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sfkcz.sharepoint.com/sites/OKA128/Shared Documents/Tajemnická sekce OKA/01_Rady/04_INF_rada/5. jednání 15.7.2026/na web/"/>
    </mc:Choice>
  </mc:AlternateContent>
  <xr:revisionPtr revIDLastSave="60" documentId="13_ncr:1_{7D93253F-6313-C648-A6D7-B1E291DBDFC6}" xr6:coauthVersionLast="47" xr6:coauthVersionMax="47" xr10:uidLastSave="{5F988240-70CA-4ECA-B2D2-30D8F82D352D}"/>
  <bookViews>
    <workbookView xWindow="-110" yWindow="-110" windowWidth="19420" windowHeight="11500" xr2:uid="{00000000-000D-0000-FFFF-FFFF00000000}"/>
  </bookViews>
  <sheets>
    <sheet name="ucast na zahr. fest. a cenach" sheetId="2" r:id="rId1"/>
    <sheet name="DKr" sheetId="9" r:id="rId2"/>
    <sheet name="DKu" sheetId="10" r:id="rId3"/>
    <sheet name="ZK" sheetId="11" r:id="rId4"/>
    <sheet name="MP" sheetId="13" r:id="rId5"/>
    <sheet name="MŠ" sheetId="12" r:id="rId6"/>
  </sheets>
  <definedNames>
    <definedName name="_xlnm.Print_Area" localSheetId="1">DKr!$A$1:$K$24</definedName>
    <definedName name="_xlnm.Print_Area" localSheetId="2">DKu!$A$1:$K$39</definedName>
    <definedName name="_xlnm.Print_Area" localSheetId="4">MP!$A$1:$K$39</definedName>
    <definedName name="_xlnm.Print_Area" localSheetId="5">MŠ!$A$1:$K$39</definedName>
    <definedName name="_xlnm.Print_Area" localSheetId="0">'ucast na zahr. fest. a cenach'!$A$1:$M$24</definedName>
    <definedName name="_xlnm.Print_Area" localSheetId="3">ZK!$A$1:$K$39</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1" i="2" l="1"/>
  <c r="E20" i="12"/>
  <c r="D20" i="12"/>
  <c r="E20" i="13"/>
  <c r="D20" i="13"/>
  <c r="E20" i="11"/>
  <c r="D20" i="11"/>
  <c r="E20" i="10"/>
  <c r="D20" i="10"/>
  <c r="T18" i="2"/>
  <c r="E20" i="9"/>
  <c r="D20" i="9"/>
  <c r="E20" i="2" l="1"/>
  <c r="D20" i="2"/>
  <c r="M20" i="2" l="1"/>
  <c r="T19" i="2"/>
</calcChain>
</file>

<file path=xl/sharedStrings.xml><?xml version="1.0" encoding="utf-8"?>
<sst xmlns="http://schemas.openxmlformats.org/spreadsheetml/2006/main" count="274" uniqueCount="53">
  <si>
    <t>Účast českých audiovizuálních děl na mezinárodních festivalech nebo při nominacích na mezinárodní ceny</t>
  </si>
  <si>
    <r>
      <t>Evidenční číslo výzvy:</t>
    </r>
    <r>
      <rPr>
        <sz val="9.5"/>
        <color rgb="FF000000"/>
        <rFont val="Arial"/>
        <family val="2"/>
      </rPr>
      <t xml:space="preserve"> 2026-D-5-5-47
</t>
    </r>
  </si>
  <si>
    <t>Cíle podpory audiovize: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</si>
  <si>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</si>
  <si>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</si>
  <si>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</si>
  <si>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</si>
  <si>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rgb="FF000000"/>
        <rFont val="Arial"/>
        <family val="2"/>
        <charset val="238"/>
      </rPr>
      <t xml:space="preserve"> 12. 05. 2026–30. 09. 2026</t>
    </r>
  </si>
  <si>
    <t>3. Podpora kampaní českých audiovizuální děl nominovaných na prestižní filmové ceny.</t>
  </si>
  <si>
    <r>
      <t>Finanční alokace:</t>
    </r>
    <r>
      <rPr>
        <sz val="9.5"/>
        <color rgb="FF000000"/>
        <rFont val="Arial"/>
        <family val="2"/>
        <charset val="238"/>
      </rPr>
      <t xml:space="preserve"> 2 000 000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</si>
  <si>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</si>
  <si>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</si>
  <si>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</si>
  <si>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</si>
  <si>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</si>
  <si>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</si>
  <si>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Rada deklaruje, že jedno dílo podpoří na tento typ projektu pouze jedenkrát. Více žádostí jednoho díla rada podpoří pouze v případě, že je dílo vybrané na významný festival v jiném distribučním trhu.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Rada deklaruje, že jedno dílo podpoří na tento typ projektu pouze jedenkrát. Více žádostí jednoho díla Rada podpoří pouze v případě, že je dílo vybrané na pitching fórum či Works in progress sekci Industry programu v jiném distribučním trhu.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</si>
  <si>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</si>
  <si>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</si>
  <si>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</si>
  <si>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</si>
  <si>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</si>
  <si>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</si>
  <si>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</si>
  <si>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</si>
  <si>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</si>
  <si>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</si>
  <si>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</si>
  <si>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</si>
  <si>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</si>
  <si>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</si>
  <si>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Maximální podíl podpory na celkových nákladech</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</si>
  <si>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</si>
  <si>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</si>
  <si>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</si>
  <si>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</si>
  <si>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</si>
  <si>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</si>
  <si>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</si>
  <si>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</si>
  <si>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</si>
  <si>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</si>
  <si>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</si>
  <si>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760-2026</t>
  </si>
  <si>
    <t>MasterFilm, s.r.o.</t>
  </si>
  <si>
    <t>Sestry – Cannes Docs</t>
  </si>
  <si>
    <t>ano</t>
  </si>
  <si>
    <t>763-2026</t>
  </si>
  <si>
    <t>Hausboot Production s.r.o.</t>
  </si>
  <si>
    <t>Born in the Jungle - Annecy</t>
  </si>
  <si>
    <t>zbývá</t>
  </si>
  <si>
    <r>
      <rPr>
        <b/>
        <sz val="9.5"/>
        <color rgb="FF000000"/>
        <rFont val="Arial"/>
        <family val="2"/>
      </rPr>
      <t>Evidenční číslo výzvy:</t>
    </r>
    <r>
      <rPr>
        <sz val="9.5"/>
        <color rgb="FF000000"/>
        <rFont val="Arial"/>
        <family val="2"/>
      </rPr>
      <t xml:space="preserve"> 2026-D-5-2-31
</t>
    </r>
  </si>
  <si>
    <t>radní nehodnotil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</si>
</sst>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2"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charset val="238"/>
    </font>
    <font>
      <b/>
      <sz val="9.5"/>
      <color rgb="FF000000"/>
      <name val="Arial"/>
      <family val="2"/>
    </font>
    <font>
      <sz val="9.5"/>
      <color rgb="FF000000"/>
      <name val="Arial"/>
      <family val="2"/>
    </font>
    <font>
      <sz val="10"/>
      <color rgb="FF000000"/>
      <name val="Arial"/>
      <family val="2"/>
      <charset val="23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31">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6" fillId="0" borderId="0" xfId="0" applyFont="1" applyAlignment="1">
      <alignment horizontal="left" vertical="top"/>
    </xf>
    <xf numFmtId="0" fontId="8" fillId="2" borderId="0" xfId="0" applyFont="1" applyFill="1" applyAlignment="1">
      <alignment horizontal="left" vertical="top"/>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10" fontId="3" fillId="2" borderId="0" xfId="0" applyNumberFormat="1" applyFont="1" applyFill="1" applyAlignment="1">
      <alignment horizontal="left" vertical="top"/>
    </xf>
    <xf numFmtId="0" fontId="9" fillId="2" borderId="0" xfId="0" applyFont="1" applyFill="1" applyAlignment="1">
      <alignment horizontal="left" vertical="top"/>
    </xf>
    <xf numFmtId="49" fontId="11" fillId="0" borderId="1" xfId="0" applyNumberFormat="1" applyFont="1" applyBorder="1" applyAlignment="1">
      <alignment horizontal="center"/>
    </xf>
    <xf numFmtId="0" fontId="11" fillId="0" borderId="1" xfId="0" applyFont="1" applyBorder="1" applyAlignment="1">
      <alignment horizontal="left"/>
    </xf>
    <xf numFmtId="0" fontId="11" fillId="0" borderId="1" xfId="0" applyFont="1" applyBorder="1"/>
    <xf numFmtId="3" fontId="11" fillId="0" borderId="1" xfId="0" applyNumberFormat="1" applyFont="1" applyBorder="1" applyAlignment="1">
      <alignment horizontal="right"/>
    </xf>
    <xf numFmtId="2" fontId="3" fillId="0" borderId="1" xfId="0" applyNumberFormat="1" applyFont="1" applyBorder="1" applyAlignment="1">
      <alignment horizontal="left" vertical="top"/>
    </xf>
    <xf numFmtId="3" fontId="3" fillId="0" borderId="1" xfId="0" applyNumberFormat="1" applyFont="1" applyBorder="1" applyAlignment="1">
      <alignment horizontal="right" vertical="top"/>
    </xf>
    <xf numFmtId="0" fontId="3" fillId="2" borderId="1" xfId="0" applyFont="1" applyFill="1" applyBorder="1" applyAlignment="1">
      <alignment horizontal="center" vertical="top"/>
    </xf>
    <xf numFmtId="9" fontId="11" fillId="0" borderId="1" xfId="0" applyNumberFormat="1" applyFont="1" applyBorder="1" applyAlignment="1">
      <alignment horizontal="center" vertical="center"/>
    </xf>
    <xf numFmtId="9" fontId="3" fillId="2" borderId="1" xfId="0" applyNumberFormat="1" applyFont="1" applyFill="1" applyBorder="1" applyAlignment="1">
      <alignment horizontal="center" vertical="top"/>
    </xf>
    <xf numFmtId="14" fontId="11" fillId="0" borderId="1" xfId="0" applyNumberFormat="1" applyFont="1" applyBorder="1" applyAlignment="1">
      <alignment horizontal="center"/>
    </xf>
    <xf numFmtId="9" fontId="6" fillId="0" borderId="1" xfId="0" applyNumberFormat="1" applyFont="1" applyBorder="1" applyAlignment="1">
      <alignment horizontal="center"/>
    </xf>
    <xf numFmtId="0" fontId="11" fillId="0" borderId="1" xfId="0" applyFont="1" applyBorder="1" applyAlignment="1">
      <alignment horizontal="center"/>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9" fillId="2" borderId="0" xfId="0" applyFont="1" applyFill="1" applyAlignment="1">
      <alignment horizontal="left" vertical="top" wrapText="1"/>
    </xf>
    <xf numFmtId="0" fontId="1" fillId="2" borderId="1" xfId="0" applyFont="1" applyFill="1" applyBorder="1" applyAlignment="1">
      <alignment horizontal="left" vertical="top" wrapText="1"/>
    </xf>
    <xf numFmtId="2"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1" fillId="2" borderId="0" xfId="0" applyFont="1" applyFill="1" applyAlignment="1">
      <alignment horizontal="left" vertical="top" wrapText="1"/>
    </xf>
    <xf numFmtId="0" fontId="3" fillId="2" borderId="0" xfId="0" applyFont="1" applyFill="1" applyAlignment="1">
      <alignment horizontal="left" vertical="top" wrapText="1"/>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1"/>
  <sheetViews>
    <sheetView showGridLines="0" tabSelected="1" topLeftCell="A16" zoomScale="75" zoomScaleNormal="68" workbookViewId="0">
      <selection activeCell="M21" sqref="M21"/>
    </sheetView>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2" width="9.453125" style="2" customWidth="1"/>
    <col min="13" max="13" width="14.453125" style="2" customWidth="1"/>
    <col min="14" max="19" width="13.453125" style="2" customWidth="1"/>
    <col min="20" max="20" width="12.54296875" style="2" customWidth="1"/>
    <col min="21" max="16384" width="9.1796875" style="2"/>
  </cols>
  <sheetData>
    <row r="1" spans="1:20" ht="38.25" customHeight="1" x14ac:dyDescent="0.35">
      <c r="A1" s="1" t="s">
        <v>0</v>
      </c>
    </row>
    <row r="2" spans="1:20" ht="15" customHeight="1" x14ac:dyDescent="0.35">
      <c r="A2" s="24" t="s">
        <v>1</v>
      </c>
      <c r="D2" s="3" t="s">
        <v>2</v>
      </c>
    </row>
    <row r="3" spans="1:20" ht="15" customHeight="1" x14ac:dyDescent="0.35">
      <c r="A3" s="3" t="s">
        <v>3</v>
      </c>
      <c r="D3" s="4" t="s">
        <v>4</v>
      </c>
    </row>
    <row r="4" spans="1:20" ht="15" customHeight="1" x14ac:dyDescent="0.35">
      <c r="A4" s="3" t="s">
        <v>5</v>
      </c>
      <c r="D4" s="2" t="s">
        <v>6</v>
      </c>
    </row>
    <row r="5" spans="1:20" ht="15" customHeight="1" x14ac:dyDescent="0.35">
      <c r="A5" s="5" t="s">
        <v>7</v>
      </c>
      <c r="D5" s="2" t="s">
        <v>8</v>
      </c>
    </row>
    <row r="6" spans="1:20" ht="15" customHeight="1" x14ac:dyDescent="0.35">
      <c r="A6" s="5" t="s">
        <v>9</v>
      </c>
    </row>
    <row r="7" spans="1:20" ht="26.25" customHeight="1" x14ac:dyDescent="0.35">
      <c r="A7" s="29" t="s">
        <v>10</v>
      </c>
      <c r="B7" s="29"/>
      <c r="C7" s="29"/>
      <c r="D7" s="3" t="s">
        <v>11</v>
      </c>
    </row>
    <row r="8" spans="1:20" ht="15" customHeight="1" x14ac:dyDescent="0.35">
      <c r="A8" s="3" t="s">
        <v>12</v>
      </c>
      <c r="D8" s="30" t="s">
        <v>13</v>
      </c>
      <c r="E8" s="30"/>
      <c r="F8" s="30"/>
      <c r="G8" s="30"/>
      <c r="H8" s="30"/>
      <c r="I8" s="30"/>
      <c r="J8" s="30"/>
      <c r="K8" s="30"/>
      <c r="L8" s="30"/>
      <c r="M8" s="30"/>
    </row>
    <row r="9" spans="1:20" ht="45" customHeight="1" x14ac:dyDescent="0.35">
      <c r="D9" s="30" t="s">
        <v>14</v>
      </c>
      <c r="E9" s="30"/>
      <c r="F9" s="30"/>
      <c r="G9" s="30"/>
      <c r="H9" s="30"/>
      <c r="I9" s="30"/>
      <c r="J9" s="30"/>
      <c r="K9" s="30"/>
      <c r="L9" s="30"/>
      <c r="M9" s="30"/>
    </row>
    <row r="10" spans="1:20" ht="46" customHeight="1" x14ac:dyDescent="0.35">
      <c r="D10" s="30" t="s">
        <v>15</v>
      </c>
      <c r="E10" s="30"/>
      <c r="F10" s="30"/>
      <c r="G10" s="30"/>
      <c r="H10" s="30"/>
      <c r="I10" s="30"/>
      <c r="J10" s="30"/>
      <c r="K10" s="30"/>
      <c r="L10" s="30"/>
      <c r="M10" s="30"/>
    </row>
    <row r="11" spans="1:20" ht="190" customHeight="1" x14ac:dyDescent="0.35">
      <c r="D11" s="30" t="s">
        <v>16</v>
      </c>
      <c r="E11" s="30"/>
      <c r="F11" s="30"/>
      <c r="G11" s="30"/>
      <c r="H11" s="30"/>
      <c r="I11" s="30"/>
      <c r="J11" s="30"/>
      <c r="K11" s="30"/>
      <c r="L11" s="30"/>
      <c r="M11" s="30"/>
    </row>
    <row r="12" spans="1:20" ht="15" customHeight="1" x14ac:dyDescent="0.35">
      <c r="A12" s="3"/>
    </row>
    <row r="13" spans="1:20" ht="15" customHeight="1" x14ac:dyDescent="0.35">
      <c r="A13" s="3"/>
      <c r="G13" s="3"/>
      <c r="H13" s="3"/>
      <c r="I13" s="3"/>
    </row>
    <row r="14" spans="1:20" ht="15" customHeight="1" x14ac:dyDescent="0.35">
      <c r="A14" s="25" t="s">
        <v>17</v>
      </c>
      <c r="B14" s="25" t="s">
        <v>18</v>
      </c>
      <c r="C14" s="25" t="s">
        <v>19</v>
      </c>
      <c r="D14" s="25" t="s">
        <v>20</v>
      </c>
      <c r="E14" s="26" t="s">
        <v>21</v>
      </c>
      <c r="F14" s="28" t="s">
        <v>22</v>
      </c>
      <c r="G14" s="28"/>
      <c r="H14" s="28"/>
      <c r="I14" s="28"/>
      <c r="J14" s="28"/>
      <c r="K14" s="28"/>
      <c r="L14" s="25" t="s">
        <v>23</v>
      </c>
      <c r="M14" s="25" t="s">
        <v>24</v>
      </c>
      <c r="N14" s="25" t="s">
        <v>25</v>
      </c>
      <c r="O14" s="25" t="s">
        <v>26</v>
      </c>
      <c r="P14" s="25" t="s">
        <v>27</v>
      </c>
      <c r="Q14" s="25" t="s">
        <v>28</v>
      </c>
      <c r="R14" s="25" t="s">
        <v>29</v>
      </c>
      <c r="S14" s="25" t="s">
        <v>30</v>
      </c>
      <c r="T14" s="25" t="s">
        <v>31</v>
      </c>
    </row>
    <row r="15" spans="1:20" ht="14.5" customHeight="1" x14ac:dyDescent="0.35">
      <c r="A15" s="25"/>
      <c r="B15" s="25"/>
      <c r="C15" s="25"/>
      <c r="D15" s="25"/>
      <c r="E15" s="26"/>
      <c r="F15" s="27" t="s">
        <v>32</v>
      </c>
      <c r="G15" s="27"/>
      <c r="H15" s="27" t="s">
        <v>33</v>
      </c>
      <c r="I15" s="27"/>
      <c r="J15" s="27"/>
      <c r="K15" s="27"/>
      <c r="L15" s="25"/>
      <c r="M15" s="25"/>
      <c r="N15" s="25"/>
      <c r="O15" s="25"/>
      <c r="P15" s="25"/>
      <c r="Q15" s="25"/>
      <c r="R15" s="25"/>
      <c r="S15" s="25"/>
      <c r="T15" s="25"/>
    </row>
    <row r="16" spans="1:20" ht="87" customHeight="1" x14ac:dyDescent="0.35">
      <c r="A16" s="25"/>
      <c r="B16" s="25"/>
      <c r="C16" s="25"/>
      <c r="D16" s="25"/>
      <c r="E16" s="26"/>
      <c r="F16" s="23" t="s">
        <v>34</v>
      </c>
      <c r="G16" s="23" t="s">
        <v>35</v>
      </c>
      <c r="H16" s="23" t="s">
        <v>36</v>
      </c>
      <c r="I16" s="23" t="s">
        <v>37</v>
      </c>
      <c r="J16" s="23" t="s">
        <v>38</v>
      </c>
      <c r="K16" s="23" t="s">
        <v>39</v>
      </c>
      <c r="L16" s="25"/>
      <c r="M16" s="25"/>
      <c r="N16" s="25"/>
      <c r="O16" s="25"/>
      <c r="P16" s="25"/>
      <c r="Q16" s="25"/>
      <c r="R16" s="25"/>
      <c r="S16" s="25"/>
      <c r="T16" s="25"/>
    </row>
    <row r="17" spans="1:21" ht="31" customHeight="1" x14ac:dyDescent="0.35">
      <c r="A17" s="25"/>
      <c r="B17" s="25"/>
      <c r="C17" s="25"/>
      <c r="D17" s="25"/>
      <c r="E17" s="26"/>
      <c r="F17" s="22" t="s">
        <v>40</v>
      </c>
      <c r="G17" s="22" t="s">
        <v>41</v>
      </c>
      <c r="H17" s="22" t="s">
        <v>42</v>
      </c>
      <c r="I17" s="22" t="s">
        <v>42</v>
      </c>
      <c r="J17" s="22" t="s">
        <v>40</v>
      </c>
      <c r="K17" s="22" t="s">
        <v>42</v>
      </c>
      <c r="L17" s="22"/>
      <c r="M17" s="25"/>
      <c r="N17" s="25"/>
      <c r="O17" s="25"/>
      <c r="P17" s="25"/>
      <c r="Q17" s="25"/>
      <c r="R17" s="25"/>
      <c r="S17" s="25"/>
      <c r="T17" s="25"/>
    </row>
    <row r="18" spans="1:21" ht="12.75" customHeight="1" x14ac:dyDescent="0.25">
      <c r="A18" s="10" t="s">
        <v>43</v>
      </c>
      <c r="B18" s="11" t="s">
        <v>44</v>
      </c>
      <c r="C18" s="12" t="s">
        <v>45</v>
      </c>
      <c r="D18" s="13">
        <v>169000</v>
      </c>
      <c r="E18" s="13">
        <v>50000</v>
      </c>
      <c r="F18" s="14">
        <v>15.25</v>
      </c>
      <c r="G18" s="14">
        <v>27</v>
      </c>
      <c r="H18" s="14">
        <v>9.5</v>
      </c>
      <c r="I18" s="14">
        <v>8.5</v>
      </c>
      <c r="J18" s="14">
        <v>13.75</v>
      </c>
      <c r="K18" s="14">
        <v>8.25</v>
      </c>
      <c r="L18" s="14">
        <v>82.25</v>
      </c>
      <c r="M18" s="15">
        <v>40000</v>
      </c>
      <c r="N18" s="16" t="s">
        <v>46</v>
      </c>
      <c r="O18" s="16" t="s">
        <v>46</v>
      </c>
      <c r="P18" s="17">
        <v>0.3</v>
      </c>
      <c r="Q18" s="18">
        <v>0.65</v>
      </c>
      <c r="R18" s="19">
        <v>46387</v>
      </c>
      <c r="S18" s="19">
        <v>46387</v>
      </c>
      <c r="T18" s="20">
        <f>M18/(0.7*D18)</f>
        <v>0.33812341504649202</v>
      </c>
      <c r="U18" s="8"/>
    </row>
    <row r="19" spans="1:21" ht="12.75" customHeight="1" x14ac:dyDescent="0.25">
      <c r="A19" s="10" t="s">
        <v>47</v>
      </c>
      <c r="B19" s="11" t="s">
        <v>48</v>
      </c>
      <c r="C19" s="12" t="s">
        <v>49</v>
      </c>
      <c r="D19" s="13">
        <v>868599</v>
      </c>
      <c r="E19" s="13">
        <v>150000</v>
      </c>
      <c r="F19" s="14">
        <v>17</v>
      </c>
      <c r="G19" s="14">
        <v>27</v>
      </c>
      <c r="H19" s="14">
        <v>8.5</v>
      </c>
      <c r="I19" s="14">
        <v>8.5</v>
      </c>
      <c r="J19" s="14">
        <v>13.25</v>
      </c>
      <c r="K19" s="14">
        <v>8.5</v>
      </c>
      <c r="L19" s="14">
        <v>82.75</v>
      </c>
      <c r="M19" s="15">
        <v>100000</v>
      </c>
      <c r="N19" s="21" t="s">
        <v>46</v>
      </c>
      <c r="O19" s="16" t="s">
        <v>46</v>
      </c>
      <c r="P19" s="17">
        <v>0.79</v>
      </c>
      <c r="Q19" s="18">
        <v>0.8</v>
      </c>
      <c r="R19" s="19">
        <v>46387</v>
      </c>
      <c r="S19" s="19">
        <v>46387</v>
      </c>
      <c r="T19" s="20">
        <f>M19/(0.7*D19)</f>
        <v>0.16446846341884216</v>
      </c>
      <c r="U19" s="8"/>
    </row>
    <row r="20" spans="1:21" ht="12" x14ac:dyDescent="0.35">
      <c r="D20" s="6">
        <f>SUM(D18:D19)</f>
        <v>1037599</v>
      </c>
      <c r="E20" s="6">
        <f>SUM(E18:E19)</f>
        <v>200000</v>
      </c>
      <c r="M20" s="6">
        <f>SUM(M18:M19)</f>
        <v>140000</v>
      </c>
    </row>
    <row r="21" spans="1:21" ht="12" x14ac:dyDescent="0.35">
      <c r="E21" s="7"/>
      <c r="L21" s="2" t="s">
        <v>50</v>
      </c>
      <c r="M21" s="6">
        <f>2000000-M20</f>
        <v>1860000</v>
      </c>
    </row>
  </sheetData>
  <sortState xmlns:xlrd2="http://schemas.microsoft.com/office/spreadsheetml/2017/richdata2" ref="A15:BH23">
    <sortCondition ref="A15"/>
  </sortState>
  <mergeCells count="22">
    <mergeCell ref="L14:L16"/>
    <mergeCell ref="A7:C7"/>
    <mergeCell ref="D10:M10"/>
    <mergeCell ref="D9:M9"/>
    <mergeCell ref="D8:M8"/>
    <mergeCell ref="D11:M11"/>
    <mergeCell ref="T14:T17"/>
    <mergeCell ref="R14:R17"/>
    <mergeCell ref="S14:S17"/>
    <mergeCell ref="A14:A17"/>
    <mergeCell ref="B14:B17"/>
    <mergeCell ref="C14:C17"/>
    <mergeCell ref="D14:D17"/>
    <mergeCell ref="E14:E17"/>
    <mergeCell ref="N14:N17"/>
    <mergeCell ref="O14:O17"/>
    <mergeCell ref="P14:P17"/>
    <mergeCell ref="Q14:Q17"/>
    <mergeCell ref="F15:G15"/>
    <mergeCell ref="M14:M17"/>
    <mergeCell ref="F14:K14"/>
    <mergeCell ref="H15:K15"/>
  </mergeCells>
  <dataValidations count="6">
    <dataValidation type="decimal" operator="lessThanOrEqual" allowBlank="1" showInputMessage="1" showErrorMessage="1" error="max. 40" sqref="F18:F19" xr:uid="{00000000-0002-0000-0000-000000000000}">
      <formula1>20</formula1>
    </dataValidation>
    <dataValidation type="decimal" operator="lessThanOrEqual" allowBlank="1" showInputMessage="1" showErrorMessage="1" error="max. 15" sqref="H18:H19" xr:uid="{00000000-0002-0000-0000-000001000000}">
      <formula1>10</formula1>
    </dataValidation>
    <dataValidation type="decimal" operator="lessThanOrEqual" allowBlank="1" showInputMessage="1" showErrorMessage="1" error="max. 10" sqref="K18:K19" xr:uid="{00000000-0002-0000-0000-000002000000}">
      <formula1>10</formula1>
    </dataValidation>
    <dataValidation type="decimal" operator="lessThanOrEqual" allowBlank="1" showInputMessage="1" showErrorMessage="1" error="max. 5" sqref="I18:I19" xr:uid="{00000000-0002-0000-0000-000003000000}">
      <formula1>10</formula1>
    </dataValidation>
    <dataValidation type="decimal" operator="lessThanOrEqual" allowBlank="1" showInputMessage="1" showErrorMessage="1" error="max. 15" sqref="G18:G19" xr:uid="{AB3202BC-BB60-C341-B3E9-A7E6642543A8}">
      <formula1>30</formula1>
    </dataValidation>
    <dataValidation type="decimal" operator="lessThanOrEqual" allowBlank="1" showInputMessage="1" showErrorMessage="1" error="max. 10" sqref="J18:J19"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1FE2-90FC-374E-B591-020E6AAF5D9B}">
  <sheetPr>
    <pageSetUpPr fitToPage="1"/>
  </sheetPr>
  <dimension ref="A1:L21"/>
  <sheetViews>
    <sheetView showGridLines="0" zoomScale="75" zoomScaleNormal="68"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51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29" t="s">
        <v>10</v>
      </c>
      <c r="B7" s="29"/>
      <c r="C7" s="29"/>
      <c r="D7" s="3" t="s">
        <v>11</v>
      </c>
    </row>
    <row r="8" spans="1:11" ht="15" customHeight="1" x14ac:dyDescent="0.35">
      <c r="A8" s="3" t="s">
        <v>12</v>
      </c>
      <c r="D8" s="30" t="s">
        <v>13</v>
      </c>
      <c r="E8" s="30"/>
      <c r="F8" s="30"/>
      <c r="G8" s="30"/>
      <c r="H8" s="30"/>
      <c r="I8" s="30"/>
      <c r="J8" s="30"/>
      <c r="K8" s="30"/>
    </row>
    <row r="9" spans="1:11" ht="45" customHeight="1" x14ac:dyDescent="0.35">
      <c r="D9" s="30" t="s">
        <v>14</v>
      </c>
      <c r="E9" s="30"/>
      <c r="F9" s="30"/>
      <c r="G9" s="30"/>
      <c r="H9" s="30"/>
      <c r="I9" s="30"/>
      <c r="J9" s="30"/>
      <c r="K9" s="30"/>
    </row>
    <row r="10" spans="1:11" ht="46" customHeight="1" x14ac:dyDescent="0.35">
      <c r="D10" s="30" t="s">
        <v>15</v>
      </c>
      <c r="E10" s="30"/>
      <c r="F10" s="30"/>
      <c r="G10" s="30"/>
      <c r="H10" s="30"/>
      <c r="I10" s="30"/>
      <c r="J10" s="30"/>
      <c r="K10" s="30"/>
    </row>
    <row r="11" spans="1:11" ht="190" customHeight="1" x14ac:dyDescent="0.35">
      <c r="D11" s="30" t="s">
        <v>16</v>
      </c>
      <c r="E11" s="30"/>
      <c r="F11" s="30"/>
      <c r="G11" s="30"/>
      <c r="H11" s="30"/>
      <c r="I11" s="30"/>
      <c r="J11" s="30"/>
      <c r="K11" s="30"/>
    </row>
    <row r="12" spans="1:11" ht="15" customHeight="1" x14ac:dyDescent="0.35">
      <c r="A12" s="3"/>
    </row>
    <row r="13" spans="1:11" ht="15" customHeight="1" x14ac:dyDescent="0.35">
      <c r="A13" s="3"/>
      <c r="G13" s="3"/>
      <c r="H13" s="3"/>
      <c r="I13" s="3"/>
    </row>
    <row r="14" spans="1:11" ht="15" customHeight="1" x14ac:dyDescent="0.35">
      <c r="A14" s="25" t="s">
        <v>17</v>
      </c>
      <c r="B14" s="25" t="s">
        <v>18</v>
      </c>
      <c r="C14" s="25" t="s">
        <v>19</v>
      </c>
      <c r="D14" s="25" t="s">
        <v>20</v>
      </c>
      <c r="E14" s="26" t="s">
        <v>21</v>
      </c>
      <c r="F14" s="28" t="s">
        <v>22</v>
      </c>
      <c r="G14" s="28"/>
      <c r="H14" s="28"/>
      <c r="I14" s="28"/>
      <c r="J14" s="28"/>
      <c r="K14" s="28"/>
    </row>
    <row r="15" spans="1:11" ht="14.5" customHeight="1" x14ac:dyDescent="0.35">
      <c r="A15" s="25"/>
      <c r="B15" s="25"/>
      <c r="C15" s="25"/>
      <c r="D15" s="25"/>
      <c r="E15" s="26"/>
      <c r="F15" s="27" t="s">
        <v>32</v>
      </c>
      <c r="G15" s="27"/>
      <c r="H15" s="27" t="s">
        <v>33</v>
      </c>
      <c r="I15" s="27"/>
      <c r="J15" s="27"/>
      <c r="K15" s="27"/>
    </row>
    <row r="16" spans="1:11" ht="87" customHeight="1" x14ac:dyDescent="0.35">
      <c r="A16" s="25"/>
      <c r="B16" s="25"/>
      <c r="C16" s="25"/>
      <c r="D16" s="25"/>
      <c r="E16" s="26"/>
      <c r="F16" s="23" t="s">
        <v>34</v>
      </c>
      <c r="G16" s="23" t="s">
        <v>35</v>
      </c>
      <c r="H16" s="23" t="s">
        <v>36</v>
      </c>
      <c r="I16" s="23" t="s">
        <v>37</v>
      </c>
      <c r="J16" s="23" t="s">
        <v>38</v>
      </c>
      <c r="K16" s="23" t="s">
        <v>39</v>
      </c>
    </row>
    <row r="17" spans="1:12" ht="31" customHeight="1" x14ac:dyDescent="0.35">
      <c r="A17" s="25"/>
      <c r="B17" s="25"/>
      <c r="C17" s="25"/>
      <c r="D17" s="25"/>
      <c r="E17" s="26"/>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15</v>
      </c>
      <c r="G18" s="14">
        <v>26</v>
      </c>
      <c r="H18" s="14">
        <v>10</v>
      </c>
      <c r="I18" s="14">
        <v>10</v>
      </c>
      <c r="J18" s="14">
        <v>13</v>
      </c>
      <c r="K18" s="14">
        <v>8</v>
      </c>
      <c r="L18" s="8"/>
    </row>
    <row r="19" spans="1:12" ht="12.75" customHeight="1" x14ac:dyDescent="0.25">
      <c r="A19" s="10" t="s">
        <v>47</v>
      </c>
      <c r="B19" s="11" t="s">
        <v>48</v>
      </c>
      <c r="C19" s="12" t="s">
        <v>49</v>
      </c>
      <c r="D19" s="13">
        <v>868599</v>
      </c>
      <c r="E19" s="13">
        <v>150000</v>
      </c>
      <c r="F19" s="14">
        <v>16</v>
      </c>
      <c r="G19" s="14">
        <v>26</v>
      </c>
      <c r="H19" s="14">
        <v>8</v>
      </c>
      <c r="I19" s="14">
        <v>8</v>
      </c>
      <c r="J19" s="14">
        <v>14</v>
      </c>
      <c r="K19" s="14">
        <v>8</v>
      </c>
      <c r="L19" s="8"/>
    </row>
    <row r="20" spans="1:12" ht="12" x14ac:dyDescent="0.35">
      <c r="D20" s="6">
        <f>SUM(D18:D19)</f>
        <v>1037599</v>
      </c>
      <c r="E20" s="6">
        <f>SUM(E18:E19)</f>
        <v>200000</v>
      </c>
    </row>
    <row r="21" spans="1:12" ht="12" x14ac:dyDescent="0.35">
      <c r="E21" s="7"/>
    </row>
  </sheetData>
  <mergeCells count="13">
    <mergeCell ref="F15:G15"/>
    <mergeCell ref="H15:K15"/>
    <mergeCell ref="F14:K14"/>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19" xr:uid="{F108BF3D-2BA1-764B-ADC7-8ED3C7DF989B}">
      <formula1>20</formula1>
    </dataValidation>
    <dataValidation type="decimal" operator="lessThanOrEqual" allowBlank="1" showInputMessage="1" showErrorMessage="1" error="max. 15" sqref="G18:G19" xr:uid="{2C5EFC3B-670E-9E45-9C22-2FDAE8B486A7}">
      <formula1>30</formula1>
    </dataValidation>
    <dataValidation type="decimal" operator="lessThanOrEqual" allowBlank="1" showInputMessage="1" showErrorMessage="1" error="max. 5" sqref="I18:I19" xr:uid="{C021EEA7-C1C6-A346-BF61-28F41C1A8225}">
      <formula1>10</formula1>
    </dataValidation>
    <dataValidation type="decimal" operator="lessThanOrEqual" allowBlank="1" showInputMessage="1" showErrorMessage="1" error="max. 10" sqref="K18:K19" xr:uid="{66ECBF8B-6110-7D4B-9A49-59343CF43372}">
      <formula1>10</formula1>
    </dataValidation>
    <dataValidation type="decimal" operator="lessThanOrEqual" allowBlank="1" showInputMessage="1" showErrorMessage="1" error="max. 15" sqref="H18:H19" xr:uid="{0582EE30-E17E-1D4C-AA2E-5993115C734A}">
      <formula1>10</formula1>
    </dataValidation>
    <dataValidation type="decimal" operator="lessThanOrEqual" allowBlank="1" showInputMessage="1" showErrorMessage="1" error="max. 40" sqref="F18:F19" xr:uid="{59601CAA-2695-3942-A3D4-FA6741FF91FF}">
      <formula1>20</formula1>
    </dataValidation>
  </dataValidations>
  <pageMargins left="0.7" right="0.7" top="0.78740157499999996" bottom="0.78740157499999996" header="0.3" footer="0.3"/>
  <pageSetup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28CB4-1538-0A4C-8E42-821980B9F0C0}">
  <sheetPr>
    <pageSetUpPr fitToPage="1"/>
  </sheetPr>
  <dimension ref="A1:L21"/>
  <sheetViews>
    <sheetView showGridLines="0" zoomScale="75" zoomScaleNormal="68"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51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29" t="s">
        <v>10</v>
      </c>
      <c r="B7" s="29"/>
      <c r="C7" s="29"/>
      <c r="D7" s="3" t="s">
        <v>11</v>
      </c>
    </row>
    <row r="8" spans="1:11" ht="15" customHeight="1" x14ac:dyDescent="0.35">
      <c r="A8" s="3" t="s">
        <v>12</v>
      </c>
      <c r="D8" s="30" t="s">
        <v>13</v>
      </c>
      <c r="E8" s="30"/>
      <c r="F8" s="30"/>
      <c r="G8" s="30"/>
      <c r="H8" s="30"/>
      <c r="I8" s="30"/>
      <c r="J8" s="30"/>
      <c r="K8" s="30"/>
    </row>
    <row r="9" spans="1:11" ht="45" customHeight="1" x14ac:dyDescent="0.35">
      <c r="D9" s="30" t="s">
        <v>14</v>
      </c>
      <c r="E9" s="30"/>
      <c r="F9" s="30"/>
      <c r="G9" s="30"/>
      <c r="H9" s="30"/>
      <c r="I9" s="30"/>
      <c r="J9" s="30"/>
      <c r="K9" s="30"/>
    </row>
    <row r="10" spans="1:11" ht="46" customHeight="1" x14ac:dyDescent="0.35">
      <c r="D10" s="30" t="s">
        <v>15</v>
      </c>
      <c r="E10" s="30"/>
      <c r="F10" s="30"/>
      <c r="G10" s="30"/>
      <c r="H10" s="30"/>
      <c r="I10" s="30"/>
      <c r="J10" s="30"/>
      <c r="K10" s="30"/>
    </row>
    <row r="11" spans="1:11" ht="190" customHeight="1" x14ac:dyDescent="0.35">
      <c r="D11" s="30" t="s">
        <v>16</v>
      </c>
      <c r="E11" s="30"/>
      <c r="F11" s="30"/>
      <c r="G11" s="30"/>
      <c r="H11" s="30"/>
      <c r="I11" s="30"/>
      <c r="J11" s="30"/>
      <c r="K11" s="30"/>
    </row>
    <row r="12" spans="1:11" ht="15" customHeight="1" x14ac:dyDescent="0.35">
      <c r="A12" s="3"/>
    </row>
    <row r="13" spans="1:11" ht="15" customHeight="1" x14ac:dyDescent="0.35">
      <c r="A13" s="3"/>
      <c r="G13" s="3"/>
      <c r="H13" s="3"/>
      <c r="I13" s="3"/>
    </row>
    <row r="14" spans="1:11" ht="15" customHeight="1" x14ac:dyDescent="0.35">
      <c r="A14" s="25" t="s">
        <v>17</v>
      </c>
      <c r="B14" s="25" t="s">
        <v>18</v>
      </c>
      <c r="C14" s="25" t="s">
        <v>19</v>
      </c>
      <c r="D14" s="25" t="s">
        <v>20</v>
      </c>
      <c r="E14" s="26" t="s">
        <v>21</v>
      </c>
      <c r="F14" s="28" t="s">
        <v>22</v>
      </c>
      <c r="G14" s="28"/>
      <c r="H14" s="28"/>
      <c r="I14" s="28"/>
      <c r="J14" s="28"/>
      <c r="K14" s="28"/>
    </row>
    <row r="15" spans="1:11" ht="14.5" customHeight="1" x14ac:dyDescent="0.35">
      <c r="A15" s="25"/>
      <c r="B15" s="25"/>
      <c r="C15" s="25"/>
      <c r="D15" s="25"/>
      <c r="E15" s="26"/>
      <c r="F15" s="27" t="s">
        <v>32</v>
      </c>
      <c r="G15" s="27"/>
      <c r="H15" s="27" t="s">
        <v>33</v>
      </c>
      <c r="I15" s="27"/>
      <c r="J15" s="27"/>
      <c r="K15" s="27"/>
    </row>
    <row r="16" spans="1:11" ht="87" customHeight="1" x14ac:dyDescent="0.35">
      <c r="A16" s="25"/>
      <c r="B16" s="25"/>
      <c r="C16" s="25"/>
      <c r="D16" s="25"/>
      <c r="E16" s="26"/>
      <c r="F16" s="23" t="s">
        <v>34</v>
      </c>
      <c r="G16" s="23" t="s">
        <v>35</v>
      </c>
      <c r="H16" s="23" t="s">
        <v>36</v>
      </c>
      <c r="I16" s="23" t="s">
        <v>37</v>
      </c>
      <c r="J16" s="23" t="s">
        <v>38</v>
      </c>
      <c r="K16" s="23" t="s">
        <v>39</v>
      </c>
    </row>
    <row r="17" spans="1:12" ht="31" customHeight="1" x14ac:dyDescent="0.35">
      <c r="A17" s="25"/>
      <c r="B17" s="25"/>
      <c r="C17" s="25"/>
      <c r="D17" s="25"/>
      <c r="E17" s="26"/>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0</v>
      </c>
      <c r="G18" s="14">
        <v>0</v>
      </c>
      <c r="H18" s="14">
        <v>0</v>
      </c>
      <c r="I18" s="14">
        <v>0</v>
      </c>
      <c r="J18" s="14">
        <v>0</v>
      </c>
      <c r="K18" s="14">
        <v>0</v>
      </c>
      <c r="L18" s="8" t="s">
        <v>52</v>
      </c>
    </row>
    <row r="19" spans="1:12" ht="12.75" customHeight="1" x14ac:dyDescent="0.25">
      <c r="A19" s="10" t="s">
        <v>47</v>
      </c>
      <c r="B19" s="11" t="s">
        <v>48</v>
      </c>
      <c r="C19" s="12" t="s">
        <v>49</v>
      </c>
      <c r="D19" s="13">
        <v>868599</v>
      </c>
      <c r="E19" s="13">
        <v>150000</v>
      </c>
      <c r="F19" s="14">
        <v>0</v>
      </c>
      <c r="G19" s="14">
        <v>0</v>
      </c>
      <c r="H19" s="14">
        <v>0</v>
      </c>
      <c r="I19" s="14">
        <v>0</v>
      </c>
      <c r="J19" s="14">
        <v>0</v>
      </c>
      <c r="K19" s="14">
        <v>0</v>
      </c>
      <c r="L19" s="8" t="s">
        <v>52</v>
      </c>
    </row>
    <row r="20" spans="1:12" ht="12" x14ac:dyDescent="0.35">
      <c r="D20" s="6">
        <f>SUM(D18:D19)</f>
        <v>1037599</v>
      </c>
      <c r="E20" s="6">
        <f>SUM(E18:E19)</f>
        <v>200000</v>
      </c>
    </row>
    <row r="21" spans="1:12" ht="12" x14ac:dyDescent="0.35">
      <c r="E21" s="7"/>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1">
    <dataValidation type="decimal" operator="lessThanOrEqual" allowBlank="1" showInputMessage="1" showErrorMessage="1" error="max. 40" sqref="F18:K19" xr:uid="{477F0C69-784E-4ED7-A6B9-918690EB82D2}">
      <formula1>20</formula1>
    </dataValidation>
  </dataValidations>
  <pageMargins left="0.7" right="0.7" top="0.78740157499999996" bottom="0.78740157499999996" header="0.3" footer="0.3"/>
  <pageSetup scale="3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EEEE7-461F-2A40-9D90-D015844DF92C}">
  <sheetPr>
    <pageSetUpPr fitToPage="1"/>
  </sheetPr>
  <dimension ref="A1:L21"/>
  <sheetViews>
    <sheetView showGridLines="0" zoomScale="75" zoomScaleNormal="68"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51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29" t="s">
        <v>10</v>
      </c>
      <c r="B7" s="29"/>
      <c r="C7" s="29"/>
      <c r="D7" s="3" t="s">
        <v>11</v>
      </c>
    </row>
    <row r="8" spans="1:11" ht="15" customHeight="1" x14ac:dyDescent="0.35">
      <c r="A8" s="3" t="s">
        <v>12</v>
      </c>
      <c r="D8" s="30" t="s">
        <v>13</v>
      </c>
      <c r="E8" s="30"/>
      <c r="F8" s="30"/>
      <c r="G8" s="30"/>
      <c r="H8" s="30"/>
      <c r="I8" s="30"/>
      <c r="J8" s="30"/>
      <c r="K8" s="30"/>
    </row>
    <row r="9" spans="1:11" ht="45" customHeight="1" x14ac:dyDescent="0.35">
      <c r="D9" s="30" t="s">
        <v>14</v>
      </c>
      <c r="E9" s="30"/>
      <c r="F9" s="30"/>
      <c r="G9" s="30"/>
      <c r="H9" s="30"/>
      <c r="I9" s="30"/>
      <c r="J9" s="30"/>
      <c r="K9" s="30"/>
    </row>
    <row r="10" spans="1:11" ht="46" customHeight="1" x14ac:dyDescent="0.35">
      <c r="D10" s="30" t="s">
        <v>15</v>
      </c>
      <c r="E10" s="30"/>
      <c r="F10" s="30"/>
      <c r="G10" s="30"/>
      <c r="H10" s="30"/>
      <c r="I10" s="30"/>
      <c r="J10" s="30"/>
      <c r="K10" s="30"/>
    </row>
    <row r="11" spans="1:11" ht="190" customHeight="1" x14ac:dyDescent="0.35">
      <c r="D11" s="30" t="s">
        <v>16</v>
      </c>
      <c r="E11" s="30"/>
      <c r="F11" s="30"/>
      <c r="G11" s="30"/>
      <c r="H11" s="30"/>
      <c r="I11" s="30"/>
      <c r="J11" s="30"/>
      <c r="K11" s="30"/>
    </row>
    <row r="12" spans="1:11" ht="15" customHeight="1" x14ac:dyDescent="0.35">
      <c r="A12" s="3"/>
    </row>
    <row r="13" spans="1:11" ht="15" customHeight="1" x14ac:dyDescent="0.35">
      <c r="A13" s="3"/>
      <c r="G13" s="3"/>
      <c r="H13" s="3"/>
      <c r="I13" s="3"/>
    </row>
    <row r="14" spans="1:11" ht="15" customHeight="1" x14ac:dyDescent="0.35">
      <c r="A14" s="25" t="s">
        <v>17</v>
      </c>
      <c r="B14" s="25" t="s">
        <v>18</v>
      </c>
      <c r="C14" s="25" t="s">
        <v>19</v>
      </c>
      <c r="D14" s="25" t="s">
        <v>20</v>
      </c>
      <c r="E14" s="26" t="s">
        <v>21</v>
      </c>
      <c r="F14" s="28" t="s">
        <v>22</v>
      </c>
      <c r="G14" s="28"/>
      <c r="H14" s="28"/>
      <c r="I14" s="28"/>
      <c r="J14" s="28"/>
      <c r="K14" s="28"/>
    </row>
    <row r="15" spans="1:11" ht="14.5" customHeight="1" x14ac:dyDescent="0.35">
      <c r="A15" s="25"/>
      <c r="B15" s="25"/>
      <c r="C15" s="25"/>
      <c r="D15" s="25"/>
      <c r="E15" s="26"/>
      <c r="F15" s="27" t="s">
        <v>32</v>
      </c>
      <c r="G15" s="27"/>
      <c r="H15" s="27" t="s">
        <v>33</v>
      </c>
      <c r="I15" s="27"/>
      <c r="J15" s="27"/>
      <c r="K15" s="27"/>
    </row>
    <row r="16" spans="1:11" ht="87" customHeight="1" x14ac:dyDescent="0.35">
      <c r="A16" s="25"/>
      <c r="B16" s="25"/>
      <c r="C16" s="25"/>
      <c r="D16" s="25"/>
      <c r="E16" s="26"/>
      <c r="F16" s="23" t="s">
        <v>34</v>
      </c>
      <c r="G16" s="23" t="s">
        <v>35</v>
      </c>
      <c r="H16" s="23" t="s">
        <v>36</v>
      </c>
      <c r="I16" s="23" t="s">
        <v>37</v>
      </c>
      <c r="J16" s="23" t="s">
        <v>38</v>
      </c>
      <c r="K16" s="23" t="s">
        <v>39</v>
      </c>
    </row>
    <row r="17" spans="1:12" ht="31" customHeight="1" x14ac:dyDescent="0.35">
      <c r="A17" s="25"/>
      <c r="B17" s="25"/>
      <c r="C17" s="25"/>
      <c r="D17" s="25"/>
      <c r="E17" s="26"/>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18</v>
      </c>
      <c r="G18" s="14">
        <v>30</v>
      </c>
      <c r="H18" s="14">
        <v>10</v>
      </c>
      <c r="I18" s="14">
        <v>9</v>
      </c>
      <c r="J18" s="14">
        <v>20</v>
      </c>
      <c r="K18" s="14">
        <v>9</v>
      </c>
      <c r="L18" s="8"/>
    </row>
    <row r="19" spans="1:12" ht="12.75" customHeight="1" x14ac:dyDescent="0.25">
      <c r="A19" s="10" t="s">
        <v>47</v>
      </c>
      <c r="B19" s="11" t="s">
        <v>48</v>
      </c>
      <c r="C19" s="12" t="s">
        <v>49</v>
      </c>
      <c r="D19" s="13">
        <v>868599</v>
      </c>
      <c r="E19" s="13">
        <v>150000</v>
      </c>
      <c r="F19" s="14">
        <v>18</v>
      </c>
      <c r="G19" s="14">
        <v>30</v>
      </c>
      <c r="H19" s="14">
        <v>9</v>
      </c>
      <c r="I19" s="14">
        <v>9</v>
      </c>
      <c r="J19" s="14">
        <v>20</v>
      </c>
      <c r="K19" s="14">
        <v>9</v>
      </c>
      <c r="L19" s="8"/>
    </row>
    <row r="20" spans="1:12" ht="12" x14ac:dyDescent="0.35">
      <c r="D20" s="6">
        <f>SUM(D18:D19)</f>
        <v>1037599</v>
      </c>
      <c r="E20" s="6">
        <f>SUM(E18:E19)</f>
        <v>200000</v>
      </c>
    </row>
    <row r="21" spans="1:12" ht="12" x14ac:dyDescent="0.35">
      <c r="E21" s="7"/>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19" xr:uid="{A32A7B1C-E98E-44EF-BF22-FCE23AE79BF1}">
      <formula1>20</formula1>
    </dataValidation>
    <dataValidation type="decimal" operator="lessThanOrEqual" allowBlank="1" showInputMessage="1" showErrorMessage="1" error="max. 15" sqref="G18:G19" xr:uid="{0542D2CC-246F-4793-BE4D-2DBF75D78723}">
      <formula1>30</formula1>
    </dataValidation>
    <dataValidation type="decimal" operator="lessThanOrEqual" allowBlank="1" showInputMessage="1" showErrorMessage="1" error="max. 5" sqref="I18:I19" xr:uid="{EC648A93-9B61-4511-A818-7E6B33CB2246}">
      <formula1>10</formula1>
    </dataValidation>
    <dataValidation type="decimal" operator="lessThanOrEqual" allowBlank="1" showInputMessage="1" showErrorMessage="1" error="max. 10" sqref="K18:K19" xr:uid="{5660E123-F547-4344-A373-CC47E2E3279E}">
      <formula1>10</formula1>
    </dataValidation>
    <dataValidation type="decimal" operator="lessThanOrEqual" allowBlank="1" showInputMessage="1" showErrorMessage="1" error="max. 15" sqref="H18:H19" xr:uid="{D6D03A1A-79F8-4B43-8276-E487C5219095}">
      <formula1>10</formula1>
    </dataValidation>
    <dataValidation type="decimal" operator="lessThanOrEqual" allowBlank="1" showInputMessage="1" showErrorMessage="1" error="max. 40" sqref="F18:F19" xr:uid="{AA5B8E72-E3B5-44C4-974C-66249CC65331}">
      <formula1>20</formula1>
    </dataValidation>
  </dataValidations>
  <pageMargins left="0.7" right="0.7" top="0.78740157499999996" bottom="0.78740157499999996" header="0.3" footer="0.3"/>
  <pageSetup scale="3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E57A-AA63-C54B-88A6-F5882F9D7D70}">
  <sheetPr>
    <pageSetUpPr fitToPage="1"/>
  </sheetPr>
  <dimension ref="A1:L21"/>
  <sheetViews>
    <sheetView showGridLines="0" zoomScale="75" zoomScaleNormal="68"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51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29" t="s">
        <v>10</v>
      </c>
      <c r="B7" s="29"/>
      <c r="C7" s="29"/>
      <c r="D7" s="3" t="s">
        <v>11</v>
      </c>
    </row>
    <row r="8" spans="1:11" ht="15" customHeight="1" x14ac:dyDescent="0.35">
      <c r="A8" s="3" t="s">
        <v>12</v>
      </c>
      <c r="D8" s="30" t="s">
        <v>13</v>
      </c>
      <c r="E8" s="30"/>
      <c r="F8" s="30"/>
      <c r="G8" s="30"/>
      <c r="H8" s="30"/>
      <c r="I8" s="30"/>
      <c r="J8" s="30"/>
      <c r="K8" s="30"/>
    </row>
    <row r="9" spans="1:11" ht="45" customHeight="1" x14ac:dyDescent="0.35">
      <c r="D9" s="30" t="s">
        <v>14</v>
      </c>
      <c r="E9" s="30"/>
      <c r="F9" s="30"/>
      <c r="G9" s="30"/>
      <c r="H9" s="30"/>
      <c r="I9" s="30"/>
      <c r="J9" s="30"/>
      <c r="K9" s="30"/>
    </row>
    <row r="10" spans="1:11" ht="46" customHeight="1" x14ac:dyDescent="0.35">
      <c r="D10" s="30" t="s">
        <v>15</v>
      </c>
      <c r="E10" s="30"/>
      <c r="F10" s="30"/>
      <c r="G10" s="30"/>
      <c r="H10" s="30"/>
      <c r="I10" s="30"/>
      <c r="J10" s="30"/>
      <c r="K10" s="30"/>
    </row>
    <row r="11" spans="1:11" ht="190" customHeight="1" x14ac:dyDescent="0.35">
      <c r="D11" s="30" t="s">
        <v>16</v>
      </c>
      <c r="E11" s="30"/>
      <c r="F11" s="30"/>
      <c r="G11" s="30"/>
      <c r="H11" s="30"/>
      <c r="I11" s="30"/>
      <c r="J11" s="30"/>
      <c r="K11" s="30"/>
    </row>
    <row r="12" spans="1:11" ht="15" customHeight="1" x14ac:dyDescent="0.35">
      <c r="A12" s="3"/>
    </row>
    <row r="13" spans="1:11" ht="15" customHeight="1" x14ac:dyDescent="0.35">
      <c r="A13" s="3"/>
      <c r="G13" s="3"/>
      <c r="H13" s="3"/>
      <c r="I13" s="3"/>
    </row>
    <row r="14" spans="1:11" ht="15" customHeight="1" x14ac:dyDescent="0.35">
      <c r="A14" s="25" t="s">
        <v>17</v>
      </c>
      <c r="B14" s="25" t="s">
        <v>18</v>
      </c>
      <c r="C14" s="25" t="s">
        <v>19</v>
      </c>
      <c r="D14" s="25" t="s">
        <v>20</v>
      </c>
      <c r="E14" s="26" t="s">
        <v>21</v>
      </c>
      <c r="F14" s="28" t="s">
        <v>22</v>
      </c>
      <c r="G14" s="28"/>
      <c r="H14" s="28"/>
      <c r="I14" s="28"/>
      <c r="J14" s="28"/>
      <c r="K14" s="28"/>
    </row>
    <row r="15" spans="1:11" ht="14.5" customHeight="1" x14ac:dyDescent="0.35">
      <c r="A15" s="25"/>
      <c r="B15" s="25"/>
      <c r="C15" s="25"/>
      <c r="D15" s="25"/>
      <c r="E15" s="26"/>
      <c r="F15" s="27" t="s">
        <v>32</v>
      </c>
      <c r="G15" s="27"/>
      <c r="H15" s="27" t="s">
        <v>33</v>
      </c>
      <c r="I15" s="27"/>
      <c r="J15" s="27"/>
      <c r="K15" s="27"/>
    </row>
    <row r="16" spans="1:11" ht="87" customHeight="1" x14ac:dyDescent="0.35">
      <c r="A16" s="25"/>
      <c r="B16" s="25"/>
      <c r="C16" s="25"/>
      <c r="D16" s="25"/>
      <c r="E16" s="26"/>
      <c r="F16" s="23" t="s">
        <v>34</v>
      </c>
      <c r="G16" s="23" t="s">
        <v>35</v>
      </c>
      <c r="H16" s="23" t="s">
        <v>36</v>
      </c>
      <c r="I16" s="23" t="s">
        <v>37</v>
      </c>
      <c r="J16" s="23" t="s">
        <v>38</v>
      </c>
      <c r="K16" s="23" t="s">
        <v>39</v>
      </c>
    </row>
    <row r="17" spans="1:12" ht="31" customHeight="1" x14ac:dyDescent="0.35">
      <c r="A17" s="25"/>
      <c r="B17" s="25"/>
      <c r="C17" s="25"/>
      <c r="D17" s="25"/>
      <c r="E17" s="26"/>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16</v>
      </c>
      <c r="G18" s="14">
        <v>24</v>
      </c>
      <c r="H18" s="14">
        <v>9</v>
      </c>
      <c r="I18" s="14">
        <v>7</v>
      </c>
      <c r="J18" s="14">
        <v>16</v>
      </c>
      <c r="K18" s="14">
        <v>7</v>
      </c>
      <c r="L18" s="8"/>
    </row>
    <row r="19" spans="1:12" ht="12.75" customHeight="1" x14ac:dyDescent="0.25">
      <c r="A19" s="10" t="s">
        <v>47</v>
      </c>
      <c r="B19" s="11" t="s">
        <v>48</v>
      </c>
      <c r="C19" s="12" t="s">
        <v>49</v>
      </c>
      <c r="D19" s="13">
        <v>868599</v>
      </c>
      <c r="E19" s="13">
        <v>150000</v>
      </c>
      <c r="F19" s="14">
        <v>18</v>
      </c>
      <c r="G19" s="14">
        <v>25</v>
      </c>
      <c r="H19" s="14">
        <v>9</v>
      </c>
      <c r="I19" s="14">
        <v>10</v>
      </c>
      <c r="J19" s="14">
        <v>13</v>
      </c>
      <c r="K19" s="14">
        <v>8</v>
      </c>
      <c r="L19" s="8"/>
    </row>
    <row r="20" spans="1:12" ht="12" x14ac:dyDescent="0.35">
      <c r="D20" s="6">
        <f>SUM(D18:D19)</f>
        <v>1037599</v>
      </c>
      <c r="E20" s="6">
        <f>SUM(E18:E19)</f>
        <v>200000</v>
      </c>
    </row>
    <row r="21" spans="1:12" ht="12" x14ac:dyDescent="0.35">
      <c r="E21" s="7"/>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19" xr:uid="{5C4ABC5B-40A4-4ECB-8C31-098AEB06DFD8}">
      <formula1>20</formula1>
    </dataValidation>
    <dataValidation type="decimal" operator="lessThanOrEqual" allowBlank="1" showInputMessage="1" showErrorMessage="1" error="max. 15" sqref="G18:G19" xr:uid="{5E43C9FC-87CA-4A9D-8357-F68651AA53A1}">
      <formula1>30</formula1>
    </dataValidation>
    <dataValidation type="decimal" operator="lessThanOrEqual" allowBlank="1" showInputMessage="1" showErrorMessage="1" error="max. 5" sqref="I18:I19" xr:uid="{77F01B51-81FC-42F9-B964-5F335A3BFFD6}">
      <formula1>10</formula1>
    </dataValidation>
    <dataValidation type="decimal" operator="lessThanOrEqual" allowBlank="1" showInputMessage="1" showErrorMessage="1" error="max. 10" sqref="K18:K19" xr:uid="{25C508A3-9514-435A-8B11-57CB18611394}">
      <formula1>10</formula1>
    </dataValidation>
    <dataValidation type="decimal" operator="lessThanOrEqual" allowBlank="1" showInputMessage="1" showErrorMessage="1" error="max. 15" sqref="H18:H19" xr:uid="{06D52A58-8DAB-4ECF-A2BE-9E2B38047B88}">
      <formula1>10</formula1>
    </dataValidation>
    <dataValidation type="decimal" operator="lessThanOrEqual" allowBlank="1" showInputMessage="1" showErrorMessage="1" error="max. 40" sqref="F18:F19" xr:uid="{942A35E4-322D-4F32-838D-222AD0016920}">
      <formula1>20</formula1>
    </dataValidation>
  </dataValidations>
  <pageMargins left="0.7" right="0.7" top="0.78740157499999996" bottom="0.78740157499999996" header="0.3" footer="0.3"/>
  <pageSetup scale="3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2DD9-E1C2-1140-94C5-D218D6A61DDD}">
  <sheetPr>
    <pageSetUpPr fitToPage="1"/>
  </sheetPr>
  <dimension ref="A1:L21"/>
  <sheetViews>
    <sheetView showGridLines="0" zoomScale="75" zoomScaleNormal="68"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51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29" t="s">
        <v>10</v>
      </c>
      <c r="B7" s="29"/>
      <c r="C7" s="29"/>
      <c r="D7" s="3" t="s">
        <v>11</v>
      </c>
    </row>
    <row r="8" spans="1:11" ht="15" customHeight="1" x14ac:dyDescent="0.35">
      <c r="A8" s="3" t="s">
        <v>12</v>
      </c>
      <c r="D8" s="30" t="s">
        <v>13</v>
      </c>
      <c r="E8" s="30"/>
      <c r="F8" s="30"/>
      <c r="G8" s="30"/>
      <c r="H8" s="30"/>
      <c r="I8" s="30"/>
      <c r="J8" s="30"/>
      <c r="K8" s="30"/>
    </row>
    <row r="9" spans="1:11" ht="45" customHeight="1" x14ac:dyDescent="0.35">
      <c r="D9" s="30" t="s">
        <v>14</v>
      </c>
      <c r="E9" s="30"/>
      <c r="F9" s="30"/>
      <c r="G9" s="30"/>
      <c r="H9" s="30"/>
      <c r="I9" s="30"/>
      <c r="J9" s="30"/>
      <c r="K9" s="30"/>
    </row>
    <row r="10" spans="1:11" ht="46" customHeight="1" x14ac:dyDescent="0.35">
      <c r="D10" s="30" t="s">
        <v>15</v>
      </c>
      <c r="E10" s="30"/>
      <c r="F10" s="30"/>
      <c r="G10" s="30"/>
      <c r="H10" s="30"/>
      <c r="I10" s="30"/>
      <c r="J10" s="30"/>
      <c r="K10" s="30"/>
    </row>
    <row r="11" spans="1:11" ht="190" customHeight="1" x14ac:dyDescent="0.35">
      <c r="D11" s="30" t="s">
        <v>16</v>
      </c>
      <c r="E11" s="30"/>
      <c r="F11" s="30"/>
      <c r="G11" s="30"/>
      <c r="H11" s="30"/>
      <c r="I11" s="30"/>
      <c r="J11" s="30"/>
      <c r="K11" s="30"/>
    </row>
    <row r="12" spans="1:11" ht="15" customHeight="1" x14ac:dyDescent="0.35">
      <c r="A12" s="3"/>
    </row>
    <row r="13" spans="1:11" ht="15" customHeight="1" x14ac:dyDescent="0.35">
      <c r="A13" s="3"/>
      <c r="G13" s="3"/>
      <c r="H13" s="3"/>
      <c r="I13" s="3"/>
    </row>
    <row r="14" spans="1:11" ht="15" customHeight="1" x14ac:dyDescent="0.35">
      <c r="A14" s="25" t="s">
        <v>17</v>
      </c>
      <c r="B14" s="25" t="s">
        <v>18</v>
      </c>
      <c r="C14" s="25" t="s">
        <v>19</v>
      </c>
      <c r="D14" s="25" t="s">
        <v>20</v>
      </c>
      <c r="E14" s="26" t="s">
        <v>21</v>
      </c>
      <c r="F14" s="28" t="s">
        <v>22</v>
      </c>
      <c r="G14" s="28"/>
      <c r="H14" s="28"/>
      <c r="I14" s="28"/>
      <c r="J14" s="28"/>
      <c r="K14" s="28"/>
    </row>
    <row r="15" spans="1:11" ht="14.5" customHeight="1" x14ac:dyDescent="0.35">
      <c r="A15" s="25"/>
      <c r="B15" s="25"/>
      <c r="C15" s="25"/>
      <c r="D15" s="25"/>
      <c r="E15" s="26"/>
      <c r="F15" s="27" t="s">
        <v>32</v>
      </c>
      <c r="G15" s="27"/>
      <c r="H15" s="27" t="s">
        <v>33</v>
      </c>
      <c r="I15" s="27"/>
      <c r="J15" s="27"/>
      <c r="K15" s="27"/>
    </row>
    <row r="16" spans="1:11" ht="87" customHeight="1" x14ac:dyDescent="0.35">
      <c r="A16" s="25"/>
      <c r="B16" s="25"/>
      <c r="C16" s="25"/>
      <c r="D16" s="25"/>
      <c r="E16" s="26"/>
      <c r="F16" s="23" t="s">
        <v>34</v>
      </c>
      <c r="G16" s="23" t="s">
        <v>35</v>
      </c>
      <c r="H16" s="23" t="s">
        <v>36</v>
      </c>
      <c r="I16" s="23" t="s">
        <v>37</v>
      </c>
      <c r="J16" s="23" t="s">
        <v>38</v>
      </c>
      <c r="K16" s="23" t="s">
        <v>39</v>
      </c>
    </row>
    <row r="17" spans="1:12" ht="31" customHeight="1" x14ac:dyDescent="0.35">
      <c r="A17" s="25"/>
      <c r="B17" s="25"/>
      <c r="C17" s="25"/>
      <c r="D17" s="25"/>
      <c r="E17" s="26"/>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12</v>
      </c>
      <c r="G18" s="14">
        <v>28</v>
      </c>
      <c r="H18" s="14">
        <v>9</v>
      </c>
      <c r="I18" s="14">
        <v>8</v>
      </c>
      <c r="J18" s="14">
        <v>6</v>
      </c>
      <c r="K18" s="14">
        <v>9</v>
      </c>
      <c r="L18" s="8"/>
    </row>
    <row r="19" spans="1:12" ht="12.75" customHeight="1" x14ac:dyDescent="0.25">
      <c r="A19" s="10" t="s">
        <v>47</v>
      </c>
      <c r="B19" s="11" t="s">
        <v>48</v>
      </c>
      <c r="C19" s="12" t="s">
        <v>49</v>
      </c>
      <c r="D19" s="13">
        <v>868599</v>
      </c>
      <c r="E19" s="13">
        <v>150000</v>
      </c>
      <c r="F19" s="14">
        <v>16</v>
      </c>
      <c r="G19" s="14">
        <v>27</v>
      </c>
      <c r="H19" s="14">
        <v>8</v>
      </c>
      <c r="I19" s="14">
        <v>7</v>
      </c>
      <c r="J19" s="14">
        <v>6</v>
      </c>
      <c r="K19" s="14">
        <v>9</v>
      </c>
      <c r="L19" s="8"/>
    </row>
    <row r="20" spans="1:12" ht="12" x14ac:dyDescent="0.35">
      <c r="D20" s="6">
        <f>SUM(D18:D19)</f>
        <v>1037599</v>
      </c>
      <c r="E20" s="6">
        <f>SUM(E18:E19)</f>
        <v>200000</v>
      </c>
    </row>
    <row r="21" spans="1:12" ht="12" x14ac:dyDescent="0.35">
      <c r="E21" s="7"/>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F19" xr:uid="{22CADE4D-9A4C-4ACD-B3CA-B289541F0323}">
      <formula1>20</formula1>
    </dataValidation>
    <dataValidation type="decimal" operator="lessThanOrEqual" allowBlank="1" showInputMessage="1" showErrorMessage="1" error="max. 15" sqref="H18:H19" xr:uid="{46AFA381-EE5B-4649-8EF1-CB54FC57BB07}">
      <formula1>10</formula1>
    </dataValidation>
    <dataValidation type="decimal" operator="lessThanOrEqual" allowBlank="1" showInputMessage="1" showErrorMessage="1" error="max. 10" sqref="K18:K19" xr:uid="{7F6F545A-E1D6-4E05-9CB6-E8CF91F09416}">
      <formula1>10</formula1>
    </dataValidation>
    <dataValidation type="decimal" operator="lessThanOrEqual" allowBlank="1" showInputMessage="1" showErrorMessage="1" error="max. 5" sqref="I18:I19" xr:uid="{AB0F30BD-6415-4EA6-892A-61C9958DC9B4}">
      <formula1>10</formula1>
    </dataValidation>
    <dataValidation type="decimal" operator="lessThanOrEqual" allowBlank="1" showInputMessage="1" showErrorMessage="1" error="max. 15" sqref="G18:G19" xr:uid="{A1F8AB4C-52D4-4946-8C3E-7F6EBDBC5364}">
      <formula1>30</formula1>
    </dataValidation>
    <dataValidation type="decimal" operator="lessThanOrEqual" allowBlank="1" showInputMessage="1" showErrorMessage="1" error="max. 10" sqref="J18:J19" xr:uid="{A6EA3BAC-2350-4A03-BA5F-90019D47E33E}">
      <formula1>20</formula1>
    </dataValidation>
  </dataValidations>
  <pageMargins left="0.7" right="0.7" top="0.78740157499999996" bottom="0.78740157499999996" header="0.3" footer="0.3"/>
  <pageSetup scale="3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2" ma:contentTypeDescription="Create a new document." ma:contentTypeScope="" ma:versionID="05a6a5f47c63a2278329ae3f4c51b1ff">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1e45dfcf1fad7986b645133963d7ac2a"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31FD6F-19CC-4D35-BABF-0AC53E1ECF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customXml/itemProps3.xml><?xml version="1.0" encoding="utf-8"?>
<ds:datastoreItem xmlns:ds="http://schemas.openxmlformats.org/officeDocument/2006/customXml" ds:itemID="{09E5BFE8-B3DE-43F4-A580-7B4BE8DA5A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6</vt:i4>
      </vt:variant>
    </vt:vector>
  </HeadingPairs>
  <TitlesOfParts>
    <vt:vector size="12" baseType="lpstr">
      <vt:lpstr>ucast na zahr. fest. a cenach</vt:lpstr>
      <vt:lpstr>DKr</vt:lpstr>
      <vt:lpstr>DKu</vt:lpstr>
      <vt:lpstr>ZK</vt:lpstr>
      <vt:lpstr>MP</vt:lpstr>
      <vt:lpstr>MŠ</vt:lpstr>
      <vt:lpstr>DKr!Oblast_tisku</vt:lpstr>
      <vt:lpstr>DKu!Oblast_tisku</vt:lpstr>
      <vt:lpstr>MP!Oblast_tisku</vt:lpstr>
      <vt:lpstr>MŠ!Oblast_tisku</vt:lpstr>
      <vt:lpstr>'ucast na zahr. fest. a cenach'!Oblast_tisku</vt:lpstr>
      <vt:lpstr>ZK!Oblast_tisku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2026-08-26T09:17:40Z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205100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Pořadí">
    <vt:r8>1</vt:r8>
  </property>
</Properties>
</file>