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N:\Tajemnice Rady fondu\Rada\Jednání Rady\2020\6. jednání\"/>
    </mc:Choice>
  </mc:AlternateContent>
  <xr:revisionPtr revIDLastSave="0" documentId="13_ncr:1_{EE07F3A2-C8F7-4AC3-97DE-CFE2CD98EF42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distribuce" sheetId="2" r:id="rId1"/>
    <sheet name="HB" sheetId="4" r:id="rId2"/>
    <sheet name="JarK" sheetId="5" r:id="rId3"/>
    <sheet name="JK" sheetId="6" r:id="rId4"/>
    <sheet name="LD" sheetId="7" r:id="rId5"/>
    <sheet name="MŠ" sheetId="8" r:id="rId6"/>
    <sheet name="OZ" sheetId="9" r:id="rId7"/>
    <sheet name="RN" sheetId="10" r:id="rId8"/>
    <sheet name="TCD" sheetId="3" r:id="rId9"/>
  </sheets>
  <definedNames>
    <definedName name="_xlnm.Print_Area" localSheetId="0">distribuce!$A$1:$Y$59</definedName>
  </definedNames>
  <calcPr calcId="181029"/>
  <customWorkbookViews>
    <customWorkbookView name="Kateřina Vojkůvková – osobní zobrazení" guid="{DB8D12CF-4785-4380-997E-3DB321CA402A}" mergeInterval="0" personalView="1" maximized="1" xWindow="-8" yWindow="-8" windowWidth="1382" windowHeight="744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Q56" i="3" l="1"/>
  <c r="Q55" i="3"/>
  <c r="Q54" i="3"/>
  <c r="Q53" i="3"/>
  <c r="Q52" i="3"/>
  <c r="Q51" i="3"/>
  <c r="Q50" i="3"/>
  <c r="Q56" i="10"/>
  <c r="Q55" i="10"/>
  <c r="Q54" i="10"/>
  <c r="Q53" i="10"/>
  <c r="Q52" i="10"/>
  <c r="Q51" i="10"/>
  <c r="Q50" i="10"/>
  <c r="Q56" i="9"/>
  <c r="Q55" i="9"/>
  <c r="Q54" i="9"/>
  <c r="Q53" i="9"/>
  <c r="Q52" i="9"/>
  <c r="Q51" i="9"/>
  <c r="Q50" i="9"/>
  <c r="Q56" i="8"/>
  <c r="Q55" i="8"/>
  <c r="Q54" i="8"/>
  <c r="Q53" i="8"/>
  <c r="Q52" i="8"/>
  <c r="Q51" i="8"/>
  <c r="Q50" i="8"/>
  <c r="Q56" i="7"/>
  <c r="Q55" i="7"/>
  <c r="Q54" i="7"/>
  <c r="Q53" i="7"/>
  <c r="Q52" i="7"/>
  <c r="Q51" i="7"/>
  <c r="Q50" i="7"/>
  <c r="Q56" i="6"/>
  <c r="Q55" i="6"/>
  <c r="Q54" i="6"/>
  <c r="Q53" i="6"/>
  <c r="Q52" i="6"/>
  <c r="Q51" i="6"/>
  <c r="Q50" i="6"/>
  <c r="Q56" i="5"/>
  <c r="Q55" i="5"/>
  <c r="Q54" i="5"/>
  <c r="Q53" i="5"/>
  <c r="Q52" i="5"/>
  <c r="Q51" i="5"/>
  <c r="Q50" i="5"/>
  <c r="Q51" i="4"/>
  <c r="Q52" i="4"/>
  <c r="Q53" i="4"/>
  <c r="Q54" i="4"/>
  <c r="Q55" i="4"/>
  <c r="Q56" i="4"/>
  <c r="Q50" i="4"/>
  <c r="E57" i="2" l="1"/>
  <c r="D57" i="2"/>
  <c r="R57" i="2"/>
  <c r="Q49" i="3" l="1"/>
  <c r="Q48" i="3"/>
  <c r="Q47" i="3"/>
  <c r="Q46" i="3"/>
  <c r="Q45" i="3"/>
  <c r="Q44" i="3"/>
  <c r="Q43" i="3"/>
  <c r="Q42" i="3"/>
  <c r="Q41" i="3"/>
  <c r="Q40" i="3"/>
  <c r="Q39" i="3"/>
  <c r="Q49" i="10"/>
  <c r="Q48" i="10"/>
  <c r="Q47" i="10"/>
  <c r="Q46" i="10"/>
  <c r="Q45" i="10"/>
  <c r="Q44" i="10"/>
  <c r="Q43" i="10"/>
  <c r="Q42" i="10"/>
  <c r="Q41" i="10"/>
  <c r="Q40" i="10"/>
  <c r="Q39" i="10"/>
  <c r="Q49" i="9"/>
  <c r="Q48" i="9"/>
  <c r="Q47" i="9"/>
  <c r="Q46" i="9"/>
  <c r="Q45" i="9"/>
  <c r="Q44" i="9"/>
  <c r="Q43" i="9"/>
  <c r="Q42" i="9"/>
  <c r="Q41" i="9"/>
  <c r="Q40" i="9"/>
  <c r="Q39" i="9"/>
  <c r="Q49" i="8"/>
  <c r="Q48" i="8"/>
  <c r="Q47" i="8"/>
  <c r="Q46" i="8"/>
  <c r="Q45" i="8"/>
  <c r="Q44" i="8"/>
  <c r="Q43" i="8"/>
  <c r="Q42" i="8"/>
  <c r="Q41" i="8"/>
  <c r="Q40" i="8"/>
  <c r="Q39" i="8"/>
  <c r="Q49" i="7"/>
  <c r="Q48" i="7"/>
  <c r="Q47" i="7"/>
  <c r="Q46" i="7"/>
  <c r="Q45" i="7"/>
  <c r="Q44" i="7"/>
  <c r="Q43" i="7"/>
  <c r="Q42" i="7"/>
  <c r="Q41" i="7"/>
  <c r="Q40" i="7"/>
  <c r="Q39" i="7"/>
  <c r="Q49" i="6"/>
  <c r="Q48" i="6"/>
  <c r="Q47" i="6"/>
  <c r="Q46" i="6"/>
  <c r="Q45" i="6"/>
  <c r="Q44" i="6"/>
  <c r="Q43" i="6"/>
  <c r="Q42" i="6"/>
  <c r="Q41" i="6"/>
  <c r="Q40" i="6"/>
  <c r="Q39" i="6"/>
  <c r="Q49" i="5"/>
  <c r="Q48" i="5"/>
  <c r="Q47" i="5"/>
  <c r="Q46" i="5"/>
  <c r="Q45" i="5"/>
  <c r="Q44" i="5"/>
  <c r="Q43" i="5"/>
  <c r="Q42" i="5"/>
  <c r="Q41" i="5"/>
  <c r="Q40" i="5"/>
  <c r="Q39" i="5"/>
  <c r="Q40" i="4"/>
  <c r="Q41" i="4"/>
  <c r="Q42" i="4"/>
  <c r="Q43" i="4"/>
  <c r="Q44" i="4"/>
  <c r="Q45" i="4"/>
  <c r="Q46" i="4"/>
  <c r="Q47" i="4"/>
  <c r="Q48" i="4"/>
  <c r="Q49" i="4"/>
  <c r="Q39" i="4"/>
  <c r="Q38" i="3" l="1"/>
  <c r="Q37" i="3"/>
  <c r="Q36" i="3"/>
  <c r="Q35" i="3"/>
  <c r="Q38" i="10"/>
  <c r="Q37" i="10"/>
  <c r="Q36" i="10"/>
  <c r="Q35" i="10"/>
  <c r="Q38" i="9"/>
  <c r="Q37" i="9"/>
  <c r="Q36" i="9"/>
  <c r="Q35" i="9"/>
  <c r="Q38" i="6"/>
  <c r="Q37" i="6"/>
  <c r="Q36" i="6"/>
  <c r="Q35" i="6"/>
  <c r="Q38" i="8"/>
  <c r="Q37" i="8"/>
  <c r="Q36" i="8"/>
  <c r="Q35" i="8"/>
  <c r="Q38" i="5"/>
  <c r="Q35" i="5"/>
  <c r="Q36" i="5"/>
  <c r="Q37" i="5"/>
  <c r="Q35" i="4"/>
  <c r="Q36" i="4"/>
  <c r="Q37" i="4"/>
  <c r="Q38" i="4"/>
  <c r="Q34" i="3" l="1"/>
  <c r="Q33" i="3"/>
  <c r="Q32" i="3"/>
  <c r="Q31" i="3"/>
  <c r="Q30" i="3"/>
  <c r="Q29" i="3"/>
  <c r="Q28" i="3"/>
  <c r="Q27" i="3"/>
  <c r="Q26" i="3"/>
  <c r="Q34" i="10"/>
  <c r="Q33" i="10"/>
  <c r="Q32" i="10"/>
  <c r="Q31" i="10"/>
  <c r="Q30" i="10"/>
  <c r="Q29" i="10"/>
  <c r="Q28" i="10"/>
  <c r="Q27" i="10"/>
  <c r="Q26" i="10"/>
  <c r="Q34" i="9"/>
  <c r="Q33" i="9"/>
  <c r="Q32" i="9"/>
  <c r="Q31" i="9"/>
  <c r="Q30" i="9"/>
  <c r="Q29" i="9"/>
  <c r="Q28" i="9"/>
  <c r="Q27" i="9"/>
  <c r="Q26" i="9"/>
  <c r="Q34" i="8"/>
  <c r="Q33" i="8"/>
  <c r="Q32" i="8"/>
  <c r="Q31" i="8"/>
  <c r="Q30" i="8"/>
  <c r="Q29" i="8"/>
  <c r="Q28" i="8"/>
  <c r="Q27" i="8"/>
  <c r="Q26" i="8"/>
  <c r="Q34" i="7"/>
  <c r="Q33" i="7"/>
  <c r="Q32" i="7"/>
  <c r="Q31" i="7"/>
  <c r="Q30" i="7"/>
  <c r="Q29" i="7"/>
  <c r="Q28" i="7"/>
  <c r="Q27" i="7"/>
  <c r="Q26" i="7"/>
  <c r="Q34" i="6"/>
  <c r="Q33" i="6"/>
  <c r="Q32" i="6"/>
  <c r="Q31" i="6"/>
  <c r="Q30" i="6"/>
  <c r="Q29" i="6"/>
  <c r="Q28" i="6"/>
  <c r="Q27" i="6"/>
  <c r="Q26" i="6"/>
  <c r="Q34" i="5"/>
  <c r="Q33" i="5"/>
  <c r="Q32" i="5"/>
  <c r="Q31" i="5"/>
  <c r="Q30" i="5"/>
  <c r="Q29" i="5"/>
  <c r="Q28" i="5"/>
  <c r="Q27" i="5"/>
  <c r="Q26" i="5"/>
  <c r="Q26" i="4"/>
  <c r="Q27" i="4"/>
  <c r="Q28" i="4"/>
  <c r="Q29" i="4"/>
  <c r="Q30" i="4"/>
  <c r="Q31" i="4"/>
  <c r="Q32" i="4"/>
  <c r="Q33" i="4"/>
  <c r="Q34" i="4"/>
  <c r="Q23" i="3" l="1"/>
  <c r="Q24" i="3"/>
  <c r="Q25" i="3"/>
  <c r="Q23" i="10"/>
  <c r="Q24" i="10"/>
  <c r="Q25" i="10"/>
  <c r="Q23" i="9"/>
  <c r="Q24" i="9"/>
  <c r="Q25" i="9"/>
  <c r="Q23" i="8"/>
  <c r="Q24" i="8"/>
  <c r="Q25" i="8"/>
  <c r="Q23" i="7"/>
  <c r="Q24" i="7"/>
  <c r="Q25" i="7"/>
  <c r="Q23" i="6"/>
  <c r="Q24" i="6"/>
  <c r="Q25" i="6"/>
  <c r="Q23" i="5"/>
  <c r="Q24" i="5"/>
  <c r="Q25" i="5"/>
  <c r="Q23" i="4"/>
  <c r="Q24" i="4"/>
  <c r="Q25" i="4"/>
  <c r="Q22" i="3" l="1"/>
  <c r="Q21" i="3"/>
  <c r="Q20" i="3"/>
  <c r="Q19" i="3"/>
  <c r="Q22" i="10"/>
  <c r="Q21" i="10"/>
  <c r="Q20" i="10"/>
  <c r="Q19" i="10"/>
  <c r="Q22" i="9"/>
  <c r="Q21" i="9"/>
  <c r="Q20" i="9"/>
  <c r="Q19" i="9"/>
  <c r="Q22" i="8"/>
  <c r="Q21" i="8"/>
  <c r="Q20" i="8"/>
  <c r="Q19" i="8"/>
  <c r="Q22" i="7"/>
  <c r="Q21" i="7"/>
  <c r="Q20" i="7"/>
  <c r="Q19" i="7"/>
  <c r="Q22" i="6"/>
  <c r="Q21" i="6"/>
  <c r="Q20" i="6"/>
  <c r="Q19" i="6"/>
  <c r="Q22" i="5"/>
  <c r="Q21" i="5"/>
  <c r="Q20" i="5"/>
  <c r="Q19" i="5"/>
  <c r="Q19" i="4"/>
  <c r="Q20" i="4"/>
  <c r="Q21" i="4"/>
  <c r="Q22" i="4"/>
  <c r="Q18" i="10"/>
  <c r="Q17" i="10"/>
  <c r="Q16" i="10"/>
  <c r="Q18" i="9"/>
  <c r="Q17" i="9"/>
  <c r="Q16" i="9"/>
  <c r="Q18" i="8" l="1"/>
  <c r="Q17" i="8"/>
  <c r="Q16" i="8"/>
  <c r="Q18" i="7"/>
  <c r="Q17" i="7"/>
  <c r="Q16" i="7"/>
  <c r="Q18" i="6"/>
  <c r="Q17" i="6"/>
  <c r="Q16" i="6"/>
  <c r="Q18" i="4"/>
  <c r="Q17" i="4"/>
  <c r="Q16" i="4"/>
  <c r="Q17" i="3"/>
  <c r="Q18" i="3"/>
  <c r="Q16" i="3"/>
  <c r="R58" i="2" l="1"/>
</calcChain>
</file>

<file path=xl/sharedStrings.xml><?xml version="1.0" encoding="utf-8"?>
<sst xmlns="http://schemas.openxmlformats.org/spreadsheetml/2006/main" count="3178" uniqueCount="191">
  <si>
    <t>evidenční číslo projektu</t>
  </si>
  <si>
    <t>název žadatele</t>
  </si>
  <si>
    <t>požadovaná podpora</t>
  </si>
  <si>
    <t>Kredit žadatele</t>
  </si>
  <si>
    <t>bodové hodnocení Rada</t>
  </si>
  <si>
    <t>výše podpory</t>
  </si>
  <si>
    <t>Rada - forma podpory</t>
  </si>
  <si>
    <t>žadatel -kulturně náročné ano/ne</t>
  </si>
  <si>
    <t>Rada - kulturně náročné ano/ne</t>
  </si>
  <si>
    <t>žadatel -intenzita podpory %</t>
  </si>
  <si>
    <t>Rada - intenzita podpory %</t>
  </si>
  <si>
    <t>žadatel -datum dokončení projektu</t>
  </si>
  <si>
    <t>Rada - lhůta pro dokončení</t>
  </si>
  <si>
    <t>celkový rozpočet projektu</t>
  </si>
  <si>
    <t>Personální zajištění projektu</t>
  </si>
  <si>
    <t>Přínos a význam pro českou a evropskou kinematografii</t>
  </si>
  <si>
    <t>název projektu</t>
  </si>
  <si>
    <t>zbývá</t>
  </si>
  <si>
    <t>0-15</t>
  </si>
  <si>
    <t>0-5</t>
  </si>
  <si>
    <t>0-10</t>
  </si>
  <si>
    <t xml:space="preserve">                                                                     </t>
  </si>
  <si>
    <t>Cíle podpory kinematografie:</t>
  </si>
  <si>
    <t>Specifikace dotačního okruhu</t>
  </si>
  <si>
    <t>jméno experta</t>
  </si>
  <si>
    <t>doporučení</t>
  </si>
  <si>
    <t>0-40</t>
  </si>
  <si>
    <t>Srozumitelnost a úplnost podané žádosti včetně příloh</t>
  </si>
  <si>
    <t>Ekonomické parametry projektu</t>
  </si>
  <si>
    <t>expert: první losované pořadí</t>
  </si>
  <si>
    <t>expert: druhé losované pořadí</t>
  </si>
  <si>
    <t>Umělecká, dramaturgická a/nebo programová kvalita projektu</t>
  </si>
  <si>
    <t>Distribuční a marketingová strategie</t>
  </si>
  <si>
    <t>Distribuce filmu</t>
  </si>
  <si>
    <t xml:space="preserve">Podpora je určena pro distribuci: </t>
  </si>
  <si>
    <t xml:space="preserve"> - jednotlivých kinematografických děl</t>
  </si>
  <si>
    <t xml:space="preserve"> - pásma kinematografických děl, která jsou jedním distribučním titulem v délce standardní celovečerní stopáže nad 60 minut</t>
  </si>
  <si>
    <t>1. posílení pozice českého filmu v distribuční nabídce</t>
  </si>
  <si>
    <t>2. podpora českých debutů a náročných kinematografických děl v distribuční nabídce</t>
  </si>
  <si>
    <t>3. podpora zahraničních kinematografických děl v distribuční nabídce</t>
  </si>
  <si>
    <r>
      <t xml:space="preserve">Finanční alokace: </t>
    </r>
    <r>
      <rPr>
        <sz val="9.5"/>
        <rFont val="Arial"/>
        <family val="2"/>
        <charset val="238"/>
      </rPr>
      <t>6 000 000 Kč</t>
    </r>
  </si>
  <si>
    <t>4. dostupnost kinematografických děl v regionálních jednosálových a dvousálových kinech</t>
  </si>
  <si>
    <t>Výzva je určená pro distribuci českých kinematografických děl (ve smyslu § 2 odst. 1 písm. f) zákona o audiovizi) i zahraničních kinematografických děl.</t>
  </si>
  <si>
    <r>
      <t>Dotační okruh:</t>
    </r>
    <r>
      <rPr>
        <sz val="9.5"/>
        <color theme="1"/>
        <rFont val="Arial"/>
        <family val="2"/>
        <charset val="238"/>
      </rPr>
      <t xml:space="preserve"> 3. distribuce kinematografického díla</t>
    </r>
  </si>
  <si>
    <r>
      <rPr>
        <b/>
        <sz val="9.5"/>
        <color theme="1"/>
        <rFont val="Arial"/>
        <family val="2"/>
        <charset val="238"/>
      </rPr>
      <t>Forma podpory:</t>
    </r>
    <r>
      <rPr>
        <sz val="9.5"/>
        <color theme="1"/>
        <rFont val="Arial"/>
        <family val="2"/>
        <charset val="238"/>
      </rPr>
      <t xml:space="preserve"> neinvestiční dotace</t>
    </r>
  </si>
  <si>
    <r>
      <t>Evidenční číslo výzvy:</t>
    </r>
    <r>
      <rPr>
        <sz val="9.5"/>
        <color theme="1"/>
        <rFont val="Arial"/>
        <family val="2"/>
        <charset val="238"/>
      </rPr>
      <t xml:space="preserve"> 2020-3-1-2</t>
    </r>
  </si>
  <si>
    <r>
      <t>Lhůta pro podávání žádostí:</t>
    </r>
    <r>
      <rPr>
        <sz val="9.5"/>
        <color theme="1"/>
        <rFont val="Arial"/>
        <family val="2"/>
        <charset val="238"/>
      </rPr>
      <t xml:space="preserve"> 1.10.2019-31.3.2020</t>
    </r>
  </si>
  <si>
    <r>
      <t>Lhůta pro dokončení projektu:</t>
    </r>
    <r>
      <rPr>
        <sz val="9.5"/>
        <color theme="1"/>
        <rFont val="Arial"/>
        <family val="2"/>
        <charset val="238"/>
      </rPr>
      <t xml:space="preserve"> dle žádosti, nejpozději do 30. 9. 2021</t>
    </r>
  </si>
  <si>
    <t>3306/2019</t>
  </si>
  <si>
    <t>Distribuce filmu Viva video, video viva</t>
  </si>
  <si>
    <t>Universal Production Partners, a.s.</t>
  </si>
  <si>
    <t>neinvestiční dotace</t>
  </si>
  <si>
    <t>ne</t>
  </si>
  <si>
    <t>Škach, Vladislav</t>
  </si>
  <si>
    <t>ano</t>
  </si>
  <si>
    <t>Schmarc, Vít</t>
  </si>
  <si>
    <t>x</t>
  </si>
  <si>
    <t>3310/2019</t>
  </si>
  <si>
    <t>Distribuce filmu Srdcová královna</t>
  </si>
  <si>
    <t>Film Europe s.r.o.</t>
  </si>
  <si>
    <t>Cielová, Hana</t>
  </si>
  <si>
    <t>Pechánková Milica</t>
  </si>
  <si>
    <t xml:space="preserve">3309/2019 </t>
  </si>
  <si>
    <t>Asociace českých filmových klubů, z.s.</t>
  </si>
  <si>
    <t>Distribuce filmu 25km/h</t>
  </si>
  <si>
    <t>Vadocký, Daniel</t>
  </si>
  <si>
    <t>Kot Peter</t>
  </si>
  <si>
    <t>50%</t>
  </si>
  <si>
    <r>
      <t>Lhůta pro dokončení projektu:</t>
    </r>
    <r>
      <rPr>
        <sz val="9.5"/>
        <color theme="1"/>
        <rFont val="Arial"/>
        <family val="2"/>
        <charset val="238"/>
      </rPr>
      <t xml:space="preserve"> dle žádosti, nejpozději do 31. 3. 2021</t>
    </r>
  </si>
  <si>
    <t>3311/2019</t>
  </si>
  <si>
    <t>3312/2019</t>
  </si>
  <si>
    <t>3316/2019</t>
  </si>
  <si>
    <t>3322/2019</t>
  </si>
  <si>
    <t>Cesta za živou vodou</t>
  </si>
  <si>
    <t>Odložený případ Hammarskjöld</t>
  </si>
  <si>
    <t>DARIA</t>
  </si>
  <si>
    <t>Distribuce filmu Bídníci</t>
  </si>
  <si>
    <t>Cinemart, a.s.</t>
  </si>
  <si>
    <t>Artcam Films s.r.o.</t>
  </si>
  <si>
    <t>Bontonfilm a.s.</t>
  </si>
  <si>
    <t>Štrbová, Denisa</t>
  </si>
  <si>
    <t>Voráč, Jiří</t>
  </si>
  <si>
    <t>Jílek Jan</t>
  </si>
  <si>
    <t>Šoba, Přemysl</t>
  </si>
  <si>
    <t>Slavík, Petr</t>
  </si>
  <si>
    <t>Šoba Přemysl</t>
  </si>
  <si>
    <t>Čeněk, David</t>
  </si>
  <si>
    <t>65%</t>
  </si>
  <si>
    <t>radní nebodoval</t>
  </si>
  <si>
    <t xml:space="preserve">3362/2019 </t>
  </si>
  <si>
    <t>3391/2019</t>
  </si>
  <si>
    <t>3420/2019</t>
  </si>
  <si>
    <t>Distribuce filmu V síti</t>
  </si>
  <si>
    <t>Psi nenosí kalhoty</t>
  </si>
  <si>
    <t>ŽÁBY BEZ JAZYKA</t>
  </si>
  <si>
    <t>Aerofilms s.r.o.</t>
  </si>
  <si>
    <t>Pilot Film s.r.o.</t>
  </si>
  <si>
    <t>CINEART TV Prague s.r.o.</t>
  </si>
  <si>
    <t>Tabakov, Diana</t>
  </si>
  <si>
    <t>Pechánková, Milica</t>
  </si>
  <si>
    <t>Skopal, Pavel</t>
  </si>
  <si>
    <t>Hodoušková, Markéta</t>
  </si>
  <si>
    <t>60%</t>
  </si>
  <si>
    <t>55%</t>
  </si>
  <si>
    <t>radní nebodovala</t>
  </si>
  <si>
    <t>3454/2019</t>
  </si>
  <si>
    <t>Pro Samu</t>
  </si>
  <si>
    <t>Poláková, Jarmila</t>
  </si>
  <si>
    <t>3457/2019</t>
  </si>
  <si>
    <t>Distribuce pásma Ta animace!</t>
  </si>
  <si>
    <t>3459/2019</t>
  </si>
  <si>
    <t>FREM</t>
  </si>
  <si>
    <t>Doc-Air, z.s.</t>
  </si>
  <si>
    <t>Jílek, Jan</t>
  </si>
  <si>
    <t>3460/2019</t>
  </si>
  <si>
    <t>Vysoká dívka</t>
  </si>
  <si>
    <t>Tomek, Ivan</t>
  </si>
  <si>
    <t>Cielová Hana</t>
  </si>
  <si>
    <t>3462/2019</t>
  </si>
  <si>
    <t>Afrikou na pionýru</t>
  </si>
  <si>
    <t>Hodoušková Markéta</t>
  </si>
  <si>
    <t>Tomek Ivan</t>
  </si>
  <si>
    <t>3463/2019</t>
  </si>
  <si>
    <t>Distribuce filmu Corpus Christi</t>
  </si>
  <si>
    <t>Hendrich, Vladimír</t>
  </si>
  <si>
    <t>3464/2019</t>
  </si>
  <si>
    <t>Šarlatán</t>
  </si>
  <si>
    <t>3458/2019</t>
  </si>
  <si>
    <t>Distribuce filmu Můj otec Antonín Kratochvíl</t>
  </si>
  <si>
    <t>Kot, Peter</t>
  </si>
  <si>
    <t>3461/2019</t>
  </si>
  <si>
    <t>Mlsné medvědí příběhy v kinech</t>
  </si>
  <si>
    <t>Bionaut s.r.o.</t>
  </si>
  <si>
    <t>85%</t>
  </si>
  <si>
    <t>75%</t>
  </si>
  <si>
    <t>70%</t>
  </si>
  <si>
    <t>3467/2020</t>
  </si>
  <si>
    <t>Dokud se tančí</t>
  </si>
  <si>
    <t>Mezipatra z.s.</t>
  </si>
  <si>
    <t>3469/2020</t>
  </si>
  <si>
    <t>Psí láska</t>
  </si>
  <si>
    <t>3470/2020</t>
  </si>
  <si>
    <t>Disco</t>
  </si>
  <si>
    <t>3473/2020</t>
  </si>
  <si>
    <t>Naděje</t>
  </si>
  <si>
    <t>80%</t>
  </si>
  <si>
    <t>3471/2020</t>
  </si>
  <si>
    <t>3472/2020</t>
  </si>
  <si>
    <t>distribuce filmu Služebníci</t>
  </si>
  <si>
    <t>Distribuce filmu The Farewell</t>
  </si>
  <si>
    <t>3474/2020</t>
  </si>
  <si>
    <t>3475/2020</t>
  </si>
  <si>
    <t>3476/2020</t>
  </si>
  <si>
    <t>3478/2020</t>
  </si>
  <si>
    <t>3479/2020</t>
  </si>
  <si>
    <t>3481/2020</t>
  </si>
  <si>
    <t>3484/2020</t>
  </si>
  <si>
    <t>3485/2020</t>
  </si>
  <si>
    <t>3486/2020</t>
  </si>
  <si>
    <t>K2 vlastní cestou</t>
  </si>
  <si>
    <t>Distribuce filmu To musí být nebe</t>
  </si>
  <si>
    <t>Chci tě, jestli to dokážeš</t>
  </si>
  <si>
    <t>Distribuce filmu Postiženi muzikou</t>
  </si>
  <si>
    <t>Distribuce filmu Skutok sa stal</t>
  </si>
  <si>
    <t>Mucha</t>
  </si>
  <si>
    <t>BOURÁK</t>
  </si>
  <si>
    <t>Princova cesta</t>
  </si>
  <si>
    <t>Distribuce dokumentárního filmu Na krev</t>
  </si>
  <si>
    <t>Frame Films s.r.o.</t>
  </si>
  <si>
    <t>Filmová a televizní společnost Total HelpArt T.H.A., s.r.o.</t>
  </si>
  <si>
    <t>MasterFilm s.r.o.</t>
  </si>
  <si>
    <t>Spěšný, Karel</t>
  </si>
  <si>
    <t>31.2.2020</t>
  </si>
  <si>
    <t>3505/2020</t>
  </si>
  <si>
    <t>3508/2020</t>
  </si>
  <si>
    <t>3509/2020</t>
  </si>
  <si>
    <t>3511/2020</t>
  </si>
  <si>
    <t>3568/2020</t>
  </si>
  <si>
    <t>3570/2020</t>
  </si>
  <si>
    <t>3571/2020</t>
  </si>
  <si>
    <t>Země medu</t>
  </si>
  <si>
    <t>Kiruna - distribuce</t>
  </si>
  <si>
    <t>Pouť krkonošská - distribuce</t>
  </si>
  <si>
    <t>Distribuce filmu Jeskyně</t>
  </si>
  <si>
    <t>Distribuce filmu Léto patří rebelům</t>
  </si>
  <si>
    <t>Havel</t>
  </si>
  <si>
    <t>Meky</t>
  </si>
  <si>
    <t>Analog Vision s.r.o.</t>
  </si>
  <si>
    <t>Film &amp; Sociologie, s.r.o.</t>
  </si>
  <si>
    <t>BONTONFILM, a.s.</t>
  </si>
  <si>
    <t>Šaroch, Petr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</si>
</sst>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18"/>
      <name val="Arial"/>
      <family val="2"/>
      <charset val="238"/>
    </font>
    <font>
      <sz val="9.5"/>
      <name val="Arial"/>
      <family val="2"/>
      <charset val="238"/>
    </font>
    <font>
      <sz val="9.5"/>
      <color rgb="FF000000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rgb="FFB4B4B4"/>
      </left>
      <right style="thin">
        <color rgb="FFB4B4B4"/>
      </right>
      <top style="thin">
        <color rgb="FFB4B4B4"/>
      </top>
      <bottom style="thin">
        <color rgb="FFB4B4B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 style="thin">
        <color theme="2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2" tint="-0.249977111117893"/>
      </left>
      <right style="thin">
        <color theme="2" tint="-0.249977111117893"/>
      </right>
      <top style="thin">
        <color theme="2" tint="-0.249977111117893"/>
      </top>
      <bottom/>
      <diagonal/>
    </border>
  </borders>
  <cellStyleXfs count="4">
    <xf numFmtId="0" fontId="0" fillId="0" borderId="0"/>
    <xf numFmtId="0" fontId="7" fillId="0" borderId="0"/>
    <xf numFmtId="9" fontId="8" fillId="0" borderId="0" applyFont="0" applyFill="0" applyBorder="0" applyAlignment="0" applyProtection="0"/>
    <xf numFmtId="0" fontId="9" fillId="0" borderId="0"/>
  </cellStyleXfs>
  <cellXfs count="78">
    <xf numFmtId="0" fontId="0" fillId="0" borderId="0" xfId="0"/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2" fontId="3" fillId="2" borderId="0" xfId="0" applyNumberFormat="1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3" fontId="3" fillId="2" borderId="0" xfId="0" applyNumberFormat="1" applyFont="1" applyFill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3" fontId="3" fillId="2" borderId="0" xfId="0" applyNumberFormat="1" applyFont="1" applyFill="1" applyAlignment="1">
      <alignment horizontal="right" vertical="top"/>
    </xf>
    <xf numFmtId="0" fontId="2" fillId="2" borderId="0" xfId="0" applyFont="1" applyFill="1" applyAlignment="1">
      <alignment horizontal="left" vertical="top"/>
    </xf>
    <xf numFmtId="0" fontId="3" fillId="2" borderId="0" xfId="0" applyFont="1" applyFill="1" applyAlignment="1">
      <alignment horizontal="left" vertical="top"/>
    </xf>
    <xf numFmtId="2" fontId="3" fillId="2" borderId="0" xfId="0" applyNumberFormat="1" applyFont="1" applyFill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/>
    </xf>
    <xf numFmtId="0" fontId="3" fillId="2" borderId="0" xfId="0" applyFont="1" applyFill="1" applyBorder="1" applyAlignment="1">
      <alignment horizontal="left" vertical="top"/>
    </xf>
    <xf numFmtId="10" fontId="3" fillId="2" borderId="0" xfId="2" applyNumberFormat="1" applyFont="1" applyFill="1" applyAlignment="1">
      <alignment horizontal="left" vertical="top"/>
    </xf>
    <xf numFmtId="0" fontId="3" fillId="2" borderId="0" xfId="0" applyFont="1" applyFill="1" applyAlignment="1">
      <alignment horizontal="center" vertical="top"/>
    </xf>
    <xf numFmtId="2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top" wrapText="1"/>
    </xf>
    <xf numFmtId="0" fontId="3" fillId="2" borderId="2" xfId="1" applyFont="1" applyFill="1" applyBorder="1" applyAlignment="1" applyProtection="1">
      <alignment horizontal="left" vertical="top"/>
      <protection locked="0"/>
    </xf>
    <xf numFmtId="3" fontId="3" fillId="2" borderId="2" xfId="1" applyNumberFormat="1" applyFont="1" applyFill="1" applyBorder="1" applyAlignment="1" applyProtection="1">
      <alignment horizontal="right" vertical="center"/>
      <protection locked="0"/>
    </xf>
    <xf numFmtId="0" fontId="3" fillId="2" borderId="2" xfId="0" applyFont="1" applyFill="1" applyBorder="1" applyAlignment="1">
      <alignment horizontal="left" vertical="top" wrapText="1"/>
    </xf>
    <xf numFmtId="2" fontId="3" fillId="2" borderId="2" xfId="0" applyNumberFormat="1" applyFont="1" applyFill="1" applyBorder="1" applyAlignment="1">
      <alignment horizontal="left" vertical="top"/>
    </xf>
    <xf numFmtId="3" fontId="3" fillId="2" borderId="2" xfId="0" applyNumberFormat="1" applyFont="1" applyFill="1" applyBorder="1" applyAlignment="1">
      <alignment horizontal="left" vertical="top"/>
    </xf>
    <xf numFmtId="49" fontId="3" fillId="2" borderId="2" xfId="0" applyNumberFormat="1" applyFont="1" applyFill="1" applyBorder="1" applyAlignment="1">
      <alignment horizontal="left" vertical="top"/>
    </xf>
    <xf numFmtId="0" fontId="3" fillId="2" borderId="3" xfId="1" applyFont="1" applyFill="1" applyBorder="1" applyAlignment="1" applyProtection="1">
      <alignment horizontal="left" vertical="top"/>
      <protection locked="0"/>
    </xf>
    <xf numFmtId="3" fontId="3" fillId="2" borderId="3" xfId="1" applyNumberFormat="1" applyFont="1" applyFill="1" applyBorder="1" applyAlignment="1" applyProtection="1">
      <alignment horizontal="right" vertical="center"/>
      <protection locked="0"/>
    </xf>
    <xf numFmtId="2" fontId="3" fillId="2" borderId="3" xfId="0" applyNumberFormat="1" applyFont="1" applyFill="1" applyBorder="1" applyAlignment="1">
      <alignment horizontal="left" vertical="top"/>
    </xf>
    <xf numFmtId="0" fontId="3" fillId="2" borderId="4" xfId="1" applyFont="1" applyFill="1" applyBorder="1" applyAlignment="1" applyProtection="1">
      <alignment horizontal="left" vertical="top"/>
      <protection locked="0"/>
    </xf>
    <xf numFmtId="3" fontId="3" fillId="2" borderId="4" xfId="1" applyNumberFormat="1" applyFont="1" applyFill="1" applyBorder="1" applyAlignment="1" applyProtection="1">
      <alignment horizontal="right" vertical="center"/>
      <protection locked="0"/>
    </xf>
    <xf numFmtId="2" fontId="3" fillId="2" borderId="4" xfId="0" applyNumberFormat="1" applyFont="1" applyFill="1" applyBorder="1" applyAlignment="1">
      <alignment horizontal="left" vertical="top"/>
    </xf>
    <xf numFmtId="0" fontId="3" fillId="2" borderId="5" xfId="1" applyFont="1" applyFill="1" applyBorder="1" applyAlignment="1" applyProtection="1">
      <alignment horizontal="left" vertical="top"/>
      <protection locked="0"/>
    </xf>
    <xf numFmtId="3" fontId="3" fillId="2" borderId="5" xfId="1" applyNumberFormat="1" applyFont="1" applyFill="1" applyBorder="1" applyAlignment="1" applyProtection="1">
      <alignment horizontal="right" vertical="center"/>
      <protection locked="0"/>
    </xf>
    <xf numFmtId="0" fontId="3" fillId="2" borderId="6" xfId="1" applyFont="1" applyFill="1" applyBorder="1" applyAlignment="1" applyProtection="1">
      <alignment horizontal="left" vertical="top"/>
      <protection locked="0"/>
    </xf>
    <xf numFmtId="3" fontId="3" fillId="2" borderId="6" xfId="1" applyNumberFormat="1" applyFont="1" applyFill="1" applyBorder="1" applyAlignment="1" applyProtection="1">
      <alignment horizontal="right" vertical="center"/>
      <protection locked="0"/>
    </xf>
    <xf numFmtId="14" fontId="3" fillId="2" borderId="4" xfId="1" applyNumberFormat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left" vertical="top"/>
      <protection locked="0"/>
    </xf>
    <xf numFmtId="3" fontId="3" fillId="2" borderId="7" xfId="1" applyNumberFormat="1" applyFont="1" applyFill="1" applyBorder="1" applyAlignment="1" applyProtection="1">
      <alignment horizontal="right" vertical="center"/>
      <protection locked="0"/>
    </xf>
    <xf numFmtId="2" fontId="3" fillId="2" borderId="7" xfId="0" applyNumberFormat="1" applyFont="1" applyFill="1" applyBorder="1" applyAlignment="1">
      <alignment horizontal="left" vertical="top"/>
    </xf>
    <xf numFmtId="49" fontId="3" fillId="2" borderId="2" xfId="0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 applyProtection="1">
      <alignment horizontal="left" vertical="top"/>
      <protection locked="0"/>
    </xf>
    <xf numFmtId="3" fontId="3" fillId="2" borderId="4" xfId="1" applyNumberFormat="1" applyFont="1" applyFill="1" applyBorder="1" applyAlignment="1" applyProtection="1">
      <alignment horizontal="right" vertical="center"/>
      <protection locked="0"/>
    </xf>
    <xf numFmtId="2" fontId="3" fillId="2" borderId="4" xfId="0" applyNumberFormat="1" applyFont="1" applyFill="1" applyBorder="1" applyAlignment="1">
      <alignment horizontal="left" vertical="top"/>
    </xf>
    <xf numFmtId="14" fontId="3" fillId="2" borderId="2" xfId="1" applyNumberFormat="1" applyFont="1" applyFill="1" applyBorder="1" applyAlignment="1" applyProtection="1">
      <alignment horizontal="center" vertical="center"/>
      <protection locked="0"/>
    </xf>
    <xf numFmtId="49" fontId="3" fillId="2" borderId="3" xfId="0" applyNumberFormat="1" applyFont="1" applyFill="1" applyBorder="1" applyAlignment="1">
      <alignment horizontal="center" vertical="center"/>
    </xf>
    <xf numFmtId="14" fontId="3" fillId="2" borderId="3" xfId="1" applyNumberFormat="1" applyFont="1" applyFill="1" applyBorder="1" applyAlignment="1" applyProtection="1">
      <alignment horizontal="center" vertical="center"/>
      <protection locked="0"/>
    </xf>
    <xf numFmtId="49" fontId="3" fillId="2" borderId="4" xfId="0" applyNumberFormat="1" applyFont="1" applyFill="1" applyBorder="1" applyAlignment="1">
      <alignment horizontal="center" vertical="center"/>
    </xf>
    <xf numFmtId="14" fontId="3" fillId="2" borderId="5" xfId="1" applyNumberFormat="1" applyFont="1" applyFill="1" applyBorder="1" applyAlignment="1" applyProtection="1">
      <alignment horizontal="center" vertical="center"/>
      <protection locked="0"/>
    </xf>
    <xf numFmtId="49" fontId="3" fillId="2" borderId="7" xfId="0" applyNumberFormat="1" applyFont="1" applyFill="1" applyBorder="1" applyAlignment="1">
      <alignment horizontal="center" vertical="center"/>
    </xf>
    <xf numFmtId="14" fontId="3" fillId="2" borderId="7" xfId="1" applyNumberFormat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9" fontId="3" fillId="2" borderId="2" xfId="1" applyNumberFormat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9" fontId="3" fillId="2" borderId="3" xfId="1" applyNumberFormat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 applyProtection="1">
      <alignment horizontal="center" vertical="center"/>
      <protection locked="0"/>
    </xf>
    <xf numFmtId="9" fontId="3" fillId="2" borderId="4" xfId="1" applyNumberFormat="1" applyFont="1" applyFill="1" applyBorder="1" applyAlignment="1" applyProtection="1">
      <alignment horizontal="center" vertical="center"/>
      <protection locked="0"/>
    </xf>
    <xf numFmtId="0" fontId="3" fillId="2" borderId="5" xfId="1" applyFont="1" applyFill="1" applyBorder="1" applyAlignment="1" applyProtection="1">
      <alignment horizontal="center" vertical="center"/>
      <protection locked="0"/>
    </xf>
    <xf numFmtId="9" fontId="3" fillId="2" borderId="5" xfId="1" applyNumberFormat="1" applyFont="1" applyFill="1" applyBorder="1" applyAlignment="1" applyProtection="1">
      <alignment horizontal="center" vertical="center"/>
      <protection locked="0"/>
    </xf>
    <xf numFmtId="0" fontId="3" fillId="2" borderId="6" xfId="1" applyFont="1" applyFill="1" applyBorder="1" applyAlignment="1" applyProtection="1">
      <alignment horizontal="center" vertical="center"/>
      <protection locked="0"/>
    </xf>
    <xf numFmtId="9" fontId="3" fillId="2" borderId="6" xfId="1" applyNumberFormat="1" applyFont="1" applyFill="1" applyBorder="1" applyAlignment="1" applyProtection="1">
      <alignment horizontal="center" vertical="center"/>
      <protection locked="0"/>
    </xf>
    <xf numFmtId="14" fontId="3" fillId="2" borderId="6" xfId="1" applyNumberFormat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9" fontId="3" fillId="2" borderId="7" xfId="1" applyNumberFormat="1" applyFont="1" applyFill="1" applyBorder="1" applyAlignment="1" applyProtection="1">
      <alignment horizontal="center" vertical="center"/>
      <protection locked="0"/>
    </xf>
    <xf numFmtId="0" fontId="3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4" fontId="3" fillId="2" borderId="4" xfId="1" applyNumberFormat="1" applyFont="1" applyFill="1" applyBorder="1" applyAlignment="1" applyProtection="1">
      <alignment horizontal="center" vertical="top"/>
      <protection locked="0"/>
    </xf>
    <xf numFmtId="14" fontId="3" fillId="2" borderId="4" xfId="3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top" wrapText="1"/>
    </xf>
    <xf numFmtId="9" fontId="3" fillId="2" borderId="4" xfId="1" applyNumberFormat="1" applyFont="1" applyFill="1" applyBorder="1" applyAlignment="1" applyProtection="1">
      <alignment horizontal="center" vertical="top"/>
      <protection locked="0"/>
    </xf>
    <xf numFmtId="9" fontId="3" fillId="2" borderId="4" xfId="3" applyNumberFormat="1" applyFont="1" applyFill="1" applyBorder="1" applyAlignment="1">
      <alignment horizontal="center" vertical="center"/>
    </xf>
    <xf numFmtId="0" fontId="3" fillId="2" borderId="4" xfId="1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>
      <alignment horizontal="left" vertical="top" wrapText="1"/>
    </xf>
    <xf numFmtId="2" fontId="1" fillId="2" borderId="2" xfId="0" applyNumberFormat="1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" fillId="2" borderId="2" xfId="0" applyFont="1" applyFill="1" applyBorder="1" applyAlignment="1">
      <alignment horizontal="center" vertical="center" wrapText="1"/>
    </xf>
    <xf numFmtId="9" fontId="3" fillId="2" borderId="0" xfId="2" applyFont="1" applyFill="1" applyAlignment="1">
      <alignment horizontal="left" vertical="top"/>
    </xf>
  </cellXfs>
  <cellStyles count="4">
    <cellStyle name="Normální" xfId="0" builtinId="0"/>
    <cellStyle name="Normální 2" xfId="1" xr:uid="{E1D72A85-F884-465B-87DD-E32A3FBE881F}"/>
    <cellStyle name="normální_List1" xfId="3" xr:uid="{C3BC4E61-DC29-4423-B8A4-1FBD0596A309}"/>
    <cellStyle name="Procenta" xfId="2" builtinId="5"/>
  </cellStyles>
  <dxfs count="0"/>
  <tableStyles count="0" defaultTableStyle="TableStyleMedium2" defaultPivotStyle="PivotStyleLight16"/>
  <colors>
    <mruColors>
      <color rgb="FFFE0802"/>
      <color rgb="FFB4B4B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K58"/>
  <sheetViews>
    <sheetView tabSelected="1" zoomScale="80" zoomScaleNormal="80" workbookViewId="0"/>
  </sheetViews>
  <sheetFormatPr defaultColWidth="9.109375" defaultRowHeight="12" x14ac:dyDescent="0.3"/>
  <cols>
    <col min="1" max="1" width="11.6640625" style="2" customWidth="1"/>
    <col min="2" max="2" width="30" style="2" bestFit="1" customWidth="1"/>
    <col min="3" max="3" width="43.6640625" style="2" customWidth="1"/>
    <col min="4" max="4" width="15.5546875" style="2" customWidth="1"/>
    <col min="5" max="5" width="15" style="2" customWidth="1"/>
    <col min="6" max="6" width="15.6640625" style="2" customWidth="1"/>
    <col min="7" max="7" width="5.6640625" style="3" customWidth="1"/>
    <col min="8" max="8" width="15.6640625" style="3" customWidth="1"/>
    <col min="9" max="9" width="5.6640625" style="2" customWidth="1"/>
    <col min="10" max="10" width="9.6640625" style="2" customWidth="1"/>
    <col min="11" max="17" width="9.33203125" style="2" customWidth="1"/>
    <col min="18" max="18" width="14.44140625" style="2" customWidth="1"/>
    <col min="19" max="19" width="18.44140625" style="2" customWidth="1"/>
    <col min="20" max="20" width="10.33203125" style="16" customWidth="1"/>
    <col min="21" max="21" width="9.33203125" style="2" customWidth="1"/>
    <col min="22" max="22" width="9.33203125" style="16" customWidth="1"/>
    <col min="23" max="23" width="10.33203125" style="2" customWidth="1"/>
    <col min="24" max="24" width="15.6640625" style="63" customWidth="1"/>
    <col min="25" max="25" width="15.6640625" style="2" customWidth="1"/>
    <col min="26" max="16384" width="9.109375" style="2"/>
  </cols>
  <sheetData>
    <row r="1" spans="1:89" ht="38.25" customHeight="1" x14ac:dyDescent="0.3">
      <c r="A1" s="1" t="s">
        <v>33</v>
      </c>
    </row>
    <row r="2" spans="1:89" ht="12.6" x14ac:dyDescent="0.3">
      <c r="A2" s="12" t="s">
        <v>45</v>
      </c>
      <c r="B2" s="9"/>
      <c r="C2" s="9"/>
      <c r="D2" s="12" t="s">
        <v>22</v>
      </c>
      <c r="E2" s="9"/>
      <c r="F2" s="9"/>
      <c r="G2" s="10"/>
      <c r="H2" s="10"/>
      <c r="I2" s="9"/>
      <c r="J2" s="9"/>
    </row>
    <row r="3" spans="1:89" ht="12.6" x14ac:dyDescent="0.3">
      <c r="A3" s="12" t="s">
        <v>43</v>
      </c>
      <c r="B3" s="9"/>
      <c r="C3" s="9"/>
      <c r="D3" s="9" t="s">
        <v>37</v>
      </c>
      <c r="E3" s="9"/>
      <c r="F3" s="9"/>
      <c r="G3" s="10"/>
      <c r="H3" s="10"/>
      <c r="I3" s="9"/>
      <c r="J3" s="9"/>
    </row>
    <row r="4" spans="1:89" ht="12.6" x14ac:dyDescent="0.3">
      <c r="A4" s="12" t="s">
        <v>46</v>
      </c>
      <c r="B4" s="9"/>
      <c r="C4" s="9"/>
      <c r="D4" s="9" t="s">
        <v>38</v>
      </c>
      <c r="E4" s="9"/>
      <c r="F4" s="9"/>
      <c r="G4" s="10"/>
      <c r="H4" s="10"/>
      <c r="I4" s="9"/>
      <c r="J4" s="9"/>
    </row>
    <row r="5" spans="1:89" ht="12.6" x14ac:dyDescent="0.3">
      <c r="A5" s="12" t="s">
        <v>40</v>
      </c>
      <c r="B5" s="9"/>
      <c r="C5" s="9"/>
      <c r="D5" s="9" t="s">
        <v>39</v>
      </c>
      <c r="E5" s="9"/>
      <c r="F5" s="9"/>
      <c r="G5" s="10"/>
      <c r="H5" s="10"/>
      <c r="I5" s="9"/>
      <c r="J5" s="9"/>
    </row>
    <row r="6" spans="1:89" ht="12.6" x14ac:dyDescent="0.3">
      <c r="A6" s="12"/>
      <c r="B6" s="9"/>
      <c r="C6" s="9"/>
      <c r="D6" s="9" t="s">
        <v>41</v>
      </c>
      <c r="E6" s="9"/>
      <c r="F6" s="9"/>
      <c r="G6" s="10"/>
      <c r="H6" s="10"/>
      <c r="I6" s="9"/>
      <c r="J6" s="9"/>
    </row>
    <row r="7" spans="1:89" ht="12.6" x14ac:dyDescent="0.3">
      <c r="A7" s="12" t="s">
        <v>68</v>
      </c>
      <c r="B7" s="9"/>
      <c r="C7" s="9"/>
      <c r="D7" s="9"/>
      <c r="E7" s="9"/>
      <c r="F7" s="9"/>
      <c r="G7" s="10"/>
      <c r="H7" s="10"/>
      <c r="I7" s="9"/>
      <c r="J7" s="9"/>
    </row>
    <row r="8" spans="1:89" ht="12.6" x14ac:dyDescent="0.3">
      <c r="A8" s="12" t="s">
        <v>21</v>
      </c>
      <c r="B8" s="9"/>
      <c r="C8" s="9"/>
      <c r="D8" s="12" t="s">
        <v>23</v>
      </c>
      <c r="E8" s="9"/>
      <c r="F8" s="9"/>
      <c r="G8" s="10"/>
      <c r="H8" s="10"/>
      <c r="I8" s="9"/>
      <c r="J8" s="9"/>
    </row>
    <row r="9" spans="1:89" ht="12.6" x14ac:dyDescent="0.3">
      <c r="A9" s="13" t="s">
        <v>44</v>
      </c>
      <c r="B9" s="9"/>
      <c r="C9" s="9"/>
      <c r="D9" s="9" t="s">
        <v>34</v>
      </c>
      <c r="E9" s="9"/>
      <c r="F9" s="9" t="s">
        <v>35</v>
      </c>
      <c r="G9" s="10"/>
      <c r="H9" s="10"/>
      <c r="I9" s="9"/>
      <c r="J9" s="9"/>
    </row>
    <row r="10" spans="1:89" ht="27" customHeight="1" x14ac:dyDescent="0.3">
      <c r="A10" s="9"/>
      <c r="B10" s="9"/>
      <c r="C10" s="9"/>
      <c r="D10" s="9"/>
      <c r="E10" s="9"/>
      <c r="F10" s="74" t="s">
        <v>36</v>
      </c>
      <c r="G10" s="74"/>
      <c r="H10" s="74"/>
      <c r="I10" s="74"/>
      <c r="J10" s="74"/>
    </row>
    <row r="11" spans="1:89" ht="25.2" customHeight="1" x14ac:dyDescent="0.2">
      <c r="A11" s="9"/>
      <c r="B11" s="9"/>
      <c r="C11" s="9"/>
      <c r="D11" s="75" t="s">
        <v>42</v>
      </c>
      <c r="E11" s="75"/>
      <c r="F11" s="75"/>
      <c r="G11" s="75"/>
      <c r="H11" s="75"/>
      <c r="I11" s="75"/>
      <c r="J11" s="75"/>
    </row>
    <row r="12" spans="1:89" ht="12.6" x14ac:dyDescent="0.3">
      <c r="A12" s="6"/>
    </row>
    <row r="13" spans="1:89" ht="26.4" customHeight="1" x14ac:dyDescent="0.3">
      <c r="A13" s="71" t="s">
        <v>0</v>
      </c>
      <c r="B13" s="71" t="s">
        <v>1</v>
      </c>
      <c r="C13" s="71" t="s">
        <v>16</v>
      </c>
      <c r="D13" s="71" t="s">
        <v>13</v>
      </c>
      <c r="E13" s="72" t="s">
        <v>2</v>
      </c>
      <c r="F13" s="71" t="s">
        <v>29</v>
      </c>
      <c r="G13" s="71"/>
      <c r="H13" s="71" t="s">
        <v>30</v>
      </c>
      <c r="I13" s="71"/>
      <c r="J13" s="71" t="s">
        <v>31</v>
      </c>
      <c r="K13" s="71" t="s">
        <v>14</v>
      </c>
      <c r="L13" s="71" t="s">
        <v>15</v>
      </c>
      <c r="M13" s="71" t="s">
        <v>27</v>
      </c>
      <c r="N13" s="71" t="s">
        <v>28</v>
      </c>
      <c r="O13" s="71" t="s">
        <v>32</v>
      </c>
      <c r="P13" s="71" t="s">
        <v>3</v>
      </c>
      <c r="Q13" s="71" t="s">
        <v>4</v>
      </c>
      <c r="R13" s="71" t="s">
        <v>5</v>
      </c>
      <c r="S13" s="71" t="s">
        <v>6</v>
      </c>
      <c r="T13" s="73" t="s">
        <v>7</v>
      </c>
      <c r="U13" s="71" t="s">
        <v>8</v>
      </c>
      <c r="V13" s="73" t="s">
        <v>9</v>
      </c>
      <c r="W13" s="71" t="s">
        <v>10</v>
      </c>
      <c r="X13" s="76" t="s">
        <v>11</v>
      </c>
      <c r="Y13" s="71" t="s">
        <v>12</v>
      </c>
    </row>
    <row r="14" spans="1:89" ht="59.4" customHeight="1" x14ac:dyDescent="0.3">
      <c r="A14" s="71"/>
      <c r="B14" s="71"/>
      <c r="C14" s="71"/>
      <c r="D14" s="71"/>
      <c r="E14" s="7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3"/>
      <c r="U14" s="71"/>
      <c r="V14" s="73"/>
      <c r="W14" s="71"/>
      <c r="X14" s="76"/>
      <c r="Y14" s="71"/>
    </row>
    <row r="15" spans="1:89" ht="28.95" customHeight="1" x14ac:dyDescent="0.3">
      <c r="A15" s="71"/>
      <c r="B15" s="71"/>
      <c r="C15" s="71"/>
      <c r="D15" s="71"/>
      <c r="E15" s="72"/>
      <c r="F15" s="17" t="s">
        <v>24</v>
      </c>
      <c r="G15" s="18" t="s">
        <v>25</v>
      </c>
      <c r="H15" s="18" t="s">
        <v>24</v>
      </c>
      <c r="I15" s="18" t="s">
        <v>25</v>
      </c>
      <c r="J15" s="18" t="s">
        <v>26</v>
      </c>
      <c r="K15" s="18" t="s">
        <v>18</v>
      </c>
      <c r="L15" s="18" t="s">
        <v>18</v>
      </c>
      <c r="M15" s="18" t="s">
        <v>19</v>
      </c>
      <c r="N15" s="18" t="s">
        <v>20</v>
      </c>
      <c r="O15" s="18" t="s">
        <v>20</v>
      </c>
      <c r="P15" s="18" t="s">
        <v>19</v>
      </c>
      <c r="Q15" s="18"/>
      <c r="R15" s="18"/>
      <c r="S15" s="18"/>
      <c r="T15" s="67"/>
      <c r="U15" s="18"/>
      <c r="V15" s="67"/>
      <c r="W15" s="18"/>
      <c r="X15" s="64"/>
      <c r="Y15" s="18"/>
    </row>
    <row r="16" spans="1:89" s="4" customFormat="1" ht="12.75" customHeight="1" x14ac:dyDescent="0.3">
      <c r="A16" s="19" t="s">
        <v>48</v>
      </c>
      <c r="B16" s="19" t="s">
        <v>50</v>
      </c>
      <c r="C16" s="19" t="s">
        <v>49</v>
      </c>
      <c r="D16" s="20">
        <v>320000</v>
      </c>
      <c r="E16" s="20">
        <v>138000</v>
      </c>
      <c r="F16" s="19" t="s">
        <v>53</v>
      </c>
      <c r="G16" s="21" t="s">
        <v>54</v>
      </c>
      <c r="H16" s="19" t="s">
        <v>55</v>
      </c>
      <c r="I16" s="21" t="s">
        <v>56</v>
      </c>
      <c r="J16" s="22">
        <v>22.333300000000001</v>
      </c>
      <c r="K16" s="22">
        <v>10.166700000000001</v>
      </c>
      <c r="L16" s="22">
        <v>8.3332999999999995</v>
      </c>
      <c r="M16" s="22">
        <v>3.5</v>
      </c>
      <c r="N16" s="22">
        <v>6.8333000000000004</v>
      </c>
      <c r="O16" s="22">
        <v>4.8333000000000004</v>
      </c>
      <c r="P16" s="22">
        <v>3</v>
      </c>
      <c r="Q16" s="22">
        <v>59</v>
      </c>
      <c r="R16" s="23"/>
      <c r="S16" s="24" t="s">
        <v>51</v>
      </c>
      <c r="T16" s="50" t="s">
        <v>52</v>
      </c>
      <c r="U16" s="39"/>
      <c r="V16" s="51">
        <v>0.46</v>
      </c>
      <c r="W16" s="39"/>
      <c r="X16" s="43">
        <v>44286</v>
      </c>
      <c r="Y16" s="39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</row>
    <row r="17" spans="1:89" s="4" customFormat="1" ht="12.75" customHeight="1" x14ac:dyDescent="0.3">
      <c r="A17" s="19" t="s">
        <v>62</v>
      </c>
      <c r="B17" s="19" t="s">
        <v>63</v>
      </c>
      <c r="C17" s="19" t="s">
        <v>64</v>
      </c>
      <c r="D17" s="20">
        <v>326600</v>
      </c>
      <c r="E17" s="20">
        <v>150000</v>
      </c>
      <c r="F17" s="19" t="s">
        <v>65</v>
      </c>
      <c r="G17" s="21" t="s">
        <v>54</v>
      </c>
      <c r="H17" s="19" t="s">
        <v>66</v>
      </c>
      <c r="I17" s="21" t="s">
        <v>54</v>
      </c>
      <c r="J17" s="22">
        <v>24.833300000000001</v>
      </c>
      <c r="K17" s="22">
        <v>11.666700000000001</v>
      </c>
      <c r="L17" s="22">
        <v>9.1667000000000005</v>
      </c>
      <c r="M17" s="22">
        <v>3.6667000000000001</v>
      </c>
      <c r="N17" s="22">
        <v>6.6666999999999996</v>
      </c>
      <c r="O17" s="22">
        <v>5.3333000000000004</v>
      </c>
      <c r="P17" s="22">
        <v>3.3332999999999999</v>
      </c>
      <c r="Q17" s="22">
        <v>64.666700000000006</v>
      </c>
      <c r="R17" s="23"/>
      <c r="S17" s="24" t="s">
        <v>51</v>
      </c>
      <c r="T17" s="50" t="s">
        <v>52</v>
      </c>
      <c r="U17" s="39"/>
      <c r="V17" s="51">
        <v>0.46</v>
      </c>
      <c r="W17" s="39"/>
      <c r="X17" s="43">
        <v>44286</v>
      </c>
      <c r="Y17" s="39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</row>
    <row r="18" spans="1:89" s="4" customFormat="1" ht="12.75" customHeight="1" x14ac:dyDescent="0.3">
      <c r="A18" s="19" t="s">
        <v>57</v>
      </c>
      <c r="B18" s="19" t="s">
        <v>59</v>
      </c>
      <c r="C18" s="19" t="s">
        <v>58</v>
      </c>
      <c r="D18" s="20">
        <v>428825</v>
      </c>
      <c r="E18" s="20">
        <v>150000</v>
      </c>
      <c r="F18" s="19" t="s">
        <v>60</v>
      </c>
      <c r="G18" s="19" t="s">
        <v>54</v>
      </c>
      <c r="H18" s="19" t="s">
        <v>61</v>
      </c>
      <c r="I18" s="19" t="s">
        <v>54</v>
      </c>
      <c r="J18" s="22">
        <v>33.333300000000001</v>
      </c>
      <c r="K18" s="22">
        <v>13.166700000000001</v>
      </c>
      <c r="L18" s="22">
        <v>12.333299999999999</v>
      </c>
      <c r="M18" s="22">
        <v>3.8332999999999999</v>
      </c>
      <c r="N18" s="22">
        <v>7</v>
      </c>
      <c r="O18" s="22">
        <v>5.8333000000000004</v>
      </c>
      <c r="P18" s="22">
        <v>3.8332999999999999</v>
      </c>
      <c r="Q18" s="22">
        <v>79.333299999999994</v>
      </c>
      <c r="R18" s="20">
        <v>90000</v>
      </c>
      <c r="S18" s="24" t="s">
        <v>51</v>
      </c>
      <c r="T18" s="39" t="s">
        <v>52</v>
      </c>
      <c r="U18" s="39" t="s">
        <v>52</v>
      </c>
      <c r="V18" s="51">
        <v>0.35</v>
      </c>
      <c r="W18" s="39" t="s">
        <v>67</v>
      </c>
      <c r="X18" s="43">
        <v>44043</v>
      </c>
      <c r="Y18" s="43">
        <v>44043</v>
      </c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</row>
    <row r="19" spans="1:89" s="14" customFormat="1" ht="12.75" customHeight="1" x14ac:dyDescent="0.3">
      <c r="A19" s="19" t="s">
        <v>69</v>
      </c>
      <c r="B19" s="19" t="s">
        <v>77</v>
      </c>
      <c r="C19" s="19" t="s">
        <v>73</v>
      </c>
      <c r="D19" s="20">
        <v>1375000</v>
      </c>
      <c r="E19" s="20">
        <v>150000</v>
      </c>
      <c r="F19" s="19" t="s">
        <v>80</v>
      </c>
      <c r="G19" s="19" t="s">
        <v>54</v>
      </c>
      <c r="H19" s="19" t="s">
        <v>53</v>
      </c>
      <c r="I19" s="19" t="s">
        <v>56</v>
      </c>
      <c r="J19" s="22">
        <v>28.125</v>
      </c>
      <c r="K19" s="22">
        <v>13.125</v>
      </c>
      <c r="L19" s="22">
        <v>10.5</v>
      </c>
      <c r="M19" s="22">
        <v>3.75</v>
      </c>
      <c r="N19" s="22">
        <v>6</v>
      </c>
      <c r="O19" s="22">
        <v>8.375</v>
      </c>
      <c r="P19" s="22">
        <v>5</v>
      </c>
      <c r="Q19" s="22">
        <v>74.875</v>
      </c>
      <c r="R19" s="20">
        <v>120000</v>
      </c>
      <c r="S19" s="24" t="s">
        <v>51</v>
      </c>
      <c r="T19" s="50" t="s">
        <v>52</v>
      </c>
      <c r="U19" s="39" t="s">
        <v>52</v>
      </c>
      <c r="V19" s="51">
        <v>0.11</v>
      </c>
      <c r="W19" s="39" t="s">
        <v>67</v>
      </c>
      <c r="X19" s="43">
        <v>44196</v>
      </c>
      <c r="Y19" s="43">
        <v>44196</v>
      </c>
      <c r="Z19" s="15"/>
      <c r="AA19" s="9"/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9"/>
      <c r="AW19" s="9"/>
      <c r="AX19" s="9"/>
      <c r="AY19" s="9"/>
      <c r="AZ19" s="9"/>
      <c r="BA19" s="9"/>
      <c r="BB19" s="9"/>
      <c r="BC19" s="9"/>
      <c r="BD19" s="9"/>
      <c r="BE19" s="9"/>
      <c r="BF19" s="9"/>
      <c r="BG19" s="9"/>
      <c r="BH19" s="9"/>
      <c r="BI19" s="9"/>
      <c r="BJ19" s="9"/>
      <c r="BK19" s="9"/>
      <c r="BL19" s="9"/>
      <c r="BM19" s="9"/>
      <c r="BN19" s="9"/>
      <c r="BO19" s="9"/>
      <c r="BP19" s="9"/>
      <c r="BQ19" s="9"/>
      <c r="BR19" s="9"/>
      <c r="BS19" s="9"/>
      <c r="BT19" s="9"/>
      <c r="BU19" s="9"/>
      <c r="BV19" s="9"/>
      <c r="BW19" s="9"/>
      <c r="BX19" s="9"/>
      <c r="BY19" s="9"/>
      <c r="BZ19" s="9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</row>
    <row r="20" spans="1:89" s="14" customFormat="1" ht="12.75" customHeight="1" x14ac:dyDescent="0.3">
      <c r="A20" s="19" t="s">
        <v>70</v>
      </c>
      <c r="B20" s="19" t="s">
        <v>78</v>
      </c>
      <c r="C20" s="19" t="s">
        <v>74</v>
      </c>
      <c r="D20" s="20">
        <v>284030</v>
      </c>
      <c r="E20" s="20">
        <v>120000</v>
      </c>
      <c r="F20" s="19" t="s">
        <v>81</v>
      </c>
      <c r="G20" s="19" t="s">
        <v>54</v>
      </c>
      <c r="H20" s="19" t="s">
        <v>84</v>
      </c>
      <c r="I20" s="19" t="s">
        <v>54</v>
      </c>
      <c r="J20" s="22">
        <v>35.375</v>
      </c>
      <c r="K20" s="22">
        <v>13.375</v>
      </c>
      <c r="L20" s="22">
        <v>12.875</v>
      </c>
      <c r="M20" s="22">
        <v>4.75</v>
      </c>
      <c r="N20" s="22">
        <v>8.25</v>
      </c>
      <c r="O20" s="22">
        <v>9.375</v>
      </c>
      <c r="P20" s="22">
        <v>4</v>
      </c>
      <c r="Q20" s="22">
        <v>88</v>
      </c>
      <c r="R20" s="20">
        <v>120000</v>
      </c>
      <c r="S20" s="24" t="s">
        <v>51</v>
      </c>
      <c r="T20" s="50" t="s">
        <v>52</v>
      </c>
      <c r="U20" s="39" t="s">
        <v>54</v>
      </c>
      <c r="V20" s="51">
        <v>0.42</v>
      </c>
      <c r="W20" s="39" t="s">
        <v>87</v>
      </c>
      <c r="X20" s="43">
        <v>44043</v>
      </c>
      <c r="Y20" s="43">
        <v>44043</v>
      </c>
      <c r="Z20" s="15"/>
      <c r="AA20" s="9"/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9"/>
      <c r="AW20" s="9"/>
      <c r="AX20" s="9"/>
      <c r="AY20" s="9"/>
      <c r="AZ20" s="9"/>
      <c r="BA20" s="9"/>
      <c r="BB20" s="9"/>
      <c r="BC20" s="9"/>
      <c r="BD20" s="9"/>
      <c r="BE20" s="9"/>
      <c r="BF20" s="9"/>
      <c r="BG20" s="9"/>
      <c r="BH20" s="9"/>
      <c r="BI20" s="9"/>
      <c r="BJ20" s="9"/>
      <c r="BK20" s="9"/>
      <c r="BL20" s="9"/>
      <c r="BM20" s="9"/>
      <c r="BN20" s="9"/>
      <c r="BO20" s="9"/>
      <c r="BP20" s="9"/>
      <c r="BQ20" s="9"/>
      <c r="BR20" s="9"/>
      <c r="BS20" s="9"/>
      <c r="BT20" s="9"/>
      <c r="BU20" s="9"/>
      <c r="BV20" s="9"/>
      <c r="BW20" s="9"/>
      <c r="BX20" s="9"/>
      <c r="BY20" s="9"/>
      <c r="BZ20" s="9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</row>
    <row r="21" spans="1:89" s="14" customFormat="1" ht="12.75" customHeight="1" x14ac:dyDescent="0.3">
      <c r="A21" s="19" t="s">
        <v>71</v>
      </c>
      <c r="B21" s="19" t="s">
        <v>79</v>
      </c>
      <c r="C21" s="19" t="s">
        <v>75</v>
      </c>
      <c r="D21" s="20">
        <v>1328750</v>
      </c>
      <c r="E21" s="20">
        <v>600000</v>
      </c>
      <c r="F21" s="19" t="s">
        <v>82</v>
      </c>
      <c r="G21" s="19" t="s">
        <v>54</v>
      </c>
      <c r="H21" s="19" t="s">
        <v>85</v>
      </c>
      <c r="I21" s="19" t="s">
        <v>54</v>
      </c>
      <c r="J21" s="22">
        <v>25.625</v>
      </c>
      <c r="K21" s="22">
        <v>12.25</v>
      </c>
      <c r="L21" s="22">
        <v>10.5</v>
      </c>
      <c r="M21" s="22">
        <v>4.375</v>
      </c>
      <c r="N21" s="22">
        <v>6.75</v>
      </c>
      <c r="O21" s="22">
        <v>7.5</v>
      </c>
      <c r="P21" s="22">
        <v>4</v>
      </c>
      <c r="Q21" s="22">
        <v>71</v>
      </c>
      <c r="R21" s="20">
        <v>300000</v>
      </c>
      <c r="S21" s="24" t="s">
        <v>51</v>
      </c>
      <c r="T21" s="50" t="s">
        <v>52</v>
      </c>
      <c r="U21" s="39" t="s">
        <v>52</v>
      </c>
      <c r="V21" s="51">
        <v>0.45</v>
      </c>
      <c r="W21" s="39" t="s">
        <v>67</v>
      </c>
      <c r="X21" s="43">
        <v>44104</v>
      </c>
      <c r="Y21" s="43">
        <v>44104</v>
      </c>
      <c r="Z21" s="15"/>
      <c r="AA21" s="9"/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9"/>
      <c r="AW21" s="9"/>
      <c r="AX21" s="9"/>
      <c r="AY21" s="9"/>
      <c r="AZ21" s="9"/>
      <c r="BA21" s="9"/>
      <c r="BB21" s="9"/>
      <c r="BC21" s="9"/>
      <c r="BD21" s="9"/>
      <c r="BE21" s="9"/>
      <c r="BF21" s="9"/>
      <c r="BG21" s="9"/>
      <c r="BH21" s="9"/>
      <c r="BI21" s="9"/>
      <c r="BJ21" s="9"/>
      <c r="BK21" s="9"/>
      <c r="BL21" s="9"/>
      <c r="BM21" s="9"/>
      <c r="BN21" s="9"/>
      <c r="BO21" s="9"/>
      <c r="BP21" s="9"/>
      <c r="BQ21" s="9"/>
      <c r="BR21" s="9"/>
      <c r="BS21" s="9"/>
      <c r="BT21" s="9"/>
      <c r="BU21" s="9"/>
      <c r="BV21" s="9"/>
      <c r="BW21" s="9"/>
      <c r="BX21" s="9"/>
      <c r="BY21" s="9"/>
      <c r="BZ21" s="9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</row>
    <row r="22" spans="1:89" s="14" customFormat="1" ht="12.75" customHeight="1" x14ac:dyDescent="0.3">
      <c r="A22" s="19" t="s">
        <v>72</v>
      </c>
      <c r="B22" s="19" t="s">
        <v>59</v>
      </c>
      <c r="C22" s="19" t="s">
        <v>76</v>
      </c>
      <c r="D22" s="20">
        <v>521104</v>
      </c>
      <c r="E22" s="20">
        <v>150000</v>
      </c>
      <c r="F22" s="19" t="s">
        <v>83</v>
      </c>
      <c r="G22" s="19" t="s">
        <v>54</v>
      </c>
      <c r="H22" s="19" t="s">
        <v>86</v>
      </c>
      <c r="I22" s="19" t="s">
        <v>52</v>
      </c>
      <c r="J22" s="22">
        <v>33.75</v>
      </c>
      <c r="K22" s="22">
        <v>11.75</v>
      </c>
      <c r="L22" s="22">
        <v>13</v>
      </c>
      <c r="M22" s="22">
        <v>3</v>
      </c>
      <c r="N22" s="22">
        <v>4.75</v>
      </c>
      <c r="O22" s="22">
        <v>4</v>
      </c>
      <c r="P22" s="22">
        <v>4</v>
      </c>
      <c r="Q22" s="22">
        <v>74.25</v>
      </c>
      <c r="R22" s="20">
        <v>75000</v>
      </c>
      <c r="S22" s="24" t="s">
        <v>51</v>
      </c>
      <c r="T22" s="50" t="s">
        <v>52</v>
      </c>
      <c r="U22" s="39" t="s">
        <v>52</v>
      </c>
      <c r="V22" s="51">
        <v>0.28999999999999998</v>
      </c>
      <c r="W22" s="39" t="s">
        <v>67</v>
      </c>
      <c r="X22" s="43">
        <v>44074</v>
      </c>
      <c r="Y22" s="43">
        <v>44074</v>
      </c>
      <c r="Z22" s="15"/>
      <c r="AA22" s="9"/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9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9"/>
      <c r="BA22" s="9"/>
      <c r="BB22" s="9"/>
      <c r="BC22" s="9"/>
      <c r="BD22" s="9"/>
      <c r="BE22" s="9"/>
      <c r="BF22" s="9"/>
      <c r="BG22" s="9"/>
      <c r="BH22" s="9"/>
      <c r="BI22" s="9"/>
      <c r="BJ22" s="9"/>
      <c r="BK22" s="9"/>
      <c r="BL22" s="9"/>
      <c r="BM22" s="9"/>
      <c r="BN22" s="9"/>
      <c r="BO22" s="9"/>
      <c r="BP22" s="9"/>
      <c r="BQ22" s="9"/>
      <c r="BR22" s="9"/>
      <c r="BS22" s="9"/>
      <c r="BT22" s="9"/>
      <c r="BU22" s="9"/>
      <c r="BV22" s="9"/>
      <c r="BW22" s="9"/>
      <c r="BX22" s="9"/>
      <c r="BY22" s="9"/>
      <c r="BZ22" s="9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</row>
    <row r="23" spans="1:89" s="14" customFormat="1" ht="12.75" customHeight="1" x14ac:dyDescent="0.3">
      <c r="A23" s="19" t="s">
        <v>89</v>
      </c>
      <c r="B23" s="19" t="s">
        <v>95</v>
      </c>
      <c r="C23" s="19" t="s">
        <v>92</v>
      </c>
      <c r="D23" s="20">
        <v>2685000</v>
      </c>
      <c r="E23" s="20">
        <v>1050000</v>
      </c>
      <c r="F23" s="19" t="s">
        <v>98</v>
      </c>
      <c r="G23" s="19" t="s">
        <v>54</v>
      </c>
      <c r="H23" s="19" t="s">
        <v>100</v>
      </c>
      <c r="I23" s="19" t="s">
        <v>54</v>
      </c>
      <c r="J23" s="22">
        <v>32.666699999999999</v>
      </c>
      <c r="K23" s="22">
        <v>13.833299999999999</v>
      </c>
      <c r="L23" s="22">
        <v>13.833299999999999</v>
      </c>
      <c r="M23" s="22">
        <v>5</v>
      </c>
      <c r="N23" s="22">
        <v>7.5</v>
      </c>
      <c r="O23" s="22">
        <v>9.1667000000000005</v>
      </c>
      <c r="P23" s="22">
        <v>5</v>
      </c>
      <c r="Q23" s="22">
        <v>87</v>
      </c>
      <c r="R23" s="20">
        <v>700000</v>
      </c>
      <c r="S23" s="19" t="s">
        <v>51</v>
      </c>
      <c r="T23" s="50" t="s">
        <v>52</v>
      </c>
      <c r="U23" s="39" t="s">
        <v>54</v>
      </c>
      <c r="V23" s="51">
        <v>0.39</v>
      </c>
      <c r="W23" s="39" t="s">
        <v>87</v>
      </c>
      <c r="X23" s="43">
        <v>44286</v>
      </c>
      <c r="Y23" s="43">
        <v>44286</v>
      </c>
      <c r="Z23" s="15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9"/>
      <c r="BA23" s="9"/>
      <c r="BB23" s="9"/>
      <c r="BC23" s="9"/>
      <c r="BD23" s="9"/>
      <c r="BE23" s="9"/>
      <c r="BF23" s="9"/>
      <c r="BG23" s="9"/>
      <c r="BH23" s="9"/>
      <c r="BI23" s="9"/>
      <c r="BJ23" s="9"/>
      <c r="BK23" s="9"/>
      <c r="BL23" s="9"/>
      <c r="BM23" s="9"/>
      <c r="BN23" s="9"/>
      <c r="BO23" s="9"/>
      <c r="BP23" s="9"/>
      <c r="BQ23" s="9"/>
      <c r="BR23" s="9"/>
      <c r="BS23" s="9"/>
      <c r="BT23" s="9"/>
      <c r="BU23" s="9"/>
      <c r="BV23" s="9"/>
      <c r="BW23" s="9"/>
      <c r="BX23" s="9"/>
      <c r="BY23" s="9"/>
      <c r="BZ23" s="9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</row>
    <row r="24" spans="1:89" s="14" customFormat="1" ht="12.75" customHeight="1" x14ac:dyDescent="0.3">
      <c r="A24" s="19" t="s">
        <v>90</v>
      </c>
      <c r="B24" s="19" t="s">
        <v>96</v>
      </c>
      <c r="C24" s="19" t="s">
        <v>93</v>
      </c>
      <c r="D24" s="20">
        <v>400000</v>
      </c>
      <c r="E24" s="20">
        <v>150000</v>
      </c>
      <c r="F24" s="19" t="s">
        <v>99</v>
      </c>
      <c r="G24" s="19" t="s">
        <v>52</v>
      </c>
      <c r="H24" s="19" t="s">
        <v>101</v>
      </c>
      <c r="I24" s="19" t="s">
        <v>54</v>
      </c>
      <c r="J24" s="22">
        <v>29.166699999999999</v>
      </c>
      <c r="K24" s="22">
        <v>11.666700000000001</v>
      </c>
      <c r="L24" s="22">
        <v>11.166700000000001</v>
      </c>
      <c r="M24" s="22">
        <v>4.1666999999999996</v>
      </c>
      <c r="N24" s="22">
        <v>7.1666999999999996</v>
      </c>
      <c r="O24" s="22">
        <v>7.1666999999999996</v>
      </c>
      <c r="P24" s="22">
        <v>3.6667000000000001</v>
      </c>
      <c r="Q24" s="22">
        <v>74.166700000000006</v>
      </c>
      <c r="R24" s="20">
        <v>150000</v>
      </c>
      <c r="S24" s="19" t="s">
        <v>51</v>
      </c>
      <c r="T24" s="50" t="s">
        <v>52</v>
      </c>
      <c r="U24" s="39" t="s">
        <v>54</v>
      </c>
      <c r="V24" s="51">
        <v>0.38</v>
      </c>
      <c r="W24" s="39" t="s">
        <v>103</v>
      </c>
      <c r="X24" s="43">
        <v>44196</v>
      </c>
      <c r="Y24" s="43">
        <v>44196</v>
      </c>
      <c r="Z24" s="15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9"/>
      <c r="BA24" s="9"/>
      <c r="BB24" s="9"/>
      <c r="BC24" s="9"/>
      <c r="BD24" s="9"/>
      <c r="BE24" s="9"/>
      <c r="BF24" s="9"/>
      <c r="BG24" s="9"/>
      <c r="BH24" s="9"/>
      <c r="BI24" s="9"/>
      <c r="BJ24" s="9"/>
      <c r="BK24" s="9"/>
      <c r="BL24" s="9"/>
      <c r="BM24" s="9"/>
      <c r="BN24" s="9"/>
      <c r="BO24" s="9"/>
      <c r="BP24" s="9"/>
      <c r="BQ24" s="9"/>
      <c r="BR24" s="9"/>
      <c r="BS24" s="9"/>
      <c r="BT24" s="9"/>
      <c r="BU24" s="9"/>
      <c r="BV24" s="9"/>
      <c r="BW24" s="9"/>
      <c r="BX24" s="9"/>
      <c r="BY24" s="9"/>
      <c r="BZ24" s="9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</row>
    <row r="25" spans="1:89" s="14" customFormat="1" ht="12.75" customHeight="1" x14ac:dyDescent="0.3">
      <c r="A25" s="25" t="s">
        <v>91</v>
      </c>
      <c r="B25" s="25" t="s">
        <v>97</v>
      </c>
      <c r="C25" s="25" t="s">
        <v>94</v>
      </c>
      <c r="D25" s="26">
        <v>424400</v>
      </c>
      <c r="E25" s="26">
        <v>200000</v>
      </c>
      <c r="F25" s="25" t="s">
        <v>86</v>
      </c>
      <c r="G25" s="25" t="s">
        <v>54</v>
      </c>
      <c r="H25" s="25" t="s">
        <v>98</v>
      </c>
      <c r="I25" s="25" t="s">
        <v>56</v>
      </c>
      <c r="J25" s="27">
        <v>31.833300000000001</v>
      </c>
      <c r="K25" s="27">
        <v>12.666700000000001</v>
      </c>
      <c r="L25" s="27">
        <v>12.333299999999999</v>
      </c>
      <c r="M25" s="27">
        <v>4.8333000000000004</v>
      </c>
      <c r="N25" s="27">
        <v>8</v>
      </c>
      <c r="O25" s="27">
        <v>7.6666999999999996</v>
      </c>
      <c r="P25" s="27">
        <v>4.3333000000000004</v>
      </c>
      <c r="Q25" s="27">
        <v>81.666700000000006</v>
      </c>
      <c r="R25" s="26">
        <v>200000</v>
      </c>
      <c r="S25" s="25" t="s">
        <v>51</v>
      </c>
      <c r="T25" s="52" t="s">
        <v>54</v>
      </c>
      <c r="U25" s="44" t="s">
        <v>54</v>
      </c>
      <c r="V25" s="53">
        <v>0.47</v>
      </c>
      <c r="W25" s="44" t="s">
        <v>102</v>
      </c>
      <c r="X25" s="45">
        <v>44195</v>
      </c>
      <c r="Y25" s="45">
        <v>44196</v>
      </c>
      <c r="Z25" s="15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9"/>
      <c r="BA25" s="9"/>
      <c r="BB25" s="9"/>
      <c r="BC25" s="9"/>
      <c r="BD25" s="9"/>
      <c r="BE25" s="9"/>
      <c r="BF25" s="9"/>
      <c r="BG25" s="9"/>
      <c r="BH25" s="9"/>
      <c r="BI25" s="9"/>
      <c r="BJ25" s="9"/>
      <c r="BK25" s="9"/>
      <c r="BL25" s="9"/>
      <c r="BM25" s="9"/>
      <c r="BN25" s="9"/>
      <c r="BO25" s="9"/>
      <c r="BP25" s="9"/>
      <c r="BQ25" s="9"/>
      <c r="BR25" s="9"/>
      <c r="BS25" s="9"/>
      <c r="BT25" s="9"/>
      <c r="BU25" s="9"/>
      <c r="BV25" s="9"/>
      <c r="BW25" s="9"/>
      <c r="BX25" s="9"/>
      <c r="BY25" s="9"/>
      <c r="BZ25" s="9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</row>
    <row r="26" spans="1:89" s="14" customFormat="1" ht="12.75" customHeight="1" x14ac:dyDescent="0.3">
      <c r="A26" s="28" t="s">
        <v>105</v>
      </c>
      <c r="B26" s="28" t="s">
        <v>78</v>
      </c>
      <c r="C26" s="28" t="s">
        <v>106</v>
      </c>
      <c r="D26" s="29">
        <v>323280</v>
      </c>
      <c r="E26" s="29">
        <v>150000</v>
      </c>
      <c r="F26" s="28" t="s">
        <v>84</v>
      </c>
      <c r="G26" s="28" t="s">
        <v>54</v>
      </c>
      <c r="H26" s="28" t="s">
        <v>107</v>
      </c>
      <c r="I26" s="28" t="s">
        <v>54</v>
      </c>
      <c r="J26" s="30">
        <v>36.428600000000003</v>
      </c>
      <c r="K26" s="30">
        <v>12.857100000000001</v>
      </c>
      <c r="L26" s="30">
        <v>14</v>
      </c>
      <c r="M26" s="30">
        <v>4.8571</v>
      </c>
      <c r="N26" s="30">
        <v>9.7142999999999997</v>
      </c>
      <c r="O26" s="30">
        <v>9.7142999999999997</v>
      </c>
      <c r="P26" s="30">
        <v>4</v>
      </c>
      <c r="Q26" s="30">
        <v>91.571399999999997</v>
      </c>
      <c r="R26" s="29">
        <v>150000</v>
      </c>
      <c r="S26" s="28" t="s">
        <v>51</v>
      </c>
      <c r="T26" s="54" t="s">
        <v>52</v>
      </c>
      <c r="U26" s="46" t="s">
        <v>54</v>
      </c>
      <c r="V26" s="55">
        <v>0.46</v>
      </c>
      <c r="W26" s="46" t="s">
        <v>135</v>
      </c>
      <c r="X26" s="35">
        <v>44105</v>
      </c>
      <c r="Y26" s="35">
        <v>44135</v>
      </c>
      <c r="Z26" s="15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9"/>
      <c r="BA26" s="9"/>
      <c r="BB26" s="9"/>
      <c r="BC26" s="9"/>
      <c r="BD26" s="9"/>
      <c r="BE26" s="9"/>
      <c r="BF26" s="9"/>
      <c r="BG26" s="9"/>
      <c r="BH26" s="9"/>
      <c r="BI26" s="9"/>
      <c r="BJ26" s="9"/>
      <c r="BK26" s="9"/>
      <c r="BL26" s="9"/>
      <c r="BM26" s="9"/>
      <c r="BN26" s="9"/>
      <c r="BO26" s="9"/>
      <c r="BP26" s="9"/>
      <c r="BQ26" s="9"/>
      <c r="BR26" s="9"/>
      <c r="BS26" s="9"/>
      <c r="BT26" s="9"/>
      <c r="BU26" s="9"/>
      <c r="BV26" s="9"/>
      <c r="BW26" s="9"/>
      <c r="BX26" s="9"/>
      <c r="BY26" s="9"/>
      <c r="BZ26" s="9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</row>
    <row r="27" spans="1:89" s="14" customFormat="1" ht="12.75" customHeight="1" x14ac:dyDescent="0.3">
      <c r="A27" s="28" t="s">
        <v>108</v>
      </c>
      <c r="B27" s="28" t="s">
        <v>95</v>
      </c>
      <c r="C27" s="28" t="s">
        <v>109</v>
      </c>
      <c r="D27" s="29">
        <v>311000</v>
      </c>
      <c r="E27" s="29">
        <v>150000</v>
      </c>
      <c r="F27" s="28" t="s">
        <v>81</v>
      </c>
      <c r="G27" s="28" t="s">
        <v>54</v>
      </c>
      <c r="H27" s="28" t="s">
        <v>80</v>
      </c>
      <c r="I27" s="28" t="s">
        <v>54</v>
      </c>
      <c r="J27" s="30">
        <v>33.428600000000003</v>
      </c>
      <c r="K27" s="30">
        <v>12.571400000000001</v>
      </c>
      <c r="L27" s="30">
        <v>13</v>
      </c>
      <c r="M27" s="30">
        <v>5</v>
      </c>
      <c r="N27" s="30">
        <v>8.8571000000000009</v>
      </c>
      <c r="O27" s="30">
        <v>8.7142999999999997</v>
      </c>
      <c r="P27" s="30">
        <v>5</v>
      </c>
      <c r="Q27" s="30">
        <v>86.571399999999997</v>
      </c>
      <c r="R27" s="29">
        <v>150000</v>
      </c>
      <c r="S27" s="28" t="s">
        <v>51</v>
      </c>
      <c r="T27" s="54" t="s">
        <v>52</v>
      </c>
      <c r="U27" s="46" t="s">
        <v>54</v>
      </c>
      <c r="V27" s="55">
        <v>0.48</v>
      </c>
      <c r="W27" s="46" t="s">
        <v>135</v>
      </c>
      <c r="X27" s="35">
        <v>44286</v>
      </c>
      <c r="Y27" s="35">
        <v>44286</v>
      </c>
      <c r="Z27" s="15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9"/>
      <c r="BA27" s="9"/>
      <c r="BB27" s="9"/>
      <c r="BC27" s="9"/>
      <c r="BD27" s="9"/>
      <c r="BE27" s="9"/>
      <c r="BF27" s="9"/>
      <c r="BG27" s="9"/>
      <c r="BH27" s="9"/>
      <c r="BI27" s="9"/>
      <c r="BJ27" s="9"/>
      <c r="BK27" s="9"/>
      <c r="BL27" s="9"/>
      <c r="BM27" s="9"/>
      <c r="BN27" s="9"/>
      <c r="BO27" s="9"/>
      <c r="BP27" s="9"/>
      <c r="BQ27" s="9"/>
      <c r="BR27" s="9"/>
      <c r="BS27" s="9"/>
      <c r="BT27" s="9"/>
      <c r="BU27" s="9"/>
      <c r="BV27" s="9"/>
      <c r="BW27" s="9"/>
      <c r="BX27" s="9"/>
      <c r="BY27" s="9"/>
      <c r="BZ27" s="9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</row>
    <row r="28" spans="1:89" s="14" customFormat="1" ht="12.75" customHeight="1" x14ac:dyDescent="0.3">
      <c r="A28" s="31" t="s">
        <v>127</v>
      </c>
      <c r="B28" s="31" t="s">
        <v>95</v>
      </c>
      <c r="C28" s="31" t="s">
        <v>128</v>
      </c>
      <c r="D28" s="32">
        <v>496000</v>
      </c>
      <c r="E28" s="32">
        <v>283000</v>
      </c>
      <c r="F28" s="31" t="s">
        <v>129</v>
      </c>
      <c r="G28" s="28" t="s">
        <v>54</v>
      </c>
      <c r="H28" s="31" t="s">
        <v>65</v>
      </c>
      <c r="I28" s="28" t="s">
        <v>56</v>
      </c>
      <c r="J28" s="30">
        <v>30</v>
      </c>
      <c r="K28" s="30">
        <v>12.2857</v>
      </c>
      <c r="L28" s="30">
        <v>10.571400000000001</v>
      </c>
      <c r="M28" s="30">
        <v>4.7142999999999997</v>
      </c>
      <c r="N28" s="30">
        <v>8.2857000000000003</v>
      </c>
      <c r="O28" s="30">
        <v>8</v>
      </c>
      <c r="P28" s="30">
        <v>5</v>
      </c>
      <c r="Q28" s="30">
        <v>78.857100000000003</v>
      </c>
      <c r="R28" s="29">
        <v>150000</v>
      </c>
      <c r="S28" s="28" t="s">
        <v>51</v>
      </c>
      <c r="T28" s="56" t="s">
        <v>54</v>
      </c>
      <c r="U28" s="46" t="s">
        <v>54</v>
      </c>
      <c r="V28" s="57">
        <v>0.56999999999999995</v>
      </c>
      <c r="W28" s="46" t="s">
        <v>87</v>
      </c>
      <c r="X28" s="47">
        <v>44286</v>
      </c>
      <c r="Y28" s="47">
        <v>44286</v>
      </c>
      <c r="Z28" s="15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9"/>
      <c r="BA28" s="9"/>
      <c r="BB28" s="9"/>
      <c r="BC28" s="9"/>
      <c r="BD28" s="9"/>
      <c r="BE28" s="9"/>
      <c r="BF28" s="9"/>
      <c r="BG28" s="9"/>
      <c r="BH28" s="9"/>
      <c r="BI28" s="9"/>
      <c r="BJ28" s="9"/>
      <c r="BK28" s="9"/>
      <c r="BL28" s="9"/>
      <c r="BM28" s="9"/>
      <c r="BN28" s="9"/>
      <c r="BO28" s="9"/>
      <c r="BP28" s="9"/>
      <c r="BQ28" s="9"/>
      <c r="BR28" s="9"/>
      <c r="BS28" s="9"/>
      <c r="BT28" s="9"/>
      <c r="BU28" s="9"/>
      <c r="BV28" s="9"/>
      <c r="BW28" s="9"/>
      <c r="BX28" s="9"/>
      <c r="BY28" s="9"/>
      <c r="BZ28" s="9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</row>
    <row r="29" spans="1:89" s="14" customFormat="1" ht="12.75" customHeight="1" x14ac:dyDescent="0.3">
      <c r="A29" s="28" t="s">
        <v>110</v>
      </c>
      <c r="B29" s="28" t="s">
        <v>112</v>
      </c>
      <c r="C29" s="28" t="s">
        <v>111</v>
      </c>
      <c r="D29" s="29">
        <v>519000</v>
      </c>
      <c r="E29" s="29">
        <v>350000</v>
      </c>
      <c r="F29" s="28" t="s">
        <v>100</v>
      </c>
      <c r="G29" s="28" t="s">
        <v>52</v>
      </c>
      <c r="H29" s="28" t="s">
        <v>113</v>
      </c>
      <c r="I29" s="28" t="s">
        <v>54</v>
      </c>
      <c r="J29" s="30">
        <v>34</v>
      </c>
      <c r="K29" s="30">
        <v>12.2857</v>
      </c>
      <c r="L29" s="30">
        <v>12.428599999999999</v>
      </c>
      <c r="M29" s="30">
        <v>4.1429</v>
      </c>
      <c r="N29" s="30">
        <v>5.5713999999999997</v>
      </c>
      <c r="O29" s="30">
        <v>4.1429</v>
      </c>
      <c r="P29" s="30">
        <v>5</v>
      </c>
      <c r="Q29" s="30">
        <v>77.571399999999997</v>
      </c>
      <c r="R29" s="29">
        <v>200000</v>
      </c>
      <c r="S29" s="28" t="s">
        <v>51</v>
      </c>
      <c r="T29" s="54" t="s">
        <v>54</v>
      </c>
      <c r="U29" s="46" t="s">
        <v>54</v>
      </c>
      <c r="V29" s="55">
        <v>0.67</v>
      </c>
      <c r="W29" s="46" t="s">
        <v>133</v>
      </c>
      <c r="X29" s="35">
        <v>44196</v>
      </c>
      <c r="Y29" s="35">
        <v>44196</v>
      </c>
      <c r="Z29" s="15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9"/>
      <c r="BA29" s="9"/>
      <c r="BB29" s="9"/>
      <c r="BC29" s="9"/>
      <c r="BD29" s="9"/>
      <c r="BE29" s="9"/>
      <c r="BF29" s="9"/>
      <c r="BG29" s="9"/>
      <c r="BH29" s="9"/>
      <c r="BI29" s="9"/>
      <c r="BJ29" s="9"/>
      <c r="BK29" s="9"/>
      <c r="BL29" s="9"/>
      <c r="BM29" s="9"/>
      <c r="BN29" s="9"/>
      <c r="BO29" s="9"/>
      <c r="BP29" s="9"/>
      <c r="BQ29" s="9"/>
      <c r="BR29" s="9"/>
      <c r="BS29" s="9"/>
      <c r="BT29" s="9"/>
      <c r="BU29" s="9"/>
      <c r="BV29" s="9"/>
      <c r="BW29" s="9"/>
      <c r="BX29" s="9"/>
      <c r="BY29" s="9"/>
      <c r="BZ29" s="9"/>
      <c r="CA29" s="9"/>
      <c r="CB29" s="9"/>
      <c r="CC29" s="9"/>
      <c r="CD29" s="9"/>
      <c r="CE29" s="9"/>
      <c r="CF29" s="9"/>
      <c r="CG29" s="9"/>
      <c r="CH29" s="9"/>
      <c r="CI29" s="9"/>
      <c r="CJ29" s="9"/>
      <c r="CK29" s="9"/>
    </row>
    <row r="30" spans="1:89" s="14" customFormat="1" ht="12.75" customHeight="1" x14ac:dyDescent="0.3">
      <c r="A30" s="28" t="s">
        <v>114</v>
      </c>
      <c r="B30" s="28" t="s">
        <v>96</v>
      </c>
      <c r="C30" s="28" t="s">
        <v>115</v>
      </c>
      <c r="D30" s="29">
        <v>390000</v>
      </c>
      <c r="E30" s="29">
        <v>150000</v>
      </c>
      <c r="F30" s="28" t="s">
        <v>116</v>
      </c>
      <c r="G30" s="28" t="s">
        <v>54</v>
      </c>
      <c r="H30" s="28" t="s">
        <v>117</v>
      </c>
      <c r="I30" s="28" t="s">
        <v>54</v>
      </c>
      <c r="J30" s="30">
        <v>34.285699999999999</v>
      </c>
      <c r="K30" s="30">
        <v>12.428599999999999</v>
      </c>
      <c r="L30" s="30">
        <v>12.7143</v>
      </c>
      <c r="M30" s="30">
        <v>4.2857000000000003</v>
      </c>
      <c r="N30" s="30">
        <v>7.5713999999999997</v>
      </c>
      <c r="O30" s="30">
        <v>6.4286000000000003</v>
      </c>
      <c r="P30" s="30">
        <v>3.1429</v>
      </c>
      <c r="Q30" s="30">
        <v>80.857100000000003</v>
      </c>
      <c r="R30" s="29">
        <v>110000</v>
      </c>
      <c r="S30" s="28" t="s">
        <v>51</v>
      </c>
      <c r="T30" s="54" t="s">
        <v>52</v>
      </c>
      <c r="U30" s="46" t="s">
        <v>52</v>
      </c>
      <c r="V30" s="55">
        <v>0.38</v>
      </c>
      <c r="W30" s="46" t="s">
        <v>67</v>
      </c>
      <c r="X30" s="35">
        <v>44286</v>
      </c>
      <c r="Y30" s="35">
        <v>44286</v>
      </c>
      <c r="Z30" s="15"/>
      <c r="AA30" s="9"/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9"/>
      <c r="BA30" s="9"/>
      <c r="BB30" s="9"/>
      <c r="BC30" s="9"/>
      <c r="BD30" s="9"/>
      <c r="BE30" s="9"/>
      <c r="BF30" s="9"/>
      <c r="BG30" s="9"/>
      <c r="BH30" s="9"/>
      <c r="BI30" s="9"/>
      <c r="BJ30" s="9"/>
      <c r="BK30" s="9"/>
      <c r="BL30" s="9"/>
      <c r="BM30" s="9"/>
      <c r="BN30" s="9"/>
      <c r="BO30" s="9"/>
      <c r="BP30" s="9"/>
      <c r="BQ30" s="9"/>
      <c r="BR30" s="9"/>
      <c r="BS30" s="9"/>
      <c r="BT30" s="9"/>
      <c r="BU30" s="9"/>
      <c r="BV30" s="9"/>
      <c r="BW30" s="9"/>
      <c r="BX30" s="9"/>
      <c r="BY30" s="9"/>
      <c r="BZ30" s="9"/>
      <c r="CA30" s="9"/>
      <c r="CB30" s="9"/>
      <c r="CC30" s="9"/>
      <c r="CD30" s="9"/>
      <c r="CE30" s="9"/>
      <c r="CF30" s="9"/>
      <c r="CG30" s="9"/>
      <c r="CH30" s="9"/>
      <c r="CI30" s="9"/>
      <c r="CJ30" s="9"/>
      <c r="CK30" s="9"/>
    </row>
    <row r="31" spans="1:89" s="14" customFormat="1" ht="12.75" customHeight="1" x14ac:dyDescent="0.3">
      <c r="A31" s="33" t="s">
        <v>130</v>
      </c>
      <c r="B31" s="33" t="s">
        <v>132</v>
      </c>
      <c r="C31" s="33" t="s">
        <v>131</v>
      </c>
      <c r="D31" s="34">
        <v>930000</v>
      </c>
      <c r="E31" s="34">
        <v>350000</v>
      </c>
      <c r="F31" s="33" t="s">
        <v>53</v>
      </c>
      <c r="G31" s="28" t="s">
        <v>54</v>
      </c>
      <c r="H31" s="33" t="s">
        <v>55</v>
      </c>
      <c r="I31" s="28" t="s">
        <v>54</v>
      </c>
      <c r="J31" s="30">
        <v>30.428599999999999</v>
      </c>
      <c r="K31" s="30">
        <v>12</v>
      </c>
      <c r="L31" s="30">
        <v>12.571400000000001</v>
      </c>
      <c r="M31" s="30">
        <v>4.4286000000000003</v>
      </c>
      <c r="N31" s="30">
        <v>7.7142999999999997</v>
      </c>
      <c r="O31" s="30">
        <v>6.4286000000000003</v>
      </c>
      <c r="P31" s="30">
        <v>4</v>
      </c>
      <c r="Q31" s="30">
        <v>77.571399999999997</v>
      </c>
      <c r="R31" s="29">
        <v>250000</v>
      </c>
      <c r="S31" s="28" t="s">
        <v>51</v>
      </c>
      <c r="T31" s="58" t="s">
        <v>54</v>
      </c>
      <c r="U31" s="46" t="s">
        <v>54</v>
      </c>
      <c r="V31" s="59">
        <v>0.38</v>
      </c>
      <c r="W31" s="46" t="s">
        <v>87</v>
      </c>
      <c r="X31" s="60">
        <v>44288</v>
      </c>
      <c r="Y31" s="35">
        <v>44286</v>
      </c>
      <c r="Z31" s="15"/>
      <c r="AA31" s="9"/>
      <c r="AB31" s="9"/>
      <c r="AC31" s="9"/>
      <c r="AD31" s="9"/>
      <c r="AE31" s="9"/>
      <c r="AF31" s="9"/>
      <c r="AG31" s="9"/>
      <c r="AH31" s="9"/>
      <c r="AI31" s="9"/>
      <c r="AJ31" s="9"/>
      <c r="AK31" s="9"/>
      <c r="AL31" s="9"/>
      <c r="AM31" s="9"/>
      <c r="AN31" s="9"/>
      <c r="AO31" s="9"/>
      <c r="AP31" s="9"/>
      <c r="AQ31" s="9"/>
      <c r="AR31" s="9"/>
      <c r="AS31" s="9"/>
      <c r="AT31" s="9"/>
      <c r="AU31" s="9"/>
      <c r="AV31" s="9"/>
      <c r="AW31" s="9"/>
      <c r="AX31" s="9"/>
      <c r="AY31" s="9"/>
      <c r="AZ31" s="9"/>
      <c r="BA31" s="9"/>
      <c r="BB31" s="9"/>
      <c r="BC31" s="9"/>
      <c r="BD31" s="9"/>
      <c r="BE31" s="9"/>
      <c r="BF31" s="9"/>
      <c r="BG31" s="9"/>
      <c r="BH31" s="9"/>
      <c r="BI31" s="9"/>
      <c r="BJ31" s="9"/>
      <c r="BK31" s="9"/>
      <c r="BL31" s="9"/>
      <c r="BM31" s="9"/>
      <c r="BN31" s="9"/>
      <c r="BO31" s="9"/>
      <c r="BP31" s="9"/>
      <c r="BQ31" s="9"/>
      <c r="BR31" s="9"/>
      <c r="BS31" s="9"/>
      <c r="BT31" s="9"/>
      <c r="BU31" s="9"/>
      <c r="BV31" s="9"/>
      <c r="BW31" s="9"/>
      <c r="BX31" s="9"/>
      <c r="BY31" s="9"/>
      <c r="BZ31" s="9"/>
      <c r="CA31" s="9"/>
      <c r="CB31" s="9"/>
      <c r="CC31" s="9"/>
      <c r="CD31" s="9"/>
      <c r="CE31" s="9"/>
      <c r="CF31" s="9"/>
      <c r="CG31" s="9"/>
      <c r="CH31" s="9"/>
      <c r="CI31" s="9"/>
      <c r="CJ31" s="9"/>
      <c r="CK31" s="9"/>
    </row>
    <row r="32" spans="1:89" s="14" customFormat="1" ht="12.75" customHeight="1" x14ac:dyDescent="0.3">
      <c r="A32" s="28" t="s">
        <v>118</v>
      </c>
      <c r="B32" s="28" t="s">
        <v>79</v>
      </c>
      <c r="C32" s="28" t="s">
        <v>119</v>
      </c>
      <c r="D32" s="29">
        <v>444591</v>
      </c>
      <c r="E32" s="29">
        <v>150000</v>
      </c>
      <c r="F32" s="28" t="s">
        <v>120</v>
      </c>
      <c r="G32" s="28" t="s">
        <v>52</v>
      </c>
      <c r="H32" s="28" t="s">
        <v>121</v>
      </c>
      <c r="I32" s="28" t="s">
        <v>52</v>
      </c>
      <c r="J32" s="30">
        <v>19.714300000000001</v>
      </c>
      <c r="K32" s="30">
        <v>11.428599999999999</v>
      </c>
      <c r="L32" s="30">
        <v>8.8571000000000009</v>
      </c>
      <c r="M32" s="30">
        <v>4.7142999999999997</v>
      </c>
      <c r="N32" s="30">
        <v>8.1428999999999991</v>
      </c>
      <c r="O32" s="30">
        <v>8</v>
      </c>
      <c r="P32" s="30">
        <v>4</v>
      </c>
      <c r="Q32" s="30">
        <v>64.857100000000003</v>
      </c>
      <c r="R32" s="29"/>
      <c r="S32" s="28" t="s">
        <v>51</v>
      </c>
      <c r="T32" s="54" t="s">
        <v>52</v>
      </c>
      <c r="U32" s="46"/>
      <c r="V32" s="55">
        <v>0.34</v>
      </c>
      <c r="W32" s="46"/>
      <c r="X32" s="35">
        <v>44196</v>
      </c>
      <c r="Y32" s="35"/>
      <c r="Z32" s="15"/>
      <c r="AA32" s="9"/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9"/>
      <c r="AQ32" s="9"/>
      <c r="AR32" s="9"/>
      <c r="AS32" s="9"/>
      <c r="AT32" s="9"/>
      <c r="AU32" s="9"/>
      <c r="AV32" s="9"/>
      <c r="AW32" s="9"/>
      <c r="AX32" s="9"/>
      <c r="AY32" s="9"/>
      <c r="AZ32" s="9"/>
      <c r="BA32" s="9"/>
      <c r="BB32" s="9"/>
      <c r="BC32" s="9"/>
      <c r="BD32" s="9"/>
      <c r="BE32" s="9"/>
      <c r="BF32" s="9"/>
      <c r="BG32" s="9"/>
      <c r="BH32" s="9"/>
      <c r="BI32" s="9"/>
      <c r="BJ32" s="9"/>
      <c r="BK32" s="9"/>
      <c r="BL32" s="9"/>
      <c r="BM32" s="9"/>
      <c r="BN32" s="9"/>
      <c r="BO32" s="9"/>
      <c r="BP32" s="9"/>
      <c r="BQ32" s="9"/>
      <c r="BR32" s="9"/>
      <c r="BS32" s="9"/>
      <c r="BT32" s="9"/>
      <c r="BU32" s="9"/>
      <c r="BV32" s="9"/>
      <c r="BW32" s="9"/>
      <c r="BX32" s="9"/>
      <c r="BY32" s="9"/>
      <c r="BZ32" s="9"/>
      <c r="CA32" s="9"/>
      <c r="CB32" s="9"/>
      <c r="CC32" s="9"/>
      <c r="CD32" s="9"/>
      <c r="CE32" s="9"/>
      <c r="CF32" s="9"/>
      <c r="CG32" s="9"/>
      <c r="CH32" s="9"/>
      <c r="CI32" s="9"/>
      <c r="CJ32" s="9"/>
      <c r="CK32" s="9"/>
    </row>
    <row r="33" spans="1:89" s="14" customFormat="1" ht="12.75" customHeight="1" x14ac:dyDescent="0.3">
      <c r="A33" s="28" t="s">
        <v>122</v>
      </c>
      <c r="B33" s="28" t="s">
        <v>63</v>
      </c>
      <c r="C33" s="28" t="s">
        <v>123</v>
      </c>
      <c r="D33" s="29">
        <v>431000</v>
      </c>
      <c r="E33" s="29">
        <v>150000</v>
      </c>
      <c r="F33" s="28" t="s">
        <v>65</v>
      </c>
      <c r="G33" s="28" t="s">
        <v>54</v>
      </c>
      <c r="H33" s="28" t="s">
        <v>124</v>
      </c>
      <c r="I33" s="28" t="s">
        <v>54</v>
      </c>
      <c r="J33" s="30">
        <v>34.714300000000001</v>
      </c>
      <c r="K33" s="30">
        <v>12.857100000000001</v>
      </c>
      <c r="L33" s="30">
        <v>13</v>
      </c>
      <c r="M33" s="30">
        <v>4.8571</v>
      </c>
      <c r="N33" s="30">
        <v>8.7142999999999997</v>
      </c>
      <c r="O33" s="30">
        <v>8.5714000000000006</v>
      </c>
      <c r="P33" s="30">
        <v>3.7143000000000002</v>
      </c>
      <c r="Q33" s="30">
        <v>86.428600000000003</v>
      </c>
      <c r="R33" s="29">
        <v>150000</v>
      </c>
      <c r="S33" s="28" t="s">
        <v>51</v>
      </c>
      <c r="T33" s="54" t="s">
        <v>52</v>
      </c>
      <c r="U33" s="46" t="s">
        <v>52</v>
      </c>
      <c r="V33" s="55">
        <v>0.35</v>
      </c>
      <c r="W33" s="46" t="s">
        <v>67</v>
      </c>
      <c r="X33" s="35">
        <v>44286</v>
      </c>
      <c r="Y33" s="35">
        <v>44286</v>
      </c>
      <c r="Z33" s="15"/>
      <c r="AA33" s="9"/>
      <c r="AB33" s="9"/>
      <c r="AC33" s="9"/>
      <c r="AD33" s="9"/>
      <c r="AE33" s="9"/>
      <c r="AF33" s="9"/>
      <c r="AG33" s="9"/>
      <c r="AH33" s="9"/>
      <c r="AI33" s="9"/>
      <c r="AJ33" s="9"/>
      <c r="AK33" s="9"/>
      <c r="AL33" s="9"/>
      <c r="AM33" s="9"/>
      <c r="AN33" s="9"/>
      <c r="AO33" s="9"/>
      <c r="AP33" s="9"/>
      <c r="AQ33" s="9"/>
      <c r="AR33" s="9"/>
      <c r="AS33" s="9"/>
      <c r="AT33" s="9"/>
      <c r="AU33" s="9"/>
      <c r="AV33" s="9"/>
      <c r="AW33" s="9"/>
      <c r="AX33" s="9"/>
      <c r="AY33" s="9"/>
      <c r="AZ33" s="9"/>
      <c r="BA33" s="9"/>
      <c r="BB33" s="9"/>
      <c r="BC33" s="9"/>
      <c r="BD33" s="9"/>
      <c r="BE33" s="9"/>
      <c r="BF33" s="9"/>
      <c r="BG33" s="9"/>
      <c r="BH33" s="9"/>
      <c r="BI33" s="9"/>
      <c r="BJ33" s="9"/>
      <c r="BK33" s="9"/>
      <c r="BL33" s="9"/>
      <c r="BM33" s="9"/>
      <c r="BN33" s="9"/>
      <c r="BO33" s="9"/>
      <c r="BP33" s="9"/>
      <c r="BQ33" s="9"/>
      <c r="BR33" s="9"/>
      <c r="BS33" s="9"/>
      <c r="BT33" s="9"/>
      <c r="BU33" s="9"/>
      <c r="BV33" s="9"/>
      <c r="BW33" s="9"/>
      <c r="BX33" s="9"/>
      <c r="BY33" s="9"/>
      <c r="BZ33" s="9"/>
      <c r="CA33" s="9"/>
      <c r="CB33" s="9"/>
      <c r="CC33" s="9"/>
      <c r="CD33" s="9"/>
      <c r="CE33" s="9"/>
      <c r="CF33" s="9"/>
      <c r="CG33" s="9"/>
      <c r="CH33" s="9"/>
      <c r="CI33" s="9"/>
      <c r="CJ33" s="9"/>
      <c r="CK33" s="9"/>
    </row>
    <row r="34" spans="1:89" s="14" customFormat="1" ht="12.75" customHeight="1" x14ac:dyDescent="0.3">
      <c r="A34" s="28" t="s">
        <v>125</v>
      </c>
      <c r="B34" s="28" t="s">
        <v>77</v>
      </c>
      <c r="C34" s="28" t="s">
        <v>126</v>
      </c>
      <c r="D34" s="29">
        <v>2500000</v>
      </c>
      <c r="E34" s="29">
        <v>1200000</v>
      </c>
      <c r="F34" s="28" t="s">
        <v>60</v>
      </c>
      <c r="G34" s="28" t="s">
        <v>54</v>
      </c>
      <c r="H34" s="28" t="s">
        <v>81</v>
      </c>
      <c r="I34" s="28" t="s">
        <v>54</v>
      </c>
      <c r="J34" s="30">
        <v>34.285699999999999</v>
      </c>
      <c r="K34" s="30">
        <v>13.857100000000001</v>
      </c>
      <c r="L34" s="30">
        <v>12</v>
      </c>
      <c r="M34" s="30">
        <v>4.7142999999999997</v>
      </c>
      <c r="N34" s="30">
        <v>6.4286000000000003</v>
      </c>
      <c r="O34" s="30">
        <v>8.5714000000000006</v>
      </c>
      <c r="P34" s="30">
        <v>4.8571</v>
      </c>
      <c r="Q34" s="30">
        <v>84.714299999999994</v>
      </c>
      <c r="R34" s="29">
        <v>600000</v>
      </c>
      <c r="S34" s="28" t="s">
        <v>51</v>
      </c>
      <c r="T34" s="54" t="s">
        <v>54</v>
      </c>
      <c r="U34" s="46" t="s">
        <v>54</v>
      </c>
      <c r="V34" s="55">
        <v>0.48</v>
      </c>
      <c r="W34" s="46" t="s">
        <v>134</v>
      </c>
      <c r="X34" s="35">
        <v>44196</v>
      </c>
      <c r="Y34" s="35">
        <v>44196</v>
      </c>
      <c r="Z34" s="15"/>
      <c r="AA34" s="9"/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9"/>
      <c r="AW34" s="9"/>
      <c r="AX34" s="9"/>
      <c r="AY34" s="9"/>
      <c r="AZ34" s="9"/>
      <c r="BA34" s="9"/>
      <c r="BB34" s="9"/>
      <c r="BC34" s="9"/>
      <c r="BD34" s="9"/>
      <c r="BE34" s="9"/>
      <c r="BF34" s="9"/>
      <c r="BG34" s="9"/>
      <c r="BH34" s="9"/>
      <c r="BI34" s="9"/>
      <c r="BJ34" s="9"/>
      <c r="BK34" s="9"/>
      <c r="BL34" s="9"/>
      <c r="BM34" s="9"/>
      <c r="BN34" s="9"/>
      <c r="BO34" s="9"/>
      <c r="BP34" s="9"/>
      <c r="BQ34" s="9"/>
      <c r="BR34" s="9"/>
      <c r="BS34" s="9"/>
      <c r="BT34" s="9"/>
      <c r="BU34" s="9"/>
      <c r="BV34" s="9"/>
      <c r="BW34" s="9"/>
      <c r="BX34" s="9"/>
      <c r="BY34" s="9"/>
      <c r="BZ34" s="9"/>
      <c r="CA34" s="9"/>
      <c r="CB34" s="9"/>
      <c r="CC34" s="9"/>
      <c r="CD34" s="9"/>
      <c r="CE34" s="9"/>
      <c r="CF34" s="9"/>
      <c r="CG34" s="9"/>
      <c r="CH34" s="9"/>
      <c r="CI34" s="9"/>
      <c r="CJ34" s="9"/>
      <c r="CK34" s="9"/>
    </row>
    <row r="35" spans="1:89" s="14" customFormat="1" ht="12.75" customHeight="1" x14ac:dyDescent="0.3">
      <c r="A35" s="28" t="s">
        <v>136</v>
      </c>
      <c r="B35" s="28" t="s">
        <v>138</v>
      </c>
      <c r="C35" s="28" t="s">
        <v>137</v>
      </c>
      <c r="D35" s="29">
        <v>338500</v>
      </c>
      <c r="E35" s="29">
        <v>150000</v>
      </c>
      <c r="F35" s="28" t="s">
        <v>113</v>
      </c>
      <c r="G35" s="28" t="s">
        <v>54</v>
      </c>
      <c r="H35" s="28" t="s">
        <v>129</v>
      </c>
      <c r="I35" s="28" t="s">
        <v>54</v>
      </c>
      <c r="J35" s="30">
        <v>33</v>
      </c>
      <c r="K35" s="30">
        <v>11.8</v>
      </c>
      <c r="L35" s="30">
        <v>12.4</v>
      </c>
      <c r="M35" s="30">
        <v>4.8</v>
      </c>
      <c r="N35" s="30">
        <v>8.8000000000000007</v>
      </c>
      <c r="O35" s="30">
        <v>8.4</v>
      </c>
      <c r="P35" s="30">
        <v>3</v>
      </c>
      <c r="Q35" s="30">
        <v>82.2</v>
      </c>
      <c r="R35" s="29">
        <v>150000</v>
      </c>
      <c r="S35" s="28" t="s">
        <v>51</v>
      </c>
      <c r="T35" s="54" t="s">
        <v>54</v>
      </c>
      <c r="U35" s="46" t="s">
        <v>54</v>
      </c>
      <c r="V35" s="55">
        <v>0.59</v>
      </c>
      <c r="W35" s="46" t="s">
        <v>87</v>
      </c>
      <c r="X35" s="35">
        <v>44196</v>
      </c>
      <c r="Y35" s="35">
        <v>44196</v>
      </c>
      <c r="Z35" s="15"/>
      <c r="AA35" s="9"/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9"/>
      <c r="AW35" s="9"/>
      <c r="AX35" s="9"/>
      <c r="AY35" s="9"/>
      <c r="AZ35" s="9"/>
      <c r="BA35" s="9"/>
      <c r="BB35" s="9"/>
      <c r="BC35" s="9"/>
      <c r="BD35" s="9"/>
      <c r="BE35" s="9"/>
      <c r="BF35" s="9"/>
      <c r="BG35" s="9"/>
      <c r="BH35" s="9"/>
      <c r="BI35" s="9"/>
      <c r="BJ35" s="9"/>
      <c r="BK35" s="9"/>
      <c r="BL35" s="9"/>
      <c r="BM35" s="9"/>
      <c r="BN35" s="9"/>
      <c r="BO35" s="9"/>
      <c r="BP35" s="9"/>
      <c r="BQ35" s="9"/>
      <c r="BR35" s="9"/>
      <c r="BS35" s="9"/>
      <c r="BT35" s="9"/>
      <c r="BU35" s="9"/>
      <c r="BV35" s="9"/>
      <c r="BW35" s="9"/>
      <c r="BX35" s="9"/>
      <c r="BY35" s="9"/>
      <c r="BZ35" s="9"/>
      <c r="CA35" s="9"/>
      <c r="CB35" s="9"/>
      <c r="CC35" s="9"/>
      <c r="CD35" s="9"/>
      <c r="CE35" s="9"/>
      <c r="CF35" s="9"/>
      <c r="CG35" s="9"/>
      <c r="CH35" s="9"/>
      <c r="CI35" s="9"/>
      <c r="CJ35" s="9"/>
      <c r="CK35" s="9"/>
    </row>
    <row r="36" spans="1:89" s="14" customFormat="1" ht="12.75" customHeight="1" x14ac:dyDescent="0.3">
      <c r="A36" s="28" t="s">
        <v>139</v>
      </c>
      <c r="B36" s="28" t="s">
        <v>96</v>
      </c>
      <c r="C36" s="28" t="s">
        <v>140</v>
      </c>
      <c r="D36" s="29">
        <v>200000</v>
      </c>
      <c r="E36" s="29">
        <v>150000</v>
      </c>
      <c r="F36" s="28" t="s">
        <v>83</v>
      </c>
      <c r="G36" s="28" t="s">
        <v>52</v>
      </c>
      <c r="H36" s="28" t="s">
        <v>99</v>
      </c>
      <c r="I36" s="28" t="s">
        <v>54</v>
      </c>
      <c r="J36" s="30">
        <v>32</v>
      </c>
      <c r="K36" s="30">
        <v>12.4</v>
      </c>
      <c r="L36" s="30">
        <v>11.4</v>
      </c>
      <c r="M36" s="30">
        <v>4.8</v>
      </c>
      <c r="N36" s="30">
        <v>9</v>
      </c>
      <c r="O36" s="30">
        <v>8.4</v>
      </c>
      <c r="P36" s="30">
        <v>3</v>
      </c>
      <c r="Q36" s="30">
        <v>81</v>
      </c>
      <c r="R36" s="29">
        <v>150000</v>
      </c>
      <c r="S36" s="28" t="s">
        <v>51</v>
      </c>
      <c r="T36" s="54" t="s">
        <v>52</v>
      </c>
      <c r="U36" s="46" t="s">
        <v>54</v>
      </c>
      <c r="V36" s="55">
        <v>0.75</v>
      </c>
      <c r="W36" s="46" t="s">
        <v>145</v>
      </c>
      <c r="X36" s="35">
        <v>44286</v>
      </c>
      <c r="Y36" s="35">
        <v>44286</v>
      </c>
      <c r="Z36" s="15"/>
      <c r="AA36" s="9"/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9"/>
      <c r="BD36" s="9"/>
      <c r="BE36" s="9"/>
      <c r="BF36" s="9"/>
      <c r="BG36" s="9"/>
      <c r="BH36" s="9"/>
      <c r="BI36" s="9"/>
      <c r="BJ36" s="9"/>
      <c r="BK36" s="9"/>
      <c r="BL36" s="9"/>
      <c r="BM36" s="9"/>
      <c r="BN36" s="9"/>
      <c r="BO36" s="9"/>
      <c r="BP36" s="9"/>
      <c r="BQ36" s="9"/>
      <c r="BR36" s="9"/>
      <c r="BS36" s="9"/>
      <c r="BT36" s="9"/>
      <c r="BU36" s="9"/>
      <c r="BV36" s="9"/>
      <c r="BW36" s="9"/>
      <c r="BX36" s="9"/>
      <c r="BY36" s="9"/>
      <c r="BZ36" s="9"/>
      <c r="CA36" s="9"/>
      <c r="CB36" s="9"/>
      <c r="CC36" s="9"/>
      <c r="CD36" s="9"/>
      <c r="CE36" s="9"/>
      <c r="CF36" s="9"/>
      <c r="CG36" s="9"/>
      <c r="CH36" s="9"/>
      <c r="CI36" s="9"/>
      <c r="CJ36" s="9"/>
      <c r="CK36" s="9"/>
    </row>
    <row r="37" spans="1:89" s="14" customFormat="1" ht="12.75" customHeight="1" x14ac:dyDescent="0.3">
      <c r="A37" s="28" t="s">
        <v>141</v>
      </c>
      <c r="B37" s="28" t="s">
        <v>78</v>
      </c>
      <c r="C37" s="28" t="s">
        <v>142</v>
      </c>
      <c r="D37" s="29">
        <v>420780</v>
      </c>
      <c r="E37" s="29">
        <v>150000</v>
      </c>
      <c r="F37" s="28" t="s">
        <v>98</v>
      </c>
      <c r="G37" s="28" t="s">
        <v>54</v>
      </c>
      <c r="H37" s="28" t="s">
        <v>84</v>
      </c>
      <c r="I37" s="28" t="s">
        <v>54</v>
      </c>
      <c r="J37" s="30">
        <v>33.799999999999997</v>
      </c>
      <c r="K37" s="30">
        <v>12.8</v>
      </c>
      <c r="L37" s="30">
        <v>12.4</v>
      </c>
      <c r="M37" s="30">
        <v>4.8</v>
      </c>
      <c r="N37" s="30">
        <v>9</v>
      </c>
      <c r="O37" s="30">
        <v>8.4</v>
      </c>
      <c r="P37" s="30">
        <v>4</v>
      </c>
      <c r="Q37" s="30">
        <v>85.2</v>
      </c>
      <c r="R37" s="29">
        <v>150000</v>
      </c>
      <c r="S37" s="28" t="s">
        <v>51</v>
      </c>
      <c r="T37" s="54" t="s">
        <v>52</v>
      </c>
      <c r="U37" s="46" t="s">
        <v>54</v>
      </c>
      <c r="V37" s="55">
        <v>0.36</v>
      </c>
      <c r="W37" s="46" t="s">
        <v>103</v>
      </c>
      <c r="X37" s="35">
        <v>44136</v>
      </c>
      <c r="Y37" s="35">
        <v>44136</v>
      </c>
      <c r="Z37" s="15"/>
      <c r="AA37" s="9"/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9"/>
      <c r="BD37" s="9"/>
      <c r="BE37" s="9"/>
      <c r="BF37" s="9"/>
      <c r="BG37" s="9"/>
      <c r="BH37" s="9"/>
      <c r="BI37" s="9"/>
      <c r="BJ37" s="9"/>
      <c r="BK37" s="9"/>
      <c r="BL37" s="9"/>
      <c r="BM37" s="9"/>
      <c r="BN37" s="9"/>
      <c r="BO37" s="9"/>
      <c r="BP37" s="9"/>
      <c r="BQ37" s="9"/>
      <c r="BR37" s="9"/>
      <c r="BS37" s="9"/>
      <c r="BT37" s="9"/>
      <c r="BU37" s="9"/>
      <c r="BV37" s="9"/>
      <c r="BW37" s="9"/>
      <c r="BX37" s="9"/>
      <c r="BY37" s="9"/>
      <c r="BZ37" s="9"/>
      <c r="CA37" s="9"/>
      <c r="CB37" s="9"/>
      <c r="CC37" s="9"/>
      <c r="CD37" s="9"/>
      <c r="CE37" s="9"/>
      <c r="CF37" s="9"/>
      <c r="CG37" s="9"/>
      <c r="CH37" s="9"/>
      <c r="CI37" s="9"/>
      <c r="CJ37" s="9"/>
      <c r="CK37" s="9"/>
    </row>
    <row r="38" spans="1:89" s="14" customFormat="1" ht="12.75" customHeight="1" x14ac:dyDescent="0.3">
      <c r="A38" s="36" t="s">
        <v>143</v>
      </c>
      <c r="B38" s="36" t="s">
        <v>79</v>
      </c>
      <c r="C38" s="36" t="s">
        <v>144</v>
      </c>
      <c r="D38" s="37">
        <v>345400</v>
      </c>
      <c r="E38" s="37">
        <v>150000</v>
      </c>
      <c r="F38" s="36" t="s">
        <v>80</v>
      </c>
      <c r="G38" s="36" t="s">
        <v>54</v>
      </c>
      <c r="H38" s="36" t="s">
        <v>85</v>
      </c>
      <c r="I38" s="36" t="s">
        <v>54</v>
      </c>
      <c r="J38" s="38">
        <v>32.200000000000003</v>
      </c>
      <c r="K38" s="38">
        <v>12.4</v>
      </c>
      <c r="L38" s="38">
        <v>12.2</v>
      </c>
      <c r="M38" s="38">
        <v>4.5999999999999996</v>
      </c>
      <c r="N38" s="38">
        <v>8.6</v>
      </c>
      <c r="O38" s="38">
        <v>8</v>
      </c>
      <c r="P38" s="38">
        <v>4</v>
      </c>
      <c r="Q38" s="38">
        <v>82</v>
      </c>
      <c r="R38" s="37">
        <v>150000</v>
      </c>
      <c r="S38" s="36" t="s">
        <v>51</v>
      </c>
      <c r="T38" s="61" t="s">
        <v>54</v>
      </c>
      <c r="U38" s="48" t="s">
        <v>54</v>
      </c>
      <c r="V38" s="62">
        <v>0.43</v>
      </c>
      <c r="W38" s="48" t="s">
        <v>87</v>
      </c>
      <c r="X38" s="49">
        <v>44227</v>
      </c>
      <c r="Y38" s="49">
        <v>44227</v>
      </c>
      <c r="Z38" s="15"/>
      <c r="AA38" s="9"/>
      <c r="AB38" s="9"/>
      <c r="AC38" s="9"/>
      <c r="AD38" s="9"/>
      <c r="AE38" s="9"/>
      <c r="AF38" s="9"/>
      <c r="AG38" s="9"/>
      <c r="AH38" s="9"/>
      <c r="AI38" s="9"/>
      <c r="AJ38" s="9"/>
      <c r="AK38" s="9"/>
      <c r="AL38" s="9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9"/>
      <c r="BD38" s="9"/>
      <c r="BE38" s="9"/>
      <c r="BF38" s="9"/>
      <c r="BG38" s="9"/>
      <c r="BH38" s="9"/>
      <c r="BI38" s="9"/>
      <c r="BJ38" s="9"/>
      <c r="BK38" s="9"/>
      <c r="BL38" s="9"/>
      <c r="BM38" s="9"/>
      <c r="BN38" s="9"/>
      <c r="BO38" s="9"/>
      <c r="BP38" s="9"/>
      <c r="BQ38" s="9"/>
      <c r="BR38" s="9"/>
      <c r="BS38" s="9"/>
      <c r="BT38" s="9"/>
      <c r="BU38" s="9"/>
      <c r="BV38" s="9"/>
      <c r="BW38" s="9"/>
      <c r="BX38" s="9"/>
      <c r="BY38" s="9"/>
      <c r="BZ38" s="9"/>
      <c r="CA38" s="9"/>
      <c r="CB38" s="9"/>
      <c r="CC38" s="9"/>
      <c r="CD38" s="9"/>
      <c r="CE38" s="9"/>
      <c r="CF38" s="9"/>
      <c r="CG38" s="9"/>
      <c r="CH38" s="9"/>
      <c r="CI38" s="9"/>
      <c r="CJ38" s="9"/>
      <c r="CK38" s="9"/>
    </row>
    <row r="39" spans="1:89" s="14" customFormat="1" ht="12.75" customHeight="1" x14ac:dyDescent="0.3">
      <c r="A39" s="28" t="s">
        <v>146</v>
      </c>
      <c r="B39" s="28" t="s">
        <v>95</v>
      </c>
      <c r="C39" s="28" t="s">
        <v>148</v>
      </c>
      <c r="D39" s="29">
        <v>315000</v>
      </c>
      <c r="E39" s="29">
        <v>150000</v>
      </c>
      <c r="F39" s="28" t="s">
        <v>84</v>
      </c>
      <c r="G39" s="28" t="s">
        <v>54</v>
      </c>
      <c r="H39" s="28" t="s">
        <v>100</v>
      </c>
      <c r="I39" s="28" t="s">
        <v>54</v>
      </c>
      <c r="J39" s="30">
        <v>36.125</v>
      </c>
      <c r="K39" s="30">
        <v>12.625</v>
      </c>
      <c r="L39" s="30">
        <v>13.5</v>
      </c>
      <c r="M39" s="30">
        <v>3.375</v>
      </c>
      <c r="N39" s="30">
        <v>7.625</v>
      </c>
      <c r="O39" s="30">
        <v>5</v>
      </c>
      <c r="P39" s="30">
        <v>4</v>
      </c>
      <c r="Q39" s="30">
        <v>82.25</v>
      </c>
      <c r="R39" s="41">
        <v>150000</v>
      </c>
      <c r="S39" s="28" t="s">
        <v>51</v>
      </c>
      <c r="T39" s="54" t="s">
        <v>52</v>
      </c>
      <c r="U39" s="46" t="s">
        <v>54</v>
      </c>
      <c r="V39" s="55">
        <v>0.48</v>
      </c>
      <c r="W39" s="46" t="s">
        <v>135</v>
      </c>
      <c r="X39" s="35">
        <v>44286</v>
      </c>
      <c r="Y39" s="35">
        <v>44286</v>
      </c>
      <c r="Z39" s="15"/>
      <c r="AA39" s="9"/>
      <c r="AB39" s="9"/>
      <c r="AC39" s="9"/>
      <c r="AD39" s="9"/>
      <c r="AE39" s="9"/>
      <c r="AF39" s="9"/>
      <c r="AG39" s="9"/>
      <c r="AH39" s="9"/>
      <c r="AI39" s="9"/>
      <c r="AJ39" s="9"/>
      <c r="AK39" s="9"/>
      <c r="AL39" s="9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9"/>
      <c r="BD39" s="9"/>
      <c r="BE39" s="9"/>
      <c r="BF39" s="9"/>
      <c r="BG39" s="9"/>
      <c r="BH39" s="9"/>
      <c r="BI39" s="9"/>
      <c r="BJ39" s="9"/>
      <c r="BK39" s="9"/>
      <c r="BL39" s="9"/>
      <c r="BM39" s="9"/>
      <c r="BN39" s="9"/>
      <c r="BO39" s="9"/>
      <c r="BP39" s="9"/>
      <c r="BQ39" s="9"/>
      <c r="BR39" s="9"/>
      <c r="BS39" s="9"/>
      <c r="BT39" s="9"/>
      <c r="BU39" s="9"/>
      <c r="BV39" s="9"/>
      <c r="BW39" s="9"/>
      <c r="BX39" s="9"/>
      <c r="BY39" s="9"/>
      <c r="BZ39" s="9"/>
      <c r="CA39" s="9"/>
      <c r="CB39" s="9"/>
      <c r="CC39" s="9"/>
      <c r="CD39" s="9"/>
      <c r="CE39" s="9"/>
      <c r="CF39" s="9"/>
      <c r="CG39" s="9"/>
      <c r="CH39" s="9"/>
      <c r="CI39" s="9"/>
      <c r="CJ39" s="9"/>
      <c r="CK39" s="9"/>
    </row>
    <row r="40" spans="1:89" s="14" customFormat="1" ht="12.75" customHeight="1" x14ac:dyDescent="0.3">
      <c r="A40" s="28" t="s">
        <v>147</v>
      </c>
      <c r="B40" s="28" t="s">
        <v>95</v>
      </c>
      <c r="C40" s="28" t="s">
        <v>149</v>
      </c>
      <c r="D40" s="29">
        <v>384000</v>
      </c>
      <c r="E40" s="29">
        <v>150000</v>
      </c>
      <c r="F40" s="28" t="s">
        <v>116</v>
      </c>
      <c r="G40" s="28" t="s">
        <v>54</v>
      </c>
      <c r="H40" s="28" t="s">
        <v>101</v>
      </c>
      <c r="I40" s="28" t="s">
        <v>54</v>
      </c>
      <c r="J40" s="30">
        <v>33.25</v>
      </c>
      <c r="K40" s="30">
        <v>12.75</v>
      </c>
      <c r="L40" s="30">
        <v>12.25</v>
      </c>
      <c r="M40" s="30">
        <v>3.875</v>
      </c>
      <c r="N40" s="30">
        <v>6.75</v>
      </c>
      <c r="O40" s="30">
        <v>6.25</v>
      </c>
      <c r="P40" s="30">
        <v>4</v>
      </c>
      <c r="Q40" s="30">
        <v>79.125</v>
      </c>
      <c r="R40" s="41">
        <v>130000</v>
      </c>
      <c r="S40" s="28" t="s">
        <v>51</v>
      </c>
      <c r="T40" s="54" t="s">
        <v>52</v>
      </c>
      <c r="U40" s="46" t="s">
        <v>52</v>
      </c>
      <c r="V40" s="55">
        <v>0.39</v>
      </c>
      <c r="W40" s="46" t="s">
        <v>67</v>
      </c>
      <c r="X40" s="35">
        <v>44286</v>
      </c>
      <c r="Y40" s="35">
        <v>44286</v>
      </c>
      <c r="Z40" s="15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9"/>
      <c r="BD40" s="9"/>
      <c r="BE40" s="9"/>
      <c r="BF40" s="9"/>
      <c r="BG40" s="9"/>
      <c r="BH40" s="9"/>
      <c r="BI40" s="9"/>
      <c r="BJ40" s="9"/>
      <c r="BK40" s="9"/>
      <c r="BL40" s="9"/>
      <c r="BM40" s="9"/>
      <c r="BN40" s="9"/>
      <c r="BO40" s="9"/>
      <c r="BP40" s="9"/>
      <c r="BQ40" s="9"/>
      <c r="BR40" s="9"/>
      <c r="BS40" s="9"/>
      <c r="BT40" s="9"/>
      <c r="BU40" s="9"/>
      <c r="BV40" s="9"/>
      <c r="BW40" s="9"/>
      <c r="BX40" s="9"/>
      <c r="BY40" s="9"/>
      <c r="BZ40" s="9"/>
      <c r="CA40" s="9"/>
      <c r="CB40" s="9"/>
      <c r="CC40" s="9"/>
      <c r="CD40" s="9"/>
      <c r="CE40" s="9"/>
      <c r="CF40" s="9"/>
      <c r="CG40" s="9"/>
      <c r="CH40" s="9"/>
      <c r="CI40" s="9"/>
      <c r="CJ40" s="9"/>
      <c r="CK40" s="9"/>
    </row>
    <row r="41" spans="1:89" s="14" customFormat="1" ht="12.75" customHeight="1" x14ac:dyDescent="0.3">
      <c r="A41" s="28" t="s">
        <v>150</v>
      </c>
      <c r="B41" s="28" t="s">
        <v>79</v>
      </c>
      <c r="C41" s="28" t="s">
        <v>159</v>
      </c>
      <c r="D41" s="29">
        <v>964871</v>
      </c>
      <c r="E41" s="29">
        <v>400000</v>
      </c>
      <c r="F41" s="28" t="s">
        <v>99</v>
      </c>
      <c r="G41" s="28" t="s">
        <v>54</v>
      </c>
      <c r="H41" s="28" t="s">
        <v>53</v>
      </c>
      <c r="I41" s="28" t="s">
        <v>54</v>
      </c>
      <c r="J41" s="30">
        <v>30</v>
      </c>
      <c r="K41" s="30">
        <v>12.25</v>
      </c>
      <c r="L41" s="30">
        <v>10.625</v>
      </c>
      <c r="M41" s="30">
        <v>4.875</v>
      </c>
      <c r="N41" s="30">
        <v>8.5</v>
      </c>
      <c r="O41" s="30">
        <v>8.75</v>
      </c>
      <c r="P41" s="30">
        <v>4</v>
      </c>
      <c r="Q41" s="30">
        <v>79</v>
      </c>
      <c r="R41" s="41">
        <v>400000</v>
      </c>
      <c r="S41" s="28" t="s">
        <v>51</v>
      </c>
      <c r="T41" s="54" t="s">
        <v>52</v>
      </c>
      <c r="U41" s="46" t="s">
        <v>54</v>
      </c>
      <c r="V41" s="55">
        <v>0.41</v>
      </c>
      <c r="W41" s="46" t="s">
        <v>102</v>
      </c>
      <c r="X41" s="35">
        <v>44227</v>
      </c>
      <c r="Y41" s="35">
        <v>44227</v>
      </c>
      <c r="Z41" s="15"/>
      <c r="AA41" s="9"/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9"/>
      <c r="BD41" s="9"/>
      <c r="BE41" s="9"/>
      <c r="BF41" s="9"/>
      <c r="BG41" s="9"/>
      <c r="BH41" s="9"/>
      <c r="BI41" s="9"/>
      <c r="BJ41" s="9"/>
      <c r="BK41" s="9"/>
      <c r="BL41" s="9"/>
      <c r="BM41" s="9"/>
      <c r="BN41" s="9"/>
      <c r="BO41" s="9"/>
      <c r="BP41" s="9"/>
      <c r="BQ41" s="9"/>
      <c r="BR41" s="9"/>
      <c r="BS41" s="9"/>
      <c r="BT41" s="9"/>
      <c r="BU41" s="9"/>
      <c r="BV41" s="9"/>
      <c r="BW41" s="9"/>
      <c r="BX41" s="9"/>
      <c r="BY41" s="9"/>
      <c r="BZ41" s="9"/>
      <c r="CA41" s="9"/>
      <c r="CB41" s="9"/>
      <c r="CC41" s="9"/>
      <c r="CD41" s="9"/>
      <c r="CE41" s="9"/>
      <c r="CF41" s="9"/>
      <c r="CG41" s="9"/>
      <c r="CH41" s="9"/>
      <c r="CI41" s="9"/>
      <c r="CJ41" s="9"/>
      <c r="CK41" s="9"/>
    </row>
    <row r="42" spans="1:89" s="14" customFormat="1" ht="12.75" customHeight="1" x14ac:dyDescent="0.3">
      <c r="A42" s="28" t="s">
        <v>151</v>
      </c>
      <c r="B42" s="28" t="s">
        <v>59</v>
      </c>
      <c r="C42" s="28" t="s">
        <v>160</v>
      </c>
      <c r="D42" s="29">
        <v>352062</v>
      </c>
      <c r="E42" s="29">
        <v>150000</v>
      </c>
      <c r="F42" s="28" t="s">
        <v>129</v>
      </c>
      <c r="G42" s="28" t="s">
        <v>54</v>
      </c>
      <c r="H42" s="28" t="s">
        <v>60</v>
      </c>
      <c r="I42" s="28" t="s">
        <v>54</v>
      </c>
      <c r="J42" s="30">
        <v>35.125</v>
      </c>
      <c r="K42" s="30">
        <v>10.875</v>
      </c>
      <c r="L42" s="30">
        <v>8.25</v>
      </c>
      <c r="M42" s="30">
        <v>2.75</v>
      </c>
      <c r="N42" s="30">
        <v>3.875</v>
      </c>
      <c r="O42" s="30">
        <v>2.375</v>
      </c>
      <c r="P42" s="30">
        <v>4.125</v>
      </c>
      <c r="Q42" s="30">
        <v>67.375</v>
      </c>
      <c r="R42" s="41"/>
      <c r="S42" s="28" t="s">
        <v>51</v>
      </c>
      <c r="T42" s="54" t="s">
        <v>52</v>
      </c>
      <c r="U42" s="46"/>
      <c r="V42" s="55">
        <v>0.43</v>
      </c>
      <c r="W42" s="46"/>
      <c r="X42" s="35">
        <v>44165</v>
      </c>
      <c r="Y42" s="35">
        <v>44165</v>
      </c>
      <c r="Z42" s="15"/>
      <c r="AA42" s="9"/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9"/>
      <c r="BD42" s="9"/>
      <c r="BE42" s="9"/>
      <c r="BF42" s="9"/>
      <c r="BG42" s="9"/>
      <c r="BH42" s="9"/>
      <c r="BI42" s="9"/>
      <c r="BJ42" s="9"/>
      <c r="BK42" s="9"/>
      <c r="BL42" s="9"/>
      <c r="BM42" s="9"/>
      <c r="BN42" s="9"/>
      <c r="BO42" s="9"/>
      <c r="BP42" s="9"/>
      <c r="BQ42" s="9"/>
      <c r="BR42" s="9"/>
      <c r="BS42" s="9"/>
      <c r="BT42" s="9"/>
      <c r="BU42" s="9"/>
      <c r="BV42" s="9"/>
      <c r="BW42" s="9"/>
      <c r="BX42" s="9"/>
      <c r="BY42" s="9"/>
      <c r="BZ42" s="9"/>
      <c r="CA42" s="9"/>
      <c r="CB42" s="9"/>
      <c r="CC42" s="9"/>
      <c r="CD42" s="9"/>
      <c r="CE42" s="9"/>
      <c r="CF42" s="9"/>
      <c r="CG42" s="9"/>
      <c r="CH42" s="9"/>
      <c r="CI42" s="9"/>
      <c r="CJ42" s="9"/>
      <c r="CK42" s="9"/>
    </row>
    <row r="43" spans="1:89" s="14" customFormat="1" ht="12.75" customHeight="1" x14ac:dyDescent="0.3">
      <c r="A43" s="28" t="s">
        <v>152</v>
      </c>
      <c r="B43" s="28" t="s">
        <v>78</v>
      </c>
      <c r="C43" s="28" t="s">
        <v>161</v>
      </c>
      <c r="D43" s="29">
        <v>455000</v>
      </c>
      <c r="E43" s="29">
        <v>200000</v>
      </c>
      <c r="F43" s="28" t="s">
        <v>100</v>
      </c>
      <c r="G43" s="28" t="s">
        <v>54</v>
      </c>
      <c r="H43" s="28" t="s">
        <v>116</v>
      </c>
      <c r="I43" s="28" t="s">
        <v>54</v>
      </c>
      <c r="J43" s="30">
        <v>31.25</v>
      </c>
      <c r="K43" s="30">
        <v>12.25</v>
      </c>
      <c r="L43" s="30">
        <v>11.75</v>
      </c>
      <c r="M43" s="30">
        <v>3.75</v>
      </c>
      <c r="N43" s="30">
        <v>6.25</v>
      </c>
      <c r="O43" s="30">
        <v>8.25</v>
      </c>
      <c r="P43" s="30">
        <v>4</v>
      </c>
      <c r="Q43" s="30">
        <v>77.5</v>
      </c>
      <c r="R43" s="41">
        <v>150000</v>
      </c>
      <c r="S43" s="28" t="s">
        <v>51</v>
      </c>
      <c r="T43" s="54" t="s">
        <v>52</v>
      </c>
      <c r="U43" s="46" t="s">
        <v>54</v>
      </c>
      <c r="V43" s="55">
        <v>0.44</v>
      </c>
      <c r="W43" s="46" t="s">
        <v>87</v>
      </c>
      <c r="X43" s="35">
        <v>44166</v>
      </c>
      <c r="Y43" s="35" t="s">
        <v>172</v>
      </c>
      <c r="Z43" s="15"/>
      <c r="AA43" s="9"/>
      <c r="AB43" s="9"/>
      <c r="AC43" s="9"/>
      <c r="AD43" s="9"/>
      <c r="AE43" s="9"/>
      <c r="AF43" s="9"/>
      <c r="AG43" s="9"/>
      <c r="AH43" s="9"/>
      <c r="AI43" s="9"/>
      <c r="AJ43" s="9"/>
      <c r="AK43" s="9"/>
      <c r="AL43" s="9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9"/>
      <c r="BD43" s="9"/>
      <c r="BE43" s="9"/>
      <c r="BF43" s="9"/>
      <c r="BG43" s="9"/>
      <c r="BH43" s="9"/>
      <c r="BI43" s="9"/>
      <c r="BJ43" s="9"/>
      <c r="BK43" s="9"/>
      <c r="BL43" s="9"/>
      <c r="BM43" s="9"/>
      <c r="BN43" s="9"/>
      <c r="BO43" s="9"/>
      <c r="BP43" s="9"/>
      <c r="BQ43" s="9"/>
      <c r="BR43" s="9"/>
      <c r="BS43" s="9"/>
      <c r="BT43" s="9"/>
      <c r="BU43" s="9"/>
      <c r="BV43" s="9"/>
      <c r="BW43" s="9"/>
      <c r="BX43" s="9"/>
      <c r="BY43" s="9"/>
      <c r="BZ43" s="9"/>
      <c r="CA43" s="9"/>
      <c r="CB43" s="9"/>
      <c r="CC43" s="9"/>
      <c r="CD43" s="9"/>
      <c r="CE43" s="9"/>
      <c r="CF43" s="9"/>
      <c r="CG43" s="9"/>
      <c r="CH43" s="9"/>
      <c r="CI43" s="9"/>
      <c r="CJ43" s="9"/>
      <c r="CK43" s="9"/>
    </row>
    <row r="44" spans="1:89" s="14" customFormat="1" ht="12.75" customHeight="1" x14ac:dyDescent="0.3">
      <c r="A44" s="28" t="s">
        <v>153</v>
      </c>
      <c r="B44" s="28" t="s">
        <v>95</v>
      </c>
      <c r="C44" s="28" t="s">
        <v>162</v>
      </c>
      <c r="D44" s="29">
        <v>738440</v>
      </c>
      <c r="E44" s="29">
        <v>350000</v>
      </c>
      <c r="F44" s="28" t="s">
        <v>53</v>
      </c>
      <c r="G44" s="28" t="s">
        <v>54</v>
      </c>
      <c r="H44" s="28" t="s">
        <v>80</v>
      </c>
      <c r="I44" s="28" t="s">
        <v>54</v>
      </c>
      <c r="J44" s="30">
        <v>32.25</v>
      </c>
      <c r="K44" s="30">
        <v>11.75</v>
      </c>
      <c r="L44" s="30">
        <v>11.875</v>
      </c>
      <c r="M44" s="30">
        <v>3.625</v>
      </c>
      <c r="N44" s="30">
        <v>5.875</v>
      </c>
      <c r="O44" s="30">
        <v>6.125</v>
      </c>
      <c r="P44" s="30">
        <v>4</v>
      </c>
      <c r="Q44" s="30">
        <v>75.5</v>
      </c>
      <c r="R44" s="41">
        <v>280000</v>
      </c>
      <c r="S44" s="28" t="s">
        <v>51</v>
      </c>
      <c r="T44" s="54" t="s">
        <v>52</v>
      </c>
      <c r="U44" s="46" t="s">
        <v>54</v>
      </c>
      <c r="V44" s="55">
        <v>0.47</v>
      </c>
      <c r="W44" s="46" t="s">
        <v>102</v>
      </c>
      <c r="X44" s="35">
        <v>44286</v>
      </c>
      <c r="Y44" s="35">
        <v>44286</v>
      </c>
      <c r="Z44" s="15"/>
      <c r="AA44" s="9"/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9"/>
      <c r="BD44" s="9"/>
      <c r="BE44" s="9"/>
      <c r="BF44" s="9"/>
      <c r="BG44" s="9"/>
      <c r="BH44" s="9"/>
      <c r="BI44" s="9"/>
      <c r="BJ44" s="9"/>
      <c r="BK44" s="9"/>
      <c r="BL44" s="9"/>
      <c r="BM44" s="9"/>
      <c r="BN44" s="9"/>
      <c r="BO44" s="9"/>
      <c r="BP44" s="9"/>
      <c r="BQ44" s="9"/>
      <c r="BR44" s="9"/>
      <c r="BS44" s="9"/>
      <c r="BT44" s="9"/>
      <c r="BU44" s="9"/>
      <c r="BV44" s="9"/>
      <c r="BW44" s="9"/>
      <c r="BX44" s="9"/>
      <c r="BY44" s="9"/>
      <c r="BZ44" s="9"/>
      <c r="CA44" s="9"/>
      <c r="CB44" s="9"/>
      <c r="CC44" s="9"/>
      <c r="CD44" s="9"/>
      <c r="CE44" s="9"/>
      <c r="CF44" s="9"/>
      <c r="CG44" s="9"/>
      <c r="CH44" s="9"/>
      <c r="CI44" s="9"/>
      <c r="CJ44" s="9"/>
      <c r="CK44" s="9"/>
    </row>
    <row r="45" spans="1:89" s="14" customFormat="1" ht="12.75" customHeight="1" x14ac:dyDescent="0.3">
      <c r="A45" s="28" t="s">
        <v>154</v>
      </c>
      <c r="B45" s="28" t="s">
        <v>168</v>
      </c>
      <c r="C45" s="28" t="s">
        <v>163</v>
      </c>
      <c r="D45" s="29">
        <v>451000</v>
      </c>
      <c r="E45" s="29">
        <v>200000</v>
      </c>
      <c r="F45" s="28" t="s">
        <v>65</v>
      </c>
      <c r="G45" s="28" t="s">
        <v>54</v>
      </c>
      <c r="H45" s="28" t="s">
        <v>171</v>
      </c>
      <c r="I45" s="28" t="s">
        <v>54</v>
      </c>
      <c r="J45" s="30">
        <v>25.125</v>
      </c>
      <c r="K45" s="30">
        <v>10.25</v>
      </c>
      <c r="L45" s="30">
        <v>9.875</v>
      </c>
      <c r="M45" s="30">
        <v>3.625</v>
      </c>
      <c r="N45" s="30">
        <v>5.875</v>
      </c>
      <c r="O45" s="30">
        <v>6.125</v>
      </c>
      <c r="P45" s="30">
        <v>3.625</v>
      </c>
      <c r="Q45" s="30">
        <v>64.5</v>
      </c>
      <c r="R45" s="41"/>
      <c r="S45" s="28" t="s">
        <v>51</v>
      </c>
      <c r="T45" s="54" t="s">
        <v>54</v>
      </c>
      <c r="U45" s="46"/>
      <c r="V45" s="55">
        <v>0.56999999999999995</v>
      </c>
      <c r="W45" s="46"/>
      <c r="X45" s="35">
        <v>44286</v>
      </c>
      <c r="Y45" s="35">
        <v>44286</v>
      </c>
      <c r="Z45" s="15"/>
      <c r="AA45" s="9"/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9"/>
      <c r="BD45" s="9"/>
      <c r="BE45" s="9"/>
      <c r="BF45" s="9"/>
      <c r="BG45" s="9"/>
      <c r="BH45" s="9"/>
      <c r="BI45" s="9"/>
      <c r="BJ45" s="9"/>
      <c r="BK45" s="9"/>
      <c r="BL45" s="9"/>
      <c r="BM45" s="9"/>
      <c r="BN45" s="9"/>
      <c r="BO45" s="9"/>
      <c r="BP45" s="9"/>
      <c r="BQ45" s="9"/>
      <c r="BR45" s="9"/>
      <c r="BS45" s="9"/>
      <c r="BT45" s="9"/>
      <c r="BU45" s="9"/>
      <c r="BV45" s="9"/>
      <c r="BW45" s="9"/>
      <c r="BX45" s="9"/>
      <c r="BY45" s="9"/>
      <c r="BZ45" s="9"/>
      <c r="CA45" s="9"/>
      <c r="CB45" s="9"/>
      <c r="CC45" s="9"/>
      <c r="CD45" s="9"/>
      <c r="CE45" s="9"/>
      <c r="CF45" s="9"/>
      <c r="CG45" s="9"/>
      <c r="CH45" s="9"/>
      <c r="CI45" s="9"/>
      <c r="CJ45" s="9"/>
      <c r="CK45" s="9"/>
    </row>
    <row r="46" spans="1:89" s="14" customFormat="1" ht="12.75" customHeight="1" x14ac:dyDescent="0.3">
      <c r="A46" s="28" t="s">
        <v>155</v>
      </c>
      <c r="B46" s="28" t="s">
        <v>79</v>
      </c>
      <c r="C46" s="28" t="s">
        <v>164</v>
      </c>
      <c r="D46" s="29">
        <v>350600</v>
      </c>
      <c r="E46" s="29">
        <v>300000</v>
      </c>
      <c r="F46" s="28" t="s">
        <v>171</v>
      </c>
      <c r="G46" s="28" t="s">
        <v>54</v>
      </c>
      <c r="H46" s="28" t="s">
        <v>107</v>
      </c>
      <c r="I46" s="28" t="s">
        <v>54</v>
      </c>
      <c r="J46" s="30">
        <v>19.625</v>
      </c>
      <c r="K46" s="30">
        <v>11.5</v>
      </c>
      <c r="L46" s="30">
        <v>8.125</v>
      </c>
      <c r="M46" s="30">
        <v>4.125</v>
      </c>
      <c r="N46" s="30">
        <v>6</v>
      </c>
      <c r="O46" s="30">
        <v>7.75</v>
      </c>
      <c r="P46" s="30">
        <v>4</v>
      </c>
      <c r="Q46" s="30">
        <v>61.125</v>
      </c>
      <c r="R46" s="41"/>
      <c r="S46" s="28" t="s">
        <v>51</v>
      </c>
      <c r="T46" s="54" t="s">
        <v>54</v>
      </c>
      <c r="U46" s="46"/>
      <c r="V46" s="55">
        <v>0.86</v>
      </c>
      <c r="W46" s="46"/>
      <c r="X46" s="35">
        <v>44227</v>
      </c>
      <c r="Y46" s="35">
        <v>44227</v>
      </c>
      <c r="Z46" s="15"/>
      <c r="AA46" s="9"/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9"/>
      <c r="BD46" s="9"/>
      <c r="BE46" s="9"/>
      <c r="BF46" s="9"/>
      <c r="BG46" s="9"/>
      <c r="BH46" s="9"/>
      <c r="BI46" s="9"/>
      <c r="BJ46" s="9"/>
      <c r="BK46" s="9"/>
      <c r="BL46" s="9"/>
      <c r="BM46" s="9"/>
      <c r="BN46" s="9"/>
      <c r="BO46" s="9"/>
      <c r="BP46" s="9"/>
      <c r="BQ46" s="9"/>
      <c r="BR46" s="9"/>
      <c r="BS46" s="9"/>
      <c r="BT46" s="9"/>
      <c r="BU46" s="9"/>
      <c r="BV46" s="9"/>
      <c r="BW46" s="9"/>
      <c r="BX46" s="9"/>
      <c r="BY46" s="9"/>
      <c r="BZ46" s="9"/>
      <c r="CA46" s="9"/>
      <c r="CB46" s="9"/>
      <c r="CC46" s="9"/>
      <c r="CD46" s="9"/>
      <c r="CE46" s="9"/>
      <c r="CF46" s="9"/>
      <c r="CG46" s="9"/>
      <c r="CH46" s="9"/>
      <c r="CI46" s="9"/>
      <c r="CJ46" s="9"/>
      <c r="CK46" s="9"/>
    </row>
    <row r="47" spans="1:89" s="14" customFormat="1" ht="12.75" customHeight="1" x14ac:dyDescent="0.3">
      <c r="A47" s="28" t="s">
        <v>156</v>
      </c>
      <c r="B47" s="28" t="s">
        <v>169</v>
      </c>
      <c r="C47" s="28" t="s">
        <v>165</v>
      </c>
      <c r="D47" s="29">
        <v>2556228</v>
      </c>
      <c r="E47" s="29">
        <v>400000</v>
      </c>
      <c r="F47" s="28" t="s">
        <v>60</v>
      </c>
      <c r="G47" s="28" t="s">
        <v>54</v>
      </c>
      <c r="H47" s="28" t="s">
        <v>65</v>
      </c>
      <c r="I47" s="28" t="s">
        <v>56</v>
      </c>
      <c r="J47" s="30">
        <v>25.875</v>
      </c>
      <c r="K47" s="30">
        <v>11.375</v>
      </c>
      <c r="L47" s="30">
        <v>10.25</v>
      </c>
      <c r="M47" s="30">
        <v>3.125</v>
      </c>
      <c r="N47" s="30">
        <v>4.375</v>
      </c>
      <c r="O47" s="30">
        <v>4.625</v>
      </c>
      <c r="P47" s="30">
        <v>3.125</v>
      </c>
      <c r="Q47" s="30">
        <v>62.75</v>
      </c>
      <c r="R47" s="41"/>
      <c r="S47" s="28" t="s">
        <v>51</v>
      </c>
      <c r="T47" s="54" t="s">
        <v>52</v>
      </c>
      <c r="U47" s="46"/>
      <c r="V47" s="55">
        <v>0.16</v>
      </c>
      <c r="W47" s="46"/>
      <c r="X47" s="35">
        <v>44196</v>
      </c>
      <c r="Y47" s="35">
        <v>44196</v>
      </c>
      <c r="Z47" s="15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9"/>
      <c r="BD47" s="9"/>
      <c r="BE47" s="9"/>
      <c r="BF47" s="9"/>
      <c r="BG47" s="9"/>
      <c r="BH47" s="9"/>
      <c r="BI47" s="9"/>
      <c r="BJ47" s="9"/>
      <c r="BK47" s="9"/>
      <c r="BL47" s="9"/>
      <c r="BM47" s="9"/>
      <c r="BN47" s="9"/>
      <c r="BO47" s="9"/>
      <c r="BP47" s="9"/>
      <c r="BQ47" s="9"/>
      <c r="BR47" s="9"/>
      <c r="BS47" s="9"/>
      <c r="BT47" s="9"/>
      <c r="BU47" s="9"/>
      <c r="BV47" s="9"/>
      <c r="BW47" s="9"/>
      <c r="BX47" s="9"/>
      <c r="BY47" s="9"/>
      <c r="BZ47" s="9"/>
      <c r="CA47" s="9"/>
      <c r="CB47" s="9"/>
      <c r="CC47" s="9"/>
      <c r="CD47" s="9"/>
      <c r="CE47" s="9"/>
      <c r="CF47" s="9"/>
      <c r="CG47" s="9"/>
      <c r="CH47" s="9"/>
      <c r="CI47" s="9"/>
      <c r="CJ47" s="9"/>
      <c r="CK47" s="9"/>
    </row>
    <row r="48" spans="1:89" s="14" customFormat="1" ht="12.75" customHeight="1" x14ac:dyDescent="0.3">
      <c r="A48" s="28" t="s">
        <v>157</v>
      </c>
      <c r="B48" s="28" t="s">
        <v>78</v>
      </c>
      <c r="C48" s="28" t="s">
        <v>166</v>
      </c>
      <c r="D48" s="29">
        <v>678250</v>
      </c>
      <c r="E48" s="29">
        <v>250000</v>
      </c>
      <c r="F48" s="28" t="s">
        <v>81</v>
      </c>
      <c r="G48" s="28" t="s">
        <v>54</v>
      </c>
      <c r="H48" s="28" t="s">
        <v>113</v>
      </c>
      <c r="I48" s="28" t="s">
        <v>54</v>
      </c>
      <c r="J48" s="30">
        <v>33.75</v>
      </c>
      <c r="K48" s="30">
        <v>12.625</v>
      </c>
      <c r="L48" s="30">
        <v>12.125</v>
      </c>
      <c r="M48" s="30">
        <v>4.625</v>
      </c>
      <c r="N48" s="30">
        <v>8.375</v>
      </c>
      <c r="O48" s="30">
        <v>8.25</v>
      </c>
      <c r="P48" s="30">
        <v>4</v>
      </c>
      <c r="Q48" s="30">
        <v>83.75</v>
      </c>
      <c r="R48" s="41">
        <v>250000</v>
      </c>
      <c r="S48" s="28" t="s">
        <v>51</v>
      </c>
      <c r="T48" s="54" t="s">
        <v>52</v>
      </c>
      <c r="U48" s="46" t="s">
        <v>54</v>
      </c>
      <c r="V48" s="55">
        <v>0.37</v>
      </c>
      <c r="W48" s="46" t="s">
        <v>103</v>
      </c>
      <c r="X48" s="35">
        <v>44256</v>
      </c>
      <c r="Y48" s="35">
        <v>44286</v>
      </c>
      <c r="Z48" s="15"/>
      <c r="AA48" s="9"/>
      <c r="AB48" s="9"/>
      <c r="AC48" s="9"/>
      <c r="AD48" s="9"/>
      <c r="AE48" s="9"/>
      <c r="AF48" s="9"/>
      <c r="AG48" s="9"/>
      <c r="AH48" s="9"/>
      <c r="AI48" s="9"/>
      <c r="AJ48" s="9"/>
      <c r="AK48" s="9"/>
      <c r="AL48" s="9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9"/>
      <c r="BD48" s="9"/>
      <c r="BE48" s="9"/>
      <c r="BF48" s="9"/>
      <c r="BG48" s="9"/>
      <c r="BH48" s="9"/>
      <c r="BI48" s="9"/>
      <c r="BJ48" s="9"/>
      <c r="BK48" s="9"/>
      <c r="BL48" s="9"/>
      <c r="BM48" s="9"/>
      <c r="BN48" s="9"/>
      <c r="BO48" s="9"/>
      <c r="BP48" s="9"/>
      <c r="BQ48" s="9"/>
      <c r="BR48" s="9"/>
      <c r="BS48" s="9"/>
      <c r="BT48" s="9"/>
      <c r="BU48" s="9"/>
      <c r="BV48" s="9"/>
      <c r="BW48" s="9"/>
      <c r="BX48" s="9"/>
      <c r="BY48" s="9"/>
      <c r="BZ48" s="9"/>
      <c r="CA48" s="9"/>
      <c r="CB48" s="9"/>
      <c r="CC48" s="9"/>
      <c r="CD48" s="9"/>
      <c r="CE48" s="9"/>
      <c r="CF48" s="9"/>
      <c r="CG48" s="9"/>
      <c r="CH48" s="9"/>
      <c r="CI48" s="9"/>
      <c r="CJ48" s="9"/>
      <c r="CK48" s="9"/>
    </row>
    <row r="49" spans="1:89" s="14" customFormat="1" ht="12.75" customHeight="1" x14ac:dyDescent="0.3">
      <c r="A49" s="36" t="s">
        <v>158</v>
      </c>
      <c r="B49" s="36" t="s">
        <v>170</v>
      </c>
      <c r="C49" s="36" t="s">
        <v>167</v>
      </c>
      <c r="D49" s="37">
        <v>360000</v>
      </c>
      <c r="E49" s="37">
        <v>180000</v>
      </c>
      <c r="F49" s="36" t="s">
        <v>82</v>
      </c>
      <c r="G49" s="36" t="s">
        <v>54</v>
      </c>
      <c r="H49" s="36" t="s">
        <v>81</v>
      </c>
      <c r="I49" s="36" t="s">
        <v>54</v>
      </c>
      <c r="J49" s="38">
        <v>29.5</v>
      </c>
      <c r="K49" s="38">
        <v>10.875</v>
      </c>
      <c r="L49" s="38">
        <v>11.125</v>
      </c>
      <c r="M49" s="38">
        <v>4</v>
      </c>
      <c r="N49" s="38">
        <v>6.875</v>
      </c>
      <c r="O49" s="38">
        <v>7.125</v>
      </c>
      <c r="P49" s="38">
        <v>3</v>
      </c>
      <c r="Q49" s="38">
        <v>72.5</v>
      </c>
      <c r="R49" s="37">
        <v>130000</v>
      </c>
      <c r="S49" s="36" t="s">
        <v>51</v>
      </c>
      <c r="T49" s="61" t="s">
        <v>54</v>
      </c>
      <c r="U49" s="48" t="s">
        <v>54</v>
      </c>
      <c r="V49" s="62">
        <v>0.5</v>
      </c>
      <c r="W49" s="48" t="s">
        <v>87</v>
      </c>
      <c r="X49" s="49">
        <v>44343</v>
      </c>
      <c r="Y49" s="49">
        <v>44286</v>
      </c>
      <c r="Z49" s="15"/>
      <c r="AA49" s="9"/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9"/>
      <c r="AY49" s="9"/>
      <c r="AZ49" s="9"/>
      <c r="BA49" s="9"/>
      <c r="BB49" s="9"/>
      <c r="BC49" s="9"/>
      <c r="BD49" s="9"/>
      <c r="BE49" s="9"/>
      <c r="BF49" s="9"/>
      <c r="BG49" s="9"/>
      <c r="BH49" s="9"/>
      <c r="BI49" s="9"/>
      <c r="BJ49" s="9"/>
      <c r="BK49" s="9"/>
      <c r="BL49" s="9"/>
      <c r="BM49" s="9"/>
      <c r="BN49" s="9"/>
      <c r="BO49" s="9"/>
      <c r="BP49" s="9"/>
      <c r="BQ49" s="9"/>
      <c r="BR49" s="9"/>
      <c r="BS49" s="9"/>
      <c r="BT49" s="9"/>
      <c r="BU49" s="9"/>
      <c r="BV49" s="9"/>
      <c r="BW49" s="9"/>
      <c r="BX49" s="9"/>
      <c r="BY49" s="9"/>
      <c r="BZ49" s="9"/>
      <c r="CA49" s="9"/>
      <c r="CB49" s="9"/>
      <c r="CC49" s="9"/>
      <c r="CD49" s="9"/>
      <c r="CE49" s="9"/>
      <c r="CF49" s="9"/>
      <c r="CG49" s="9"/>
      <c r="CH49" s="9"/>
      <c r="CI49" s="9"/>
      <c r="CJ49" s="9"/>
      <c r="CK49" s="9"/>
    </row>
    <row r="50" spans="1:89" s="14" customFormat="1" ht="12.75" customHeight="1" x14ac:dyDescent="0.3">
      <c r="A50" s="40" t="s">
        <v>173</v>
      </c>
      <c r="B50" s="40" t="s">
        <v>78</v>
      </c>
      <c r="C50" s="40" t="s">
        <v>180</v>
      </c>
      <c r="D50" s="41">
        <v>317180</v>
      </c>
      <c r="E50" s="41">
        <v>120000</v>
      </c>
      <c r="F50" s="40" t="s">
        <v>83</v>
      </c>
      <c r="G50" s="40" t="s">
        <v>54</v>
      </c>
      <c r="H50" s="40" t="s">
        <v>129</v>
      </c>
      <c r="I50" s="40" t="s">
        <v>54</v>
      </c>
      <c r="J50" s="42">
        <v>36.333300000000001</v>
      </c>
      <c r="K50" s="42">
        <v>13.5</v>
      </c>
      <c r="L50" s="42">
        <v>13</v>
      </c>
      <c r="M50" s="42">
        <v>4.8333000000000004</v>
      </c>
      <c r="N50" s="42">
        <v>8.3332999999999995</v>
      </c>
      <c r="O50" s="42">
        <v>8.3332999999999995</v>
      </c>
      <c r="P50" s="42">
        <v>4</v>
      </c>
      <c r="Q50" s="42">
        <v>88.333299999999994</v>
      </c>
      <c r="R50" s="41">
        <v>120000</v>
      </c>
      <c r="S50" s="40" t="s">
        <v>51</v>
      </c>
      <c r="T50" s="70" t="s">
        <v>52</v>
      </c>
      <c r="U50" s="46" t="s">
        <v>54</v>
      </c>
      <c r="V50" s="68">
        <v>0.38</v>
      </c>
      <c r="W50" s="46" t="s">
        <v>102</v>
      </c>
      <c r="X50" s="65">
        <v>44228</v>
      </c>
      <c r="Y50" s="35">
        <v>44255</v>
      </c>
      <c r="Z50" s="77"/>
      <c r="AA50" s="9"/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9"/>
      <c r="AY50" s="9"/>
      <c r="AZ50" s="9"/>
      <c r="BA50" s="9"/>
      <c r="BB50" s="9"/>
      <c r="BC50" s="9"/>
      <c r="BD50" s="9"/>
      <c r="BE50" s="9"/>
      <c r="BF50" s="9"/>
      <c r="BG50" s="9"/>
      <c r="BH50" s="9"/>
      <c r="BI50" s="9"/>
      <c r="BJ50" s="9"/>
      <c r="BK50" s="9"/>
      <c r="BL50" s="9"/>
      <c r="BM50" s="9"/>
      <c r="BN50" s="9"/>
      <c r="BO50" s="9"/>
      <c r="BP50" s="9"/>
      <c r="BQ50" s="9"/>
      <c r="BR50" s="9"/>
      <c r="BS50" s="9"/>
      <c r="BT50" s="9"/>
      <c r="BU50" s="9"/>
      <c r="BV50" s="9"/>
      <c r="BW50" s="9"/>
      <c r="BX50" s="9"/>
      <c r="BY50" s="9"/>
      <c r="BZ50" s="9"/>
      <c r="CA50" s="9"/>
      <c r="CB50" s="9"/>
      <c r="CC50" s="9"/>
      <c r="CD50" s="9"/>
      <c r="CE50" s="9"/>
      <c r="CF50" s="9"/>
      <c r="CG50" s="9"/>
      <c r="CH50" s="9"/>
      <c r="CI50" s="9"/>
      <c r="CJ50" s="9"/>
      <c r="CK50" s="9"/>
    </row>
    <row r="51" spans="1:89" s="14" customFormat="1" ht="12.75" customHeight="1" x14ac:dyDescent="0.3">
      <c r="A51" s="40" t="s">
        <v>174</v>
      </c>
      <c r="B51" s="40" t="s">
        <v>187</v>
      </c>
      <c r="C51" s="40" t="s">
        <v>181</v>
      </c>
      <c r="D51" s="41">
        <v>445077</v>
      </c>
      <c r="E51" s="41">
        <v>300000</v>
      </c>
      <c r="F51" s="40" t="s">
        <v>55</v>
      </c>
      <c r="G51" s="40" t="s">
        <v>54</v>
      </c>
      <c r="H51" s="40" t="s">
        <v>99</v>
      </c>
      <c r="I51" s="40" t="s">
        <v>54</v>
      </c>
      <c r="J51" s="42">
        <v>35.166699999999999</v>
      </c>
      <c r="K51" s="42">
        <v>12.166700000000001</v>
      </c>
      <c r="L51" s="42">
        <v>12.166700000000001</v>
      </c>
      <c r="M51" s="42">
        <v>3.5</v>
      </c>
      <c r="N51" s="42">
        <v>8</v>
      </c>
      <c r="O51" s="42">
        <v>7.5</v>
      </c>
      <c r="P51" s="42">
        <v>2.1667000000000001</v>
      </c>
      <c r="Q51" s="42">
        <v>80.666700000000006</v>
      </c>
      <c r="R51" s="41">
        <v>200000</v>
      </c>
      <c r="S51" s="40" t="s">
        <v>51</v>
      </c>
      <c r="T51" s="70" t="s">
        <v>54</v>
      </c>
      <c r="U51" s="46" t="s">
        <v>54</v>
      </c>
      <c r="V51" s="68">
        <v>0.67</v>
      </c>
      <c r="W51" s="46" t="s">
        <v>134</v>
      </c>
      <c r="X51" s="65">
        <v>44286</v>
      </c>
      <c r="Y51" s="65">
        <v>44286</v>
      </c>
      <c r="Z51" s="77"/>
      <c r="AA51" s="9"/>
      <c r="AB51" s="9"/>
      <c r="AC51" s="9"/>
      <c r="AD51" s="9"/>
      <c r="AE51" s="9"/>
      <c r="AF51" s="9"/>
      <c r="AG51" s="9"/>
      <c r="AH51" s="9"/>
      <c r="AI51" s="9"/>
      <c r="AJ51" s="9"/>
      <c r="AK51" s="9"/>
      <c r="AL51" s="9"/>
      <c r="AM51" s="9"/>
      <c r="AN51" s="9"/>
      <c r="AO51" s="9"/>
      <c r="AP51" s="9"/>
      <c r="AQ51" s="9"/>
      <c r="AR51" s="9"/>
      <c r="AS51" s="9"/>
      <c r="AT51" s="9"/>
      <c r="AU51" s="9"/>
      <c r="AV51" s="9"/>
      <c r="AW51" s="9"/>
      <c r="AX51" s="9"/>
      <c r="AY51" s="9"/>
      <c r="AZ51" s="9"/>
      <c r="BA51" s="9"/>
      <c r="BB51" s="9"/>
      <c r="BC51" s="9"/>
      <c r="BD51" s="9"/>
      <c r="BE51" s="9"/>
      <c r="BF51" s="9"/>
      <c r="BG51" s="9"/>
      <c r="BH51" s="9"/>
      <c r="BI51" s="9"/>
      <c r="BJ51" s="9"/>
      <c r="BK51" s="9"/>
      <c r="BL51" s="9"/>
      <c r="BM51" s="9"/>
      <c r="BN51" s="9"/>
      <c r="BO51" s="9"/>
      <c r="BP51" s="9"/>
      <c r="BQ51" s="9"/>
      <c r="BR51" s="9"/>
      <c r="BS51" s="9"/>
      <c r="BT51" s="9"/>
      <c r="BU51" s="9"/>
      <c r="BV51" s="9"/>
      <c r="BW51" s="9"/>
      <c r="BX51" s="9"/>
      <c r="BY51" s="9"/>
      <c r="BZ51" s="9"/>
      <c r="CA51" s="9"/>
      <c r="CB51" s="9"/>
      <c r="CC51" s="9"/>
      <c r="CD51" s="9"/>
      <c r="CE51" s="9"/>
      <c r="CF51" s="9"/>
      <c r="CG51" s="9"/>
      <c r="CH51" s="9"/>
      <c r="CI51" s="9"/>
      <c r="CJ51" s="9"/>
      <c r="CK51" s="9"/>
    </row>
    <row r="52" spans="1:89" s="14" customFormat="1" ht="12.75" customHeight="1" x14ac:dyDescent="0.3">
      <c r="A52" s="40" t="s">
        <v>175</v>
      </c>
      <c r="B52" s="40" t="s">
        <v>188</v>
      </c>
      <c r="C52" s="40" t="s">
        <v>182</v>
      </c>
      <c r="D52" s="41">
        <v>311200</v>
      </c>
      <c r="E52" s="41">
        <v>170000</v>
      </c>
      <c r="F52" s="40" t="s">
        <v>80</v>
      </c>
      <c r="G52" s="40" t="s">
        <v>54</v>
      </c>
      <c r="H52" s="40" t="s">
        <v>55</v>
      </c>
      <c r="I52" s="40" t="s">
        <v>54</v>
      </c>
      <c r="J52" s="42">
        <v>31.666699999999999</v>
      </c>
      <c r="K52" s="42">
        <v>12</v>
      </c>
      <c r="L52" s="42">
        <v>10.666700000000001</v>
      </c>
      <c r="M52" s="42">
        <v>5</v>
      </c>
      <c r="N52" s="42">
        <v>9</v>
      </c>
      <c r="O52" s="42">
        <v>9.3332999999999995</v>
      </c>
      <c r="P52" s="42">
        <v>4</v>
      </c>
      <c r="Q52" s="42">
        <v>81.666700000000006</v>
      </c>
      <c r="R52" s="41">
        <v>75000</v>
      </c>
      <c r="S52" s="40" t="s">
        <v>51</v>
      </c>
      <c r="T52" s="70" t="s">
        <v>54</v>
      </c>
      <c r="U52" s="46" t="s">
        <v>54</v>
      </c>
      <c r="V52" s="68">
        <v>0.71</v>
      </c>
      <c r="W52" s="46" t="s">
        <v>134</v>
      </c>
      <c r="X52" s="65">
        <v>44286</v>
      </c>
      <c r="Y52" s="65">
        <v>44286</v>
      </c>
      <c r="Z52" s="77"/>
      <c r="AA52" s="9"/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9"/>
      <c r="AY52" s="9"/>
      <c r="AZ52" s="9"/>
      <c r="BA52" s="9"/>
      <c r="BB52" s="9"/>
      <c r="BC52" s="9"/>
      <c r="BD52" s="9"/>
      <c r="BE52" s="9"/>
      <c r="BF52" s="9"/>
      <c r="BG52" s="9"/>
      <c r="BH52" s="9"/>
      <c r="BI52" s="9"/>
      <c r="BJ52" s="9"/>
      <c r="BK52" s="9"/>
      <c r="BL52" s="9"/>
      <c r="BM52" s="9"/>
      <c r="BN52" s="9"/>
      <c r="BO52" s="9"/>
      <c r="BP52" s="9"/>
      <c r="BQ52" s="9"/>
      <c r="BR52" s="9"/>
      <c r="BS52" s="9"/>
      <c r="BT52" s="9"/>
      <c r="BU52" s="9"/>
      <c r="BV52" s="9"/>
      <c r="BW52" s="9"/>
      <c r="BX52" s="9"/>
      <c r="BY52" s="9"/>
      <c r="BZ52" s="9"/>
      <c r="CA52" s="9"/>
      <c r="CB52" s="9"/>
      <c r="CC52" s="9"/>
      <c r="CD52" s="9"/>
      <c r="CE52" s="9"/>
      <c r="CF52" s="9"/>
      <c r="CG52" s="9"/>
      <c r="CH52" s="9"/>
      <c r="CI52" s="9"/>
      <c r="CJ52" s="9"/>
      <c r="CK52" s="9"/>
    </row>
    <row r="53" spans="1:89" s="14" customFormat="1" ht="12.75" customHeight="1" x14ac:dyDescent="0.3">
      <c r="A53" s="40" t="s">
        <v>176</v>
      </c>
      <c r="B53" s="40" t="s">
        <v>59</v>
      </c>
      <c r="C53" s="40" t="s">
        <v>183</v>
      </c>
      <c r="D53" s="41">
        <v>402700</v>
      </c>
      <c r="E53" s="41">
        <v>150000</v>
      </c>
      <c r="F53" s="40" t="s">
        <v>98</v>
      </c>
      <c r="G53" s="40" t="s">
        <v>56</v>
      </c>
      <c r="H53" s="40" t="s">
        <v>83</v>
      </c>
      <c r="I53" s="40" t="s">
        <v>52</v>
      </c>
      <c r="J53" s="42">
        <v>22</v>
      </c>
      <c r="K53" s="42">
        <v>10.333299999999999</v>
      </c>
      <c r="L53" s="42">
        <v>8.1667000000000005</v>
      </c>
      <c r="M53" s="42">
        <v>4.1666999999999996</v>
      </c>
      <c r="N53" s="42">
        <v>6.5</v>
      </c>
      <c r="O53" s="42">
        <v>6.1666999999999996</v>
      </c>
      <c r="P53" s="42">
        <v>4.5</v>
      </c>
      <c r="Q53" s="42">
        <v>61.833300000000001</v>
      </c>
      <c r="R53" s="41"/>
      <c r="S53" s="40" t="s">
        <v>51</v>
      </c>
      <c r="T53" s="70" t="s">
        <v>52</v>
      </c>
      <c r="U53" s="46"/>
      <c r="V53" s="68">
        <v>0.37</v>
      </c>
      <c r="W53" s="46"/>
      <c r="X53" s="65">
        <v>44165</v>
      </c>
      <c r="Y53" s="35"/>
      <c r="Z53" s="15"/>
      <c r="AA53" s="9"/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9"/>
      <c r="AY53" s="9"/>
      <c r="AZ53" s="9"/>
      <c r="BA53" s="9"/>
      <c r="BB53" s="9"/>
      <c r="BC53" s="9"/>
      <c r="BD53" s="9"/>
      <c r="BE53" s="9"/>
      <c r="BF53" s="9"/>
      <c r="BG53" s="9"/>
      <c r="BH53" s="9"/>
      <c r="BI53" s="9"/>
      <c r="BJ53" s="9"/>
      <c r="BK53" s="9"/>
      <c r="BL53" s="9"/>
      <c r="BM53" s="9"/>
      <c r="BN53" s="9"/>
      <c r="BO53" s="9"/>
      <c r="BP53" s="9"/>
      <c r="BQ53" s="9"/>
      <c r="BR53" s="9"/>
      <c r="BS53" s="9"/>
      <c r="BT53" s="9"/>
      <c r="BU53" s="9"/>
      <c r="BV53" s="9"/>
      <c r="BW53" s="9"/>
      <c r="BX53" s="9"/>
      <c r="BY53" s="9"/>
      <c r="BZ53" s="9"/>
      <c r="CA53" s="9"/>
      <c r="CB53" s="9"/>
      <c r="CC53" s="9"/>
      <c r="CD53" s="9"/>
      <c r="CE53" s="9"/>
      <c r="CF53" s="9"/>
      <c r="CG53" s="9"/>
      <c r="CH53" s="9"/>
      <c r="CI53" s="9"/>
      <c r="CJ53" s="9"/>
      <c r="CK53" s="9"/>
    </row>
    <row r="54" spans="1:89" s="14" customFormat="1" ht="12.75" customHeight="1" x14ac:dyDescent="0.3">
      <c r="A54" s="40" t="s">
        <v>177</v>
      </c>
      <c r="B54" s="40" t="s">
        <v>77</v>
      </c>
      <c r="C54" s="40" t="s">
        <v>184</v>
      </c>
      <c r="D54" s="41">
        <v>503500</v>
      </c>
      <c r="E54" s="41">
        <v>150000</v>
      </c>
      <c r="F54" s="40" t="s">
        <v>99</v>
      </c>
      <c r="G54" s="40" t="s">
        <v>54</v>
      </c>
      <c r="H54" s="40" t="s">
        <v>86</v>
      </c>
      <c r="I54" s="40" t="s">
        <v>54</v>
      </c>
      <c r="J54" s="42">
        <v>30.166699999999999</v>
      </c>
      <c r="K54" s="42">
        <v>12.333299999999999</v>
      </c>
      <c r="L54" s="42">
        <v>11.166700000000001</v>
      </c>
      <c r="M54" s="42">
        <v>4.1666999999999996</v>
      </c>
      <c r="N54" s="42">
        <v>6.8333000000000004</v>
      </c>
      <c r="O54" s="42">
        <v>6.8333000000000004</v>
      </c>
      <c r="P54" s="42">
        <v>4.8333000000000004</v>
      </c>
      <c r="Q54" s="42">
        <v>76.333299999999994</v>
      </c>
      <c r="R54" s="41"/>
      <c r="S54" s="40" t="s">
        <v>51</v>
      </c>
      <c r="T54" s="70" t="s">
        <v>52</v>
      </c>
      <c r="U54" s="46"/>
      <c r="V54" s="68">
        <v>0.3</v>
      </c>
      <c r="W54" s="46"/>
      <c r="X54" s="65">
        <v>44286</v>
      </c>
      <c r="Y54" s="35"/>
      <c r="Z54" s="15"/>
      <c r="AA54" s="9"/>
      <c r="AB54" s="9"/>
      <c r="AC54" s="9"/>
      <c r="AD54" s="9"/>
      <c r="AE54" s="9"/>
      <c r="AF54" s="9"/>
      <c r="AG54" s="9"/>
      <c r="AH54" s="9"/>
      <c r="AI54" s="9"/>
      <c r="AJ54" s="9"/>
      <c r="AK54" s="9"/>
      <c r="AL54" s="9"/>
      <c r="AM54" s="9"/>
      <c r="AN54" s="9"/>
      <c r="AO54" s="9"/>
      <c r="AP54" s="9"/>
      <c r="AQ54" s="9"/>
      <c r="AR54" s="9"/>
      <c r="AS54" s="9"/>
      <c r="AT54" s="9"/>
      <c r="AU54" s="9"/>
      <c r="AV54" s="9"/>
      <c r="AW54" s="9"/>
      <c r="AX54" s="9"/>
      <c r="AY54" s="9"/>
      <c r="AZ54" s="9"/>
      <c r="BA54" s="9"/>
      <c r="BB54" s="9"/>
      <c r="BC54" s="9"/>
      <c r="BD54" s="9"/>
      <c r="BE54" s="9"/>
      <c r="BF54" s="9"/>
      <c r="BG54" s="9"/>
      <c r="BH54" s="9"/>
      <c r="BI54" s="9"/>
      <c r="BJ54" s="9"/>
      <c r="BK54" s="9"/>
      <c r="BL54" s="9"/>
      <c r="BM54" s="9"/>
      <c r="BN54" s="9"/>
      <c r="BO54" s="9"/>
      <c r="BP54" s="9"/>
      <c r="BQ54" s="9"/>
      <c r="BR54" s="9"/>
      <c r="BS54" s="9"/>
      <c r="BT54" s="9"/>
      <c r="BU54" s="9"/>
      <c r="BV54" s="9"/>
      <c r="BW54" s="9"/>
      <c r="BX54" s="9"/>
      <c r="BY54" s="9"/>
      <c r="BZ54" s="9"/>
      <c r="CA54" s="9"/>
      <c r="CB54" s="9"/>
      <c r="CC54" s="9"/>
      <c r="CD54" s="9"/>
      <c r="CE54" s="9"/>
      <c r="CF54" s="9"/>
      <c r="CG54" s="9"/>
      <c r="CH54" s="9"/>
      <c r="CI54" s="9"/>
      <c r="CJ54" s="9"/>
      <c r="CK54" s="9"/>
    </row>
    <row r="55" spans="1:89" s="14" customFormat="1" ht="12.75" customHeight="1" x14ac:dyDescent="0.3">
      <c r="A55" s="40" t="s">
        <v>178</v>
      </c>
      <c r="B55" s="40" t="s">
        <v>189</v>
      </c>
      <c r="C55" s="40" t="s">
        <v>185</v>
      </c>
      <c r="D55" s="41">
        <v>5528376</v>
      </c>
      <c r="E55" s="41">
        <v>1000000</v>
      </c>
      <c r="F55" s="40" t="s">
        <v>86</v>
      </c>
      <c r="G55" s="40" t="s">
        <v>54</v>
      </c>
      <c r="H55" s="40" t="s">
        <v>190</v>
      </c>
      <c r="I55" s="40" t="s">
        <v>54</v>
      </c>
      <c r="J55" s="42">
        <v>32.666699999999999</v>
      </c>
      <c r="K55" s="42">
        <v>12.333299999999999</v>
      </c>
      <c r="L55" s="42">
        <v>12.5</v>
      </c>
      <c r="M55" s="42">
        <v>3.8332999999999999</v>
      </c>
      <c r="N55" s="42">
        <v>6</v>
      </c>
      <c r="O55" s="42">
        <v>6</v>
      </c>
      <c r="P55" s="42">
        <v>4</v>
      </c>
      <c r="Q55" s="42">
        <v>77.333299999999994</v>
      </c>
      <c r="R55" s="41"/>
      <c r="S55" s="40" t="s">
        <v>51</v>
      </c>
      <c r="T55" s="70" t="s">
        <v>52</v>
      </c>
      <c r="U55" s="46"/>
      <c r="V55" s="69">
        <v>0.18</v>
      </c>
      <c r="W55" s="46"/>
      <c r="X55" s="66">
        <v>44227</v>
      </c>
      <c r="Y55" s="35"/>
      <c r="Z55" s="15"/>
      <c r="AA55" s="9"/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9"/>
      <c r="AY55" s="9"/>
      <c r="AZ55" s="9"/>
      <c r="BA55" s="9"/>
      <c r="BB55" s="9"/>
      <c r="BC55" s="9"/>
      <c r="BD55" s="9"/>
      <c r="BE55" s="9"/>
      <c r="BF55" s="9"/>
      <c r="BG55" s="9"/>
      <c r="BH55" s="9"/>
      <c r="BI55" s="9"/>
      <c r="BJ55" s="9"/>
      <c r="BK55" s="9"/>
      <c r="BL55" s="9"/>
      <c r="BM55" s="9"/>
      <c r="BN55" s="9"/>
      <c r="BO55" s="9"/>
      <c r="BP55" s="9"/>
      <c r="BQ55" s="9"/>
      <c r="BR55" s="9"/>
      <c r="BS55" s="9"/>
      <c r="BT55" s="9"/>
      <c r="BU55" s="9"/>
      <c r="BV55" s="9"/>
      <c r="BW55" s="9"/>
      <c r="BX55" s="9"/>
      <c r="BY55" s="9"/>
      <c r="BZ55" s="9"/>
      <c r="CA55" s="9"/>
      <c r="CB55" s="9"/>
      <c r="CC55" s="9"/>
      <c r="CD55" s="9"/>
      <c r="CE55" s="9"/>
      <c r="CF55" s="9"/>
      <c r="CG55" s="9"/>
      <c r="CH55" s="9"/>
      <c r="CI55" s="9"/>
      <c r="CJ55" s="9"/>
      <c r="CK55" s="9"/>
    </row>
    <row r="56" spans="1:89" s="14" customFormat="1" ht="12.75" customHeight="1" x14ac:dyDescent="0.3">
      <c r="A56" s="40" t="s">
        <v>179</v>
      </c>
      <c r="B56" s="40" t="s">
        <v>189</v>
      </c>
      <c r="C56" s="40" t="s">
        <v>186</v>
      </c>
      <c r="D56" s="41">
        <v>938800</v>
      </c>
      <c r="E56" s="41">
        <v>450000</v>
      </c>
      <c r="F56" s="40" t="s">
        <v>124</v>
      </c>
      <c r="G56" s="40" t="s">
        <v>54</v>
      </c>
      <c r="H56" s="40" t="s">
        <v>53</v>
      </c>
      <c r="I56" s="40" t="s">
        <v>54</v>
      </c>
      <c r="J56" s="42">
        <v>18.666699999999999</v>
      </c>
      <c r="K56" s="42">
        <v>11.833299999999999</v>
      </c>
      <c r="L56" s="42">
        <v>6.6666999999999996</v>
      </c>
      <c r="M56" s="42">
        <v>4.6666999999999996</v>
      </c>
      <c r="N56" s="42">
        <v>7.6666999999999996</v>
      </c>
      <c r="O56" s="42">
        <v>7.8333000000000004</v>
      </c>
      <c r="P56" s="42">
        <v>4</v>
      </c>
      <c r="Q56" s="42">
        <v>61.333300000000001</v>
      </c>
      <c r="R56" s="41"/>
      <c r="S56" s="40" t="s">
        <v>51</v>
      </c>
      <c r="T56" s="70" t="s">
        <v>52</v>
      </c>
      <c r="U56" s="46"/>
      <c r="V56" s="68">
        <v>0.48</v>
      </c>
      <c r="W56" s="46"/>
      <c r="X56" s="65">
        <v>44196</v>
      </c>
      <c r="Y56" s="35"/>
      <c r="Z56" s="15"/>
      <c r="AA56" s="9"/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9"/>
      <c r="AY56" s="9"/>
      <c r="AZ56" s="9"/>
      <c r="BA56" s="9"/>
      <c r="BB56" s="9"/>
      <c r="BC56" s="9"/>
      <c r="BD56" s="9"/>
      <c r="BE56" s="9"/>
      <c r="BF56" s="9"/>
      <c r="BG56" s="9"/>
      <c r="BH56" s="9"/>
      <c r="BI56" s="9"/>
      <c r="BJ56" s="9"/>
      <c r="BK56" s="9"/>
      <c r="BL56" s="9"/>
      <c r="BM56" s="9"/>
      <c r="BN56" s="9"/>
      <c r="BO56" s="9"/>
      <c r="BP56" s="9"/>
      <c r="BQ56" s="9"/>
      <c r="BR56" s="9"/>
      <c r="BS56" s="9"/>
      <c r="BT56" s="9"/>
      <c r="BU56" s="9"/>
      <c r="BV56" s="9"/>
      <c r="BW56" s="9"/>
      <c r="BX56" s="9"/>
      <c r="BY56" s="9"/>
      <c r="BZ56" s="9"/>
      <c r="CA56" s="9"/>
      <c r="CB56" s="9"/>
      <c r="CC56" s="9"/>
      <c r="CD56" s="9"/>
      <c r="CE56" s="9"/>
      <c r="CF56" s="9"/>
      <c r="CG56" s="9"/>
      <c r="CH56" s="9"/>
      <c r="CI56" s="9"/>
      <c r="CJ56" s="9"/>
      <c r="CK56" s="9"/>
    </row>
    <row r="57" spans="1:89" x14ac:dyDescent="0.3">
      <c r="D57" s="7">
        <f>SUM(D16:D56)</f>
        <v>31795544</v>
      </c>
      <c r="E57" s="7">
        <f>SUM(E16:E56)</f>
        <v>11461000</v>
      </c>
      <c r="F57" s="5"/>
      <c r="R57" s="7">
        <f>SUM(R16:R56)</f>
        <v>6000000</v>
      </c>
      <c r="U57" s="16"/>
      <c r="W57" s="16"/>
      <c r="Y57" s="16"/>
    </row>
    <row r="58" spans="1:89" x14ac:dyDescent="0.3">
      <c r="E58" s="5"/>
      <c r="F58" s="5"/>
      <c r="G58" s="5"/>
      <c r="H58" s="5"/>
      <c r="Q58" s="2" t="s">
        <v>17</v>
      </c>
      <c r="R58" s="7">
        <f>6000000-R57</f>
        <v>0</v>
      </c>
    </row>
  </sheetData>
  <sortState xmlns:xlrd2="http://schemas.microsoft.com/office/spreadsheetml/2017/richdata2" ref="A13:BS18">
    <sortCondition ref="A13"/>
  </sortState>
  <mergeCells count="25">
    <mergeCell ref="F10:J10"/>
    <mergeCell ref="D11:J11"/>
    <mergeCell ref="F13:G14"/>
    <mergeCell ref="H13:I14"/>
    <mergeCell ref="X13:X14"/>
    <mergeCell ref="U13:U14"/>
    <mergeCell ref="Q13:Q14"/>
    <mergeCell ref="R13:R14"/>
    <mergeCell ref="S13:S14"/>
    <mergeCell ref="T13:T14"/>
    <mergeCell ref="Y13:Y14"/>
    <mergeCell ref="J13:J14"/>
    <mergeCell ref="K13:K14"/>
    <mergeCell ref="L13:L14"/>
    <mergeCell ref="V13:V14"/>
    <mergeCell ref="M13:M14"/>
    <mergeCell ref="N13:N14"/>
    <mergeCell ref="O13:O14"/>
    <mergeCell ref="P13:P14"/>
    <mergeCell ref="W13:W14"/>
    <mergeCell ref="A13:A15"/>
    <mergeCell ref="B13:B15"/>
    <mergeCell ref="C13:C15"/>
    <mergeCell ref="D13:D15"/>
    <mergeCell ref="E13:E15"/>
  </mergeCells>
  <dataValidations count="4">
    <dataValidation type="decimal" operator="lessThanOrEqual" allowBlank="1" showInputMessage="1" showErrorMessage="1" error="max. 40" sqref="J16:J56" xr:uid="{00000000-0002-0000-0000-000000000000}">
      <formula1>40</formula1>
    </dataValidation>
    <dataValidation type="decimal" operator="lessThanOrEqual" allowBlank="1" showInputMessage="1" showErrorMessage="1" error="max. 15" sqref="K16:L56" xr:uid="{00000000-0002-0000-0000-000001000000}">
      <formula1>15</formula1>
    </dataValidation>
    <dataValidation type="decimal" operator="lessThanOrEqual" allowBlank="1" showInputMessage="1" showErrorMessage="1" error="max. 5" sqref="P16:P56 M16:M56" xr:uid="{00000000-0002-0000-0000-000002000000}">
      <formula1>5</formula1>
    </dataValidation>
    <dataValidation type="decimal" operator="lessThanOrEqual" allowBlank="1" showInputMessage="1" showErrorMessage="1" error="max. 10" sqref="N16:O56" xr:uid="{00000000-0002-0000-0000-000003000000}">
      <formula1>10</formula1>
    </dataValidation>
  </dataValidations>
  <pageMargins left="0.7" right="0.7" top="0.78740157499999996" bottom="0.78740157499999996" header="0.3" footer="0.3"/>
  <pageSetup scale="3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4D36B3-A22E-4573-A0D4-47E3416A8D13}">
  <dimension ref="A1:BZ56"/>
  <sheetViews>
    <sheetView zoomScale="80" zoomScaleNormal="80" workbookViewId="0"/>
  </sheetViews>
  <sheetFormatPr defaultColWidth="9.109375" defaultRowHeight="12" x14ac:dyDescent="0.3"/>
  <cols>
    <col min="1" max="1" width="11.6640625" style="9" customWidth="1"/>
    <col min="2" max="2" width="30" style="9" bestFit="1" customWidth="1"/>
    <col min="3" max="3" width="43.6640625" style="9" customWidth="1"/>
    <col min="4" max="4" width="15.5546875" style="9" customWidth="1"/>
    <col min="5" max="5" width="15" style="9" customWidth="1"/>
    <col min="6" max="6" width="15.6640625" style="9" customWidth="1"/>
    <col min="7" max="7" width="5.6640625" style="10" customWidth="1"/>
    <col min="8" max="8" width="15.6640625" style="10" customWidth="1"/>
    <col min="9" max="9" width="5.6640625" style="9" customWidth="1"/>
    <col min="10" max="10" width="9.6640625" style="9" customWidth="1"/>
    <col min="11" max="17" width="9.33203125" style="9" customWidth="1"/>
    <col min="18" max="16384" width="9.109375" style="9"/>
  </cols>
  <sheetData>
    <row r="1" spans="1:78" ht="38.25" customHeight="1" x14ac:dyDescent="0.3">
      <c r="A1" s="8" t="s">
        <v>33</v>
      </c>
    </row>
    <row r="2" spans="1:78" ht="12.6" x14ac:dyDescent="0.3">
      <c r="A2" s="12" t="s">
        <v>45</v>
      </c>
      <c r="D2" s="12" t="s">
        <v>22</v>
      </c>
    </row>
    <row r="3" spans="1:78" ht="12.6" x14ac:dyDescent="0.3">
      <c r="A3" s="12" t="s">
        <v>43</v>
      </c>
      <c r="D3" s="9" t="s">
        <v>37</v>
      </c>
    </row>
    <row r="4" spans="1:78" ht="12.6" x14ac:dyDescent="0.3">
      <c r="A4" s="12" t="s">
        <v>46</v>
      </c>
      <c r="D4" s="9" t="s">
        <v>38</v>
      </c>
    </row>
    <row r="5" spans="1:78" ht="12.6" x14ac:dyDescent="0.3">
      <c r="A5" s="12" t="s">
        <v>40</v>
      </c>
      <c r="D5" s="9" t="s">
        <v>39</v>
      </c>
    </row>
    <row r="6" spans="1:78" ht="12.6" x14ac:dyDescent="0.3">
      <c r="A6" s="12"/>
      <c r="D6" s="9" t="s">
        <v>41</v>
      </c>
    </row>
    <row r="7" spans="1:78" ht="12.6" x14ac:dyDescent="0.3">
      <c r="A7" s="12" t="s">
        <v>47</v>
      </c>
    </row>
    <row r="8" spans="1:78" ht="12.6" x14ac:dyDescent="0.3">
      <c r="A8" s="12" t="s">
        <v>21</v>
      </c>
      <c r="D8" s="12" t="s">
        <v>23</v>
      </c>
    </row>
    <row r="9" spans="1:78" ht="12.6" x14ac:dyDescent="0.3">
      <c r="A9" s="13" t="s">
        <v>44</v>
      </c>
      <c r="D9" s="9" t="s">
        <v>34</v>
      </c>
      <c r="F9" s="9" t="s">
        <v>35</v>
      </c>
    </row>
    <row r="10" spans="1:78" ht="27" customHeight="1" x14ac:dyDescent="0.3">
      <c r="F10" s="74" t="s">
        <v>36</v>
      </c>
      <c r="G10" s="74"/>
      <c r="H10" s="74"/>
      <c r="I10" s="74"/>
      <c r="J10" s="74"/>
    </row>
    <row r="11" spans="1:78" ht="25.2" customHeight="1" x14ac:dyDescent="0.2">
      <c r="D11" s="75" t="s">
        <v>42</v>
      </c>
      <c r="E11" s="75"/>
      <c r="F11" s="75"/>
      <c r="G11" s="75"/>
      <c r="H11" s="75"/>
      <c r="I11" s="75"/>
      <c r="J11" s="75"/>
    </row>
    <row r="12" spans="1:78" ht="12.6" x14ac:dyDescent="0.3">
      <c r="A12" s="12"/>
    </row>
    <row r="13" spans="1:78" ht="26.4" customHeight="1" x14ac:dyDescent="0.3">
      <c r="A13" s="71" t="s">
        <v>0</v>
      </c>
      <c r="B13" s="71" t="s">
        <v>1</v>
      </c>
      <c r="C13" s="71" t="s">
        <v>16</v>
      </c>
      <c r="D13" s="71" t="s">
        <v>13</v>
      </c>
      <c r="E13" s="72" t="s">
        <v>2</v>
      </c>
      <c r="F13" s="71" t="s">
        <v>29</v>
      </c>
      <c r="G13" s="71"/>
      <c r="H13" s="71" t="s">
        <v>30</v>
      </c>
      <c r="I13" s="71"/>
      <c r="J13" s="71" t="s">
        <v>31</v>
      </c>
      <c r="K13" s="71" t="s">
        <v>14</v>
      </c>
      <c r="L13" s="71" t="s">
        <v>15</v>
      </c>
      <c r="M13" s="71" t="s">
        <v>27</v>
      </c>
      <c r="N13" s="71" t="s">
        <v>28</v>
      </c>
      <c r="O13" s="71" t="s">
        <v>32</v>
      </c>
      <c r="P13" s="71" t="s">
        <v>3</v>
      </c>
      <c r="Q13" s="71" t="s">
        <v>4</v>
      </c>
    </row>
    <row r="14" spans="1:78" ht="59.4" customHeight="1" x14ac:dyDescent="0.3">
      <c r="A14" s="71"/>
      <c r="B14" s="71"/>
      <c r="C14" s="71"/>
      <c r="D14" s="71"/>
      <c r="E14" s="7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78" ht="28.95" customHeight="1" x14ac:dyDescent="0.3">
      <c r="A15" s="71"/>
      <c r="B15" s="71"/>
      <c r="C15" s="71"/>
      <c r="D15" s="71"/>
      <c r="E15" s="72"/>
      <c r="F15" s="17" t="s">
        <v>24</v>
      </c>
      <c r="G15" s="18" t="s">
        <v>25</v>
      </c>
      <c r="H15" s="18" t="s">
        <v>24</v>
      </c>
      <c r="I15" s="18" t="s">
        <v>25</v>
      </c>
      <c r="J15" s="18" t="s">
        <v>26</v>
      </c>
      <c r="K15" s="18" t="s">
        <v>18</v>
      </c>
      <c r="L15" s="18" t="s">
        <v>18</v>
      </c>
      <c r="M15" s="18" t="s">
        <v>19</v>
      </c>
      <c r="N15" s="18" t="s">
        <v>20</v>
      </c>
      <c r="O15" s="18" t="s">
        <v>20</v>
      </c>
      <c r="P15" s="18" t="s">
        <v>19</v>
      </c>
      <c r="Q15" s="18"/>
    </row>
    <row r="16" spans="1:78" s="11" customFormat="1" ht="12.75" customHeight="1" x14ac:dyDescent="0.3">
      <c r="A16" s="19" t="s">
        <v>48</v>
      </c>
      <c r="B16" s="19" t="s">
        <v>50</v>
      </c>
      <c r="C16" s="19" t="s">
        <v>49</v>
      </c>
      <c r="D16" s="20">
        <v>320000</v>
      </c>
      <c r="E16" s="20">
        <v>138000</v>
      </c>
      <c r="F16" s="19" t="s">
        <v>53</v>
      </c>
      <c r="G16" s="21" t="s">
        <v>54</v>
      </c>
      <c r="H16" s="19" t="s">
        <v>55</v>
      </c>
      <c r="I16" s="21" t="s">
        <v>56</v>
      </c>
      <c r="J16" s="22">
        <v>23</v>
      </c>
      <c r="K16" s="22">
        <v>9</v>
      </c>
      <c r="L16" s="22">
        <v>9</v>
      </c>
      <c r="M16" s="22">
        <v>4</v>
      </c>
      <c r="N16" s="22">
        <v>7</v>
      </c>
      <c r="O16" s="22">
        <v>4</v>
      </c>
      <c r="P16" s="22">
        <v>3</v>
      </c>
      <c r="Q16" s="22">
        <f>SUM(J16:P16)</f>
        <v>59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</row>
    <row r="17" spans="1:78" s="11" customFormat="1" ht="12.75" customHeight="1" x14ac:dyDescent="0.3">
      <c r="A17" s="19" t="s">
        <v>62</v>
      </c>
      <c r="B17" s="19" t="s">
        <v>63</v>
      </c>
      <c r="C17" s="19" t="s">
        <v>64</v>
      </c>
      <c r="D17" s="20">
        <v>326600</v>
      </c>
      <c r="E17" s="20">
        <v>150000</v>
      </c>
      <c r="F17" s="19" t="s">
        <v>65</v>
      </c>
      <c r="G17" s="21" t="s">
        <v>54</v>
      </c>
      <c r="H17" s="19" t="s">
        <v>66</v>
      </c>
      <c r="I17" s="21" t="s">
        <v>54</v>
      </c>
      <c r="J17" s="22">
        <v>20</v>
      </c>
      <c r="K17" s="22">
        <v>13</v>
      </c>
      <c r="L17" s="22">
        <v>9</v>
      </c>
      <c r="M17" s="22">
        <v>4</v>
      </c>
      <c r="N17" s="22">
        <v>6</v>
      </c>
      <c r="O17" s="22">
        <v>5</v>
      </c>
      <c r="P17" s="22">
        <v>3</v>
      </c>
      <c r="Q17" s="22">
        <f t="shared" ref="Q17:Q38" si="0">SUM(J17:P17)</f>
        <v>60</v>
      </c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</row>
    <row r="18" spans="1:78" s="11" customFormat="1" ht="12.75" customHeight="1" x14ac:dyDescent="0.3">
      <c r="A18" s="19" t="s">
        <v>57</v>
      </c>
      <c r="B18" s="19" t="s">
        <v>59</v>
      </c>
      <c r="C18" s="19" t="s">
        <v>58</v>
      </c>
      <c r="D18" s="20">
        <v>428825</v>
      </c>
      <c r="E18" s="20">
        <v>150000</v>
      </c>
      <c r="F18" s="19" t="s">
        <v>60</v>
      </c>
      <c r="G18" s="19" t="s">
        <v>54</v>
      </c>
      <c r="H18" s="19" t="s">
        <v>61</v>
      </c>
      <c r="I18" s="19" t="s">
        <v>54</v>
      </c>
      <c r="J18" s="22">
        <v>33</v>
      </c>
      <c r="K18" s="22">
        <v>13</v>
      </c>
      <c r="L18" s="22">
        <v>12</v>
      </c>
      <c r="M18" s="22">
        <v>4</v>
      </c>
      <c r="N18" s="22">
        <v>8</v>
      </c>
      <c r="O18" s="22">
        <v>5</v>
      </c>
      <c r="P18" s="22">
        <v>4</v>
      </c>
      <c r="Q18" s="22">
        <f t="shared" si="0"/>
        <v>79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</row>
    <row r="19" spans="1:78" x14ac:dyDescent="0.3">
      <c r="A19" s="19" t="s">
        <v>69</v>
      </c>
      <c r="B19" s="19" t="s">
        <v>77</v>
      </c>
      <c r="C19" s="19" t="s">
        <v>73</v>
      </c>
      <c r="D19" s="20">
        <v>1375000</v>
      </c>
      <c r="E19" s="20">
        <v>150000</v>
      </c>
      <c r="F19" s="19" t="s">
        <v>80</v>
      </c>
      <c r="G19" s="19" t="s">
        <v>54</v>
      </c>
      <c r="H19" s="19" t="s">
        <v>53</v>
      </c>
      <c r="I19" s="19" t="s">
        <v>56</v>
      </c>
      <c r="J19" s="22">
        <v>28</v>
      </c>
      <c r="K19" s="22">
        <v>12</v>
      </c>
      <c r="L19" s="22">
        <v>10</v>
      </c>
      <c r="M19" s="22">
        <v>4</v>
      </c>
      <c r="N19" s="22">
        <v>6</v>
      </c>
      <c r="O19" s="22">
        <v>8</v>
      </c>
      <c r="P19" s="22">
        <v>5</v>
      </c>
      <c r="Q19" s="22">
        <f t="shared" si="0"/>
        <v>73</v>
      </c>
    </row>
    <row r="20" spans="1:78" x14ac:dyDescent="0.3">
      <c r="A20" s="19" t="s">
        <v>70</v>
      </c>
      <c r="B20" s="19" t="s">
        <v>78</v>
      </c>
      <c r="C20" s="19" t="s">
        <v>74</v>
      </c>
      <c r="D20" s="20">
        <v>284030</v>
      </c>
      <c r="E20" s="20">
        <v>120000</v>
      </c>
      <c r="F20" s="19" t="s">
        <v>81</v>
      </c>
      <c r="G20" s="19" t="s">
        <v>54</v>
      </c>
      <c r="H20" s="19" t="s">
        <v>84</v>
      </c>
      <c r="I20" s="19" t="s">
        <v>54</v>
      </c>
      <c r="J20" s="22">
        <v>35</v>
      </c>
      <c r="K20" s="22">
        <v>13</v>
      </c>
      <c r="L20" s="22">
        <v>13</v>
      </c>
      <c r="M20" s="22">
        <v>5</v>
      </c>
      <c r="N20" s="22">
        <v>8</v>
      </c>
      <c r="O20" s="22">
        <v>9</v>
      </c>
      <c r="P20" s="22">
        <v>4</v>
      </c>
      <c r="Q20" s="22">
        <f t="shared" si="0"/>
        <v>87</v>
      </c>
    </row>
    <row r="21" spans="1:78" x14ac:dyDescent="0.3">
      <c r="A21" s="19" t="s">
        <v>71</v>
      </c>
      <c r="B21" s="19" t="s">
        <v>79</v>
      </c>
      <c r="C21" s="19" t="s">
        <v>75</v>
      </c>
      <c r="D21" s="20">
        <v>1328750</v>
      </c>
      <c r="E21" s="20">
        <v>600000</v>
      </c>
      <c r="F21" s="19" t="s">
        <v>82</v>
      </c>
      <c r="G21" s="19" t="s">
        <v>54</v>
      </c>
      <c r="H21" s="19" t="s">
        <v>85</v>
      </c>
      <c r="I21" s="19" t="s">
        <v>54</v>
      </c>
      <c r="J21" s="22">
        <v>27</v>
      </c>
      <c r="K21" s="22">
        <v>11</v>
      </c>
      <c r="L21" s="22">
        <v>9</v>
      </c>
      <c r="M21" s="22">
        <v>5</v>
      </c>
      <c r="N21" s="22">
        <v>7</v>
      </c>
      <c r="O21" s="22">
        <v>7</v>
      </c>
      <c r="P21" s="22">
        <v>4</v>
      </c>
      <c r="Q21" s="22">
        <f t="shared" si="0"/>
        <v>70</v>
      </c>
    </row>
    <row r="22" spans="1:78" x14ac:dyDescent="0.3">
      <c r="A22" s="19" t="s">
        <v>72</v>
      </c>
      <c r="B22" s="19" t="s">
        <v>59</v>
      </c>
      <c r="C22" s="19" t="s">
        <v>76</v>
      </c>
      <c r="D22" s="20">
        <v>521104</v>
      </c>
      <c r="E22" s="20">
        <v>150000</v>
      </c>
      <c r="F22" s="19" t="s">
        <v>83</v>
      </c>
      <c r="G22" s="19" t="s">
        <v>54</v>
      </c>
      <c r="H22" s="19" t="s">
        <v>86</v>
      </c>
      <c r="I22" s="19" t="s">
        <v>52</v>
      </c>
      <c r="J22" s="22">
        <v>35</v>
      </c>
      <c r="K22" s="22">
        <v>13</v>
      </c>
      <c r="L22" s="22">
        <v>14</v>
      </c>
      <c r="M22" s="22">
        <v>4</v>
      </c>
      <c r="N22" s="22">
        <v>4</v>
      </c>
      <c r="O22" s="22">
        <v>4</v>
      </c>
      <c r="P22" s="22">
        <v>4</v>
      </c>
      <c r="Q22" s="22">
        <f t="shared" si="0"/>
        <v>78</v>
      </c>
    </row>
    <row r="23" spans="1:78" x14ac:dyDescent="0.3">
      <c r="A23" s="19" t="s">
        <v>89</v>
      </c>
      <c r="B23" s="19" t="s">
        <v>95</v>
      </c>
      <c r="C23" s="19" t="s">
        <v>92</v>
      </c>
      <c r="D23" s="20">
        <v>2685000</v>
      </c>
      <c r="E23" s="20">
        <v>1050000</v>
      </c>
      <c r="F23" s="19" t="s">
        <v>98</v>
      </c>
      <c r="G23" s="19" t="s">
        <v>54</v>
      </c>
      <c r="H23" s="19" t="s">
        <v>100</v>
      </c>
      <c r="I23" s="19" t="s">
        <v>54</v>
      </c>
      <c r="J23" s="22">
        <v>35</v>
      </c>
      <c r="K23" s="22">
        <v>14</v>
      </c>
      <c r="L23" s="22">
        <v>15</v>
      </c>
      <c r="M23" s="22">
        <v>5</v>
      </c>
      <c r="N23" s="22">
        <v>6</v>
      </c>
      <c r="O23" s="22">
        <v>10</v>
      </c>
      <c r="P23" s="22">
        <v>5</v>
      </c>
      <c r="Q23" s="22">
        <f t="shared" si="0"/>
        <v>90</v>
      </c>
    </row>
    <row r="24" spans="1:78" x14ac:dyDescent="0.3">
      <c r="A24" s="19" t="s">
        <v>90</v>
      </c>
      <c r="B24" s="19" t="s">
        <v>96</v>
      </c>
      <c r="C24" s="19" t="s">
        <v>93</v>
      </c>
      <c r="D24" s="20">
        <v>400000</v>
      </c>
      <c r="E24" s="20">
        <v>150000</v>
      </c>
      <c r="F24" s="19" t="s">
        <v>99</v>
      </c>
      <c r="G24" s="19" t="s">
        <v>52</v>
      </c>
      <c r="H24" s="19" t="s">
        <v>101</v>
      </c>
      <c r="I24" s="19" t="s">
        <v>54</v>
      </c>
      <c r="J24" s="22">
        <v>30</v>
      </c>
      <c r="K24" s="22">
        <v>12</v>
      </c>
      <c r="L24" s="22">
        <v>12</v>
      </c>
      <c r="M24" s="22">
        <v>5</v>
      </c>
      <c r="N24" s="22">
        <v>7</v>
      </c>
      <c r="O24" s="22">
        <v>7</v>
      </c>
      <c r="P24" s="22">
        <v>4</v>
      </c>
      <c r="Q24" s="22">
        <f t="shared" si="0"/>
        <v>77</v>
      </c>
    </row>
    <row r="25" spans="1:78" x14ac:dyDescent="0.3">
      <c r="A25" s="19" t="s">
        <v>91</v>
      </c>
      <c r="B25" s="19" t="s">
        <v>97</v>
      </c>
      <c r="C25" s="19" t="s">
        <v>94</v>
      </c>
      <c r="D25" s="20">
        <v>424400</v>
      </c>
      <c r="E25" s="20">
        <v>200000</v>
      </c>
      <c r="F25" s="19" t="s">
        <v>86</v>
      </c>
      <c r="G25" s="19" t="s">
        <v>54</v>
      </c>
      <c r="H25" s="19" t="s">
        <v>98</v>
      </c>
      <c r="I25" s="19" t="s">
        <v>56</v>
      </c>
      <c r="J25" s="22">
        <v>37</v>
      </c>
      <c r="K25" s="22">
        <v>14</v>
      </c>
      <c r="L25" s="22">
        <v>14</v>
      </c>
      <c r="M25" s="22">
        <v>5</v>
      </c>
      <c r="N25" s="22">
        <v>7</v>
      </c>
      <c r="O25" s="22">
        <v>7</v>
      </c>
      <c r="P25" s="22">
        <v>4</v>
      </c>
      <c r="Q25" s="22">
        <f t="shared" si="0"/>
        <v>88</v>
      </c>
    </row>
    <row r="26" spans="1:78" x14ac:dyDescent="0.3">
      <c r="A26" s="28" t="s">
        <v>105</v>
      </c>
      <c r="B26" s="28" t="s">
        <v>78</v>
      </c>
      <c r="C26" s="28" t="s">
        <v>106</v>
      </c>
      <c r="D26" s="29">
        <v>323280</v>
      </c>
      <c r="E26" s="29">
        <v>150000</v>
      </c>
      <c r="F26" s="28" t="s">
        <v>84</v>
      </c>
      <c r="G26" s="28" t="s">
        <v>54</v>
      </c>
      <c r="H26" s="28" t="s">
        <v>107</v>
      </c>
      <c r="I26" s="28" t="s">
        <v>54</v>
      </c>
      <c r="J26" s="30">
        <v>38</v>
      </c>
      <c r="K26" s="30">
        <v>13</v>
      </c>
      <c r="L26" s="30">
        <v>15</v>
      </c>
      <c r="M26" s="30">
        <v>5</v>
      </c>
      <c r="N26" s="30">
        <v>10</v>
      </c>
      <c r="O26" s="30">
        <v>10</v>
      </c>
      <c r="P26" s="30">
        <v>4</v>
      </c>
      <c r="Q26" s="22">
        <f t="shared" si="0"/>
        <v>95</v>
      </c>
    </row>
    <row r="27" spans="1:78" x14ac:dyDescent="0.3">
      <c r="A27" s="28" t="s">
        <v>108</v>
      </c>
      <c r="B27" s="28" t="s">
        <v>95</v>
      </c>
      <c r="C27" s="28" t="s">
        <v>109</v>
      </c>
      <c r="D27" s="29">
        <v>311000</v>
      </c>
      <c r="E27" s="29">
        <v>150000</v>
      </c>
      <c r="F27" s="28" t="s">
        <v>81</v>
      </c>
      <c r="G27" s="28" t="s">
        <v>54</v>
      </c>
      <c r="H27" s="28" t="s">
        <v>80</v>
      </c>
      <c r="I27" s="28" t="s">
        <v>54</v>
      </c>
      <c r="J27" s="30">
        <v>33</v>
      </c>
      <c r="K27" s="30">
        <v>13</v>
      </c>
      <c r="L27" s="30">
        <v>14</v>
      </c>
      <c r="M27" s="30">
        <v>5</v>
      </c>
      <c r="N27" s="30">
        <v>9</v>
      </c>
      <c r="O27" s="30">
        <v>9</v>
      </c>
      <c r="P27" s="30">
        <v>5</v>
      </c>
      <c r="Q27" s="22">
        <f t="shared" si="0"/>
        <v>88</v>
      </c>
    </row>
    <row r="28" spans="1:78" x14ac:dyDescent="0.3">
      <c r="A28" s="31" t="s">
        <v>127</v>
      </c>
      <c r="B28" s="31" t="s">
        <v>95</v>
      </c>
      <c r="C28" s="31" t="s">
        <v>128</v>
      </c>
      <c r="D28" s="32">
        <v>496000</v>
      </c>
      <c r="E28" s="32">
        <v>283000</v>
      </c>
      <c r="F28" s="31" t="s">
        <v>129</v>
      </c>
      <c r="G28" s="28" t="s">
        <v>54</v>
      </c>
      <c r="H28" s="31" t="s">
        <v>65</v>
      </c>
      <c r="I28" s="28" t="s">
        <v>56</v>
      </c>
      <c r="J28" s="30">
        <v>26</v>
      </c>
      <c r="K28" s="30">
        <v>13</v>
      </c>
      <c r="L28" s="30">
        <v>10</v>
      </c>
      <c r="M28" s="30">
        <v>5</v>
      </c>
      <c r="N28" s="30">
        <v>8</v>
      </c>
      <c r="O28" s="30">
        <v>8</v>
      </c>
      <c r="P28" s="30">
        <v>5</v>
      </c>
      <c r="Q28" s="22">
        <f t="shared" si="0"/>
        <v>75</v>
      </c>
    </row>
    <row r="29" spans="1:78" x14ac:dyDescent="0.3">
      <c r="A29" s="28" t="s">
        <v>110</v>
      </c>
      <c r="B29" s="28" t="s">
        <v>112</v>
      </c>
      <c r="C29" s="28" t="s">
        <v>111</v>
      </c>
      <c r="D29" s="29">
        <v>519000</v>
      </c>
      <c r="E29" s="29">
        <v>350000</v>
      </c>
      <c r="F29" s="28" t="s">
        <v>100</v>
      </c>
      <c r="G29" s="28" t="s">
        <v>52</v>
      </c>
      <c r="H29" s="28" t="s">
        <v>113</v>
      </c>
      <c r="I29" s="28" t="s">
        <v>54</v>
      </c>
      <c r="J29" s="30">
        <v>35</v>
      </c>
      <c r="K29" s="30">
        <v>13</v>
      </c>
      <c r="L29" s="30">
        <v>13</v>
      </c>
      <c r="M29" s="30">
        <v>4</v>
      </c>
      <c r="N29" s="30">
        <v>3</v>
      </c>
      <c r="O29" s="30">
        <v>2</v>
      </c>
      <c r="P29" s="30">
        <v>5</v>
      </c>
      <c r="Q29" s="22">
        <f t="shared" si="0"/>
        <v>75</v>
      </c>
    </row>
    <row r="30" spans="1:78" x14ac:dyDescent="0.3">
      <c r="A30" s="28" t="s">
        <v>114</v>
      </c>
      <c r="B30" s="28" t="s">
        <v>96</v>
      </c>
      <c r="C30" s="28" t="s">
        <v>115</v>
      </c>
      <c r="D30" s="29">
        <v>390000</v>
      </c>
      <c r="E30" s="29">
        <v>150000</v>
      </c>
      <c r="F30" s="28" t="s">
        <v>116</v>
      </c>
      <c r="G30" s="28" t="s">
        <v>54</v>
      </c>
      <c r="H30" s="28" t="s">
        <v>117</v>
      </c>
      <c r="I30" s="28" t="s">
        <v>54</v>
      </c>
      <c r="J30" s="30">
        <v>35</v>
      </c>
      <c r="K30" s="30">
        <v>13</v>
      </c>
      <c r="L30" s="30">
        <v>13</v>
      </c>
      <c r="M30" s="30">
        <v>4</v>
      </c>
      <c r="N30" s="30">
        <v>7</v>
      </c>
      <c r="O30" s="30">
        <v>6</v>
      </c>
      <c r="P30" s="30">
        <v>3</v>
      </c>
      <c r="Q30" s="22">
        <f t="shared" si="0"/>
        <v>81</v>
      </c>
    </row>
    <row r="31" spans="1:78" x14ac:dyDescent="0.3">
      <c r="A31" s="33" t="s">
        <v>130</v>
      </c>
      <c r="B31" s="33" t="s">
        <v>132</v>
      </c>
      <c r="C31" s="33" t="s">
        <v>131</v>
      </c>
      <c r="D31" s="34">
        <v>930000</v>
      </c>
      <c r="E31" s="34">
        <v>350000</v>
      </c>
      <c r="F31" s="33" t="s">
        <v>53</v>
      </c>
      <c r="G31" s="28" t="s">
        <v>54</v>
      </c>
      <c r="H31" s="33" t="s">
        <v>55</v>
      </c>
      <c r="I31" s="28" t="s">
        <v>54</v>
      </c>
      <c r="J31" s="30">
        <v>30</v>
      </c>
      <c r="K31" s="30">
        <v>12</v>
      </c>
      <c r="L31" s="30">
        <v>12</v>
      </c>
      <c r="M31" s="30">
        <v>4</v>
      </c>
      <c r="N31" s="30">
        <v>8</v>
      </c>
      <c r="O31" s="30">
        <v>6</v>
      </c>
      <c r="P31" s="30">
        <v>4</v>
      </c>
      <c r="Q31" s="22">
        <f t="shared" si="0"/>
        <v>76</v>
      </c>
    </row>
    <row r="32" spans="1:78" x14ac:dyDescent="0.3">
      <c r="A32" s="28" t="s">
        <v>118</v>
      </c>
      <c r="B32" s="28" t="s">
        <v>79</v>
      </c>
      <c r="C32" s="28" t="s">
        <v>119</v>
      </c>
      <c r="D32" s="29">
        <v>444591</v>
      </c>
      <c r="E32" s="29">
        <v>150000</v>
      </c>
      <c r="F32" s="28" t="s">
        <v>120</v>
      </c>
      <c r="G32" s="28" t="s">
        <v>52</v>
      </c>
      <c r="H32" s="28" t="s">
        <v>121</v>
      </c>
      <c r="I32" s="28" t="s">
        <v>52</v>
      </c>
      <c r="J32" s="30">
        <v>10</v>
      </c>
      <c r="K32" s="30">
        <v>13</v>
      </c>
      <c r="L32" s="30">
        <v>8</v>
      </c>
      <c r="M32" s="30">
        <v>5</v>
      </c>
      <c r="N32" s="30">
        <v>8</v>
      </c>
      <c r="O32" s="30">
        <v>8</v>
      </c>
      <c r="P32" s="30">
        <v>4</v>
      </c>
      <c r="Q32" s="22">
        <f t="shared" si="0"/>
        <v>56</v>
      </c>
    </row>
    <row r="33" spans="1:17" x14ac:dyDescent="0.3">
      <c r="A33" s="28" t="s">
        <v>122</v>
      </c>
      <c r="B33" s="28" t="s">
        <v>63</v>
      </c>
      <c r="C33" s="28" t="s">
        <v>123</v>
      </c>
      <c r="D33" s="29">
        <v>431000</v>
      </c>
      <c r="E33" s="29">
        <v>150000</v>
      </c>
      <c r="F33" s="28" t="s">
        <v>65</v>
      </c>
      <c r="G33" s="28" t="s">
        <v>54</v>
      </c>
      <c r="H33" s="28" t="s">
        <v>124</v>
      </c>
      <c r="I33" s="28" t="s">
        <v>54</v>
      </c>
      <c r="J33" s="30">
        <v>33</v>
      </c>
      <c r="K33" s="30">
        <v>13</v>
      </c>
      <c r="L33" s="30">
        <v>13</v>
      </c>
      <c r="M33" s="30">
        <v>5</v>
      </c>
      <c r="N33" s="30">
        <v>8</v>
      </c>
      <c r="O33" s="30">
        <v>8</v>
      </c>
      <c r="P33" s="30">
        <v>4</v>
      </c>
      <c r="Q33" s="22">
        <f t="shared" si="0"/>
        <v>84</v>
      </c>
    </row>
    <row r="34" spans="1:17" x14ac:dyDescent="0.3">
      <c r="A34" s="28" t="s">
        <v>125</v>
      </c>
      <c r="B34" s="28" t="s">
        <v>77</v>
      </c>
      <c r="C34" s="28" t="s">
        <v>126</v>
      </c>
      <c r="D34" s="29">
        <v>2500000</v>
      </c>
      <c r="E34" s="29">
        <v>1200000</v>
      </c>
      <c r="F34" s="28" t="s">
        <v>60</v>
      </c>
      <c r="G34" s="28" t="s">
        <v>54</v>
      </c>
      <c r="H34" s="28" t="s">
        <v>81</v>
      </c>
      <c r="I34" s="28" t="s">
        <v>54</v>
      </c>
      <c r="J34" s="30">
        <v>33</v>
      </c>
      <c r="K34" s="30">
        <v>13</v>
      </c>
      <c r="L34" s="30">
        <v>10</v>
      </c>
      <c r="M34" s="30">
        <v>5</v>
      </c>
      <c r="N34" s="30">
        <v>5</v>
      </c>
      <c r="O34" s="30">
        <v>9</v>
      </c>
      <c r="P34" s="30">
        <v>5</v>
      </c>
      <c r="Q34" s="22">
        <f t="shared" si="0"/>
        <v>80</v>
      </c>
    </row>
    <row r="35" spans="1:17" x14ac:dyDescent="0.3">
      <c r="A35" s="28" t="s">
        <v>136</v>
      </c>
      <c r="B35" s="28" t="s">
        <v>138</v>
      </c>
      <c r="C35" s="28" t="s">
        <v>137</v>
      </c>
      <c r="D35" s="29">
        <v>338500</v>
      </c>
      <c r="E35" s="29">
        <v>150000</v>
      </c>
      <c r="F35" s="28" t="s">
        <v>113</v>
      </c>
      <c r="G35" s="28" t="s">
        <v>54</v>
      </c>
      <c r="H35" s="28" t="s">
        <v>129</v>
      </c>
      <c r="I35" s="28" t="s">
        <v>54</v>
      </c>
      <c r="J35" s="30">
        <v>30</v>
      </c>
      <c r="K35" s="30">
        <v>12</v>
      </c>
      <c r="L35" s="30">
        <v>12</v>
      </c>
      <c r="M35" s="30">
        <v>5</v>
      </c>
      <c r="N35" s="30">
        <v>9</v>
      </c>
      <c r="O35" s="30">
        <v>8</v>
      </c>
      <c r="P35" s="30">
        <v>3</v>
      </c>
      <c r="Q35" s="22">
        <f t="shared" si="0"/>
        <v>79</v>
      </c>
    </row>
    <row r="36" spans="1:17" x14ac:dyDescent="0.3">
      <c r="A36" s="28" t="s">
        <v>139</v>
      </c>
      <c r="B36" s="28" t="s">
        <v>96</v>
      </c>
      <c r="C36" s="28" t="s">
        <v>140</v>
      </c>
      <c r="D36" s="29">
        <v>200000</v>
      </c>
      <c r="E36" s="29">
        <v>150000</v>
      </c>
      <c r="F36" s="28" t="s">
        <v>83</v>
      </c>
      <c r="G36" s="28" t="s">
        <v>52</v>
      </c>
      <c r="H36" s="28" t="s">
        <v>99</v>
      </c>
      <c r="I36" s="28" t="s">
        <v>54</v>
      </c>
      <c r="J36" s="30">
        <v>31</v>
      </c>
      <c r="K36" s="30">
        <v>12</v>
      </c>
      <c r="L36" s="30">
        <v>11</v>
      </c>
      <c r="M36" s="30">
        <v>5</v>
      </c>
      <c r="N36" s="30">
        <v>9</v>
      </c>
      <c r="O36" s="30">
        <v>9</v>
      </c>
      <c r="P36" s="30">
        <v>3</v>
      </c>
      <c r="Q36" s="22">
        <f t="shared" si="0"/>
        <v>80</v>
      </c>
    </row>
    <row r="37" spans="1:17" x14ac:dyDescent="0.3">
      <c r="A37" s="28" t="s">
        <v>141</v>
      </c>
      <c r="B37" s="28" t="s">
        <v>78</v>
      </c>
      <c r="C37" s="28" t="s">
        <v>142</v>
      </c>
      <c r="D37" s="29">
        <v>420780</v>
      </c>
      <c r="E37" s="29">
        <v>150000</v>
      </c>
      <c r="F37" s="28" t="s">
        <v>98</v>
      </c>
      <c r="G37" s="28" t="s">
        <v>54</v>
      </c>
      <c r="H37" s="28" t="s">
        <v>84</v>
      </c>
      <c r="I37" s="28" t="s">
        <v>54</v>
      </c>
      <c r="J37" s="30">
        <v>33</v>
      </c>
      <c r="K37" s="30">
        <v>12</v>
      </c>
      <c r="L37" s="30">
        <v>13</v>
      </c>
      <c r="M37" s="30">
        <v>5</v>
      </c>
      <c r="N37" s="30">
        <v>9</v>
      </c>
      <c r="O37" s="30">
        <v>8</v>
      </c>
      <c r="P37" s="30">
        <v>4</v>
      </c>
      <c r="Q37" s="22">
        <f t="shared" si="0"/>
        <v>84</v>
      </c>
    </row>
    <row r="38" spans="1:17" x14ac:dyDescent="0.3">
      <c r="A38" s="28" t="s">
        <v>143</v>
      </c>
      <c r="B38" s="28" t="s">
        <v>79</v>
      </c>
      <c r="C38" s="28" t="s">
        <v>144</v>
      </c>
      <c r="D38" s="29">
        <v>345400</v>
      </c>
      <c r="E38" s="29">
        <v>150000</v>
      </c>
      <c r="F38" s="28" t="s">
        <v>80</v>
      </c>
      <c r="G38" s="28" t="s">
        <v>54</v>
      </c>
      <c r="H38" s="28" t="s">
        <v>85</v>
      </c>
      <c r="I38" s="28" t="s">
        <v>54</v>
      </c>
      <c r="J38" s="30">
        <v>32</v>
      </c>
      <c r="K38" s="30">
        <v>12</v>
      </c>
      <c r="L38" s="30">
        <v>13</v>
      </c>
      <c r="M38" s="30">
        <v>5</v>
      </c>
      <c r="N38" s="30">
        <v>8</v>
      </c>
      <c r="O38" s="30">
        <v>7</v>
      </c>
      <c r="P38" s="30">
        <v>4</v>
      </c>
      <c r="Q38" s="22">
        <f t="shared" si="0"/>
        <v>81</v>
      </c>
    </row>
    <row r="39" spans="1:17" x14ac:dyDescent="0.3">
      <c r="A39" s="40" t="s">
        <v>146</v>
      </c>
      <c r="B39" s="40" t="s">
        <v>95</v>
      </c>
      <c r="C39" s="40" t="s">
        <v>148</v>
      </c>
      <c r="D39" s="41">
        <v>315000</v>
      </c>
      <c r="E39" s="41">
        <v>150000</v>
      </c>
      <c r="F39" s="40" t="s">
        <v>84</v>
      </c>
      <c r="G39" s="40" t="s">
        <v>54</v>
      </c>
      <c r="H39" s="40" t="s">
        <v>100</v>
      </c>
      <c r="I39" s="40" t="s">
        <v>54</v>
      </c>
      <c r="J39" s="42">
        <v>36</v>
      </c>
      <c r="K39" s="42">
        <v>13</v>
      </c>
      <c r="L39" s="42">
        <v>14</v>
      </c>
      <c r="M39" s="42">
        <v>4</v>
      </c>
      <c r="N39" s="42">
        <v>8</v>
      </c>
      <c r="O39" s="42">
        <v>5</v>
      </c>
      <c r="P39" s="42">
        <v>4</v>
      </c>
      <c r="Q39" s="42">
        <f>SUM(J39:P39)</f>
        <v>84</v>
      </c>
    </row>
    <row r="40" spans="1:17" x14ac:dyDescent="0.3">
      <c r="A40" s="40" t="s">
        <v>147</v>
      </c>
      <c r="B40" s="40" t="s">
        <v>95</v>
      </c>
      <c r="C40" s="40" t="s">
        <v>149</v>
      </c>
      <c r="D40" s="41">
        <v>384000</v>
      </c>
      <c r="E40" s="41">
        <v>150000</v>
      </c>
      <c r="F40" s="40" t="s">
        <v>116</v>
      </c>
      <c r="G40" s="40" t="s">
        <v>54</v>
      </c>
      <c r="H40" s="40" t="s">
        <v>101</v>
      </c>
      <c r="I40" s="40" t="s">
        <v>54</v>
      </c>
      <c r="J40" s="42">
        <v>30</v>
      </c>
      <c r="K40" s="42">
        <v>13</v>
      </c>
      <c r="L40" s="42">
        <v>12</v>
      </c>
      <c r="M40" s="42">
        <v>4</v>
      </c>
      <c r="N40" s="42">
        <v>6</v>
      </c>
      <c r="O40" s="42">
        <v>6</v>
      </c>
      <c r="P40" s="42">
        <v>4</v>
      </c>
      <c r="Q40" s="42">
        <f t="shared" ref="Q40:Q49" si="1">SUM(J40:P40)</f>
        <v>75</v>
      </c>
    </row>
    <row r="41" spans="1:17" x14ac:dyDescent="0.3">
      <c r="A41" s="40" t="s">
        <v>150</v>
      </c>
      <c r="B41" s="40" t="s">
        <v>79</v>
      </c>
      <c r="C41" s="40" t="s">
        <v>159</v>
      </c>
      <c r="D41" s="41">
        <v>964871</v>
      </c>
      <c r="E41" s="41">
        <v>400000</v>
      </c>
      <c r="F41" s="40" t="s">
        <v>99</v>
      </c>
      <c r="G41" s="40" t="s">
        <v>54</v>
      </c>
      <c r="H41" s="40" t="s">
        <v>53</v>
      </c>
      <c r="I41" s="40" t="s">
        <v>54</v>
      </c>
      <c r="J41" s="42">
        <v>25</v>
      </c>
      <c r="K41" s="42">
        <v>13</v>
      </c>
      <c r="L41" s="42">
        <v>10</v>
      </c>
      <c r="M41" s="42">
        <v>5</v>
      </c>
      <c r="N41" s="42">
        <v>8</v>
      </c>
      <c r="O41" s="42">
        <v>9</v>
      </c>
      <c r="P41" s="42">
        <v>4</v>
      </c>
      <c r="Q41" s="42">
        <f t="shared" si="1"/>
        <v>74</v>
      </c>
    </row>
    <row r="42" spans="1:17" x14ac:dyDescent="0.3">
      <c r="A42" s="40" t="s">
        <v>151</v>
      </c>
      <c r="B42" s="40" t="s">
        <v>59</v>
      </c>
      <c r="C42" s="40" t="s">
        <v>160</v>
      </c>
      <c r="D42" s="41">
        <v>352062</v>
      </c>
      <c r="E42" s="41">
        <v>150000</v>
      </c>
      <c r="F42" s="40" t="s">
        <v>129</v>
      </c>
      <c r="G42" s="40" t="s">
        <v>54</v>
      </c>
      <c r="H42" s="40" t="s">
        <v>60</v>
      </c>
      <c r="I42" s="40" t="s">
        <v>54</v>
      </c>
      <c r="J42" s="42">
        <v>35</v>
      </c>
      <c r="K42" s="42">
        <v>13</v>
      </c>
      <c r="L42" s="42">
        <v>8</v>
      </c>
      <c r="M42" s="42">
        <v>2</v>
      </c>
      <c r="N42" s="42">
        <v>5</v>
      </c>
      <c r="O42" s="42">
        <v>2</v>
      </c>
      <c r="P42" s="42">
        <v>4</v>
      </c>
      <c r="Q42" s="42">
        <f t="shared" si="1"/>
        <v>69</v>
      </c>
    </row>
    <row r="43" spans="1:17" x14ac:dyDescent="0.3">
      <c r="A43" s="40" t="s">
        <v>152</v>
      </c>
      <c r="B43" s="40" t="s">
        <v>78</v>
      </c>
      <c r="C43" s="40" t="s">
        <v>161</v>
      </c>
      <c r="D43" s="41">
        <v>455000</v>
      </c>
      <c r="E43" s="41">
        <v>200000</v>
      </c>
      <c r="F43" s="40" t="s">
        <v>100</v>
      </c>
      <c r="G43" s="40" t="s">
        <v>54</v>
      </c>
      <c r="H43" s="40" t="s">
        <v>116</v>
      </c>
      <c r="I43" s="40" t="s">
        <v>54</v>
      </c>
      <c r="J43" s="42">
        <v>33</v>
      </c>
      <c r="K43" s="42">
        <v>13</v>
      </c>
      <c r="L43" s="42">
        <v>12</v>
      </c>
      <c r="M43" s="42">
        <v>4</v>
      </c>
      <c r="N43" s="42">
        <v>6</v>
      </c>
      <c r="O43" s="42">
        <v>9</v>
      </c>
      <c r="P43" s="42">
        <v>4</v>
      </c>
      <c r="Q43" s="42">
        <f t="shared" si="1"/>
        <v>81</v>
      </c>
    </row>
    <row r="44" spans="1:17" x14ac:dyDescent="0.3">
      <c r="A44" s="40" t="s">
        <v>153</v>
      </c>
      <c r="B44" s="40" t="s">
        <v>95</v>
      </c>
      <c r="C44" s="40" t="s">
        <v>162</v>
      </c>
      <c r="D44" s="41">
        <v>738440</v>
      </c>
      <c r="E44" s="41">
        <v>350000</v>
      </c>
      <c r="F44" s="40" t="s">
        <v>53</v>
      </c>
      <c r="G44" s="40" t="s">
        <v>54</v>
      </c>
      <c r="H44" s="40" t="s">
        <v>80</v>
      </c>
      <c r="I44" s="40" t="s">
        <v>54</v>
      </c>
      <c r="J44" s="42">
        <v>35</v>
      </c>
      <c r="K44" s="42">
        <v>13</v>
      </c>
      <c r="L44" s="42">
        <v>13</v>
      </c>
      <c r="M44" s="42">
        <v>4</v>
      </c>
      <c r="N44" s="42">
        <v>6</v>
      </c>
      <c r="O44" s="42">
        <v>6</v>
      </c>
      <c r="P44" s="42">
        <v>4</v>
      </c>
      <c r="Q44" s="42">
        <f t="shared" si="1"/>
        <v>81</v>
      </c>
    </row>
    <row r="45" spans="1:17" x14ac:dyDescent="0.3">
      <c r="A45" s="40" t="s">
        <v>154</v>
      </c>
      <c r="B45" s="40" t="s">
        <v>168</v>
      </c>
      <c r="C45" s="40" t="s">
        <v>163</v>
      </c>
      <c r="D45" s="41">
        <v>451000</v>
      </c>
      <c r="E45" s="41">
        <v>200000</v>
      </c>
      <c r="F45" s="40" t="s">
        <v>65</v>
      </c>
      <c r="G45" s="40" t="s">
        <v>54</v>
      </c>
      <c r="H45" s="40" t="s">
        <v>171</v>
      </c>
      <c r="I45" s="40" t="s">
        <v>54</v>
      </c>
      <c r="J45" s="42">
        <v>20</v>
      </c>
      <c r="K45" s="42">
        <v>10</v>
      </c>
      <c r="L45" s="42">
        <v>9</v>
      </c>
      <c r="M45" s="42">
        <v>2</v>
      </c>
      <c r="N45" s="42">
        <v>4</v>
      </c>
      <c r="O45" s="42">
        <v>4</v>
      </c>
      <c r="P45" s="42">
        <v>4</v>
      </c>
      <c r="Q45" s="42">
        <f t="shared" si="1"/>
        <v>53</v>
      </c>
    </row>
    <row r="46" spans="1:17" x14ac:dyDescent="0.3">
      <c r="A46" s="40" t="s">
        <v>155</v>
      </c>
      <c r="B46" s="40" t="s">
        <v>79</v>
      </c>
      <c r="C46" s="40" t="s">
        <v>164</v>
      </c>
      <c r="D46" s="41">
        <v>350600</v>
      </c>
      <c r="E46" s="41">
        <v>300000</v>
      </c>
      <c r="F46" s="40" t="s">
        <v>171</v>
      </c>
      <c r="G46" s="40" t="s">
        <v>54</v>
      </c>
      <c r="H46" s="40" t="s">
        <v>107</v>
      </c>
      <c r="I46" s="40" t="s">
        <v>54</v>
      </c>
      <c r="J46" s="42">
        <v>15</v>
      </c>
      <c r="K46" s="42">
        <v>13</v>
      </c>
      <c r="L46" s="42">
        <v>7</v>
      </c>
      <c r="M46" s="42">
        <v>4</v>
      </c>
      <c r="N46" s="42">
        <v>5</v>
      </c>
      <c r="O46" s="42">
        <v>7</v>
      </c>
      <c r="P46" s="42">
        <v>4</v>
      </c>
      <c r="Q46" s="42">
        <f t="shared" si="1"/>
        <v>55</v>
      </c>
    </row>
    <row r="47" spans="1:17" x14ac:dyDescent="0.3">
      <c r="A47" s="40" t="s">
        <v>156</v>
      </c>
      <c r="B47" s="40" t="s">
        <v>169</v>
      </c>
      <c r="C47" s="40" t="s">
        <v>165</v>
      </c>
      <c r="D47" s="41">
        <v>2556228</v>
      </c>
      <c r="E47" s="41">
        <v>400000</v>
      </c>
      <c r="F47" s="40" t="s">
        <v>60</v>
      </c>
      <c r="G47" s="40" t="s">
        <v>54</v>
      </c>
      <c r="H47" s="40" t="s">
        <v>65</v>
      </c>
      <c r="I47" s="40" t="s">
        <v>56</v>
      </c>
      <c r="J47" s="42">
        <v>19</v>
      </c>
      <c r="K47" s="42">
        <v>10</v>
      </c>
      <c r="L47" s="42">
        <v>10</v>
      </c>
      <c r="M47" s="42">
        <v>3</v>
      </c>
      <c r="N47" s="42">
        <v>3</v>
      </c>
      <c r="O47" s="42">
        <v>5</v>
      </c>
      <c r="P47" s="42">
        <v>3</v>
      </c>
      <c r="Q47" s="42">
        <f t="shared" si="1"/>
        <v>53</v>
      </c>
    </row>
    <row r="48" spans="1:17" x14ac:dyDescent="0.3">
      <c r="A48" s="40" t="s">
        <v>157</v>
      </c>
      <c r="B48" s="40" t="s">
        <v>78</v>
      </c>
      <c r="C48" s="40" t="s">
        <v>166</v>
      </c>
      <c r="D48" s="41">
        <v>678250</v>
      </c>
      <c r="E48" s="41">
        <v>250000</v>
      </c>
      <c r="F48" s="40" t="s">
        <v>81</v>
      </c>
      <c r="G48" s="40" t="s">
        <v>54</v>
      </c>
      <c r="H48" s="40" t="s">
        <v>113</v>
      </c>
      <c r="I48" s="40" t="s">
        <v>54</v>
      </c>
      <c r="J48" s="42">
        <v>35</v>
      </c>
      <c r="K48" s="42">
        <v>13</v>
      </c>
      <c r="L48" s="42">
        <v>13</v>
      </c>
      <c r="M48" s="42">
        <v>5</v>
      </c>
      <c r="N48" s="42">
        <v>9</v>
      </c>
      <c r="O48" s="42">
        <v>9</v>
      </c>
      <c r="P48" s="42">
        <v>4</v>
      </c>
      <c r="Q48" s="42">
        <f t="shared" si="1"/>
        <v>88</v>
      </c>
    </row>
    <row r="49" spans="1:17" x14ac:dyDescent="0.3">
      <c r="A49" s="40" t="s">
        <v>158</v>
      </c>
      <c r="B49" s="40" t="s">
        <v>170</v>
      </c>
      <c r="C49" s="40" t="s">
        <v>167</v>
      </c>
      <c r="D49" s="41">
        <v>360000</v>
      </c>
      <c r="E49" s="41">
        <v>180000</v>
      </c>
      <c r="F49" s="40" t="s">
        <v>82</v>
      </c>
      <c r="G49" s="40" t="s">
        <v>54</v>
      </c>
      <c r="H49" s="40" t="s">
        <v>81</v>
      </c>
      <c r="I49" s="40" t="s">
        <v>54</v>
      </c>
      <c r="J49" s="42">
        <v>28</v>
      </c>
      <c r="K49" s="42">
        <v>12</v>
      </c>
      <c r="L49" s="42">
        <v>10</v>
      </c>
      <c r="M49" s="42">
        <v>4</v>
      </c>
      <c r="N49" s="42">
        <v>6</v>
      </c>
      <c r="O49" s="42">
        <v>7</v>
      </c>
      <c r="P49" s="42">
        <v>3</v>
      </c>
      <c r="Q49" s="42">
        <f t="shared" si="1"/>
        <v>70</v>
      </c>
    </row>
    <row r="50" spans="1:17" x14ac:dyDescent="0.3">
      <c r="A50" s="40" t="s">
        <v>173</v>
      </c>
      <c r="B50" s="40" t="s">
        <v>78</v>
      </c>
      <c r="C50" s="40" t="s">
        <v>180</v>
      </c>
      <c r="D50" s="41">
        <v>317180</v>
      </c>
      <c r="E50" s="41">
        <v>120000</v>
      </c>
      <c r="F50" s="40" t="s">
        <v>83</v>
      </c>
      <c r="G50" s="40" t="s">
        <v>54</v>
      </c>
      <c r="H50" s="40" t="s">
        <v>129</v>
      </c>
      <c r="I50" s="40" t="s">
        <v>54</v>
      </c>
      <c r="J50" s="42">
        <v>37</v>
      </c>
      <c r="K50" s="42">
        <v>13</v>
      </c>
      <c r="L50" s="42">
        <v>15</v>
      </c>
      <c r="M50" s="42">
        <v>5</v>
      </c>
      <c r="N50" s="42">
        <v>9</v>
      </c>
      <c r="O50" s="42">
        <v>8</v>
      </c>
      <c r="P50" s="42">
        <v>4</v>
      </c>
      <c r="Q50" s="42">
        <f>SUM(J50:P50)</f>
        <v>91</v>
      </c>
    </row>
    <row r="51" spans="1:17" x14ac:dyDescent="0.3">
      <c r="A51" s="40" t="s">
        <v>174</v>
      </c>
      <c r="B51" s="40" t="s">
        <v>187</v>
      </c>
      <c r="C51" s="40" t="s">
        <v>181</v>
      </c>
      <c r="D51" s="41">
        <v>445077</v>
      </c>
      <c r="E51" s="41">
        <v>300000</v>
      </c>
      <c r="F51" s="40" t="s">
        <v>55</v>
      </c>
      <c r="G51" s="40" t="s">
        <v>54</v>
      </c>
      <c r="H51" s="40" t="s">
        <v>99</v>
      </c>
      <c r="I51" s="40" t="s">
        <v>54</v>
      </c>
      <c r="J51" s="42">
        <v>35</v>
      </c>
      <c r="K51" s="42">
        <v>12</v>
      </c>
      <c r="L51" s="42">
        <v>12</v>
      </c>
      <c r="M51" s="42">
        <v>3</v>
      </c>
      <c r="N51" s="42">
        <v>8</v>
      </c>
      <c r="O51" s="42">
        <v>8</v>
      </c>
      <c r="P51" s="42">
        <v>2</v>
      </c>
      <c r="Q51" s="42">
        <f t="shared" ref="Q51:Q56" si="2">SUM(J51:P51)</f>
        <v>80</v>
      </c>
    </row>
    <row r="52" spans="1:17" x14ac:dyDescent="0.3">
      <c r="A52" s="40" t="s">
        <v>175</v>
      </c>
      <c r="B52" s="40" t="s">
        <v>188</v>
      </c>
      <c r="C52" s="40" t="s">
        <v>182</v>
      </c>
      <c r="D52" s="41">
        <v>311200</v>
      </c>
      <c r="E52" s="41">
        <v>170000</v>
      </c>
      <c r="F52" s="40" t="s">
        <v>80</v>
      </c>
      <c r="G52" s="40" t="s">
        <v>54</v>
      </c>
      <c r="H52" s="40" t="s">
        <v>55</v>
      </c>
      <c r="I52" s="40" t="s">
        <v>54</v>
      </c>
      <c r="J52" s="42">
        <v>30</v>
      </c>
      <c r="K52" s="42">
        <v>12</v>
      </c>
      <c r="L52" s="42">
        <v>11</v>
      </c>
      <c r="M52" s="42">
        <v>5</v>
      </c>
      <c r="N52" s="42">
        <v>9</v>
      </c>
      <c r="O52" s="42">
        <v>9</v>
      </c>
      <c r="P52" s="42">
        <v>4</v>
      </c>
      <c r="Q52" s="42">
        <f t="shared" si="2"/>
        <v>80</v>
      </c>
    </row>
    <row r="53" spans="1:17" x14ac:dyDescent="0.3">
      <c r="A53" s="40" t="s">
        <v>176</v>
      </c>
      <c r="B53" s="40" t="s">
        <v>59</v>
      </c>
      <c r="C53" s="40" t="s">
        <v>183</v>
      </c>
      <c r="D53" s="41">
        <v>402700</v>
      </c>
      <c r="E53" s="41">
        <v>150000</v>
      </c>
      <c r="F53" s="40" t="s">
        <v>98</v>
      </c>
      <c r="G53" s="40" t="s">
        <v>56</v>
      </c>
      <c r="H53" s="40" t="s">
        <v>83</v>
      </c>
      <c r="I53" s="40" t="s">
        <v>52</v>
      </c>
      <c r="J53" s="42">
        <v>15</v>
      </c>
      <c r="K53" s="42">
        <v>10</v>
      </c>
      <c r="L53" s="42">
        <v>7</v>
      </c>
      <c r="M53" s="42">
        <v>4</v>
      </c>
      <c r="N53" s="42">
        <v>7</v>
      </c>
      <c r="O53" s="42">
        <v>7</v>
      </c>
      <c r="P53" s="42">
        <v>5</v>
      </c>
      <c r="Q53" s="42">
        <f t="shared" si="2"/>
        <v>55</v>
      </c>
    </row>
    <row r="54" spans="1:17" x14ac:dyDescent="0.3">
      <c r="A54" s="40" t="s">
        <v>177</v>
      </c>
      <c r="B54" s="40" t="s">
        <v>77</v>
      </c>
      <c r="C54" s="40" t="s">
        <v>184</v>
      </c>
      <c r="D54" s="41">
        <v>503500</v>
      </c>
      <c r="E54" s="41">
        <v>150000</v>
      </c>
      <c r="F54" s="40" t="s">
        <v>99</v>
      </c>
      <c r="G54" s="40" t="s">
        <v>54</v>
      </c>
      <c r="H54" s="40" t="s">
        <v>86</v>
      </c>
      <c r="I54" s="40" t="s">
        <v>54</v>
      </c>
      <c r="J54" s="42">
        <v>30</v>
      </c>
      <c r="K54" s="42">
        <v>12</v>
      </c>
      <c r="L54" s="42">
        <v>11</v>
      </c>
      <c r="M54" s="42">
        <v>5</v>
      </c>
      <c r="N54" s="42">
        <v>8</v>
      </c>
      <c r="O54" s="42">
        <v>8</v>
      </c>
      <c r="P54" s="42">
        <v>5</v>
      </c>
      <c r="Q54" s="42">
        <f t="shared" si="2"/>
        <v>79</v>
      </c>
    </row>
    <row r="55" spans="1:17" x14ac:dyDescent="0.3">
      <c r="A55" s="40" t="s">
        <v>178</v>
      </c>
      <c r="B55" s="40" t="s">
        <v>189</v>
      </c>
      <c r="C55" s="40" t="s">
        <v>185</v>
      </c>
      <c r="D55" s="41">
        <v>5528376</v>
      </c>
      <c r="E55" s="41">
        <v>1000000</v>
      </c>
      <c r="F55" s="40" t="s">
        <v>86</v>
      </c>
      <c r="G55" s="40" t="s">
        <v>54</v>
      </c>
      <c r="H55" s="40" t="s">
        <v>190</v>
      </c>
      <c r="I55" s="40" t="s">
        <v>54</v>
      </c>
      <c r="J55" s="42">
        <v>28</v>
      </c>
      <c r="K55" s="42">
        <v>11</v>
      </c>
      <c r="L55" s="42">
        <v>15</v>
      </c>
      <c r="M55" s="42">
        <v>5</v>
      </c>
      <c r="N55" s="42">
        <v>8</v>
      </c>
      <c r="O55" s="42">
        <v>8</v>
      </c>
      <c r="P55" s="42">
        <v>4</v>
      </c>
      <c r="Q55" s="42">
        <f t="shared" si="2"/>
        <v>79</v>
      </c>
    </row>
    <row r="56" spans="1:17" x14ac:dyDescent="0.3">
      <c r="A56" s="40" t="s">
        <v>179</v>
      </c>
      <c r="B56" s="40" t="s">
        <v>189</v>
      </c>
      <c r="C56" s="40" t="s">
        <v>186</v>
      </c>
      <c r="D56" s="41">
        <v>938800</v>
      </c>
      <c r="E56" s="41">
        <v>450000</v>
      </c>
      <c r="F56" s="40" t="s">
        <v>124</v>
      </c>
      <c r="G56" s="40" t="s">
        <v>54</v>
      </c>
      <c r="H56" s="40" t="s">
        <v>53</v>
      </c>
      <c r="I56" s="40" t="s">
        <v>54</v>
      </c>
      <c r="J56" s="42">
        <v>15</v>
      </c>
      <c r="K56" s="42">
        <v>12</v>
      </c>
      <c r="L56" s="42">
        <v>7</v>
      </c>
      <c r="M56" s="42">
        <v>5</v>
      </c>
      <c r="N56" s="42">
        <v>7</v>
      </c>
      <c r="O56" s="42">
        <v>8</v>
      </c>
      <c r="P56" s="42">
        <v>4</v>
      </c>
      <c r="Q56" s="42">
        <f t="shared" si="2"/>
        <v>58</v>
      </c>
    </row>
  </sheetData>
  <mergeCells count="17">
    <mergeCell ref="Q13:Q14"/>
    <mergeCell ref="K13:K14"/>
    <mergeCell ref="L13:L14"/>
    <mergeCell ref="M13:M14"/>
    <mergeCell ref="N13:N14"/>
    <mergeCell ref="O13:O14"/>
    <mergeCell ref="P13:P14"/>
    <mergeCell ref="F10:J10"/>
    <mergeCell ref="D11:J11"/>
    <mergeCell ref="A13:A15"/>
    <mergeCell ref="B13:B15"/>
    <mergeCell ref="C13:C15"/>
    <mergeCell ref="D13:D15"/>
    <mergeCell ref="E13:E15"/>
    <mergeCell ref="F13:G14"/>
    <mergeCell ref="H13:I14"/>
    <mergeCell ref="J13:J14"/>
  </mergeCells>
  <dataValidations count="4">
    <dataValidation type="decimal" operator="lessThanOrEqual" allowBlank="1" showInputMessage="1" showErrorMessage="1" error="max. 40" sqref="J16:J56" xr:uid="{32B453FF-7616-43D2-9EE0-D2690B88947B}">
      <formula1>40</formula1>
    </dataValidation>
    <dataValidation type="decimal" operator="lessThanOrEqual" allowBlank="1" showInputMessage="1" showErrorMessage="1" error="max. 15" sqref="K16:L56" xr:uid="{B2A1F68A-DB04-45C8-A69B-D4FAE472C3D4}">
      <formula1>15</formula1>
    </dataValidation>
    <dataValidation type="decimal" operator="lessThanOrEqual" allowBlank="1" showInputMessage="1" showErrorMessage="1" error="max. 5" sqref="M16:M56 P16:P56" xr:uid="{0D901CFE-DFDF-4D13-9FBE-6A41E457B544}">
      <formula1>5</formula1>
    </dataValidation>
    <dataValidation type="decimal" operator="lessThanOrEqual" allowBlank="1" showInputMessage="1" showErrorMessage="1" error="max. 10" sqref="N16:O56" xr:uid="{9B1F4ABE-F572-4464-AC1C-CFD0E6584A64}">
      <formula1>10</formula1>
    </dataValidation>
  </dataValidation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80976-7F38-4C80-AFD9-D30429AD23AD}">
  <dimension ref="A1:CA56"/>
  <sheetViews>
    <sheetView zoomScale="80" zoomScaleNormal="80" workbookViewId="0"/>
  </sheetViews>
  <sheetFormatPr defaultColWidth="9.109375" defaultRowHeight="12" x14ac:dyDescent="0.3"/>
  <cols>
    <col min="1" max="1" width="11.6640625" style="9" customWidth="1"/>
    <col min="2" max="2" width="30" style="9" bestFit="1" customWidth="1"/>
    <col min="3" max="3" width="43.6640625" style="9" customWidth="1"/>
    <col min="4" max="4" width="15.5546875" style="9" customWidth="1"/>
    <col min="5" max="5" width="15" style="9" customWidth="1"/>
    <col min="6" max="6" width="15.6640625" style="9" customWidth="1"/>
    <col min="7" max="7" width="5.6640625" style="10" customWidth="1"/>
    <col min="8" max="8" width="15.6640625" style="10" customWidth="1"/>
    <col min="9" max="9" width="5.6640625" style="9" customWidth="1"/>
    <col min="10" max="10" width="9.6640625" style="9" customWidth="1"/>
    <col min="11" max="17" width="9.33203125" style="9" customWidth="1"/>
    <col min="18" max="16384" width="9.109375" style="9"/>
  </cols>
  <sheetData>
    <row r="1" spans="1:79" ht="38.25" customHeight="1" x14ac:dyDescent="0.3">
      <c r="A1" s="8" t="s">
        <v>33</v>
      </c>
    </row>
    <row r="2" spans="1:79" ht="12.6" x14ac:dyDescent="0.3">
      <c r="A2" s="12" t="s">
        <v>45</v>
      </c>
      <c r="D2" s="12" t="s">
        <v>22</v>
      </c>
    </row>
    <row r="3" spans="1:79" ht="12.6" x14ac:dyDescent="0.3">
      <c r="A3" s="12" t="s">
        <v>43</v>
      </c>
      <c r="D3" s="9" t="s">
        <v>37</v>
      </c>
    </row>
    <row r="4" spans="1:79" ht="12.6" x14ac:dyDescent="0.3">
      <c r="A4" s="12" t="s">
        <v>46</v>
      </c>
      <c r="D4" s="9" t="s">
        <v>38</v>
      </c>
    </row>
    <row r="5" spans="1:79" ht="12.6" x14ac:dyDescent="0.3">
      <c r="A5" s="12" t="s">
        <v>40</v>
      </c>
      <c r="D5" s="9" t="s">
        <v>39</v>
      </c>
    </row>
    <row r="6" spans="1:79" ht="12.6" x14ac:dyDescent="0.3">
      <c r="A6" s="12"/>
      <c r="D6" s="9" t="s">
        <v>41</v>
      </c>
    </row>
    <row r="7" spans="1:79" ht="12.6" x14ac:dyDescent="0.3">
      <c r="A7" s="12" t="s">
        <v>47</v>
      </c>
    </row>
    <row r="8" spans="1:79" ht="12.6" x14ac:dyDescent="0.3">
      <c r="A8" s="12" t="s">
        <v>21</v>
      </c>
      <c r="D8" s="12" t="s">
        <v>23</v>
      </c>
    </row>
    <row r="9" spans="1:79" ht="12.6" x14ac:dyDescent="0.3">
      <c r="A9" s="13" t="s">
        <v>44</v>
      </c>
      <c r="D9" s="9" t="s">
        <v>34</v>
      </c>
      <c r="F9" s="9" t="s">
        <v>35</v>
      </c>
    </row>
    <row r="10" spans="1:79" ht="27" customHeight="1" x14ac:dyDescent="0.3">
      <c r="F10" s="74" t="s">
        <v>36</v>
      </c>
      <c r="G10" s="74"/>
      <c r="H10" s="74"/>
      <c r="I10" s="74"/>
      <c r="J10" s="74"/>
    </row>
    <row r="11" spans="1:79" ht="25.2" customHeight="1" x14ac:dyDescent="0.2">
      <c r="D11" s="75" t="s">
        <v>42</v>
      </c>
      <c r="E11" s="75"/>
      <c r="F11" s="75"/>
      <c r="G11" s="75"/>
      <c r="H11" s="75"/>
      <c r="I11" s="75"/>
      <c r="J11" s="75"/>
    </row>
    <row r="12" spans="1:79" ht="12.6" x14ac:dyDescent="0.3">
      <c r="A12" s="12"/>
    </row>
    <row r="13" spans="1:79" ht="26.4" customHeight="1" x14ac:dyDescent="0.3">
      <c r="A13" s="71" t="s">
        <v>0</v>
      </c>
      <c r="B13" s="71" t="s">
        <v>1</v>
      </c>
      <c r="C13" s="71" t="s">
        <v>16</v>
      </c>
      <c r="D13" s="71" t="s">
        <v>13</v>
      </c>
      <c r="E13" s="72" t="s">
        <v>2</v>
      </c>
      <c r="F13" s="71" t="s">
        <v>29</v>
      </c>
      <c r="G13" s="71"/>
      <c r="H13" s="71" t="s">
        <v>30</v>
      </c>
      <c r="I13" s="71"/>
      <c r="J13" s="71" t="s">
        <v>31</v>
      </c>
      <c r="K13" s="71" t="s">
        <v>14</v>
      </c>
      <c r="L13" s="71" t="s">
        <v>15</v>
      </c>
      <c r="M13" s="71" t="s">
        <v>27</v>
      </c>
      <c r="N13" s="71" t="s">
        <v>28</v>
      </c>
      <c r="O13" s="71" t="s">
        <v>32</v>
      </c>
      <c r="P13" s="71" t="s">
        <v>3</v>
      </c>
      <c r="Q13" s="71" t="s">
        <v>4</v>
      </c>
    </row>
    <row r="14" spans="1:79" ht="59.4" customHeight="1" x14ac:dyDescent="0.3">
      <c r="A14" s="71"/>
      <c r="B14" s="71"/>
      <c r="C14" s="71"/>
      <c r="D14" s="71"/>
      <c r="E14" s="7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79" ht="28.95" customHeight="1" x14ac:dyDescent="0.3">
      <c r="A15" s="71"/>
      <c r="B15" s="71"/>
      <c r="C15" s="71"/>
      <c r="D15" s="71"/>
      <c r="E15" s="72"/>
      <c r="F15" s="17" t="s">
        <v>24</v>
      </c>
      <c r="G15" s="18" t="s">
        <v>25</v>
      </c>
      <c r="H15" s="18" t="s">
        <v>24</v>
      </c>
      <c r="I15" s="18" t="s">
        <v>25</v>
      </c>
      <c r="J15" s="18" t="s">
        <v>26</v>
      </c>
      <c r="K15" s="18" t="s">
        <v>18</v>
      </c>
      <c r="L15" s="18" t="s">
        <v>18</v>
      </c>
      <c r="M15" s="18" t="s">
        <v>19</v>
      </c>
      <c r="N15" s="18" t="s">
        <v>20</v>
      </c>
      <c r="O15" s="18" t="s">
        <v>20</v>
      </c>
      <c r="P15" s="18" t="s">
        <v>19</v>
      </c>
      <c r="Q15" s="18"/>
    </row>
    <row r="16" spans="1:79" s="11" customFormat="1" ht="12.75" customHeight="1" x14ac:dyDescent="0.3">
      <c r="A16" s="19" t="s">
        <v>48</v>
      </c>
      <c r="B16" s="19" t="s">
        <v>50</v>
      </c>
      <c r="C16" s="19" t="s">
        <v>49</v>
      </c>
      <c r="D16" s="20">
        <v>320000</v>
      </c>
      <c r="E16" s="20">
        <v>138000</v>
      </c>
      <c r="F16" s="19" t="s">
        <v>53</v>
      </c>
      <c r="G16" s="21" t="s">
        <v>54</v>
      </c>
      <c r="H16" s="19" t="s">
        <v>55</v>
      </c>
      <c r="I16" s="21" t="s">
        <v>56</v>
      </c>
      <c r="J16" s="22">
        <v>20</v>
      </c>
      <c r="K16" s="22">
        <v>11</v>
      </c>
      <c r="L16" s="22">
        <v>9</v>
      </c>
      <c r="M16" s="22">
        <v>4</v>
      </c>
      <c r="N16" s="22">
        <v>6</v>
      </c>
      <c r="O16" s="22">
        <v>5</v>
      </c>
      <c r="P16" s="22">
        <v>3</v>
      </c>
      <c r="Q16" s="22">
        <v>58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</row>
    <row r="17" spans="1:79" s="11" customFormat="1" ht="12.75" customHeight="1" x14ac:dyDescent="0.3">
      <c r="A17" s="19" t="s">
        <v>62</v>
      </c>
      <c r="B17" s="19" t="s">
        <v>63</v>
      </c>
      <c r="C17" s="19" t="s">
        <v>64</v>
      </c>
      <c r="D17" s="20">
        <v>326600</v>
      </c>
      <c r="E17" s="20">
        <v>150000</v>
      </c>
      <c r="F17" s="19" t="s">
        <v>65</v>
      </c>
      <c r="G17" s="21" t="s">
        <v>54</v>
      </c>
      <c r="H17" s="19" t="s">
        <v>66</v>
      </c>
      <c r="I17" s="21" t="s">
        <v>54</v>
      </c>
      <c r="J17" s="22">
        <v>22</v>
      </c>
      <c r="K17" s="22">
        <v>11</v>
      </c>
      <c r="L17" s="22">
        <v>9</v>
      </c>
      <c r="M17" s="22">
        <v>4</v>
      </c>
      <c r="N17" s="22">
        <v>6</v>
      </c>
      <c r="O17" s="22">
        <v>5</v>
      </c>
      <c r="P17" s="22">
        <v>3</v>
      </c>
      <c r="Q17" s="22">
        <v>60</v>
      </c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</row>
    <row r="18" spans="1:79" s="11" customFormat="1" ht="12.75" customHeight="1" x14ac:dyDescent="0.3">
      <c r="A18" s="19" t="s">
        <v>57</v>
      </c>
      <c r="B18" s="19" t="s">
        <v>59</v>
      </c>
      <c r="C18" s="19" t="s">
        <v>58</v>
      </c>
      <c r="D18" s="20">
        <v>428825</v>
      </c>
      <c r="E18" s="20">
        <v>150000</v>
      </c>
      <c r="F18" s="19" t="s">
        <v>60</v>
      </c>
      <c r="G18" s="19" t="s">
        <v>54</v>
      </c>
      <c r="H18" s="19" t="s">
        <v>61</v>
      </c>
      <c r="I18" s="19" t="s">
        <v>54</v>
      </c>
      <c r="J18" s="22">
        <v>32</v>
      </c>
      <c r="K18" s="22">
        <v>13</v>
      </c>
      <c r="L18" s="22">
        <v>12</v>
      </c>
      <c r="M18" s="22">
        <v>4</v>
      </c>
      <c r="N18" s="22">
        <v>6</v>
      </c>
      <c r="O18" s="22">
        <v>7</v>
      </c>
      <c r="P18" s="22">
        <v>4</v>
      </c>
      <c r="Q18" s="22">
        <v>78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</row>
    <row r="19" spans="1:79" x14ac:dyDescent="0.3">
      <c r="A19" s="19" t="s">
        <v>69</v>
      </c>
      <c r="B19" s="19" t="s">
        <v>77</v>
      </c>
      <c r="C19" s="19" t="s">
        <v>73</v>
      </c>
      <c r="D19" s="20">
        <v>1375000</v>
      </c>
      <c r="E19" s="20">
        <v>150000</v>
      </c>
      <c r="F19" s="19" t="s">
        <v>80</v>
      </c>
      <c r="G19" s="19" t="s">
        <v>54</v>
      </c>
      <c r="H19" s="19" t="s">
        <v>53</v>
      </c>
      <c r="I19" s="19" t="s">
        <v>56</v>
      </c>
      <c r="J19" s="22">
        <v>25</v>
      </c>
      <c r="K19" s="22">
        <v>13</v>
      </c>
      <c r="L19" s="22">
        <v>10</v>
      </c>
      <c r="M19" s="22">
        <v>4</v>
      </c>
      <c r="N19" s="22">
        <v>7</v>
      </c>
      <c r="O19" s="22">
        <v>9</v>
      </c>
      <c r="P19" s="22">
        <v>5</v>
      </c>
      <c r="Q19" s="22">
        <f t="shared" ref="Q19:Q38" si="0">SUM(J19:P19)</f>
        <v>73</v>
      </c>
    </row>
    <row r="20" spans="1:79" x14ac:dyDescent="0.3">
      <c r="A20" s="19" t="s">
        <v>70</v>
      </c>
      <c r="B20" s="19" t="s">
        <v>78</v>
      </c>
      <c r="C20" s="19" t="s">
        <v>74</v>
      </c>
      <c r="D20" s="20">
        <v>284030</v>
      </c>
      <c r="E20" s="20">
        <v>120000</v>
      </c>
      <c r="F20" s="19" t="s">
        <v>81</v>
      </c>
      <c r="G20" s="19" t="s">
        <v>54</v>
      </c>
      <c r="H20" s="19" t="s">
        <v>84</v>
      </c>
      <c r="I20" s="19" t="s">
        <v>54</v>
      </c>
      <c r="J20" s="22">
        <v>33</v>
      </c>
      <c r="K20" s="22">
        <v>12</v>
      </c>
      <c r="L20" s="22">
        <v>12</v>
      </c>
      <c r="M20" s="22">
        <v>4</v>
      </c>
      <c r="N20" s="22">
        <v>7</v>
      </c>
      <c r="O20" s="22">
        <v>8</v>
      </c>
      <c r="P20" s="22">
        <v>4</v>
      </c>
      <c r="Q20" s="22">
        <f t="shared" si="0"/>
        <v>80</v>
      </c>
    </row>
    <row r="21" spans="1:79" x14ac:dyDescent="0.3">
      <c r="A21" s="19" t="s">
        <v>71</v>
      </c>
      <c r="B21" s="19" t="s">
        <v>79</v>
      </c>
      <c r="C21" s="19" t="s">
        <v>75</v>
      </c>
      <c r="D21" s="20">
        <v>1328750</v>
      </c>
      <c r="E21" s="20">
        <v>600000</v>
      </c>
      <c r="F21" s="19" t="s">
        <v>82</v>
      </c>
      <c r="G21" s="19" t="s">
        <v>54</v>
      </c>
      <c r="H21" s="19" t="s">
        <v>85</v>
      </c>
      <c r="I21" s="19" t="s">
        <v>54</v>
      </c>
      <c r="J21" s="22">
        <v>25</v>
      </c>
      <c r="K21" s="22">
        <v>13</v>
      </c>
      <c r="L21" s="22">
        <v>10</v>
      </c>
      <c r="M21" s="22">
        <v>4</v>
      </c>
      <c r="N21" s="22">
        <v>7</v>
      </c>
      <c r="O21" s="22">
        <v>7</v>
      </c>
      <c r="P21" s="22">
        <v>4</v>
      </c>
      <c r="Q21" s="22">
        <f t="shared" si="0"/>
        <v>70</v>
      </c>
    </row>
    <row r="22" spans="1:79" x14ac:dyDescent="0.3">
      <c r="A22" s="19" t="s">
        <v>72</v>
      </c>
      <c r="B22" s="19" t="s">
        <v>59</v>
      </c>
      <c r="C22" s="19" t="s">
        <v>76</v>
      </c>
      <c r="D22" s="20">
        <v>521104</v>
      </c>
      <c r="E22" s="20">
        <v>150000</v>
      </c>
      <c r="F22" s="19" t="s">
        <v>83</v>
      </c>
      <c r="G22" s="19" t="s">
        <v>54</v>
      </c>
      <c r="H22" s="19" t="s">
        <v>86</v>
      </c>
      <c r="I22" s="19" t="s">
        <v>52</v>
      </c>
      <c r="J22" s="22">
        <v>35</v>
      </c>
      <c r="K22" s="22">
        <v>10</v>
      </c>
      <c r="L22" s="22">
        <v>12</v>
      </c>
      <c r="M22" s="22">
        <v>3</v>
      </c>
      <c r="N22" s="22">
        <v>5</v>
      </c>
      <c r="O22" s="22">
        <v>3</v>
      </c>
      <c r="P22" s="22">
        <v>4</v>
      </c>
      <c r="Q22" s="22">
        <f t="shared" si="0"/>
        <v>72</v>
      </c>
    </row>
    <row r="23" spans="1:79" x14ac:dyDescent="0.3">
      <c r="A23" s="19" t="s">
        <v>89</v>
      </c>
      <c r="B23" s="19" t="s">
        <v>95</v>
      </c>
      <c r="C23" s="19" t="s">
        <v>92</v>
      </c>
      <c r="D23" s="20">
        <v>2685000</v>
      </c>
      <c r="E23" s="20">
        <v>1050000</v>
      </c>
      <c r="F23" s="19" t="s">
        <v>98</v>
      </c>
      <c r="G23" s="19" t="s">
        <v>54</v>
      </c>
      <c r="H23" s="19" t="s">
        <v>100</v>
      </c>
      <c r="I23" s="19" t="s">
        <v>54</v>
      </c>
      <c r="J23" s="22">
        <v>30</v>
      </c>
      <c r="K23" s="22">
        <v>13</v>
      </c>
      <c r="L23" s="22">
        <v>12</v>
      </c>
      <c r="M23" s="22">
        <v>5</v>
      </c>
      <c r="N23" s="22">
        <v>9</v>
      </c>
      <c r="O23" s="22">
        <v>9</v>
      </c>
      <c r="P23" s="22">
        <v>5</v>
      </c>
      <c r="Q23" s="22">
        <f t="shared" si="0"/>
        <v>83</v>
      </c>
    </row>
    <row r="24" spans="1:79" x14ac:dyDescent="0.3">
      <c r="A24" s="19" t="s">
        <v>90</v>
      </c>
      <c r="B24" s="19" t="s">
        <v>96</v>
      </c>
      <c r="C24" s="19" t="s">
        <v>93</v>
      </c>
      <c r="D24" s="20">
        <v>400000</v>
      </c>
      <c r="E24" s="20">
        <v>150000</v>
      </c>
      <c r="F24" s="19" t="s">
        <v>99</v>
      </c>
      <c r="G24" s="19" t="s">
        <v>52</v>
      </c>
      <c r="H24" s="19" t="s">
        <v>101</v>
      </c>
      <c r="I24" s="19" t="s">
        <v>54</v>
      </c>
      <c r="J24" s="22">
        <v>30</v>
      </c>
      <c r="K24" s="22">
        <v>10</v>
      </c>
      <c r="L24" s="22">
        <v>10</v>
      </c>
      <c r="M24" s="22">
        <v>4</v>
      </c>
      <c r="N24" s="22">
        <v>7</v>
      </c>
      <c r="O24" s="22">
        <v>8</v>
      </c>
      <c r="P24" s="22">
        <v>3</v>
      </c>
      <c r="Q24" s="22">
        <f t="shared" si="0"/>
        <v>72</v>
      </c>
    </row>
    <row r="25" spans="1:79" x14ac:dyDescent="0.3">
      <c r="A25" s="19" t="s">
        <v>91</v>
      </c>
      <c r="B25" s="19" t="s">
        <v>97</v>
      </c>
      <c r="C25" s="19" t="s">
        <v>94</v>
      </c>
      <c r="D25" s="20">
        <v>424400</v>
      </c>
      <c r="E25" s="20">
        <v>200000</v>
      </c>
      <c r="F25" s="19" t="s">
        <v>86</v>
      </c>
      <c r="G25" s="19" t="s">
        <v>54</v>
      </c>
      <c r="H25" s="19" t="s">
        <v>98</v>
      </c>
      <c r="I25" s="19" t="s">
        <v>56</v>
      </c>
      <c r="J25" s="22">
        <v>32</v>
      </c>
      <c r="K25" s="22">
        <v>12</v>
      </c>
      <c r="L25" s="22">
        <v>11</v>
      </c>
      <c r="M25" s="22">
        <v>5</v>
      </c>
      <c r="N25" s="22">
        <v>9</v>
      </c>
      <c r="O25" s="22">
        <v>8</v>
      </c>
      <c r="P25" s="22">
        <v>3</v>
      </c>
      <c r="Q25" s="22">
        <f t="shared" si="0"/>
        <v>80</v>
      </c>
    </row>
    <row r="26" spans="1:79" x14ac:dyDescent="0.3">
      <c r="A26" s="28" t="s">
        <v>105</v>
      </c>
      <c r="B26" s="28" t="s">
        <v>78</v>
      </c>
      <c r="C26" s="28" t="s">
        <v>106</v>
      </c>
      <c r="D26" s="29">
        <v>323280</v>
      </c>
      <c r="E26" s="29">
        <v>150000</v>
      </c>
      <c r="F26" s="28" t="s">
        <v>84</v>
      </c>
      <c r="G26" s="28" t="s">
        <v>54</v>
      </c>
      <c r="H26" s="28" t="s">
        <v>107</v>
      </c>
      <c r="I26" s="28" t="s">
        <v>54</v>
      </c>
      <c r="J26" s="30">
        <v>35</v>
      </c>
      <c r="K26" s="30">
        <v>13</v>
      </c>
      <c r="L26" s="30">
        <v>13</v>
      </c>
      <c r="M26" s="30">
        <v>5</v>
      </c>
      <c r="N26" s="30">
        <v>9</v>
      </c>
      <c r="O26" s="30">
        <v>8</v>
      </c>
      <c r="P26" s="30">
        <v>4</v>
      </c>
      <c r="Q26" s="22">
        <f t="shared" si="0"/>
        <v>87</v>
      </c>
    </row>
    <row r="27" spans="1:79" x14ac:dyDescent="0.3">
      <c r="A27" s="28" t="s">
        <v>108</v>
      </c>
      <c r="B27" s="28" t="s">
        <v>95</v>
      </c>
      <c r="C27" s="28" t="s">
        <v>109</v>
      </c>
      <c r="D27" s="29">
        <v>311000</v>
      </c>
      <c r="E27" s="29">
        <v>150000</v>
      </c>
      <c r="F27" s="28" t="s">
        <v>81</v>
      </c>
      <c r="G27" s="28" t="s">
        <v>54</v>
      </c>
      <c r="H27" s="28" t="s">
        <v>80</v>
      </c>
      <c r="I27" s="28" t="s">
        <v>54</v>
      </c>
      <c r="J27" s="30">
        <v>32</v>
      </c>
      <c r="K27" s="30">
        <v>12</v>
      </c>
      <c r="L27" s="30">
        <v>12</v>
      </c>
      <c r="M27" s="30">
        <v>5</v>
      </c>
      <c r="N27" s="30">
        <v>8</v>
      </c>
      <c r="O27" s="30">
        <v>7</v>
      </c>
      <c r="P27" s="30">
        <v>5</v>
      </c>
      <c r="Q27" s="22">
        <f t="shared" si="0"/>
        <v>81</v>
      </c>
    </row>
    <row r="28" spans="1:79" x14ac:dyDescent="0.3">
      <c r="A28" s="31" t="s">
        <v>127</v>
      </c>
      <c r="B28" s="31" t="s">
        <v>95</v>
      </c>
      <c r="C28" s="31" t="s">
        <v>128</v>
      </c>
      <c r="D28" s="32">
        <v>496000</v>
      </c>
      <c r="E28" s="32">
        <v>283000</v>
      </c>
      <c r="F28" s="31" t="s">
        <v>129</v>
      </c>
      <c r="G28" s="28" t="s">
        <v>54</v>
      </c>
      <c r="H28" s="31" t="s">
        <v>65</v>
      </c>
      <c r="I28" s="28" t="s">
        <v>56</v>
      </c>
      <c r="J28" s="30">
        <v>31</v>
      </c>
      <c r="K28" s="30">
        <v>11</v>
      </c>
      <c r="L28" s="30">
        <v>11</v>
      </c>
      <c r="M28" s="30">
        <v>4</v>
      </c>
      <c r="N28" s="30">
        <v>7</v>
      </c>
      <c r="O28" s="30">
        <v>6</v>
      </c>
      <c r="P28" s="30">
        <v>5</v>
      </c>
      <c r="Q28" s="22">
        <f t="shared" si="0"/>
        <v>75</v>
      </c>
    </row>
    <row r="29" spans="1:79" x14ac:dyDescent="0.3">
      <c r="A29" s="28" t="s">
        <v>110</v>
      </c>
      <c r="B29" s="28" t="s">
        <v>112</v>
      </c>
      <c r="C29" s="28" t="s">
        <v>111</v>
      </c>
      <c r="D29" s="29">
        <v>519000</v>
      </c>
      <c r="E29" s="29">
        <v>350000</v>
      </c>
      <c r="F29" s="28" t="s">
        <v>100</v>
      </c>
      <c r="G29" s="28" t="s">
        <v>52</v>
      </c>
      <c r="H29" s="28" t="s">
        <v>113</v>
      </c>
      <c r="I29" s="28" t="s">
        <v>54</v>
      </c>
      <c r="J29" s="30">
        <v>30</v>
      </c>
      <c r="K29" s="30">
        <v>11</v>
      </c>
      <c r="L29" s="30">
        <v>11</v>
      </c>
      <c r="M29" s="30">
        <v>5</v>
      </c>
      <c r="N29" s="30">
        <v>7</v>
      </c>
      <c r="O29" s="30">
        <v>7</v>
      </c>
      <c r="P29" s="30">
        <v>5</v>
      </c>
      <c r="Q29" s="22">
        <f t="shared" si="0"/>
        <v>76</v>
      </c>
    </row>
    <row r="30" spans="1:79" x14ac:dyDescent="0.3">
      <c r="A30" s="28" t="s">
        <v>114</v>
      </c>
      <c r="B30" s="28" t="s">
        <v>96</v>
      </c>
      <c r="C30" s="28" t="s">
        <v>115</v>
      </c>
      <c r="D30" s="29">
        <v>390000</v>
      </c>
      <c r="E30" s="29">
        <v>150000</v>
      </c>
      <c r="F30" s="28" t="s">
        <v>116</v>
      </c>
      <c r="G30" s="28" t="s">
        <v>54</v>
      </c>
      <c r="H30" s="28" t="s">
        <v>117</v>
      </c>
      <c r="I30" s="28" t="s">
        <v>54</v>
      </c>
      <c r="J30" s="30">
        <v>33</v>
      </c>
      <c r="K30" s="30">
        <v>12</v>
      </c>
      <c r="L30" s="30">
        <v>12</v>
      </c>
      <c r="M30" s="30">
        <v>5</v>
      </c>
      <c r="N30" s="30">
        <v>7</v>
      </c>
      <c r="O30" s="30">
        <v>8</v>
      </c>
      <c r="P30" s="30">
        <v>3</v>
      </c>
      <c r="Q30" s="22">
        <f t="shared" si="0"/>
        <v>80</v>
      </c>
    </row>
    <row r="31" spans="1:79" x14ac:dyDescent="0.3">
      <c r="A31" s="33" t="s">
        <v>130</v>
      </c>
      <c r="B31" s="33" t="s">
        <v>132</v>
      </c>
      <c r="C31" s="33" t="s">
        <v>131</v>
      </c>
      <c r="D31" s="34">
        <v>930000</v>
      </c>
      <c r="E31" s="34">
        <v>350000</v>
      </c>
      <c r="F31" s="33" t="s">
        <v>53</v>
      </c>
      <c r="G31" s="28" t="s">
        <v>54</v>
      </c>
      <c r="H31" s="33" t="s">
        <v>55</v>
      </c>
      <c r="I31" s="28" t="s">
        <v>54</v>
      </c>
      <c r="J31" s="30">
        <v>32</v>
      </c>
      <c r="K31" s="30">
        <v>11</v>
      </c>
      <c r="L31" s="30">
        <v>11</v>
      </c>
      <c r="M31" s="30">
        <v>4</v>
      </c>
      <c r="N31" s="30">
        <v>7</v>
      </c>
      <c r="O31" s="30">
        <v>6</v>
      </c>
      <c r="P31" s="30">
        <v>4</v>
      </c>
      <c r="Q31" s="22">
        <f t="shared" si="0"/>
        <v>75</v>
      </c>
    </row>
    <row r="32" spans="1:79" x14ac:dyDescent="0.3">
      <c r="A32" s="28" t="s">
        <v>118</v>
      </c>
      <c r="B32" s="28" t="s">
        <v>79</v>
      </c>
      <c r="C32" s="28" t="s">
        <v>119</v>
      </c>
      <c r="D32" s="29">
        <v>444591</v>
      </c>
      <c r="E32" s="29">
        <v>150000</v>
      </c>
      <c r="F32" s="28" t="s">
        <v>120</v>
      </c>
      <c r="G32" s="28" t="s">
        <v>52</v>
      </c>
      <c r="H32" s="28" t="s">
        <v>121</v>
      </c>
      <c r="I32" s="28" t="s">
        <v>52</v>
      </c>
      <c r="J32" s="30">
        <v>20</v>
      </c>
      <c r="K32" s="30">
        <v>10</v>
      </c>
      <c r="L32" s="30">
        <v>10</v>
      </c>
      <c r="M32" s="30">
        <v>4</v>
      </c>
      <c r="N32" s="30">
        <v>6</v>
      </c>
      <c r="O32" s="30">
        <v>5</v>
      </c>
      <c r="P32" s="30">
        <v>4</v>
      </c>
      <c r="Q32" s="22">
        <f t="shared" si="0"/>
        <v>59</v>
      </c>
    </row>
    <row r="33" spans="1:18" x14ac:dyDescent="0.3">
      <c r="A33" s="28" t="s">
        <v>122</v>
      </c>
      <c r="B33" s="28" t="s">
        <v>63</v>
      </c>
      <c r="C33" s="28" t="s">
        <v>123</v>
      </c>
      <c r="D33" s="29">
        <v>431000</v>
      </c>
      <c r="E33" s="29">
        <v>150000</v>
      </c>
      <c r="F33" s="28" t="s">
        <v>65</v>
      </c>
      <c r="G33" s="28" t="s">
        <v>54</v>
      </c>
      <c r="H33" s="28" t="s">
        <v>124</v>
      </c>
      <c r="I33" s="28" t="s">
        <v>54</v>
      </c>
      <c r="J33" s="30">
        <v>33</v>
      </c>
      <c r="K33" s="30">
        <v>12</v>
      </c>
      <c r="L33" s="30">
        <v>13</v>
      </c>
      <c r="M33" s="30">
        <v>4</v>
      </c>
      <c r="N33" s="30">
        <v>7</v>
      </c>
      <c r="O33" s="30">
        <v>7</v>
      </c>
      <c r="P33" s="30">
        <v>4</v>
      </c>
      <c r="Q33" s="22">
        <f t="shared" si="0"/>
        <v>80</v>
      </c>
    </row>
    <row r="34" spans="1:18" x14ac:dyDescent="0.3">
      <c r="A34" s="28" t="s">
        <v>125</v>
      </c>
      <c r="B34" s="28" t="s">
        <v>77</v>
      </c>
      <c r="C34" s="28" t="s">
        <v>126</v>
      </c>
      <c r="D34" s="29">
        <v>2500000</v>
      </c>
      <c r="E34" s="29">
        <v>1200000</v>
      </c>
      <c r="F34" s="28" t="s">
        <v>60</v>
      </c>
      <c r="G34" s="28" t="s">
        <v>54</v>
      </c>
      <c r="H34" s="28" t="s">
        <v>81</v>
      </c>
      <c r="I34" s="28" t="s">
        <v>54</v>
      </c>
      <c r="J34" s="30">
        <v>30</v>
      </c>
      <c r="K34" s="30">
        <v>12</v>
      </c>
      <c r="L34" s="30">
        <v>11</v>
      </c>
      <c r="M34" s="30">
        <v>4</v>
      </c>
      <c r="N34" s="30">
        <v>7</v>
      </c>
      <c r="O34" s="30">
        <v>7</v>
      </c>
      <c r="P34" s="30">
        <v>4</v>
      </c>
      <c r="Q34" s="22">
        <f t="shared" si="0"/>
        <v>75</v>
      </c>
    </row>
    <row r="35" spans="1:18" x14ac:dyDescent="0.3">
      <c r="A35" s="28" t="s">
        <v>136</v>
      </c>
      <c r="B35" s="28" t="s">
        <v>138</v>
      </c>
      <c r="C35" s="28" t="s">
        <v>137</v>
      </c>
      <c r="D35" s="29">
        <v>338500</v>
      </c>
      <c r="E35" s="29">
        <v>150000</v>
      </c>
      <c r="F35" s="28" t="s">
        <v>113</v>
      </c>
      <c r="G35" s="28" t="s">
        <v>54</v>
      </c>
      <c r="H35" s="28" t="s">
        <v>129</v>
      </c>
      <c r="I35" s="28" t="s">
        <v>54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22">
        <f t="shared" si="0"/>
        <v>0</v>
      </c>
      <c r="R35" s="9" t="s">
        <v>88</v>
      </c>
    </row>
    <row r="36" spans="1:18" x14ac:dyDescent="0.3">
      <c r="A36" s="28" t="s">
        <v>139</v>
      </c>
      <c r="B36" s="28" t="s">
        <v>96</v>
      </c>
      <c r="C36" s="28" t="s">
        <v>140</v>
      </c>
      <c r="D36" s="29">
        <v>200000</v>
      </c>
      <c r="E36" s="29">
        <v>150000</v>
      </c>
      <c r="F36" s="28" t="s">
        <v>83</v>
      </c>
      <c r="G36" s="28" t="s">
        <v>52</v>
      </c>
      <c r="H36" s="28" t="s">
        <v>99</v>
      </c>
      <c r="I36" s="28" t="s">
        <v>54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22">
        <f t="shared" si="0"/>
        <v>0</v>
      </c>
      <c r="R36" s="9" t="s">
        <v>88</v>
      </c>
    </row>
    <row r="37" spans="1:18" x14ac:dyDescent="0.3">
      <c r="A37" s="28" t="s">
        <v>141</v>
      </c>
      <c r="B37" s="28" t="s">
        <v>78</v>
      </c>
      <c r="C37" s="28" t="s">
        <v>142</v>
      </c>
      <c r="D37" s="29">
        <v>420780</v>
      </c>
      <c r="E37" s="29">
        <v>150000</v>
      </c>
      <c r="F37" s="28" t="s">
        <v>98</v>
      </c>
      <c r="G37" s="28" t="s">
        <v>54</v>
      </c>
      <c r="H37" s="28" t="s">
        <v>84</v>
      </c>
      <c r="I37" s="28" t="s">
        <v>54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22">
        <f t="shared" si="0"/>
        <v>0</v>
      </c>
      <c r="R37" s="9" t="s">
        <v>88</v>
      </c>
    </row>
    <row r="38" spans="1:18" x14ac:dyDescent="0.3">
      <c r="A38" s="28" t="s">
        <v>143</v>
      </c>
      <c r="B38" s="28" t="s">
        <v>79</v>
      </c>
      <c r="C38" s="28" t="s">
        <v>144</v>
      </c>
      <c r="D38" s="29">
        <v>345400</v>
      </c>
      <c r="E38" s="29">
        <v>150000</v>
      </c>
      <c r="F38" s="28" t="s">
        <v>80</v>
      </c>
      <c r="G38" s="28" t="s">
        <v>54</v>
      </c>
      <c r="H38" s="28" t="s">
        <v>85</v>
      </c>
      <c r="I38" s="28" t="s">
        <v>54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22">
        <f t="shared" si="0"/>
        <v>0</v>
      </c>
      <c r="R38" s="9" t="s">
        <v>88</v>
      </c>
    </row>
    <row r="39" spans="1:18" x14ac:dyDescent="0.3">
      <c r="A39" s="40" t="s">
        <v>146</v>
      </c>
      <c r="B39" s="40" t="s">
        <v>95</v>
      </c>
      <c r="C39" s="40" t="s">
        <v>148</v>
      </c>
      <c r="D39" s="41">
        <v>315000</v>
      </c>
      <c r="E39" s="41">
        <v>150000</v>
      </c>
      <c r="F39" s="40" t="s">
        <v>84</v>
      </c>
      <c r="G39" s="40" t="s">
        <v>54</v>
      </c>
      <c r="H39" s="40" t="s">
        <v>100</v>
      </c>
      <c r="I39" s="40" t="s">
        <v>54</v>
      </c>
      <c r="J39" s="42">
        <v>35</v>
      </c>
      <c r="K39" s="42">
        <v>13</v>
      </c>
      <c r="L39" s="42">
        <v>13</v>
      </c>
      <c r="M39" s="42">
        <v>3</v>
      </c>
      <c r="N39" s="42">
        <v>8</v>
      </c>
      <c r="O39" s="42">
        <v>5</v>
      </c>
      <c r="P39" s="42">
        <v>4</v>
      </c>
      <c r="Q39" s="42">
        <f>SUM(J39:P39)</f>
        <v>81</v>
      </c>
    </row>
    <row r="40" spans="1:18" x14ac:dyDescent="0.3">
      <c r="A40" s="40" t="s">
        <v>147</v>
      </c>
      <c r="B40" s="40" t="s">
        <v>95</v>
      </c>
      <c r="C40" s="40" t="s">
        <v>149</v>
      </c>
      <c r="D40" s="41">
        <v>384000</v>
      </c>
      <c r="E40" s="41">
        <v>150000</v>
      </c>
      <c r="F40" s="40" t="s">
        <v>116</v>
      </c>
      <c r="G40" s="40" t="s">
        <v>54</v>
      </c>
      <c r="H40" s="40" t="s">
        <v>101</v>
      </c>
      <c r="I40" s="40" t="s">
        <v>54</v>
      </c>
      <c r="J40" s="42">
        <v>34</v>
      </c>
      <c r="K40" s="42">
        <v>13</v>
      </c>
      <c r="L40" s="42">
        <v>12</v>
      </c>
      <c r="M40" s="42">
        <v>4</v>
      </c>
      <c r="N40" s="42">
        <v>7</v>
      </c>
      <c r="O40" s="42">
        <v>6</v>
      </c>
      <c r="P40" s="42">
        <v>4</v>
      </c>
      <c r="Q40" s="42">
        <f t="shared" ref="Q40:Q49" si="1">SUM(J40:P40)</f>
        <v>80</v>
      </c>
    </row>
    <row r="41" spans="1:18" x14ac:dyDescent="0.3">
      <c r="A41" s="40" t="s">
        <v>150</v>
      </c>
      <c r="B41" s="40" t="s">
        <v>79</v>
      </c>
      <c r="C41" s="40" t="s">
        <v>159</v>
      </c>
      <c r="D41" s="41">
        <v>964871</v>
      </c>
      <c r="E41" s="41">
        <v>400000</v>
      </c>
      <c r="F41" s="40" t="s">
        <v>99</v>
      </c>
      <c r="G41" s="40" t="s">
        <v>54</v>
      </c>
      <c r="H41" s="40" t="s">
        <v>53</v>
      </c>
      <c r="I41" s="40" t="s">
        <v>54</v>
      </c>
      <c r="J41" s="42">
        <v>33</v>
      </c>
      <c r="K41" s="42">
        <v>12</v>
      </c>
      <c r="L41" s="42">
        <v>12</v>
      </c>
      <c r="M41" s="42">
        <v>5</v>
      </c>
      <c r="N41" s="42">
        <v>8</v>
      </c>
      <c r="O41" s="42">
        <v>7</v>
      </c>
      <c r="P41" s="42">
        <v>4</v>
      </c>
      <c r="Q41" s="42">
        <f t="shared" si="1"/>
        <v>81</v>
      </c>
    </row>
    <row r="42" spans="1:18" x14ac:dyDescent="0.3">
      <c r="A42" s="40" t="s">
        <v>151</v>
      </c>
      <c r="B42" s="40" t="s">
        <v>59</v>
      </c>
      <c r="C42" s="40" t="s">
        <v>160</v>
      </c>
      <c r="D42" s="41">
        <v>352062</v>
      </c>
      <c r="E42" s="41">
        <v>150000</v>
      </c>
      <c r="F42" s="40" t="s">
        <v>129</v>
      </c>
      <c r="G42" s="40" t="s">
        <v>54</v>
      </c>
      <c r="H42" s="40" t="s">
        <v>60</v>
      </c>
      <c r="I42" s="40" t="s">
        <v>54</v>
      </c>
      <c r="J42" s="42">
        <v>35</v>
      </c>
      <c r="K42" s="42">
        <v>11</v>
      </c>
      <c r="L42" s="42">
        <v>8</v>
      </c>
      <c r="M42" s="42">
        <v>3</v>
      </c>
      <c r="N42" s="42">
        <v>4</v>
      </c>
      <c r="O42" s="42">
        <v>3</v>
      </c>
      <c r="P42" s="42">
        <v>4</v>
      </c>
      <c r="Q42" s="42">
        <f t="shared" si="1"/>
        <v>68</v>
      </c>
    </row>
    <row r="43" spans="1:18" x14ac:dyDescent="0.3">
      <c r="A43" s="40" t="s">
        <v>152</v>
      </c>
      <c r="B43" s="40" t="s">
        <v>78</v>
      </c>
      <c r="C43" s="40" t="s">
        <v>161</v>
      </c>
      <c r="D43" s="41">
        <v>455000</v>
      </c>
      <c r="E43" s="41">
        <v>200000</v>
      </c>
      <c r="F43" s="40" t="s">
        <v>100</v>
      </c>
      <c r="G43" s="40" t="s">
        <v>54</v>
      </c>
      <c r="H43" s="40" t="s">
        <v>116</v>
      </c>
      <c r="I43" s="40" t="s">
        <v>54</v>
      </c>
      <c r="J43" s="42">
        <v>30</v>
      </c>
      <c r="K43" s="42">
        <v>13</v>
      </c>
      <c r="L43" s="42">
        <v>14</v>
      </c>
      <c r="M43" s="42">
        <v>3</v>
      </c>
      <c r="N43" s="42">
        <v>5</v>
      </c>
      <c r="O43" s="42">
        <v>7</v>
      </c>
      <c r="P43" s="42">
        <v>4</v>
      </c>
      <c r="Q43" s="42">
        <f t="shared" si="1"/>
        <v>76</v>
      </c>
    </row>
    <row r="44" spans="1:18" x14ac:dyDescent="0.3">
      <c r="A44" s="40" t="s">
        <v>153</v>
      </c>
      <c r="B44" s="40" t="s">
        <v>95</v>
      </c>
      <c r="C44" s="40" t="s">
        <v>162</v>
      </c>
      <c r="D44" s="41">
        <v>738440</v>
      </c>
      <c r="E44" s="41">
        <v>350000</v>
      </c>
      <c r="F44" s="40" t="s">
        <v>53</v>
      </c>
      <c r="G44" s="40" t="s">
        <v>54</v>
      </c>
      <c r="H44" s="40" t="s">
        <v>80</v>
      </c>
      <c r="I44" s="40" t="s">
        <v>54</v>
      </c>
      <c r="J44" s="42">
        <v>32</v>
      </c>
      <c r="K44" s="42">
        <v>11</v>
      </c>
      <c r="L44" s="42">
        <v>12</v>
      </c>
      <c r="M44" s="42">
        <v>3</v>
      </c>
      <c r="N44" s="42">
        <v>5</v>
      </c>
      <c r="O44" s="42">
        <v>6</v>
      </c>
      <c r="P44" s="42">
        <v>4</v>
      </c>
      <c r="Q44" s="42">
        <f t="shared" si="1"/>
        <v>73</v>
      </c>
    </row>
    <row r="45" spans="1:18" x14ac:dyDescent="0.3">
      <c r="A45" s="40" t="s">
        <v>154</v>
      </c>
      <c r="B45" s="40" t="s">
        <v>168</v>
      </c>
      <c r="C45" s="40" t="s">
        <v>163</v>
      </c>
      <c r="D45" s="41">
        <v>451000</v>
      </c>
      <c r="E45" s="41">
        <v>200000</v>
      </c>
      <c r="F45" s="40" t="s">
        <v>65</v>
      </c>
      <c r="G45" s="40" t="s">
        <v>54</v>
      </c>
      <c r="H45" s="40" t="s">
        <v>171</v>
      </c>
      <c r="I45" s="40" t="s">
        <v>54</v>
      </c>
      <c r="J45" s="42">
        <v>29</v>
      </c>
      <c r="K45" s="42">
        <v>11</v>
      </c>
      <c r="L45" s="42">
        <v>11</v>
      </c>
      <c r="M45" s="42">
        <v>3</v>
      </c>
      <c r="N45" s="42">
        <v>6</v>
      </c>
      <c r="O45" s="42">
        <v>6</v>
      </c>
      <c r="P45" s="42">
        <v>4</v>
      </c>
      <c r="Q45" s="42">
        <f t="shared" si="1"/>
        <v>70</v>
      </c>
    </row>
    <row r="46" spans="1:18" x14ac:dyDescent="0.3">
      <c r="A46" s="40" t="s">
        <v>155</v>
      </c>
      <c r="B46" s="40" t="s">
        <v>79</v>
      </c>
      <c r="C46" s="40" t="s">
        <v>164</v>
      </c>
      <c r="D46" s="41">
        <v>350600</v>
      </c>
      <c r="E46" s="41">
        <v>300000</v>
      </c>
      <c r="F46" s="40" t="s">
        <v>171</v>
      </c>
      <c r="G46" s="40" t="s">
        <v>54</v>
      </c>
      <c r="H46" s="40" t="s">
        <v>107</v>
      </c>
      <c r="I46" s="40" t="s">
        <v>54</v>
      </c>
      <c r="J46" s="42">
        <v>20</v>
      </c>
      <c r="K46" s="42">
        <v>10</v>
      </c>
      <c r="L46" s="42">
        <v>10</v>
      </c>
      <c r="M46" s="42">
        <v>4</v>
      </c>
      <c r="N46" s="42">
        <v>7</v>
      </c>
      <c r="O46" s="42">
        <v>8</v>
      </c>
      <c r="P46" s="42">
        <v>4</v>
      </c>
      <c r="Q46" s="42">
        <f t="shared" si="1"/>
        <v>63</v>
      </c>
    </row>
    <row r="47" spans="1:18" x14ac:dyDescent="0.3">
      <c r="A47" s="40" t="s">
        <v>156</v>
      </c>
      <c r="B47" s="40" t="s">
        <v>169</v>
      </c>
      <c r="C47" s="40" t="s">
        <v>165</v>
      </c>
      <c r="D47" s="41">
        <v>2556228</v>
      </c>
      <c r="E47" s="41">
        <v>400000</v>
      </c>
      <c r="F47" s="40" t="s">
        <v>60</v>
      </c>
      <c r="G47" s="40" t="s">
        <v>54</v>
      </c>
      <c r="H47" s="40" t="s">
        <v>65</v>
      </c>
      <c r="I47" s="40" t="s">
        <v>56</v>
      </c>
      <c r="J47" s="42">
        <v>30</v>
      </c>
      <c r="K47" s="42">
        <v>12</v>
      </c>
      <c r="L47" s="42">
        <v>12</v>
      </c>
      <c r="M47" s="42">
        <v>3</v>
      </c>
      <c r="N47" s="42">
        <v>5</v>
      </c>
      <c r="O47" s="42">
        <v>4</v>
      </c>
      <c r="P47" s="42">
        <v>3</v>
      </c>
      <c r="Q47" s="42">
        <f t="shared" si="1"/>
        <v>69</v>
      </c>
    </row>
    <row r="48" spans="1:18" x14ac:dyDescent="0.3">
      <c r="A48" s="40" t="s">
        <v>157</v>
      </c>
      <c r="B48" s="40" t="s">
        <v>78</v>
      </c>
      <c r="C48" s="40" t="s">
        <v>166</v>
      </c>
      <c r="D48" s="41">
        <v>678250</v>
      </c>
      <c r="E48" s="41">
        <v>250000</v>
      </c>
      <c r="F48" s="40" t="s">
        <v>81</v>
      </c>
      <c r="G48" s="40" t="s">
        <v>54</v>
      </c>
      <c r="H48" s="40" t="s">
        <v>113</v>
      </c>
      <c r="I48" s="40" t="s">
        <v>54</v>
      </c>
      <c r="J48" s="42">
        <v>33</v>
      </c>
      <c r="K48" s="42">
        <v>13</v>
      </c>
      <c r="L48" s="42">
        <v>13</v>
      </c>
      <c r="M48" s="42">
        <v>4</v>
      </c>
      <c r="N48" s="42">
        <v>8</v>
      </c>
      <c r="O48" s="42">
        <v>7</v>
      </c>
      <c r="P48" s="42">
        <v>4</v>
      </c>
      <c r="Q48" s="42">
        <f t="shared" si="1"/>
        <v>82</v>
      </c>
    </row>
    <row r="49" spans="1:17" x14ac:dyDescent="0.3">
      <c r="A49" s="40" t="s">
        <v>158</v>
      </c>
      <c r="B49" s="40" t="s">
        <v>170</v>
      </c>
      <c r="C49" s="40" t="s">
        <v>167</v>
      </c>
      <c r="D49" s="41">
        <v>360000</v>
      </c>
      <c r="E49" s="41">
        <v>180000</v>
      </c>
      <c r="F49" s="40" t="s">
        <v>82</v>
      </c>
      <c r="G49" s="40" t="s">
        <v>54</v>
      </c>
      <c r="H49" s="40" t="s">
        <v>81</v>
      </c>
      <c r="I49" s="40" t="s">
        <v>54</v>
      </c>
      <c r="J49" s="42">
        <v>30</v>
      </c>
      <c r="K49" s="42">
        <v>11</v>
      </c>
      <c r="L49" s="42">
        <v>12</v>
      </c>
      <c r="M49" s="42">
        <v>4</v>
      </c>
      <c r="N49" s="42">
        <v>7</v>
      </c>
      <c r="O49" s="42">
        <v>7</v>
      </c>
      <c r="P49" s="42">
        <v>3</v>
      </c>
      <c r="Q49" s="42">
        <f t="shared" si="1"/>
        <v>74</v>
      </c>
    </row>
    <row r="50" spans="1:17" x14ac:dyDescent="0.3">
      <c r="A50" s="40" t="s">
        <v>173</v>
      </c>
      <c r="B50" s="40" t="s">
        <v>78</v>
      </c>
      <c r="C50" s="40" t="s">
        <v>180</v>
      </c>
      <c r="D50" s="41">
        <v>317180</v>
      </c>
      <c r="E50" s="41">
        <v>120000</v>
      </c>
      <c r="F50" s="40" t="s">
        <v>83</v>
      </c>
      <c r="G50" s="40" t="s">
        <v>54</v>
      </c>
      <c r="H50" s="40" t="s">
        <v>129</v>
      </c>
      <c r="I50" s="40" t="s">
        <v>54</v>
      </c>
      <c r="J50" s="42">
        <v>35</v>
      </c>
      <c r="K50" s="42">
        <v>13</v>
      </c>
      <c r="L50" s="42">
        <v>12</v>
      </c>
      <c r="M50" s="42">
        <v>4</v>
      </c>
      <c r="N50" s="42">
        <v>7</v>
      </c>
      <c r="O50" s="42">
        <v>8</v>
      </c>
      <c r="P50" s="42">
        <v>4</v>
      </c>
      <c r="Q50" s="42">
        <f>SUM(J50:P50)</f>
        <v>83</v>
      </c>
    </row>
    <row r="51" spans="1:17" x14ac:dyDescent="0.3">
      <c r="A51" s="40" t="s">
        <v>174</v>
      </c>
      <c r="B51" s="40" t="s">
        <v>187</v>
      </c>
      <c r="C51" s="40" t="s">
        <v>181</v>
      </c>
      <c r="D51" s="41">
        <v>445077</v>
      </c>
      <c r="E51" s="41">
        <v>300000</v>
      </c>
      <c r="F51" s="40" t="s">
        <v>55</v>
      </c>
      <c r="G51" s="40" t="s">
        <v>54</v>
      </c>
      <c r="H51" s="40" t="s">
        <v>99</v>
      </c>
      <c r="I51" s="40" t="s">
        <v>54</v>
      </c>
      <c r="J51" s="42">
        <v>36</v>
      </c>
      <c r="K51" s="42">
        <v>12</v>
      </c>
      <c r="L51" s="42">
        <v>12</v>
      </c>
      <c r="M51" s="42">
        <v>4</v>
      </c>
      <c r="N51" s="42">
        <v>8</v>
      </c>
      <c r="O51" s="42">
        <v>7</v>
      </c>
      <c r="P51" s="42">
        <v>3</v>
      </c>
      <c r="Q51" s="42">
        <f t="shared" ref="Q51:Q56" si="2">SUM(J51:P51)</f>
        <v>82</v>
      </c>
    </row>
    <row r="52" spans="1:17" x14ac:dyDescent="0.3">
      <c r="A52" s="40" t="s">
        <v>175</v>
      </c>
      <c r="B52" s="40" t="s">
        <v>188</v>
      </c>
      <c r="C52" s="40" t="s">
        <v>182</v>
      </c>
      <c r="D52" s="41">
        <v>311200</v>
      </c>
      <c r="E52" s="41">
        <v>170000</v>
      </c>
      <c r="F52" s="40" t="s">
        <v>80</v>
      </c>
      <c r="G52" s="40" t="s">
        <v>54</v>
      </c>
      <c r="H52" s="40" t="s">
        <v>55</v>
      </c>
      <c r="I52" s="40" t="s">
        <v>54</v>
      </c>
      <c r="J52" s="42">
        <v>31</v>
      </c>
      <c r="K52" s="42">
        <v>12</v>
      </c>
      <c r="L52" s="42">
        <v>12</v>
      </c>
      <c r="M52" s="42">
        <v>5</v>
      </c>
      <c r="N52" s="42">
        <v>9</v>
      </c>
      <c r="O52" s="42">
        <v>9</v>
      </c>
      <c r="P52" s="42">
        <v>4</v>
      </c>
      <c r="Q52" s="42">
        <f t="shared" si="2"/>
        <v>82</v>
      </c>
    </row>
    <row r="53" spans="1:17" x14ac:dyDescent="0.3">
      <c r="A53" s="40" t="s">
        <v>176</v>
      </c>
      <c r="B53" s="40" t="s">
        <v>59</v>
      </c>
      <c r="C53" s="40" t="s">
        <v>183</v>
      </c>
      <c r="D53" s="41">
        <v>402700</v>
      </c>
      <c r="E53" s="41">
        <v>150000</v>
      </c>
      <c r="F53" s="40" t="s">
        <v>98</v>
      </c>
      <c r="G53" s="40" t="s">
        <v>56</v>
      </c>
      <c r="H53" s="40" t="s">
        <v>83</v>
      </c>
      <c r="I53" s="40" t="s">
        <v>52</v>
      </c>
      <c r="J53" s="42">
        <v>25</v>
      </c>
      <c r="K53" s="42">
        <v>11</v>
      </c>
      <c r="L53" s="42">
        <v>10</v>
      </c>
      <c r="M53" s="42">
        <v>4</v>
      </c>
      <c r="N53" s="42">
        <v>7</v>
      </c>
      <c r="O53" s="42">
        <v>6</v>
      </c>
      <c r="P53" s="42">
        <v>4</v>
      </c>
      <c r="Q53" s="42">
        <f t="shared" si="2"/>
        <v>67</v>
      </c>
    </row>
    <row r="54" spans="1:17" x14ac:dyDescent="0.3">
      <c r="A54" s="40" t="s">
        <v>177</v>
      </c>
      <c r="B54" s="40" t="s">
        <v>77</v>
      </c>
      <c r="C54" s="40" t="s">
        <v>184</v>
      </c>
      <c r="D54" s="41">
        <v>503500</v>
      </c>
      <c r="E54" s="41">
        <v>150000</v>
      </c>
      <c r="F54" s="40" t="s">
        <v>99</v>
      </c>
      <c r="G54" s="40" t="s">
        <v>54</v>
      </c>
      <c r="H54" s="40" t="s">
        <v>86</v>
      </c>
      <c r="I54" s="40" t="s">
        <v>54</v>
      </c>
      <c r="J54" s="42">
        <v>32</v>
      </c>
      <c r="K54" s="42">
        <v>12</v>
      </c>
      <c r="L54" s="42">
        <v>12</v>
      </c>
      <c r="M54" s="42">
        <v>4</v>
      </c>
      <c r="N54" s="42">
        <v>7</v>
      </c>
      <c r="O54" s="42">
        <v>7</v>
      </c>
      <c r="P54" s="42">
        <v>4</v>
      </c>
      <c r="Q54" s="42">
        <f t="shared" si="2"/>
        <v>78</v>
      </c>
    </row>
    <row r="55" spans="1:17" x14ac:dyDescent="0.3">
      <c r="A55" s="40" t="s">
        <v>178</v>
      </c>
      <c r="B55" s="40" t="s">
        <v>189</v>
      </c>
      <c r="C55" s="40" t="s">
        <v>185</v>
      </c>
      <c r="D55" s="41">
        <v>5528376</v>
      </c>
      <c r="E55" s="41">
        <v>1000000</v>
      </c>
      <c r="F55" s="40" t="s">
        <v>86</v>
      </c>
      <c r="G55" s="40" t="s">
        <v>54</v>
      </c>
      <c r="H55" s="40" t="s">
        <v>190</v>
      </c>
      <c r="I55" s="40" t="s">
        <v>54</v>
      </c>
      <c r="J55" s="42">
        <v>32</v>
      </c>
      <c r="K55" s="42">
        <v>12</v>
      </c>
      <c r="L55" s="42">
        <v>12</v>
      </c>
      <c r="M55" s="42">
        <v>4</v>
      </c>
      <c r="N55" s="42">
        <v>7</v>
      </c>
      <c r="O55" s="42">
        <v>7</v>
      </c>
      <c r="P55" s="42">
        <v>4</v>
      </c>
      <c r="Q55" s="42">
        <f t="shared" si="2"/>
        <v>78</v>
      </c>
    </row>
    <row r="56" spans="1:17" x14ac:dyDescent="0.3">
      <c r="A56" s="40" t="s">
        <v>179</v>
      </c>
      <c r="B56" s="40" t="s">
        <v>189</v>
      </c>
      <c r="C56" s="40" t="s">
        <v>186</v>
      </c>
      <c r="D56" s="41">
        <v>938800</v>
      </c>
      <c r="E56" s="41">
        <v>450000</v>
      </c>
      <c r="F56" s="40" t="s">
        <v>124</v>
      </c>
      <c r="G56" s="40" t="s">
        <v>54</v>
      </c>
      <c r="H56" s="40" t="s">
        <v>53</v>
      </c>
      <c r="I56" s="40" t="s">
        <v>54</v>
      </c>
      <c r="J56" s="42">
        <v>20</v>
      </c>
      <c r="K56" s="42">
        <v>12</v>
      </c>
      <c r="L56" s="42">
        <v>8</v>
      </c>
      <c r="M56" s="42">
        <v>4</v>
      </c>
      <c r="N56" s="42">
        <v>6</v>
      </c>
      <c r="O56" s="42">
        <v>6</v>
      </c>
      <c r="P56" s="42">
        <v>4</v>
      </c>
      <c r="Q56" s="42">
        <f t="shared" si="2"/>
        <v>60</v>
      </c>
    </row>
  </sheetData>
  <mergeCells count="17">
    <mergeCell ref="Q13:Q14"/>
    <mergeCell ref="K13:K14"/>
    <mergeCell ref="L13:L14"/>
    <mergeCell ref="M13:M14"/>
    <mergeCell ref="N13:N14"/>
    <mergeCell ref="O13:O14"/>
    <mergeCell ref="P13:P14"/>
    <mergeCell ref="F10:J10"/>
    <mergeCell ref="D11:J11"/>
    <mergeCell ref="A13:A15"/>
    <mergeCell ref="B13:B15"/>
    <mergeCell ref="C13:C15"/>
    <mergeCell ref="D13:D15"/>
    <mergeCell ref="E13:E15"/>
    <mergeCell ref="F13:G14"/>
    <mergeCell ref="H13:I14"/>
    <mergeCell ref="J13:J14"/>
  </mergeCells>
  <dataValidations count="4">
    <dataValidation type="decimal" operator="lessThanOrEqual" allowBlank="1" showInputMessage="1" showErrorMessage="1" error="max. 40" sqref="J16:J56" xr:uid="{C76F832A-FA86-4161-B06F-DB77B26A9493}">
      <formula1>40</formula1>
    </dataValidation>
    <dataValidation type="decimal" operator="lessThanOrEqual" allowBlank="1" showInputMessage="1" showErrorMessage="1" error="max. 15" sqref="K16:L56" xr:uid="{EF5866CE-A4A8-4C20-A7E5-6E73CC8C4AFB}">
      <formula1>15</formula1>
    </dataValidation>
    <dataValidation type="decimal" operator="lessThanOrEqual" allowBlank="1" showInputMessage="1" showErrorMessage="1" error="max. 5" sqref="P16:P56 M16:M56" xr:uid="{3E46DDE0-41ED-4354-BEB7-F30BCE18249E}">
      <formula1>5</formula1>
    </dataValidation>
    <dataValidation type="decimal" operator="lessThanOrEqual" allowBlank="1" showInputMessage="1" showErrorMessage="1" error="max. 10" sqref="N16:O56" xr:uid="{AAEC17CC-C0D5-4C58-B689-B19B6DEA8951}">
      <formula1>10</formula1>
    </dataValidation>
  </dataValidation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76245D-370C-4A32-A206-E789CE5B492B}">
  <dimension ref="A1:CA56"/>
  <sheetViews>
    <sheetView zoomScale="80" zoomScaleNormal="80" workbookViewId="0"/>
  </sheetViews>
  <sheetFormatPr defaultColWidth="9.109375" defaultRowHeight="12" x14ac:dyDescent="0.3"/>
  <cols>
    <col min="1" max="1" width="11.6640625" style="9" customWidth="1"/>
    <col min="2" max="2" width="30" style="9" bestFit="1" customWidth="1"/>
    <col min="3" max="3" width="43.6640625" style="9" customWidth="1"/>
    <col min="4" max="4" width="15.5546875" style="9" customWidth="1"/>
    <col min="5" max="5" width="15" style="9" customWidth="1"/>
    <col min="6" max="6" width="15.6640625" style="9" customWidth="1"/>
    <col min="7" max="7" width="5.6640625" style="10" customWidth="1"/>
    <col min="8" max="8" width="15.6640625" style="10" customWidth="1"/>
    <col min="9" max="9" width="5.6640625" style="9" customWidth="1"/>
    <col min="10" max="10" width="9.6640625" style="9" customWidth="1"/>
    <col min="11" max="17" width="9.33203125" style="9" customWidth="1"/>
    <col min="18" max="16384" width="9.109375" style="9"/>
  </cols>
  <sheetData>
    <row r="1" spans="1:79" ht="38.25" customHeight="1" x14ac:dyDescent="0.3">
      <c r="A1" s="8" t="s">
        <v>33</v>
      </c>
    </row>
    <row r="2" spans="1:79" ht="12.6" x14ac:dyDescent="0.3">
      <c r="A2" s="12" t="s">
        <v>45</v>
      </c>
      <c r="D2" s="12" t="s">
        <v>22</v>
      </c>
    </row>
    <row r="3" spans="1:79" ht="12.6" x14ac:dyDescent="0.3">
      <c r="A3" s="12" t="s">
        <v>43</v>
      </c>
      <c r="D3" s="9" t="s">
        <v>37</v>
      </c>
    </row>
    <row r="4" spans="1:79" ht="12.6" x14ac:dyDescent="0.3">
      <c r="A4" s="12" t="s">
        <v>46</v>
      </c>
      <c r="D4" s="9" t="s">
        <v>38</v>
      </c>
    </row>
    <row r="5" spans="1:79" ht="12.6" x14ac:dyDescent="0.3">
      <c r="A5" s="12" t="s">
        <v>40</v>
      </c>
      <c r="D5" s="9" t="s">
        <v>39</v>
      </c>
    </row>
    <row r="6" spans="1:79" ht="12.6" x14ac:dyDescent="0.3">
      <c r="A6" s="12"/>
      <c r="D6" s="9" t="s">
        <v>41</v>
      </c>
    </row>
    <row r="7" spans="1:79" ht="12.6" x14ac:dyDescent="0.3">
      <c r="A7" s="12" t="s">
        <v>47</v>
      </c>
    </row>
    <row r="8" spans="1:79" ht="12.6" x14ac:dyDescent="0.3">
      <c r="A8" s="12" t="s">
        <v>21</v>
      </c>
      <c r="D8" s="12" t="s">
        <v>23</v>
      </c>
    </row>
    <row r="9" spans="1:79" ht="12.6" x14ac:dyDescent="0.3">
      <c r="A9" s="13" t="s">
        <v>44</v>
      </c>
      <c r="D9" s="9" t="s">
        <v>34</v>
      </c>
      <c r="F9" s="9" t="s">
        <v>35</v>
      </c>
    </row>
    <row r="10" spans="1:79" ht="27" customHeight="1" x14ac:dyDescent="0.3">
      <c r="F10" s="74" t="s">
        <v>36</v>
      </c>
      <c r="G10" s="74"/>
      <c r="H10" s="74"/>
      <c r="I10" s="74"/>
      <c r="J10" s="74"/>
    </row>
    <row r="11" spans="1:79" ht="25.2" customHeight="1" x14ac:dyDescent="0.2">
      <c r="D11" s="75" t="s">
        <v>42</v>
      </c>
      <c r="E11" s="75"/>
      <c r="F11" s="75"/>
      <c r="G11" s="75"/>
      <c r="H11" s="75"/>
      <c r="I11" s="75"/>
      <c r="J11" s="75"/>
    </row>
    <row r="12" spans="1:79" ht="12.6" x14ac:dyDescent="0.3">
      <c r="A12" s="12"/>
    </row>
    <row r="13" spans="1:79" ht="26.4" customHeight="1" x14ac:dyDescent="0.3">
      <c r="A13" s="71" t="s">
        <v>0</v>
      </c>
      <c r="B13" s="71" t="s">
        <v>1</v>
      </c>
      <c r="C13" s="71" t="s">
        <v>16</v>
      </c>
      <c r="D13" s="71" t="s">
        <v>13</v>
      </c>
      <c r="E13" s="72" t="s">
        <v>2</v>
      </c>
      <c r="F13" s="71" t="s">
        <v>29</v>
      </c>
      <c r="G13" s="71"/>
      <c r="H13" s="71" t="s">
        <v>30</v>
      </c>
      <c r="I13" s="71"/>
      <c r="J13" s="71" t="s">
        <v>31</v>
      </c>
      <c r="K13" s="71" t="s">
        <v>14</v>
      </c>
      <c r="L13" s="71" t="s">
        <v>15</v>
      </c>
      <c r="M13" s="71" t="s">
        <v>27</v>
      </c>
      <c r="N13" s="71" t="s">
        <v>28</v>
      </c>
      <c r="O13" s="71" t="s">
        <v>32</v>
      </c>
      <c r="P13" s="71" t="s">
        <v>3</v>
      </c>
      <c r="Q13" s="71" t="s">
        <v>4</v>
      </c>
    </row>
    <row r="14" spans="1:79" ht="59.4" customHeight="1" x14ac:dyDescent="0.3">
      <c r="A14" s="71"/>
      <c r="B14" s="71"/>
      <c r="C14" s="71"/>
      <c r="D14" s="71"/>
      <c r="E14" s="7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79" ht="28.95" customHeight="1" x14ac:dyDescent="0.3">
      <c r="A15" s="71"/>
      <c r="B15" s="71"/>
      <c r="C15" s="71"/>
      <c r="D15" s="71"/>
      <c r="E15" s="72"/>
      <c r="F15" s="17" t="s">
        <v>24</v>
      </c>
      <c r="G15" s="18" t="s">
        <v>25</v>
      </c>
      <c r="H15" s="18" t="s">
        <v>24</v>
      </c>
      <c r="I15" s="18" t="s">
        <v>25</v>
      </c>
      <c r="J15" s="18" t="s">
        <v>26</v>
      </c>
      <c r="K15" s="18" t="s">
        <v>18</v>
      </c>
      <c r="L15" s="18" t="s">
        <v>18</v>
      </c>
      <c r="M15" s="18" t="s">
        <v>19</v>
      </c>
      <c r="N15" s="18" t="s">
        <v>20</v>
      </c>
      <c r="O15" s="18" t="s">
        <v>20</v>
      </c>
      <c r="P15" s="18" t="s">
        <v>19</v>
      </c>
      <c r="Q15" s="18"/>
    </row>
    <row r="16" spans="1:79" s="11" customFormat="1" ht="12.75" customHeight="1" x14ac:dyDescent="0.3">
      <c r="A16" s="19" t="s">
        <v>48</v>
      </c>
      <c r="B16" s="19" t="s">
        <v>50</v>
      </c>
      <c r="C16" s="19" t="s">
        <v>49</v>
      </c>
      <c r="D16" s="20">
        <v>320000</v>
      </c>
      <c r="E16" s="20">
        <v>138000</v>
      </c>
      <c r="F16" s="19" t="s">
        <v>53</v>
      </c>
      <c r="G16" s="21" t="s">
        <v>54</v>
      </c>
      <c r="H16" s="19" t="s">
        <v>55</v>
      </c>
      <c r="I16" s="21" t="s">
        <v>56</v>
      </c>
      <c r="J16" s="22">
        <v>22</v>
      </c>
      <c r="K16" s="22">
        <v>10</v>
      </c>
      <c r="L16" s="22">
        <v>7</v>
      </c>
      <c r="M16" s="22">
        <v>3</v>
      </c>
      <c r="N16" s="22">
        <v>7</v>
      </c>
      <c r="O16" s="22">
        <v>6</v>
      </c>
      <c r="P16" s="22">
        <v>3</v>
      </c>
      <c r="Q16" s="22">
        <f>SUM(J16:P16)</f>
        <v>58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</row>
    <row r="17" spans="1:79" s="11" customFormat="1" ht="12.75" customHeight="1" x14ac:dyDescent="0.3">
      <c r="A17" s="19" t="s">
        <v>62</v>
      </c>
      <c r="B17" s="19" t="s">
        <v>63</v>
      </c>
      <c r="C17" s="19" t="s">
        <v>64</v>
      </c>
      <c r="D17" s="20">
        <v>326600</v>
      </c>
      <c r="E17" s="20">
        <v>150000</v>
      </c>
      <c r="F17" s="19" t="s">
        <v>65</v>
      </c>
      <c r="G17" s="21" t="s">
        <v>54</v>
      </c>
      <c r="H17" s="19" t="s">
        <v>66</v>
      </c>
      <c r="I17" s="21" t="s">
        <v>54</v>
      </c>
      <c r="J17" s="22">
        <v>23</v>
      </c>
      <c r="K17" s="22">
        <v>12</v>
      </c>
      <c r="L17" s="22">
        <v>10</v>
      </c>
      <c r="M17" s="22">
        <v>4</v>
      </c>
      <c r="N17" s="22">
        <v>8</v>
      </c>
      <c r="O17" s="22">
        <v>6</v>
      </c>
      <c r="P17" s="22">
        <v>3</v>
      </c>
      <c r="Q17" s="22">
        <f t="shared" ref="Q17:Q38" si="0">SUM(J17:P17)</f>
        <v>66</v>
      </c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</row>
    <row r="18" spans="1:79" s="11" customFormat="1" ht="12.75" customHeight="1" x14ac:dyDescent="0.3">
      <c r="A18" s="19" t="s">
        <v>57</v>
      </c>
      <c r="B18" s="19" t="s">
        <v>59</v>
      </c>
      <c r="C18" s="19" t="s">
        <v>58</v>
      </c>
      <c r="D18" s="20">
        <v>428825</v>
      </c>
      <c r="E18" s="20">
        <v>150000</v>
      </c>
      <c r="F18" s="19" t="s">
        <v>60</v>
      </c>
      <c r="G18" s="19" t="s">
        <v>54</v>
      </c>
      <c r="H18" s="19" t="s">
        <v>61</v>
      </c>
      <c r="I18" s="19" t="s">
        <v>54</v>
      </c>
      <c r="J18" s="22">
        <v>33</v>
      </c>
      <c r="K18" s="22">
        <v>14</v>
      </c>
      <c r="L18" s="22">
        <v>12</v>
      </c>
      <c r="M18" s="22">
        <v>4</v>
      </c>
      <c r="N18" s="22">
        <v>8</v>
      </c>
      <c r="O18" s="22">
        <v>7</v>
      </c>
      <c r="P18" s="22">
        <v>4</v>
      </c>
      <c r="Q18" s="22">
        <f t="shared" si="0"/>
        <v>82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</row>
    <row r="19" spans="1:79" x14ac:dyDescent="0.3">
      <c r="A19" s="19" t="s">
        <v>69</v>
      </c>
      <c r="B19" s="19" t="s">
        <v>77</v>
      </c>
      <c r="C19" s="19" t="s">
        <v>73</v>
      </c>
      <c r="D19" s="20">
        <v>1375000</v>
      </c>
      <c r="E19" s="20">
        <v>150000</v>
      </c>
      <c r="F19" s="19" t="s">
        <v>80</v>
      </c>
      <c r="G19" s="19" t="s">
        <v>54</v>
      </c>
      <c r="H19" s="19" t="s">
        <v>53</v>
      </c>
      <c r="I19" s="19" t="s">
        <v>56</v>
      </c>
      <c r="J19" s="22">
        <v>30</v>
      </c>
      <c r="K19" s="22">
        <v>14</v>
      </c>
      <c r="L19" s="22">
        <v>10</v>
      </c>
      <c r="M19" s="22">
        <v>4</v>
      </c>
      <c r="N19" s="22">
        <v>6</v>
      </c>
      <c r="O19" s="22">
        <v>8</v>
      </c>
      <c r="P19" s="22">
        <v>5</v>
      </c>
      <c r="Q19" s="22">
        <f t="shared" si="0"/>
        <v>77</v>
      </c>
    </row>
    <row r="20" spans="1:79" x14ac:dyDescent="0.3">
      <c r="A20" s="19" t="s">
        <v>70</v>
      </c>
      <c r="B20" s="19" t="s">
        <v>78</v>
      </c>
      <c r="C20" s="19" t="s">
        <v>74</v>
      </c>
      <c r="D20" s="20">
        <v>284030</v>
      </c>
      <c r="E20" s="20">
        <v>120000</v>
      </c>
      <c r="F20" s="19" t="s">
        <v>81</v>
      </c>
      <c r="G20" s="19" t="s">
        <v>54</v>
      </c>
      <c r="H20" s="19" t="s">
        <v>84</v>
      </c>
      <c r="I20" s="19" t="s">
        <v>54</v>
      </c>
      <c r="J20" s="22">
        <v>35</v>
      </c>
      <c r="K20" s="22">
        <v>14</v>
      </c>
      <c r="L20" s="22">
        <v>11</v>
      </c>
      <c r="M20" s="22">
        <v>5</v>
      </c>
      <c r="N20" s="22">
        <v>8</v>
      </c>
      <c r="O20" s="22">
        <v>9</v>
      </c>
      <c r="P20" s="22">
        <v>4</v>
      </c>
      <c r="Q20" s="22">
        <f t="shared" si="0"/>
        <v>86</v>
      </c>
    </row>
    <row r="21" spans="1:79" x14ac:dyDescent="0.3">
      <c r="A21" s="19" t="s">
        <v>71</v>
      </c>
      <c r="B21" s="19" t="s">
        <v>79</v>
      </c>
      <c r="C21" s="19" t="s">
        <v>75</v>
      </c>
      <c r="D21" s="20">
        <v>1328750</v>
      </c>
      <c r="E21" s="20">
        <v>600000</v>
      </c>
      <c r="F21" s="19" t="s">
        <v>82</v>
      </c>
      <c r="G21" s="19" t="s">
        <v>54</v>
      </c>
      <c r="H21" s="19" t="s">
        <v>85</v>
      </c>
      <c r="I21" s="19" t="s">
        <v>54</v>
      </c>
      <c r="J21" s="22">
        <v>27</v>
      </c>
      <c r="K21" s="22">
        <v>14</v>
      </c>
      <c r="L21" s="22">
        <v>10</v>
      </c>
      <c r="M21" s="22">
        <v>4</v>
      </c>
      <c r="N21" s="22">
        <v>6</v>
      </c>
      <c r="O21" s="22">
        <v>7</v>
      </c>
      <c r="P21" s="22">
        <v>4</v>
      </c>
      <c r="Q21" s="22">
        <f t="shared" si="0"/>
        <v>72</v>
      </c>
    </row>
    <row r="22" spans="1:79" x14ac:dyDescent="0.3">
      <c r="A22" s="19" t="s">
        <v>72</v>
      </c>
      <c r="B22" s="19" t="s">
        <v>59</v>
      </c>
      <c r="C22" s="19" t="s">
        <v>76</v>
      </c>
      <c r="D22" s="20">
        <v>521104</v>
      </c>
      <c r="E22" s="20">
        <v>150000</v>
      </c>
      <c r="F22" s="19" t="s">
        <v>83</v>
      </c>
      <c r="G22" s="19" t="s">
        <v>54</v>
      </c>
      <c r="H22" s="19" t="s">
        <v>86</v>
      </c>
      <c r="I22" s="19" t="s">
        <v>52</v>
      </c>
      <c r="J22" s="22">
        <v>30</v>
      </c>
      <c r="K22" s="22">
        <v>12</v>
      </c>
      <c r="L22" s="22">
        <v>13</v>
      </c>
      <c r="M22" s="22">
        <v>4</v>
      </c>
      <c r="N22" s="22">
        <v>8</v>
      </c>
      <c r="O22" s="22">
        <v>6</v>
      </c>
      <c r="P22" s="22">
        <v>4</v>
      </c>
      <c r="Q22" s="22">
        <f t="shared" si="0"/>
        <v>77</v>
      </c>
    </row>
    <row r="23" spans="1:79" x14ac:dyDescent="0.3">
      <c r="A23" s="19" t="s">
        <v>89</v>
      </c>
      <c r="B23" s="19" t="s">
        <v>95</v>
      </c>
      <c r="C23" s="19" t="s">
        <v>92</v>
      </c>
      <c r="D23" s="20">
        <v>2685000</v>
      </c>
      <c r="E23" s="20">
        <v>1050000</v>
      </c>
      <c r="F23" s="19" t="s">
        <v>98</v>
      </c>
      <c r="G23" s="19" t="s">
        <v>54</v>
      </c>
      <c r="H23" s="19" t="s">
        <v>100</v>
      </c>
      <c r="I23" s="19" t="s">
        <v>54</v>
      </c>
      <c r="J23" s="22">
        <v>35</v>
      </c>
      <c r="K23" s="22">
        <v>14</v>
      </c>
      <c r="L23" s="22">
        <v>14</v>
      </c>
      <c r="M23" s="22">
        <v>5</v>
      </c>
      <c r="N23" s="22">
        <v>9</v>
      </c>
      <c r="O23" s="22">
        <v>10</v>
      </c>
      <c r="P23" s="22">
        <v>5</v>
      </c>
      <c r="Q23" s="22">
        <f t="shared" si="0"/>
        <v>92</v>
      </c>
    </row>
    <row r="24" spans="1:79" x14ac:dyDescent="0.3">
      <c r="A24" s="19" t="s">
        <v>90</v>
      </c>
      <c r="B24" s="19" t="s">
        <v>96</v>
      </c>
      <c r="C24" s="19" t="s">
        <v>93</v>
      </c>
      <c r="D24" s="20">
        <v>400000</v>
      </c>
      <c r="E24" s="20">
        <v>150000</v>
      </c>
      <c r="F24" s="19" t="s">
        <v>99</v>
      </c>
      <c r="G24" s="19" t="s">
        <v>52</v>
      </c>
      <c r="H24" s="19" t="s">
        <v>101</v>
      </c>
      <c r="I24" s="19" t="s">
        <v>54</v>
      </c>
      <c r="J24" s="22">
        <v>30</v>
      </c>
      <c r="K24" s="22">
        <v>12</v>
      </c>
      <c r="L24" s="22">
        <v>12</v>
      </c>
      <c r="M24" s="22">
        <v>4</v>
      </c>
      <c r="N24" s="22">
        <v>7</v>
      </c>
      <c r="O24" s="22">
        <v>7</v>
      </c>
      <c r="P24" s="22">
        <v>3</v>
      </c>
      <c r="Q24" s="22">
        <f t="shared" si="0"/>
        <v>75</v>
      </c>
    </row>
    <row r="25" spans="1:79" x14ac:dyDescent="0.3">
      <c r="A25" s="19" t="s">
        <v>91</v>
      </c>
      <c r="B25" s="19" t="s">
        <v>97</v>
      </c>
      <c r="C25" s="19" t="s">
        <v>94</v>
      </c>
      <c r="D25" s="20">
        <v>424400</v>
      </c>
      <c r="E25" s="20">
        <v>200000</v>
      </c>
      <c r="F25" s="19" t="s">
        <v>86</v>
      </c>
      <c r="G25" s="19" t="s">
        <v>54</v>
      </c>
      <c r="H25" s="19" t="s">
        <v>98</v>
      </c>
      <c r="I25" s="19" t="s">
        <v>56</v>
      </c>
      <c r="J25" s="22">
        <v>30</v>
      </c>
      <c r="K25" s="22">
        <v>13</v>
      </c>
      <c r="L25" s="22">
        <v>12</v>
      </c>
      <c r="M25" s="22">
        <v>5</v>
      </c>
      <c r="N25" s="22">
        <v>8</v>
      </c>
      <c r="O25" s="22">
        <v>8</v>
      </c>
      <c r="P25" s="22">
        <v>5</v>
      </c>
      <c r="Q25" s="22">
        <f t="shared" si="0"/>
        <v>81</v>
      </c>
    </row>
    <row r="26" spans="1:79" x14ac:dyDescent="0.3">
      <c r="A26" s="28" t="s">
        <v>105</v>
      </c>
      <c r="B26" s="28" t="s">
        <v>78</v>
      </c>
      <c r="C26" s="28" t="s">
        <v>106</v>
      </c>
      <c r="D26" s="29">
        <v>323280</v>
      </c>
      <c r="E26" s="29">
        <v>150000</v>
      </c>
      <c r="F26" s="28" t="s">
        <v>84</v>
      </c>
      <c r="G26" s="28" t="s">
        <v>54</v>
      </c>
      <c r="H26" s="28" t="s">
        <v>107</v>
      </c>
      <c r="I26" s="28" t="s">
        <v>54</v>
      </c>
      <c r="J26" s="30">
        <v>35</v>
      </c>
      <c r="K26" s="30">
        <v>12</v>
      </c>
      <c r="L26" s="30">
        <v>11</v>
      </c>
      <c r="M26" s="30">
        <v>4</v>
      </c>
      <c r="N26" s="30">
        <v>10</v>
      </c>
      <c r="O26" s="30">
        <v>10</v>
      </c>
      <c r="P26" s="30">
        <v>4</v>
      </c>
      <c r="Q26" s="22">
        <f t="shared" si="0"/>
        <v>86</v>
      </c>
    </row>
    <row r="27" spans="1:79" x14ac:dyDescent="0.3">
      <c r="A27" s="28" t="s">
        <v>108</v>
      </c>
      <c r="B27" s="28" t="s">
        <v>95</v>
      </c>
      <c r="C27" s="28" t="s">
        <v>109</v>
      </c>
      <c r="D27" s="29">
        <v>311000</v>
      </c>
      <c r="E27" s="29">
        <v>150000</v>
      </c>
      <c r="F27" s="28" t="s">
        <v>81</v>
      </c>
      <c r="G27" s="28" t="s">
        <v>54</v>
      </c>
      <c r="H27" s="28" t="s">
        <v>80</v>
      </c>
      <c r="I27" s="28" t="s">
        <v>54</v>
      </c>
      <c r="J27" s="30">
        <v>35</v>
      </c>
      <c r="K27" s="30">
        <v>13</v>
      </c>
      <c r="L27" s="30">
        <v>11</v>
      </c>
      <c r="M27" s="30">
        <v>5</v>
      </c>
      <c r="N27" s="30">
        <v>9</v>
      </c>
      <c r="O27" s="30">
        <v>9</v>
      </c>
      <c r="P27" s="30">
        <v>5</v>
      </c>
      <c r="Q27" s="22">
        <f t="shared" si="0"/>
        <v>87</v>
      </c>
    </row>
    <row r="28" spans="1:79" x14ac:dyDescent="0.3">
      <c r="A28" s="31" t="s">
        <v>127</v>
      </c>
      <c r="B28" s="31" t="s">
        <v>95</v>
      </c>
      <c r="C28" s="31" t="s">
        <v>128</v>
      </c>
      <c r="D28" s="32">
        <v>496000</v>
      </c>
      <c r="E28" s="32">
        <v>283000</v>
      </c>
      <c r="F28" s="31" t="s">
        <v>129</v>
      </c>
      <c r="G28" s="28" t="s">
        <v>54</v>
      </c>
      <c r="H28" s="31" t="s">
        <v>65</v>
      </c>
      <c r="I28" s="28" t="s">
        <v>56</v>
      </c>
      <c r="J28" s="30">
        <v>30</v>
      </c>
      <c r="K28" s="30">
        <v>13</v>
      </c>
      <c r="L28" s="30">
        <v>10</v>
      </c>
      <c r="M28" s="30">
        <v>4</v>
      </c>
      <c r="N28" s="30">
        <v>9</v>
      </c>
      <c r="O28" s="30">
        <v>9</v>
      </c>
      <c r="P28" s="30">
        <v>5</v>
      </c>
      <c r="Q28" s="22">
        <f t="shared" si="0"/>
        <v>80</v>
      </c>
    </row>
    <row r="29" spans="1:79" x14ac:dyDescent="0.3">
      <c r="A29" s="28" t="s">
        <v>110</v>
      </c>
      <c r="B29" s="28" t="s">
        <v>112</v>
      </c>
      <c r="C29" s="28" t="s">
        <v>111</v>
      </c>
      <c r="D29" s="29">
        <v>519000</v>
      </c>
      <c r="E29" s="29">
        <v>350000</v>
      </c>
      <c r="F29" s="28" t="s">
        <v>100</v>
      </c>
      <c r="G29" s="28" t="s">
        <v>52</v>
      </c>
      <c r="H29" s="28" t="s">
        <v>113</v>
      </c>
      <c r="I29" s="28" t="s">
        <v>54</v>
      </c>
      <c r="J29" s="30">
        <v>36</v>
      </c>
      <c r="K29" s="30">
        <v>12</v>
      </c>
      <c r="L29" s="30">
        <v>13</v>
      </c>
      <c r="M29" s="30">
        <v>4</v>
      </c>
      <c r="N29" s="30">
        <v>4</v>
      </c>
      <c r="O29" s="30">
        <v>3</v>
      </c>
      <c r="P29" s="30">
        <v>5</v>
      </c>
      <c r="Q29" s="22">
        <f t="shared" si="0"/>
        <v>77</v>
      </c>
    </row>
    <row r="30" spans="1:79" x14ac:dyDescent="0.3">
      <c r="A30" s="28" t="s">
        <v>114</v>
      </c>
      <c r="B30" s="28" t="s">
        <v>96</v>
      </c>
      <c r="C30" s="28" t="s">
        <v>115</v>
      </c>
      <c r="D30" s="29">
        <v>390000</v>
      </c>
      <c r="E30" s="29">
        <v>150000</v>
      </c>
      <c r="F30" s="28" t="s">
        <v>116</v>
      </c>
      <c r="G30" s="28" t="s">
        <v>54</v>
      </c>
      <c r="H30" s="28" t="s">
        <v>117</v>
      </c>
      <c r="I30" s="28" t="s">
        <v>54</v>
      </c>
      <c r="J30" s="30">
        <v>33</v>
      </c>
      <c r="K30" s="30">
        <v>12</v>
      </c>
      <c r="L30" s="30">
        <v>12</v>
      </c>
      <c r="M30" s="30">
        <v>5</v>
      </c>
      <c r="N30" s="30">
        <v>8</v>
      </c>
      <c r="O30" s="30">
        <v>7</v>
      </c>
      <c r="P30" s="30">
        <v>3</v>
      </c>
      <c r="Q30" s="22">
        <f t="shared" si="0"/>
        <v>80</v>
      </c>
    </row>
    <row r="31" spans="1:79" x14ac:dyDescent="0.3">
      <c r="A31" s="33" t="s">
        <v>130</v>
      </c>
      <c r="B31" s="33" t="s">
        <v>132</v>
      </c>
      <c r="C31" s="33" t="s">
        <v>131</v>
      </c>
      <c r="D31" s="34">
        <v>930000</v>
      </c>
      <c r="E31" s="34">
        <v>350000</v>
      </c>
      <c r="F31" s="33" t="s">
        <v>53</v>
      </c>
      <c r="G31" s="28" t="s">
        <v>54</v>
      </c>
      <c r="H31" s="33" t="s">
        <v>55</v>
      </c>
      <c r="I31" s="28" t="s">
        <v>54</v>
      </c>
      <c r="J31" s="30">
        <v>28</v>
      </c>
      <c r="K31" s="30">
        <v>12</v>
      </c>
      <c r="L31" s="30">
        <v>13</v>
      </c>
      <c r="M31" s="30">
        <v>5</v>
      </c>
      <c r="N31" s="30">
        <v>9</v>
      </c>
      <c r="O31" s="30">
        <v>6</v>
      </c>
      <c r="P31" s="30">
        <v>4</v>
      </c>
      <c r="Q31" s="22">
        <f t="shared" si="0"/>
        <v>77</v>
      </c>
    </row>
    <row r="32" spans="1:79" x14ac:dyDescent="0.3">
      <c r="A32" s="28" t="s">
        <v>118</v>
      </c>
      <c r="B32" s="28" t="s">
        <v>79</v>
      </c>
      <c r="C32" s="28" t="s">
        <v>119</v>
      </c>
      <c r="D32" s="29">
        <v>444591</v>
      </c>
      <c r="E32" s="29">
        <v>150000</v>
      </c>
      <c r="F32" s="28" t="s">
        <v>120</v>
      </c>
      <c r="G32" s="28" t="s">
        <v>52</v>
      </c>
      <c r="H32" s="28" t="s">
        <v>121</v>
      </c>
      <c r="I32" s="28" t="s">
        <v>52</v>
      </c>
      <c r="J32" s="30">
        <v>20</v>
      </c>
      <c r="K32" s="30">
        <v>13</v>
      </c>
      <c r="L32" s="30">
        <v>10</v>
      </c>
      <c r="M32" s="30">
        <v>5</v>
      </c>
      <c r="N32" s="30">
        <v>8</v>
      </c>
      <c r="O32" s="30">
        <v>8</v>
      </c>
      <c r="P32" s="30">
        <v>4</v>
      </c>
      <c r="Q32" s="22">
        <f t="shared" si="0"/>
        <v>68</v>
      </c>
    </row>
    <row r="33" spans="1:17" x14ac:dyDescent="0.3">
      <c r="A33" s="28" t="s">
        <v>122</v>
      </c>
      <c r="B33" s="28" t="s">
        <v>63</v>
      </c>
      <c r="C33" s="28" t="s">
        <v>123</v>
      </c>
      <c r="D33" s="29">
        <v>431000</v>
      </c>
      <c r="E33" s="29">
        <v>150000</v>
      </c>
      <c r="F33" s="28" t="s">
        <v>65</v>
      </c>
      <c r="G33" s="28" t="s">
        <v>54</v>
      </c>
      <c r="H33" s="28" t="s">
        <v>124</v>
      </c>
      <c r="I33" s="28" t="s">
        <v>54</v>
      </c>
      <c r="J33" s="30">
        <v>33</v>
      </c>
      <c r="K33" s="30">
        <v>14</v>
      </c>
      <c r="L33" s="30">
        <v>11</v>
      </c>
      <c r="M33" s="30">
        <v>5</v>
      </c>
      <c r="N33" s="30">
        <v>9</v>
      </c>
      <c r="O33" s="30">
        <v>8</v>
      </c>
      <c r="P33" s="30">
        <v>3</v>
      </c>
      <c r="Q33" s="22">
        <f t="shared" si="0"/>
        <v>83</v>
      </c>
    </row>
    <row r="34" spans="1:17" x14ac:dyDescent="0.3">
      <c r="A34" s="28" t="s">
        <v>125</v>
      </c>
      <c r="B34" s="28" t="s">
        <v>77</v>
      </c>
      <c r="C34" s="28" t="s">
        <v>126</v>
      </c>
      <c r="D34" s="29">
        <v>2500000</v>
      </c>
      <c r="E34" s="29">
        <v>1200000</v>
      </c>
      <c r="F34" s="28" t="s">
        <v>60</v>
      </c>
      <c r="G34" s="28" t="s">
        <v>54</v>
      </c>
      <c r="H34" s="28" t="s">
        <v>81</v>
      </c>
      <c r="I34" s="28" t="s">
        <v>54</v>
      </c>
      <c r="J34" s="30">
        <v>35</v>
      </c>
      <c r="K34" s="30">
        <v>15</v>
      </c>
      <c r="L34" s="30">
        <v>14</v>
      </c>
      <c r="M34" s="30">
        <v>5</v>
      </c>
      <c r="N34" s="30">
        <v>6</v>
      </c>
      <c r="O34" s="30">
        <v>9</v>
      </c>
      <c r="P34" s="30">
        <v>5</v>
      </c>
      <c r="Q34" s="22">
        <f t="shared" si="0"/>
        <v>89</v>
      </c>
    </row>
    <row r="35" spans="1:17" x14ac:dyDescent="0.3">
      <c r="A35" s="28" t="s">
        <v>136</v>
      </c>
      <c r="B35" s="28" t="s">
        <v>138</v>
      </c>
      <c r="C35" s="28" t="s">
        <v>137</v>
      </c>
      <c r="D35" s="29">
        <v>338500</v>
      </c>
      <c r="E35" s="29">
        <v>150000</v>
      </c>
      <c r="F35" s="28" t="s">
        <v>113</v>
      </c>
      <c r="G35" s="28" t="s">
        <v>54</v>
      </c>
      <c r="H35" s="28" t="s">
        <v>129</v>
      </c>
      <c r="I35" s="28" t="s">
        <v>54</v>
      </c>
      <c r="J35" s="30">
        <v>30</v>
      </c>
      <c r="K35" s="30">
        <v>12</v>
      </c>
      <c r="L35" s="30">
        <v>12</v>
      </c>
      <c r="M35" s="30">
        <v>5</v>
      </c>
      <c r="N35" s="30">
        <v>8</v>
      </c>
      <c r="O35" s="30">
        <v>8</v>
      </c>
      <c r="P35" s="30">
        <v>3</v>
      </c>
      <c r="Q35" s="22">
        <f t="shared" si="0"/>
        <v>78</v>
      </c>
    </row>
    <row r="36" spans="1:17" x14ac:dyDescent="0.3">
      <c r="A36" s="28" t="s">
        <v>139</v>
      </c>
      <c r="B36" s="28" t="s">
        <v>96</v>
      </c>
      <c r="C36" s="28" t="s">
        <v>140</v>
      </c>
      <c r="D36" s="29">
        <v>200000</v>
      </c>
      <c r="E36" s="29">
        <v>150000</v>
      </c>
      <c r="F36" s="28" t="s">
        <v>83</v>
      </c>
      <c r="G36" s="28" t="s">
        <v>52</v>
      </c>
      <c r="H36" s="28" t="s">
        <v>99</v>
      </c>
      <c r="I36" s="28" t="s">
        <v>54</v>
      </c>
      <c r="J36" s="30">
        <v>28</v>
      </c>
      <c r="K36" s="30">
        <v>12</v>
      </c>
      <c r="L36" s="30">
        <v>10</v>
      </c>
      <c r="M36" s="30">
        <v>5</v>
      </c>
      <c r="N36" s="30">
        <v>8</v>
      </c>
      <c r="O36" s="30">
        <v>8</v>
      </c>
      <c r="P36" s="30">
        <v>3</v>
      </c>
      <c r="Q36" s="22">
        <f t="shared" si="0"/>
        <v>74</v>
      </c>
    </row>
    <row r="37" spans="1:17" x14ac:dyDescent="0.3">
      <c r="A37" s="28" t="s">
        <v>141</v>
      </c>
      <c r="B37" s="28" t="s">
        <v>78</v>
      </c>
      <c r="C37" s="28" t="s">
        <v>142</v>
      </c>
      <c r="D37" s="29">
        <v>420780</v>
      </c>
      <c r="E37" s="29">
        <v>150000</v>
      </c>
      <c r="F37" s="28" t="s">
        <v>98</v>
      </c>
      <c r="G37" s="28" t="s">
        <v>54</v>
      </c>
      <c r="H37" s="28" t="s">
        <v>84</v>
      </c>
      <c r="I37" s="28" t="s">
        <v>54</v>
      </c>
      <c r="J37" s="30">
        <v>30</v>
      </c>
      <c r="K37" s="30">
        <v>12</v>
      </c>
      <c r="L37" s="30">
        <v>11</v>
      </c>
      <c r="M37" s="30">
        <v>5</v>
      </c>
      <c r="N37" s="30">
        <v>8</v>
      </c>
      <c r="O37" s="30">
        <v>8</v>
      </c>
      <c r="P37" s="30">
        <v>4</v>
      </c>
      <c r="Q37" s="22">
        <f t="shared" si="0"/>
        <v>78</v>
      </c>
    </row>
    <row r="38" spans="1:17" x14ac:dyDescent="0.3">
      <c r="A38" s="28" t="s">
        <v>143</v>
      </c>
      <c r="B38" s="28" t="s">
        <v>79</v>
      </c>
      <c r="C38" s="28" t="s">
        <v>144</v>
      </c>
      <c r="D38" s="29">
        <v>345400</v>
      </c>
      <c r="E38" s="29">
        <v>150000</v>
      </c>
      <c r="F38" s="28" t="s">
        <v>80</v>
      </c>
      <c r="G38" s="28" t="s">
        <v>54</v>
      </c>
      <c r="H38" s="28" t="s">
        <v>85</v>
      </c>
      <c r="I38" s="28" t="s">
        <v>54</v>
      </c>
      <c r="J38" s="30">
        <v>30</v>
      </c>
      <c r="K38" s="30">
        <v>13</v>
      </c>
      <c r="L38" s="30">
        <v>12</v>
      </c>
      <c r="M38" s="30">
        <v>5</v>
      </c>
      <c r="N38" s="30">
        <v>9</v>
      </c>
      <c r="O38" s="30">
        <v>9</v>
      </c>
      <c r="P38" s="30">
        <v>4</v>
      </c>
      <c r="Q38" s="22">
        <f t="shared" si="0"/>
        <v>82</v>
      </c>
    </row>
    <row r="39" spans="1:17" x14ac:dyDescent="0.3">
      <c r="A39" s="40" t="s">
        <v>146</v>
      </c>
      <c r="B39" s="40" t="s">
        <v>95</v>
      </c>
      <c r="C39" s="40" t="s">
        <v>148</v>
      </c>
      <c r="D39" s="41">
        <v>315000</v>
      </c>
      <c r="E39" s="41">
        <v>150000</v>
      </c>
      <c r="F39" s="40" t="s">
        <v>84</v>
      </c>
      <c r="G39" s="40" t="s">
        <v>54</v>
      </c>
      <c r="H39" s="40" t="s">
        <v>100</v>
      </c>
      <c r="I39" s="40" t="s">
        <v>54</v>
      </c>
      <c r="J39" s="42">
        <v>35</v>
      </c>
      <c r="K39" s="42">
        <v>13</v>
      </c>
      <c r="L39" s="42">
        <v>13</v>
      </c>
      <c r="M39" s="42">
        <v>4</v>
      </c>
      <c r="N39" s="42">
        <v>8</v>
      </c>
      <c r="O39" s="42">
        <v>5</v>
      </c>
      <c r="P39" s="42">
        <v>4</v>
      </c>
      <c r="Q39" s="42">
        <f>SUM(J39:P39)</f>
        <v>82</v>
      </c>
    </row>
    <row r="40" spans="1:17" x14ac:dyDescent="0.3">
      <c r="A40" s="40" t="s">
        <v>147</v>
      </c>
      <c r="B40" s="40" t="s">
        <v>95</v>
      </c>
      <c r="C40" s="40" t="s">
        <v>149</v>
      </c>
      <c r="D40" s="41">
        <v>384000</v>
      </c>
      <c r="E40" s="41">
        <v>150000</v>
      </c>
      <c r="F40" s="40" t="s">
        <v>116</v>
      </c>
      <c r="G40" s="40" t="s">
        <v>54</v>
      </c>
      <c r="H40" s="40" t="s">
        <v>101</v>
      </c>
      <c r="I40" s="40" t="s">
        <v>54</v>
      </c>
      <c r="J40" s="42">
        <v>33</v>
      </c>
      <c r="K40" s="42">
        <v>13</v>
      </c>
      <c r="L40" s="42">
        <v>11</v>
      </c>
      <c r="M40" s="42">
        <v>4</v>
      </c>
      <c r="N40" s="42">
        <v>8</v>
      </c>
      <c r="O40" s="42">
        <v>6</v>
      </c>
      <c r="P40" s="42">
        <v>4</v>
      </c>
      <c r="Q40" s="42">
        <f t="shared" ref="Q40:Q49" si="1">SUM(J40:P40)</f>
        <v>79</v>
      </c>
    </row>
    <row r="41" spans="1:17" x14ac:dyDescent="0.3">
      <c r="A41" s="40" t="s">
        <v>150</v>
      </c>
      <c r="B41" s="40" t="s">
        <v>79</v>
      </c>
      <c r="C41" s="40" t="s">
        <v>159</v>
      </c>
      <c r="D41" s="41">
        <v>964871</v>
      </c>
      <c r="E41" s="41">
        <v>400000</v>
      </c>
      <c r="F41" s="40" t="s">
        <v>99</v>
      </c>
      <c r="G41" s="40" t="s">
        <v>54</v>
      </c>
      <c r="H41" s="40" t="s">
        <v>53</v>
      </c>
      <c r="I41" s="40" t="s">
        <v>54</v>
      </c>
      <c r="J41" s="42">
        <v>30</v>
      </c>
      <c r="K41" s="42">
        <v>13</v>
      </c>
      <c r="L41" s="42">
        <v>10</v>
      </c>
      <c r="M41" s="42">
        <v>5</v>
      </c>
      <c r="N41" s="42">
        <v>8</v>
      </c>
      <c r="O41" s="42">
        <v>9</v>
      </c>
      <c r="P41" s="42">
        <v>4</v>
      </c>
      <c r="Q41" s="42">
        <f t="shared" si="1"/>
        <v>79</v>
      </c>
    </row>
    <row r="42" spans="1:17" x14ac:dyDescent="0.3">
      <c r="A42" s="40" t="s">
        <v>151</v>
      </c>
      <c r="B42" s="40" t="s">
        <v>59</v>
      </c>
      <c r="C42" s="40" t="s">
        <v>160</v>
      </c>
      <c r="D42" s="41">
        <v>352062</v>
      </c>
      <c r="E42" s="41">
        <v>150000</v>
      </c>
      <c r="F42" s="40" t="s">
        <v>129</v>
      </c>
      <c r="G42" s="40" t="s">
        <v>54</v>
      </c>
      <c r="H42" s="40" t="s">
        <v>60</v>
      </c>
      <c r="I42" s="40" t="s">
        <v>54</v>
      </c>
      <c r="J42" s="42">
        <v>36</v>
      </c>
      <c r="K42" s="42">
        <v>10</v>
      </c>
      <c r="L42" s="42">
        <v>7</v>
      </c>
      <c r="M42" s="42">
        <v>3</v>
      </c>
      <c r="N42" s="42">
        <v>4</v>
      </c>
      <c r="O42" s="42">
        <v>2</v>
      </c>
      <c r="P42" s="42">
        <v>4</v>
      </c>
      <c r="Q42" s="42">
        <f t="shared" si="1"/>
        <v>66</v>
      </c>
    </row>
    <row r="43" spans="1:17" x14ac:dyDescent="0.3">
      <c r="A43" s="40" t="s">
        <v>152</v>
      </c>
      <c r="B43" s="40" t="s">
        <v>78</v>
      </c>
      <c r="C43" s="40" t="s">
        <v>161</v>
      </c>
      <c r="D43" s="41">
        <v>455000</v>
      </c>
      <c r="E43" s="41">
        <v>200000</v>
      </c>
      <c r="F43" s="40" t="s">
        <v>100</v>
      </c>
      <c r="G43" s="40" t="s">
        <v>54</v>
      </c>
      <c r="H43" s="40" t="s">
        <v>116</v>
      </c>
      <c r="I43" s="40" t="s">
        <v>54</v>
      </c>
      <c r="J43" s="42">
        <v>30</v>
      </c>
      <c r="K43" s="42">
        <v>12</v>
      </c>
      <c r="L43" s="42">
        <v>11</v>
      </c>
      <c r="M43" s="42">
        <v>3</v>
      </c>
      <c r="N43" s="42">
        <v>6</v>
      </c>
      <c r="O43" s="42">
        <v>8</v>
      </c>
      <c r="P43" s="42">
        <v>4</v>
      </c>
      <c r="Q43" s="42">
        <f t="shared" si="1"/>
        <v>74</v>
      </c>
    </row>
    <row r="44" spans="1:17" x14ac:dyDescent="0.3">
      <c r="A44" s="40" t="s">
        <v>153</v>
      </c>
      <c r="B44" s="40" t="s">
        <v>95</v>
      </c>
      <c r="C44" s="40" t="s">
        <v>162</v>
      </c>
      <c r="D44" s="41">
        <v>738440</v>
      </c>
      <c r="E44" s="41">
        <v>350000</v>
      </c>
      <c r="F44" s="40" t="s">
        <v>53</v>
      </c>
      <c r="G44" s="40" t="s">
        <v>54</v>
      </c>
      <c r="H44" s="40" t="s">
        <v>80</v>
      </c>
      <c r="I44" s="40" t="s">
        <v>54</v>
      </c>
      <c r="J44" s="42">
        <v>34</v>
      </c>
      <c r="K44" s="42">
        <v>13</v>
      </c>
      <c r="L44" s="42">
        <v>12</v>
      </c>
      <c r="M44" s="42">
        <v>4</v>
      </c>
      <c r="N44" s="42">
        <v>6</v>
      </c>
      <c r="O44" s="42">
        <v>6</v>
      </c>
      <c r="P44" s="42">
        <v>4</v>
      </c>
      <c r="Q44" s="42">
        <f t="shared" si="1"/>
        <v>79</v>
      </c>
    </row>
    <row r="45" spans="1:17" x14ac:dyDescent="0.3">
      <c r="A45" s="40" t="s">
        <v>154</v>
      </c>
      <c r="B45" s="40" t="s">
        <v>168</v>
      </c>
      <c r="C45" s="40" t="s">
        <v>163</v>
      </c>
      <c r="D45" s="41">
        <v>451000</v>
      </c>
      <c r="E45" s="41">
        <v>200000</v>
      </c>
      <c r="F45" s="40" t="s">
        <v>65</v>
      </c>
      <c r="G45" s="40" t="s">
        <v>54</v>
      </c>
      <c r="H45" s="40" t="s">
        <v>171</v>
      </c>
      <c r="I45" s="40" t="s">
        <v>54</v>
      </c>
      <c r="J45" s="42">
        <v>27</v>
      </c>
      <c r="K45" s="42">
        <v>10</v>
      </c>
      <c r="L45" s="42">
        <v>7</v>
      </c>
      <c r="M45" s="42">
        <v>4</v>
      </c>
      <c r="N45" s="42">
        <v>6</v>
      </c>
      <c r="O45" s="42">
        <v>6</v>
      </c>
      <c r="P45" s="42">
        <v>3</v>
      </c>
      <c r="Q45" s="42">
        <f t="shared" si="1"/>
        <v>63</v>
      </c>
    </row>
    <row r="46" spans="1:17" x14ac:dyDescent="0.3">
      <c r="A46" s="40" t="s">
        <v>155</v>
      </c>
      <c r="B46" s="40" t="s">
        <v>79</v>
      </c>
      <c r="C46" s="40" t="s">
        <v>164</v>
      </c>
      <c r="D46" s="41">
        <v>350600</v>
      </c>
      <c r="E46" s="41">
        <v>300000</v>
      </c>
      <c r="F46" s="40" t="s">
        <v>171</v>
      </c>
      <c r="G46" s="40" t="s">
        <v>54</v>
      </c>
      <c r="H46" s="40" t="s">
        <v>107</v>
      </c>
      <c r="I46" s="40" t="s">
        <v>54</v>
      </c>
      <c r="J46" s="42">
        <v>25</v>
      </c>
      <c r="K46" s="42">
        <v>13</v>
      </c>
      <c r="L46" s="42">
        <v>7</v>
      </c>
      <c r="M46" s="42">
        <v>4</v>
      </c>
      <c r="N46" s="42">
        <v>5</v>
      </c>
      <c r="O46" s="42">
        <v>8</v>
      </c>
      <c r="P46" s="42">
        <v>4</v>
      </c>
      <c r="Q46" s="42">
        <f t="shared" si="1"/>
        <v>66</v>
      </c>
    </row>
    <row r="47" spans="1:17" x14ac:dyDescent="0.3">
      <c r="A47" s="40" t="s">
        <v>156</v>
      </c>
      <c r="B47" s="40" t="s">
        <v>169</v>
      </c>
      <c r="C47" s="40" t="s">
        <v>165</v>
      </c>
      <c r="D47" s="41">
        <v>2556228</v>
      </c>
      <c r="E47" s="41">
        <v>400000</v>
      </c>
      <c r="F47" s="40" t="s">
        <v>60</v>
      </c>
      <c r="G47" s="40" t="s">
        <v>54</v>
      </c>
      <c r="H47" s="40" t="s">
        <v>65</v>
      </c>
      <c r="I47" s="40" t="s">
        <v>56</v>
      </c>
      <c r="J47" s="42">
        <v>30</v>
      </c>
      <c r="K47" s="42">
        <v>13</v>
      </c>
      <c r="L47" s="42">
        <v>10</v>
      </c>
      <c r="M47" s="42">
        <v>3</v>
      </c>
      <c r="N47" s="42">
        <v>4</v>
      </c>
      <c r="O47" s="42">
        <v>4</v>
      </c>
      <c r="P47" s="42">
        <v>3</v>
      </c>
      <c r="Q47" s="42">
        <f t="shared" si="1"/>
        <v>67</v>
      </c>
    </row>
    <row r="48" spans="1:17" x14ac:dyDescent="0.3">
      <c r="A48" s="40" t="s">
        <v>157</v>
      </c>
      <c r="B48" s="40" t="s">
        <v>78</v>
      </c>
      <c r="C48" s="40" t="s">
        <v>166</v>
      </c>
      <c r="D48" s="41">
        <v>678250</v>
      </c>
      <c r="E48" s="41">
        <v>250000</v>
      </c>
      <c r="F48" s="40" t="s">
        <v>81</v>
      </c>
      <c r="G48" s="40" t="s">
        <v>54</v>
      </c>
      <c r="H48" s="40" t="s">
        <v>113</v>
      </c>
      <c r="I48" s="40" t="s">
        <v>54</v>
      </c>
      <c r="J48" s="42">
        <v>33</v>
      </c>
      <c r="K48" s="42">
        <v>13</v>
      </c>
      <c r="L48" s="42">
        <v>11</v>
      </c>
      <c r="M48" s="42">
        <v>5</v>
      </c>
      <c r="N48" s="42">
        <v>8</v>
      </c>
      <c r="O48" s="42">
        <v>8</v>
      </c>
      <c r="P48" s="42">
        <v>4</v>
      </c>
      <c r="Q48" s="42">
        <f t="shared" si="1"/>
        <v>82</v>
      </c>
    </row>
    <row r="49" spans="1:17" x14ac:dyDescent="0.3">
      <c r="A49" s="40" t="s">
        <v>158</v>
      </c>
      <c r="B49" s="40" t="s">
        <v>170</v>
      </c>
      <c r="C49" s="40" t="s">
        <v>167</v>
      </c>
      <c r="D49" s="41">
        <v>360000</v>
      </c>
      <c r="E49" s="41">
        <v>180000</v>
      </c>
      <c r="F49" s="40" t="s">
        <v>82</v>
      </c>
      <c r="G49" s="40" t="s">
        <v>54</v>
      </c>
      <c r="H49" s="40" t="s">
        <v>81</v>
      </c>
      <c r="I49" s="40" t="s">
        <v>54</v>
      </c>
      <c r="J49" s="42">
        <v>30</v>
      </c>
      <c r="K49" s="42">
        <v>11</v>
      </c>
      <c r="L49" s="42">
        <v>12</v>
      </c>
      <c r="M49" s="42">
        <v>4</v>
      </c>
      <c r="N49" s="42">
        <v>7</v>
      </c>
      <c r="O49" s="42">
        <v>8</v>
      </c>
      <c r="P49" s="42">
        <v>3</v>
      </c>
      <c r="Q49" s="42">
        <f t="shared" si="1"/>
        <v>75</v>
      </c>
    </row>
    <row r="50" spans="1:17" x14ac:dyDescent="0.3">
      <c r="A50" s="40" t="s">
        <v>173</v>
      </c>
      <c r="B50" s="40" t="s">
        <v>78</v>
      </c>
      <c r="C50" s="40" t="s">
        <v>180</v>
      </c>
      <c r="D50" s="41">
        <v>317180</v>
      </c>
      <c r="E50" s="41">
        <v>120000</v>
      </c>
      <c r="F50" s="40" t="s">
        <v>83</v>
      </c>
      <c r="G50" s="40" t="s">
        <v>54</v>
      </c>
      <c r="H50" s="40" t="s">
        <v>129</v>
      </c>
      <c r="I50" s="40" t="s">
        <v>54</v>
      </c>
      <c r="J50" s="42">
        <v>35</v>
      </c>
      <c r="K50" s="42">
        <v>12</v>
      </c>
      <c r="L50" s="42">
        <v>12</v>
      </c>
      <c r="M50" s="42">
        <v>5</v>
      </c>
      <c r="N50" s="42">
        <v>8</v>
      </c>
      <c r="O50" s="42">
        <v>8</v>
      </c>
      <c r="P50" s="42">
        <v>4</v>
      </c>
      <c r="Q50" s="42">
        <f>SUM(J50:P50)</f>
        <v>84</v>
      </c>
    </row>
    <row r="51" spans="1:17" x14ac:dyDescent="0.3">
      <c r="A51" s="40" t="s">
        <v>174</v>
      </c>
      <c r="B51" s="40" t="s">
        <v>187</v>
      </c>
      <c r="C51" s="40" t="s">
        <v>181</v>
      </c>
      <c r="D51" s="41">
        <v>445077</v>
      </c>
      <c r="E51" s="41">
        <v>300000</v>
      </c>
      <c r="F51" s="40" t="s">
        <v>55</v>
      </c>
      <c r="G51" s="40" t="s">
        <v>54</v>
      </c>
      <c r="H51" s="40" t="s">
        <v>99</v>
      </c>
      <c r="I51" s="40" t="s">
        <v>54</v>
      </c>
      <c r="J51" s="42">
        <v>34</v>
      </c>
      <c r="K51" s="42">
        <v>11</v>
      </c>
      <c r="L51" s="42">
        <v>11</v>
      </c>
      <c r="M51" s="42">
        <v>5</v>
      </c>
      <c r="N51" s="42">
        <v>9</v>
      </c>
      <c r="O51" s="42">
        <v>9</v>
      </c>
      <c r="P51" s="42">
        <v>2</v>
      </c>
      <c r="Q51" s="42">
        <f t="shared" ref="Q51:Q56" si="2">SUM(J51:P51)</f>
        <v>81</v>
      </c>
    </row>
    <row r="52" spans="1:17" x14ac:dyDescent="0.3">
      <c r="A52" s="40" t="s">
        <v>175</v>
      </c>
      <c r="B52" s="40" t="s">
        <v>188</v>
      </c>
      <c r="C52" s="40" t="s">
        <v>182</v>
      </c>
      <c r="D52" s="41">
        <v>311200</v>
      </c>
      <c r="E52" s="41">
        <v>170000</v>
      </c>
      <c r="F52" s="40" t="s">
        <v>80</v>
      </c>
      <c r="G52" s="40" t="s">
        <v>54</v>
      </c>
      <c r="H52" s="40" t="s">
        <v>55</v>
      </c>
      <c r="I52" s="40" t="s">
        <v>54</v>
      </c>
      <c r="J52" s="42">
        <v>30</v>
      </c>
      <c r="K52" s="42">
        <v>13</v>
      </c>
      <c r="L52" s="42">
        <v>11</v>
      </c>
      <c r="M52" s="42">
        <v>5</v>
      </c>
      <c r="N52" s="42">
        <v>9</v>
      </c>
      <c r="O52" s="42">
        <v>10</v>
      </c>
      <c r="P52" s="42">
        <v>4</v>
      </c>
      <c r="Q52" s="42">
        <f t="shared" si="2"/>
        <v>82</v>
      </c>
    </row>
    <row r="53" spans="1:17" x14ac:dyDescent="0.3">
      <c r="A53" s="40" t="s">
        <v>176</v>
      </c>
      <c r="B53" s="40" t="s">
        <v>59</v>
      </c>
      <c r="C53" s="40" t="s">
        <v>183</v>
      </c>
      <c r="D53" s="41">
        <v>402700</v>
      </c>
      <c r="E53" s="41">
        <v>150000</v>
      </c>
      <c r="F53" s="40" t="s">
        <v>98</v>
      </c>
      <c r="G53" s="40" t="s">
        <v>56</v>
      </c>
      <c r="H53" s="40" t="s">
        <v>83</v>
      </c>
      <c r="I53" s="40" t="s">
        <v>52</v>
      </c>
      <c r="J53" s="42">
        <v>22</v>
      </c>
      <c r="K53" s="42">
        <v>12</v>
      </c>
      <c r="L53" s="42">
        <v>8</v>
      </c>
      <c r="M53" s="42">
        <v>4</v>
      </c>
      <c r="N53" s="42">
        <v>6</v>
      </c>
      <c r="O53" s="42">
        <v>6</v>
      </c>
      <c r="P53" s="42">
        <v>4</v>
      </c>
      <c r="Q53" s="42">
        <f t="shared" si="2"/>
        <v>62</v>
      </c>
    </row>
    <row r="54" spans="1:17" x14ac:dyDescent="0.3">
      <c r="A54" s="40" t="s">
        <v>177</v>
      </c>
      <c r="B54" s="40" t="s">
        <v>77</v>
      </c>
      <c r="C54" s="40" t="s">
        <v>184</v>
      </c>
      <c r="D54" s="41">
        <v>503500</v>
      </c>
      <c r="E54" s="41">
        <v>150000</v>
      </c>
      <c r="F54" s="40" t="s">
        <v>99</v>
      </c>
      <c r="G54" s="40" t="s">
        <v>54</v>
      </c>
      <c r="H54" s="40" t="s">
        <v>86</v>
      </c>
      <c r="I54" s="40" t="s">
        <v>54</v>
      </c>
      <c r="J54" s="42">
        <v>25</v>
      </c>
      <c r="K54" s="42">
        <v>12</v>
      </c>
      <c r="L54" s="42">
        <v>11</v>
      </c>
      <c r="M54" s="42">
        <v>5</v>
      </c>
      <c r="N54" s="42">
        <v>8</v>
      </c>
      <c r="O54" s="42">
        <v>8</v>
      </c>
      <c r="P54" s="42">
        <v>5</v>
      </c>
      <c r="Q54" s="42">
        <f t="shared" si="2"/>
        <v>74</v>
      </c>
    </row>
    <row r="55" spans="1:17" x14ac:dyDescent="0.3">
      <c r="A55" s="40" t="s">
        <v>178</v>
      </c>
      <c r="B55" s="40" t="s">
        <v>189</v>
      </c>
      <c r="C55" s="40" t="s">
        <v>185</v>
      </c>
      <c r="D55" s="41">
        <v>5528376</v>
      </c>
      <c r="E55" s="41">
        <v>1000000</v>
      </c>
      <c r="F55" s="40" t="s">
        <v>86</v>
      </c>
      <c r="G55" s="40" t="s">
        <v>54</v>
      </c>
      <c r="H55" s="40" t="s">
        <v>190</v>
      </c>
      <c r="I55" s="40" t="s">
        <v>54</v>
      </c>
      <c r="J55" s="42">
        <v>35</v>
      </c>
      <c r="K55" s="42">
        <v>13</v>
      </c>
      <c r="L55" s="42">
        <v>13</v>
      </c>
      <c r="M55" s="42">
        <v>3</v>
      </c>
      <c r="N55" s="42">
        <v>4</v>
      </c>
      <c r="O55" s="42">
        <v>4</v>
      </c>
      <c r="P55" s="42">
        <v>4</v>
      </c>
      <c r="Q55" s="42">
        <f t="shared" si="2"/>
        <v>76</v>
      </c>
    </row>
    <row r="56" spans="1:17" x14ac:dyDescent="0.3">
      <c r="A56" s="40" t="s">
        <v>179</v>
      </c>
      <c r="B56" s="40" t="s">
        <v>189</v>
      </c>
      <c r="C56" s="40" t="s">
        <v>186</v>
      </c>
      <c r="D56" s="41">
        <v>938800</v>
      </c>
      <c r="E56" s="41">
        <v>450000</v>
      </c>
      <c r="F56" s="40" t="s">
        <v>124</v>
      </c>
      <c r="G56" s="40" t="s">
        <v>54</v>
      </c>
      <c r="H56" s="40" t="s">
        <v>53</v>
      </c>
      <c r="I56" s="40" t="s">
        <v>54</v>
      </c>
      <c r="J56" s="42">
        <v>20</v>
      </c>
      <c r="K56" s="42">
        <v>12</v>
      </c>
      <c r="L56" s="42">
        <v>7</v>
      </c>
      <c r="M56" s="42">
        <v>4</v>
      </c>
      <c r="N56" s="42">
        <v>8</v>
      </c>
      <c r="O56" s="42">
        <v>8</v>
      </c>
      <c r="P56" s="42">
        <v>4</v>
      </c>
      <c r="Q56" s="42">
        <f t="shared" si="2"/>
        <v>63</v>
      </c>
    </row>
  </sheetData>
  <mergeCells count="17">
    <mergeCell ref="Q13:Q14"/>
    <mergeCell ref="K13:K14"/>
    <mergeCell ref="L13:L14"/>
    <mergeCell ref="M13:M14"/>
    <mergeCell ref="N13:N14"/>
    <mergeCell ref="O13:O14"/>
    <mergeCell ref="P13:P14"/>
    <mergeCell ref="F10:J10"/>
    <mergeCell ref="D11:J11"/>
    <mergeCell ref="A13:A15"/>
    <mergeCell ref="B13:B15"/>
    <mergeCell ref="C13:C15"/>
    <mergeCell ref="D13:D15"/>
    <mergeCell ref="E13:E15"/>
    <mergeCell ref="F13:G14"/>
    <mergeCell ref="H13:I14"/>
    <mergeCell ref="J13:J14"/>
  </mergeCells>
  <dataValidations count="4">
    <dataValidation type="decimal" operator="lessThanOrEqual" allowBlank="1" showInputMessage="1" showErrorMessage="1" error="max. 40" sqref="J16:J56" xr:uid="{5739B660-DF4D-4F84-9AEC-7DF88B935558}">
      <formula1>40</formula1>
    </dataValidation>
    <dataValidation type="decimal" operator="lessThanOrEqual" allowBlank="1" showInputMessage="1" showErrorMessage="1" error="max. 15" sqref="K16:L56" xr:uid="{115CAC3F-BF23-496D-94A5-BCC2B55EB1E4}">
      <formula1>15</formula1>
    </dataValidation>
    <dataValidation type="decimal" operator="lessThanOrEqual" allowBlank="1" showInputMessage="1" showErrorMessage="1" error="max. 5" sqref="P16:P56 M16:M56" xr:uid="{37795FC2-79B0-48FE-932E-02DD9BB86FA5}">
      <formula1>5</formula1>
    </dataValidation>
    <dataValidation type="decimal" operator="lessThanOrEqual" allowBlank="1" showInputMessage="1" showErrorMessage="1" error="max. 10" sqref="N16:O56" xr:uid="{5E6180E4-B237-47EB-A7AD-51D479B64F65}">
      <formula1>10</formula1>
    </dataValidation>
  </dataValidation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521EFC-1615-422F-88DF-A5FB76FF1773}">
  <dimension ref="A1:CA56"/>
  <sheetViews>
    <sheetView zoomScale="80" zoomScaleNormal="80" workbookViewId="0"/>
  </sheetViews>
  <sheetFormatPr defaultColWidth="9.109375" defaultRowHeight="12" x14ac:dyDescent="0.3"/>
  <cols>
    <col min="1" max="1" width="11.6640625" style="9" customWidth="1"/>
    <col min="2" max="2" width="30" style="9" bestFit="1" customWidth="1"/>
    <col min="3" max="3" width="43.6640625" style="9" customWidth="1"/>
    <col min="4" max="4" width="15.5546875" style="9" customWidth="1"/>
    <col min="5" max="5" width="15" style="9" customWidth="1"/>
    <col min="6" max="6" width="15.6640625" style="9" customWidth="1"/>
    <col min="7" max="7" width="5.6640625" style="10" customWidth="1"/>
    <col min="8" max="8" width="15.6640625" style="10" customWidth="1"/>
    <col min="9" max="9" width="5.6640625" style="9" customWidth="1"/>
    <col min="10" max="10" width="9.6640625" style="9" customWidth="1"/>
    <col min="11" max="17" width="9.33203125" style="9" customWidth="1"/>
    <col min="18" max="16384" width="9.109375" style="9"/>
  </cols>
  <sheetData>
    <row r="1" spans="1:79" ht="38.25" customHeight="1" x14ac:dyDescent="0.3">
      <c r="A1" s="8" t="s">
        <v>33</v>
      </c>
    </row>
    <row r="2" spans="1:79" ht="12.6" x14ac:dyDescent="0.3">
      <c r="A2" s="12" t="s">
        <v>45</v>
      </c>
      <c r="D2" s="12" t="s">
        <v>22</v>
      </c>
    </row>
    <row r="3" spans="1:79" ht="12.6" x14ac:dyDescent="0.3">
      <c r="A3" s="12" t="s">
        <v>43</v>
      </c>
      <c r="D3" s="9" t="s">
        <v>37</v>
      </c>
    </row>
    <row r="4" spans="1:79" ht="12.6" x14ac:dyDescent="0.3">
      <c r="A4" s="12" t="s">
        <v>46</v>
      </c>
      <c r="D4" s="9" t="s">
        <v>38</v>
      </c>
    </row>
    <row r="5" spans="1:79" ht="12.6" x14ac:dyDescent="0.3">
      <c r="A5" s="12" t="s">
        <v>40</v>
      </c>
      <c r="D5" s="9" t="s">
        <v>39</v>
      </c>
    </row>
    <row r="6" spans="1:79" ht="12.6" x14ac:dyDescent="0.3">
      <c r="A6" s="12"/>
      <c r="D6" s="9" t="s">
        <v>41</v>
      </c>
    </row>
    <row r="7" spans="1:79" ht="12.6" x14ac:dyDescent="0.3">
      <c r="A7" s="12" t="s">
        <v>47</v>
      </c>
    </row>
    <row r="8" spans="1:79" ht="12.6" x14ac:dyDescent="0.3">
      <c r="A8" s="12" t="s">
        <v>21</v>
      </c>
      <c r="D8" s="12" t="s">
        <v>23</v>
      </c>
    </row>
    <row r="9" spans="1:79" ht="12.6" x14ac:dyDescent="0.3">
      <c r="A9" s="13" t="s">
        <v>44</v>
      </c>
      <c r="D9" s="9" t="s">
        <v>34</v>
      </c>
      <c r="F9" s="9" t="s">
        <v>35</v>
      </c>
    </row>
    <row r="10" spans="1:79" ht="27" customHeight="1" x14ac:dyDescent="0.3">
      <c r="F10" s="74" t="s">
        <v>36</v>
      </c>
      <c r="G10" s="74"/>
      <c r="H10" s="74"/>
      <c r="I10" s="74"/>
      <c r="J10" s="74"/>
    </row>
    <row r="11" spans="1:79" ht="25.2" customHeight="1" x14ac:dyDescent="0.2">
      <c r="D11" s="75" t="s">
        <v>42</v>
      </c>
      <c r="E11" s="75"/>
      <c r="F11" s="75"/>
      <c r="G11" s="75"/>
      <c r="H11" s="75"/>
      <c r="I11" s="75"/>
      <c r="J11" s="75"/>
    </row>
    <row r="12" spans="1:79" ht="12.6" x14ac:dyDescent="0.3">
      <c r="A12" s="12"/>
    </row>
    <row r="13" spans="1:79" ht="26.4" customHeight="1" x14ac:dyDescent="0.3">
      <c r="A13" s="71" t="s">
        <v>0</v>
      </c>
      <c r="B13" s="71" t="s">
        <v>1</v>
      </c>
      <c r="C13" s="71" t="s">
        <v>16</v>
      </c>
      <c r="D13" s="71" t="s">
        <v>13</v>
      </c>
      <c r="E13" s="72" t="s">
        <v>2</v>
      </c>
      <c r="F13" s="71" t="s">
        <v>29</v>
      </c>
      <c r="G13" s="71"/>
      <c r="H13" s="71" t="s">
        <v>30</v>
      </c>
      <c r="I13" s="71"/>
      <c r="J13" s="71" t="s">
        <v>31</v>
      </c>
      <c r="K13" s="71" t="s">
        <v>14</v>
      </c>
      <c r="L13" s="71" t="s">
        <v>15</v>
      </c>
      <c r="M13" s="71" t="s">
        <v>27</v>
      </c>
      <c r="N13" s="71" t="s">
        <v>28</v>
      </c>
      <c r="O13" s="71" t="s">
        <v>32</v>
      </c>
      <c r="P13" s="71" t="s">
        <v>3</v>
      </c>
      <c r="Q13" s="71" t="s">
        <v>4</v>
      </c>
    </row>
    <row r="14" spans="1:79" ht="59.4" customHeight="1" x14ac:dyDescent="0.3">
      <c r="A14" s="71"/>
      <c r="B14" s="71"/>
      <c r="C14" s="71"/>
      <c r="D14" s="71"/>
      <c r="E14" s="7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79" ht="28.95" customHeight="1" x14ac:dyDescent="0.3">
      <c r="A15" s="71"/>
      <c r="B15" s="71"/>
      <c r="C15" s="71"/>
      <c r="D15" s="71"/>
      <c r="E15" s="72"/>
      <c r="F15" s="17" t="s">
        <v>24</v>
      </c>
      <c r="G15" s="18" t="s">
        <v>25</v>
      </c>
      <c r="H15" s="18" t="s">
        <v>24</v>
      </c>
      <c r="I15" s="18" t="s">
        <v>25</v>
      </c>
      <c r="J15" s="18" t="s">
        <v>26</v>
      </c>
      <c r="K15" s="18" t="s">
        <v>18</v>
      </c>
      <c r="L15" s="18" t="s">
        <v>18</v>
      </c>
      <c r="M15" s="18" t="s">
        <v>19</v>
      </c>
      <c r="N15" s="18" t="s">
        <v>20</v>
      </c>
      <c r="O15" s="18" t="s">
        <v>20</v>
      </c>
      <c r="P15" s="18" t="s">
        <v>19</v>
      </c>
      <c r="Q15" s="18"/>
    </row>
    <row r="16" spans="1:79" s="11" customFormat="1" ht="12.75" customHeight="1" x14ac:dyDescent="0.3">
      <c r="A16" s="19" t="s">
        <v>48</v>
      </c>
      <c r="B16" s="19" t="s">
        <v>50</v>
      </c>
      <c r="C16" s="19" t="s">
        <v>49</v>
      </c>
      <c r="D16" s="20">
        <v>320000</v>
      </c>
      <c r="E16" s="20">
        <v>138000</v>
      </c>
      <c r="F16" s="19" t="s">
        <v>53</v>
      </c>
      <c r="G16" s="21" t="s">
        <v>54</v>
      </c>
      <c r="H16" s="19" t="s">
        <v>55</v>
      </c>
      <c r="I16" s="21" t="s">
        <v>56</v>
      </c>
      <c r="J16" s="22">
        <v>15</v>
      </c>
      <c r="K16" s="22">
        <v>9</v>
      </c>
      <c r="L16" s="22">
        <v>4</v>
      </c>
      <c r="M16" s="22">
        <v>3</v>
      </c>
      <c r="N16" s="22">
        <v>7</v>
      </c>
      <c r="O16" s="22">
        <v>4</v>
      </c>
      <c r="P16" s="22">
        <v>3</v>
      </c>
      <c r="Q16" s="22">
        <f>SUM(J16:P16)</f>
        <v>45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</row>
    <row r="17" spans="1:79" s="11" customFormat="1" ht="12.75" customHeight="1" x14ac:dyDescent="0.3">
      <c r="A17" s="19" t="s">
        <v>62</v>
      </c>
      <c r="B17" s="19" t="s">
        <v>63</v>
      </c>
      <c r="C17" s="19" t="s">
        <v>64</v>
      </c>
      <c r="D17" s="20">
        <v>326600</v>
      </c>
      <c r="E17" s="20">
        <v>150000</v>
      </c>
      <c r="F17" s="19" t="s">
        <v>65</v>
      </c>
      <c r="G17" s="21" t="s">
        <v>54</v>
      </c>
      <c r="H17" s="19" t="s">
        <v>66</v>
      </c>
      <c r="I17" s="21" t="s">
        <v>54</v>
      </c>
      <c r="J17" s="22">
        <v>24</v>
      </c>
      <c r="K17" s="22">
        <v>10</v>
      </c>
      <c r="L17" s="22">
        <v>6</v>
      </c>
      <c r="M17" s="22">
        <v>4</v>
      </c>
      <c r="N17" s="22">
        <v>6</v>
      </c>
      <c r="O17" s="22">
        <v>5</v>
      </c>
      <c r="P17" s="22">
        <v>4</v>
      </c>
      <c r="Q17" s="22">
        <f t="shared" ref="Q17:Q34" si="0">SUM(J17:P17)</f>
        <v>59</v>
      </c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</row>
    <row r="18" spans="1:79" s="11" customFormat="1" ht="12.75" customHeight="1" x14ac:dyDescent="0.3">
      <c r="A18" s="19" t="s">
        <v>57</v>
      </c>
      <c r="B18" s="19" t="s">
        <v>59</v>
      </c>
      <c r="C18" s="19" t="s">
        <v>58</v>
      </c>
      <c r="D18" s="20">
        <v>428825</v>
      </c>
      <c r="E18" s="20">
        <v>150000</v>
      </c>
      <c r="F18" s="19" t="s">
        <v>60</v>
      </c>
      <c r="G18" s="19" t="s">
        <v>54</v>
      </c>
      <c r="H18" s="19" t="s">
        <v>61</v>
      </c>
      <c r="I18" s="19" t="s">
        <v>54</v>
      </c>
      <c r="J18" s="22">
        <v>32</v>
      </c>
      <c r="K18" s="22">
        <v>11</v>
      </c>
      <c r="L18" s="22">
        <v>11</v>
      </c>
      <c r="M18" s="22">
        <v>4</v>
      </c>
      <c r="N18" s="22">
        <v>7</v>
      </c>
      <c r="O18" s="22">
        <v>7</v>
      </c>
      <c r="P18" s="22">
        <v>4</v>
      </c>
      <c r="Q18" s="22">
        <f t="shared" si="0"/>
        <v>76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</row>
    <row r="19" spans="1:79" x14ac:dyDescent="0.3">
      <c r="A19" s="19" t="s">
        <v>69</v>
      </c>
      <c r="B19" s="19" t="s">
        <v>77</v>
      </c>
      <c r="C19" s="19" t="s">
        <v>73</v>
      </c>
      <c r="D19" s="20">
        <v>1375000</v>
      </c>
      <c r="E19" s="20">
        <v>150000</v>
      </c>
      <c r="F19" s="19" t="s">
        <v>80</v>
      </c>
      <c r="G19" s="19" t="s">
        <v>54</v>
      </c>
      <c r="H19" s="19" t="s">
        <v>53</v>
      </c>
      <c r="I19" s="19" t="s">
        <v>56</v>
      </c>
      <c r="J19" s="22">
        <v>30</v>
      </c>
      <c r="K19" s="22">
        <v>13</v>
      </c>
      <c r="L19" s="22">
        <v>10</v>
      </c>
      <c r="M19" s="22">
        <v>4</v>
      </c>
      <c r="N19" s="22">
        <v>6</v>
      </c>
      <c r="O19" s="22">
        <v>8</v>
      </c>
      <c r="P19" s="22">
        <v>5</v>
      </c>
      <c r="Q19" s="22">
        <f t="shared" si="0"/>
        <v>76</v>
      </c>
    </row>
    <row r="20" spans="1:79" x14ac:dyDescent="0.3">
      <c r="A20" s="19" t="s">
        <v>70</v>
      </c>
      <c r="B20" s="19" t="s">
        <v>78</v>
      </c>
      <c r="C20" s="19" t="s">
        <v>74</v>
      </c>
      <c r="D20" s="20">
        <v>284030</v>
      </c>
      <c r="E20" s="20">
        <v>120000</v>
      </c>
      <c r="F20" s="19" t="s">
        <v>81</v>
      </c>
      <c r="G20" s="19" t="s">
        <v>54</v>
      </c>
      <c r="H20" s="19" t="s">
        <v>84</v>
      </c>
      <c r="I20" s="19" t="s">
        <v>54</v>
      </c>
      <c r="J20" s="22">
        <v>35</v>
      </c>
      <c r="K20" s="22">
        <v>14</v>
      </c>
      <c r="L20" s="22">
        <v>14</v>
      </c>
      <c r="M20" s="22">
        <v>5</v>
      </c>
      <c r="N20" s="22">
        <v>8</v>
      </c>
      <c r="O20" s="22">
        <v>10</v>
      </c>
      <c r="P20" s="22">
        <v>4</v>
      </c>
      <c r="Q20" s="22">
        <f t="shared" si="0"/>
        <v>90</v>
      </c>
    </row>
    <row r="21" spans="1:79" x14ac:dyDescent="0.3">
      <c r="A21" s="19" t="s">
        <v>71</v>
      </c>
      <c r="B21" s="19" t="s">
        <v>79</v>
      </c>
      <c r="C21" s="19" t="s">
        <v>75</v>
      </c>
      <c r="D21" s="20">
        <v>1328750</v>
      </c>
      <c r="E21" s="20">
        <v>600000</v>
      </c>
      <c r="F21" s="19" t="s">
        <v>82</v>
      </c>
      <c r="G21" s="19" t="s">
        <v>54</v>
      </c>
      <c r="H21" s="19" t="s">
        <v>85</v>
      </c>
      <c r="I21" s="19" t="s">
        <v>54</v>
      </c>
      <c r="J21" s="22">
        <v>28</v>
      </c>
      <c r="K21" s="22">
        <v>13</v>
      </c>
      <c r="L21" s="22">
        <v>10</v>
      </c>
      <c r="M21" s="22">
        <v>4</v>
      </c>
      <c r="N21" s="22">
        <v>7</v>
      </c>
      <c r="O21" s="22">
        <v>7</v>
      </c>
      <c r="P21" s="22">
        <v>4</v>
      </c>
      <c r="Q21" s="22">
        <f t="shared" si="0"/>
        <v>73</v>
      </c>
    </row>
    <row r="22" spans="1:79" x14ac:dyDescent="0.3">
      <c r="A22" s="19" t="s">
        <v>72</v>
      </c>
      <c r="B22" s="19" t="s">
        <v>59</v>
      </c>
      <c r="C22" s="19" t="s">
        <v>76</v>
      </c>
      <c r="D22" s="20">
        <v>521104</v>
      </c>
      <c r="E22" s="20">
        <v>150000</v>
      </c>
      <c r="F22" s="19" t="s">
        <v>83</v>
      </c>
      <c r="G22" s="19" t="s">
        <v>54</v>
      </c>
      <c r="H22" s="19" t="s">
        <v>86</v>
      </c>
      <c r="I22" s="19" t="s">
        <v>52</v>
      </c>
      <c r="J22" s="22">
        <v>37</v>
      </c>
      <c r="K22" s="22">
        <v>12</v>
      </c>
      <c r="L22" s="22">
        <v>13</v>
      </c>
      <c r="M22" s="22">
        <v>3</v>
      </c>
      <c r="N22" s="22">
        <v>5</v>
      </c>
      <c r="O22" s="22">
        <v>5</v>
      </c>
      <c r="P22" s="22">
        <v>4</v>
      </c>
      <c r="Q22" s="22">
        <f t="shared" si="0"/>
        <v>79</v>
      </c>
    </row>
    <row r="23" spans="1:79" x14ac:dyDescent="0.3">
      <c r="A23" s="19" t="s">
        <v>89</v>
      </c>
      <c r="B23" s="19" t="s">
        <v>95</v>
      </c>
      <c r="C23" s="19" t="s">
        <v>92</v>
      </c>
      <c r="D23" s="20">
        <v>2685000</v>
      </c>
      <c r="E23" s="20">
        <v>1050000</v>
      </c>
      <c r="F23" s="19" t="s">
        <v>98</v>
      </c>
      <c r="G23" s="19" t="s">
        <v>54</v>
      </c>
      <c r="H23" s="19" t="s">
        <v>100</v>
      </c>
      <c r="I23" s="19" t="s">
        <v>54</v>
      </c>
      <c r="J23" s="22">
        <v>30</v>
      </c>
      <c r="K23" s="22">
        <v>14</v>
      </c>
      <c r="L23" s="22">
        <v>14</v>
      </c>
      <c r="M23" s="22">
        <v>5</v>
      </c>
      <c r="N23" s="22">
        <v>9</v>
      </c>
      <c r="O23" s="22">
        <v>9</v>
      </c>
      <c r="P23" s="22">
        <v>5</v>
      </c>
      <c r="Q23" s="22">
        <f t="shared" si="0"/>
        <v>86</v>
      </c>
    </row>
    <row r="24" spans="1:79" x14ac:dyDescent="0.3">
      <c r="A24" s="19" t="s">
        <v>90</v>
      </c>
      <c r="B24" s="19" t="s">
        <v>96</v>
      </c>
      <c r="C24" s="19" t="s">
        <v>93</v>
      </c>
      <c r="D24" s="20">
        <v>400000</v>
      </c>
      <c r="E24" s="20">
        <v>150000</v>
      </c>
      <c r="F24" s="19" t="s">
        <v>99</v>
      </c>
      <c r="G24" s="19" t="s">
        <v>52</v>
      </c>
      <c r="H24" s="19" t="s">
        <v>101</v>
      </c>
      <c r="I24" s="19" t="s">
        <v>54</v>
      </c>
      <c r="J24" s="22">
        <v>26</v>
      </c>
      <c r="K24" s="22">
        <v>11</v>
      </c>
      <c r="L24" s="22">
        <v>11</v>
      </c>
      <c r="M24" s="22">
        <v>4</v>
      </c>
      <c r="N24" s="22">
        <v>7</v>
      </c>
      <c r="O24" s="22">
        <v>7</v>
      </c>
      <c r="P24" s="22">
        <v>4</v>
      </c>
      <c r="Q24" s="22">
        <f t="shared" si="0"/>
        <v>70</v>
      </c>
    </row>
    <row r="25" spans="1:79" x14ac:dyDescent="0.3">
      <c r="A25" s="19" t="s">
        <v>91</v>
      </c>
      <c r="B25" s="19" t="s">
        <v>97</v>
      </c>
      <c r="C25" s="19" t="s">
        <v>94</v>
      </c>
      <c r="D25" s="20">
        <v>424400</v>
      </c>
      <c r="E25" s="20">
        <v>200000</v>
      </c>
      <c r="F25" s="19" t="s">
        <v>86</v>
      </c>
      <c r="G25" s="19" t="s">
        <v>54</v>
      </c>
      <c r="H25" s="19" t="s">
        <v>98</v>
      </c>
      <c r="I25" s="19" t="s">
        <v>56</v>
      </c>
      <c r="J25" s="22">
        <v>30</v>
      </c>
      <c r="K25" s="22">
        <v>13</v>
      </c>
      <c r="L25" s="22">
        <v>13</v>
      </c>
      <c r="M25" s="22">
        <v>5</v>
      </c>
      <c r="N25" s="22">
        <v>8</v>
      </c>
      <c r="O25" s="22">
        <v>8</v>
      </c>
      <c r="P25" s="22">
        <v>5</v>
      </c>
      <c r="Q25" s="22">
        <f t="shared" si="0"/>
        <v>82</v>
      </c>
    </row>
    <row r="26" spans="1:79" x14ac:dyDescent="0.3">
      <c r="A26" s="28" t="s">
        <v>105</v>
      </c>
      <c r="B26" s="28" t="s">
        <v>78</v>
      </c>
      <c r="C26" s="28" t="s">
        <v>106</v>
      </c>
      <c r="D26" s="29">
        <v>323280</v>
      </c>
      <c r="E26" s="29">
        <v>150000</v>
      </c>
      <c r="F26" s="28" t="s">
        <v>84</v>
      </c>
      <c r="G26" s="28" t="s">
        <v>54</v>
      </c>
      <c r="H26" s="28" t="s">
        <v>107</v>
      </c>
      <c r="I26" s="28" t="s">
        <v>54</v>
      </c>
      <c r="J26" s="30">
        <v>30</v>
      </c>
      <c r="K26" s="30">
        <v>13</v>
      </c>
      <c r="L26" s="30">
        <v>14</v>
      </c>
      <c r="M26" s="30">
        <v>5</v>
      </c>
      <c r="N26" s="30">
        <v>10</v>
      </c>
      <c r="O26" s="30">
        <v>10</v>
      </c>
      <c r="P26" s="30">
        <v>4</v>
      </c>
      <c r="Q26" s="22">
        <f t="shared" si="0"/>
        <v>86</v>
      </c>
    </row>
    <row r="27" spans="1:79" x14ac:dyDescent="0.3">
      <c r="A27" s="28" t="s">
        <v>108</v>
      </c>
      <c r="B27" s="28" t="s">
        <v>95</v>
      </c>
      <c r="C27" s="28" t="s">
        <v>109</v>
      </c>
      <c r="D27" s="29">
        <v>311000</v>
      </c>
      <c r="E27" s="29">
        <v>150000</v>
      </c>
      <c r="F27" s="28" t="s">
        <v>81</v>
      </c>
      <c r="G27" s="28" t="s">
        <v>54</v>
      </c>
      <c r="H27" s="28" t="s">
        <v>80</v>
      </c>
      <c r="I27" s="28" t="s">
        <v>54</v>
      </c>
      <c r="J27" s="30">
        <v>30</v>
      </c>
      <c r="K27" s="30">
        <v>13</v>
      </c>
      <c r="L27" s="30">
        <v>13</v>
      </c>
      <c r="M27" s="30">
        <v>5</v>
      </c>
      <c r="N27" s="30">
        <v>9</v>
      </c>
      <c r="O27" s="30">
        <v>9</v>
      </c>
      <c r="P27" s="30">
        <v>5</v>
      </c>
      <c r="Q27" s="22">
        <f t="shared" si="0"/>
        <v>84</v>
      </c>
    </row>
    <row r="28" spans="1:79" x14ac:dyDescent="0.3">
      <c r="A28" s="31" t="s">
        <v>127</v>
      </c>
      <c r="B28" s="31" t="s">
        <v>95</v>
      </c>
      <c r="C28" s="31" t="s">
        <v>128</v>
      </c>
      <c r="D28" s="32">
        <v>496000</v>
      </c>
      <c r="E28" s="32">
        <v>283000</v>
      </c>
      <c r="F28" s="31" t="s">
        <v>129</v>
      </c>
      <c r="G28" s="28" t="s">
        <v>54</v>
      </c>
      <c r="H28" s="31" t="s">
        <v>65</v>
      </c>
      <c r="I28" s="28" t="s">
        <v>56</v>
      </c>
      <c r="J28" s="30">
        <v>28</v>
      </c>
      <c r="K28" s="30">
        <v>11</v>
      </c>
      <c r="L28" s="30">
        <v>11</v>
      </c>
      <c r="M28" s="30">
        <v>5</v>
      </c>
      <c r="N28" s="30">
        <v>9</v>
      </c>
      <c r="O28" s="30">
        <v>9</v>
      </c>
      <c r="P28" s="30">
        <v>5</v>
      </c>
      <c r="Q28" s="22">
        <f t="shared" si="0"/>
        <v>78</v>
      </c>
    </row>
    <row r="29" spans="1:79" x14ac:dyDescent="0.3">
      <c r="A29" s="28" t="s">
        <v>110</v>
      </c>
      <c r="B29" s="28" t="s">
        <v>112</v>
      </c>
      <c r="C29" s="28" t="s">
        <v>111</v>
      </c>
      <c r="D29" s="29">
        <v>519000</v>
      </c>
      <c r="E29" s="29">
        <v>350000</v>
      </c>
      <c r="F29" s="28" t="s">
        <v>100</v>
      </c>
      <c r="G29" s="28" t="s">
        <v>52</v>
      </c>
      <c r="H29" s="28" t="s">
        <v>113</v>
      </c>
      <c r="I29" s="28" t="s">
        <v>54</v>
      </c>
      <c r="J29" s="30">
        <v>31</v>
      </c>
      <c r="K29" s="30">
        <v>13</v>
      </c>
      <c r="L29" s="30">
        <v>13</v>
      </c>
      <c r="M29" s="30">
        <v>4</v>
      </c>
      <c r="N29" s="30">
        <v>7</v>
      </c>
      <c r="O29" s="30">
        <v>4</v>
      </c>
      <c r="P29" s="30">
        <v>5</v>
      </c>
      <c r="Q29" s="22">
        <f t="shared" si="0"/>
        <v>77</v>
      </c>
    </row>
    <row r="30" spans="1:79" x14ac:dyDescent="0.3">
      <c r="A30" s="28" t="s">
        <v>114</v>
      </c>
      <c r="B30" s="28" t="s">
        <v>96</v>
      </c>
      <c r="C30" s="28" t="s">
        <v>115</v>
      </c>
      <c r="D30" s="29">
        <v>390000</v>
      </c>
      <c r="E30" s="29">
        <v>150000</v>
      </c>
      <c r="F30" s="28" t="s">
        <v>116</v>
      </c>
      <c r="G30" s="28" t="s">
        <v>54</v>
      </c>
      <c r="H30" s="28" t="s">
        <v>117</v>
      </c>
      <c r="I30" s="28" t="s">
        <v>54</v>
      </c>
      <c r="J30" s="30">
        <v>34</v>
      </c>
      <c r="K30" s="30">
        <v>13</v>
      </c>
      <c r="L30" s="30">
        <v>13</v>
      </c>
      <c r="M30" s="30">
        <v>4</v>
      </c>
      <c r="N30" s="30">
        <v>8</v>
      </c>
      <c r="O30" s="30">
        <v>7</v>
      </c>
      <c r="P30" s="30">
        <v>3</v>
      </c>
      <c r="Q30" s="22">
        <f t="shared" si="0"/>
        <v>82</v>
      </c>
    </row>
    <row r="31" spans="1:79" x14ac:dyDescent="0.3">
      <c r="A31" s="33" t="s">
        <v>130</v>
      </c>
      <c r="B31" s="33" t="s">
        <v>132</v>
      </c>
      <c r="C31" s="33" t="s">
        <v>131</v>
      </c>
      <c r="D31" s="34">
        <v>930000</v>
      </c>
      <c r="E31" s="34">
        <v>350000</v>
      </c>
      <c r="F31" s="33" t="s">
        <v>53</v>
      </c>
      <c r="G31" s="28" t="s">
        <v>54</v>
      </c>
      <c r="H31" s="33" t="s">
        <v>55</v>
      </c>
      <c r="I31" s="28" t="s">
        <v>54</v>
      </c>
      <c r="J31" s="30">
        <v>28</v>
      </c>
      <c r="K31" s="30">
        <v>13</v>
      </c>
      <c r="L31" s="30">
        <v>13</v>
      </c>
      <c r="M31" s="30">
        <v>5</v>
      </c>
      <c r="N31" s="30">
        <v>9</v>
      </c>
      <c r="O31" s="30">
        <v>8</v>
      </c>
      <c r="P31" s="30">
        <v>4</v>
      </c>
      <c r="Q31" s="22">
        <f t="shared" si="0"/>
        <v>80</v>
      </c>
    </row>
    <row r="32" spans="1:79" x14ac:dyDescent="0.3">
      <c r="A32" s="28" t="s">
        <v>118</v>
      </c>
      <c r="B32" s="28" t="s">
        <v>79</v>
      </c>
      <c r="C32" s="28" t="s">
        <v>119</v>
      </c>
      <c r="D32" s="29">
        <v>444591</v>
      </c>
      <c r="E32" s="29">
        <v>150000</v>
      </c>
      <c r="F32" s="28" t="s">
        <v>120</v>
      </c>
      <c r="G32" s="28" t="s">
        <v>52</v>
      </c>
      <c r="H32" s="28" t="s">
        <v>121</v>
      </c>
      <c r="I32" s="28" t="s">
        <v>52</v>
      </c>
      <c r="J32" s="30">
        <v>20</v>
      </c>
      <c r="K32" s="30">
        <v>11</v>
      </c>
      <c r="L32" s="30">
        <v>9</v>
      </c>
      <c r="M32" s="30">
        <v>5</v>
      </c>
      <c r="N32" s="30">
        <v>10</v>
      </c>
      <c r="O32" s="30">
        <v>10</v>
      </c>
      <c r="P32" s="30">
        <v>4</v>
      </c>
      <c r="Q32" s="22">
        <f t="shared" si="0"/>
        <v>69</v>
      </c>
    </row>
    <row r="33" spans="1:18" x14ac:dyDescent="0.3">
      <c r="A33" s="28" t="s">
        <v>122</v>
      </c>
      <c r="B33" s="28" t="s">
        <v>63</v>
      </c>
      <c r="C33" s="28" t="s">
        <v>123</v>
      </c>
      <c r="D33" s="29">
        <v>431000</v>
      </c>
      <c r="E33" s="29">
        <v>150000</v>
      </c>
      <c r="F33" s="28" t="s">
        <v>65</v>
      </c>
      <c r="G33" s="28" t="s">
        <v>54</v>
      </c>
      <c r="H33" s="28" t="s">
        <v>124</v>
      </c>
      <c r="I33" s="28" t="s">
        <v>54</v>
      </c>
      <c r="J33" s="30">
        <v>33</v>
      </c>
      <c r="K33" s="30">
        <v>13</v>
      </c>
      <c r="L33" s="30">
        <v>13</v>
      </c>
      <c r="M33" s="30">
        <v>5</v>
      </c>
      <c r="N33" s="30">
        <v>10</v>
      </c>
      <c r="O33" s="30">
        <v>10</v>
      </c>
      <c r="P33" s="30">
        <v>3</v>
      </c>
      <c r="Q33" s="22">
        <f t="shared" si="0"/>
        <v>87</v>
      </c>
    </row>
    <row r="34" spans="1:18" x14ac:dyDescent="0.3">
      <c r="A34" s="28" t="s">
        <v>125</v>
      </c>
      <c r="B34" s="28" t="s">
        <v>77</v>
      </c>
      <c r="C34" s="28" t="s">
        <v>126</v>
      </c>
      <c r="D34" s="29">
        <v>2500000</v>
      </c>
      <c r="E34" s="29">
        <v>1200000</v>
      </c>
      <c r="F34" s="28" t="s">
        <v>60</v>
      </c>
      <c r="G34" s="28" t="s">
        <v>54</v>
      </c>
      <c r="H34" s="28" t="s">
        <v>81</v>
      </c>
      <c r="I34" s="28" t="s">
        <v>54</v>
      </c>
      <c r="J34" s="30">
        <v>35</v>
      </c>
      <c r="K34" s="30">
        <v>13</v>
      </c>
      <c r="L34" s="30">
        <v>13</v>
      </c>
      <c r="M34" s="30">
        <v>4</v>
      </c>
      <c r="N34" s="30">
        <v>8</v>
      </c>
      <c r="O34" s="30">
        <v>8</v>
      </c>
      <c r="P34" s="30">
        <v>5</v>
      </c>
      <c r="Q34" s="22">
        <f t="shared" si="0"/>
        <v>86</v>
      </c>
    </row>
    <row r="35" spans="1:18" x14ac:dyDescent="0.3">
      <c r="A35" s="28" t="s">
        <v>136</v>
      </c>
      <c r="B35" s="28" t="s">
        <v>138</v>
      </c>
      <c r="C35" s="28" t="s">
        <v>137</v>
      </c>
      <c r="D35" s="29">
        <v>338500</v>
      </c>
      <c r="E35" s="29">
        <v>150000</v>
      </c>
      <c r="F35" s="28" t="s">
        <v>113</v>
      </c>
      <c r="G35" s="28" t="s">
        <v>54</v>
      </c>
      <c r="H35" s="28" t="s">
        <v>129</v>
      </c>
      <c r="I35" s="28" t="s">
        <v>54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30">
        <v>0</v>
      </c>
      <c r="R35" s="9" t="s">
        <v>88</v>
      </c>
    </row>
    <row r="36" spans="1:18" x14ac:dyDescent="0.3">
      <c r="A36" s="28" t="s">
        <v>139</v>
      </c>
      <c r="B36" s="28" t="s">
        <v>96</v>
      </c>
      <c r="C36" s="28" t="s">
        <v>140</v>
      </c>
      <c r="D36" s="29">
        <v>200000</v>
      </c>
      <c r="E36" s="29">
        <v>150000</v>
      </c>
      <c r="F36" s="28" t="s">
        <v>83</v>
      </c>
      <c r="G36" s="28" t="s">
        <v>52</v>
      </c>
      <c r="H36" s="28" t="s">
        <v>99</v>
      </c>
      <c r="I36" s="28" t="s">
        <v>54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30">
        <v>0</v>
      </c>
      <c r="R36" s="9" t="s">
        <v>88</v>
      </c>
    </row>
    <row r="37" spans="1:18" x14ac:dyDescent="0.3">
      <c r="A37" s="28" t="s">
        <v>141</v>
      </c>
      <c r="B37" s="28" t="s">
        <v>78</v>
      </c>
      <c r="C37" s="28" t="s">
        <v>142</v>
      </c>
      <c r="D37" s="29">
        <v>420780</v>
      </c>
      <c r="E37" s="29">
        <v>150000</v>
      </c>
      <c r="F37" s="28" t="s">
        <v>98</v>
      </c>
      <c r="G37" s="28" t="s">
        <v>54</v>
      </c>
      <c r="H37" s="28" t="s">
        <v>84</v>
      </c>
      <c r="I37" s="28" t="s">
        <v>54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30">
        <v>0</v>
      </c>
      <c r="R37" s="9" t="s">
        <v>88</v>
      </c>
    </row>
    <row r="38" spans="1:18" x14ac:dyDescent="0.3">
      <c r="A38" s="28" t="s">
        <v>143</v>
      </c>
      <c r="B38" s="28" t="s">
        <v>79</v>
      </c>
      <c r="C38" s="28" t="s">
        <v>144</v>
      </c>
      <c r="D38" s="29">
        <v>345400</v>
      </c>
      <c r="E38" s="29">
        <v>150000</v>
      </c>
      <c r="F38" s="28" t="s">
        <v>80</v>
      </c>
      <c r="G38" s="28" t="s">
        <v>54</v>
      </c>
      <c r="H38" s="28" t="s">
        <v>85</v>
      </c>
      <c r="I38" s="28" t="s">
        <v>54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30">
        <v>0</v>
      </c>
      <c r="R38" s="9" t="s">
        <v>88</v>
      </c>
    </row>
    <row r="39" spans="1:18" x14ac:dyDescent="0.3">
      <c r="A39" s="40" t="s">
        <v>146</v>
      </c>
      <c r="B39" s="40" t="s">
        <v>95</v>
      </c>
      <c r="C39" s="40" t="s">
        <v>148</v>
      </c>
      <c r="D39" s="41">
        <v>315000</v>
      </c>
      <c r="E39" s="41">
        <v>150000</v>
      </c>
      <c r="F39" s="40" t="s">
        <v>84</v>
      </c>
      <c r="G39" s="40" t="s">
        <v>54</v>
      </c>
      <c r="H39" s="40" t="s">
        <v>100</v>
      </c>
      <c r="I39" s="40" t="s">
        <v>54</v>
      </c>
      <c r="J39" s="42">
        <v>35</v>
      </c>
      <c r="K39" s="42">
        <v>12</v>
      </c>
      <c r="L39" s="42">
        <v>13</v>
      </c>
      <c r="M39" s="42">
        <v>4</v>
      </c>
      <c r="N39" s="42">
        <v>8</v>
      </c>
      <c r="O39" s="42">
        <v>5</v>
      </c>
      <c r="P39" s="42">
        <v>4</v>
      </c>
      <c r="Q39" s="42">
        <f>SUM(J39:P39)</f>
        <v>81</v>
      </c>
    </row>
    <row r="40" spans="1:18" x14ac:dyDescent="0.3">
      <c r="A40" s="40" t="s">
        <v>147</v>
      </c>
      <c r="B40" s="40" t="s">
        <v>95</v>
      </c>
      <c r="C40" s="40" t="s">
        <v>149</v>
      </c>
      <c r="D40" s="41">
        <v>384000</v>
      </c>
      <c r="E40" s="41">
        <v>150000</v>
      </c>
      <c r="F40" s="40" t="s">
        <v>116</v>
      </c>
      <c r="G40" s="40" t="s">
        <v>54</v>
      </c>
      <c r="H40" s="40" t="s">
        <v>101</v>
      </c>
      <c r="I40" s="40" t="s">
        <v>54</v>
      </c>
      <c r="J40" s="42">
        <v>32</v>
      </c>
      <c r="K40" s="42">
        <v>12</v>
      </c>
      <c r="L40" s="42">
        <v>13</v>
      </c>
      <c r="M40" s="42">
        <v>4</v>
      </c>
      <c r="N40" s="42">
        <v>7</v>
      </c>
      <c r="O40" s="42">
        <v>7</v>
      </c>
      <c r="P40" s="42">
        <v>4</v>
      </c>
      <c r="Q40" s="42">
        <f t="shared" ref="Q40:Q49" si="1">SUM(J40:P40)</f>
        <v>79</v>
      </c>
    </row>
    <row r="41" spans="1:18" x14ac:dyDescent="0.3">
      <c r="A41" s="40" t="s">
        <v>150</v>
      </c>
      <c r="B41" s="40" t="s">
        <v>79</v>
      </c>
      <c r="C41" s="40" t="s">
        <v>159</v>
      </c>
      <c r="D41" s="41">
        <v>964871</v>
      </c>
      <c r="E41" s="41">
        <v>400000</v>
      </c>
      <c r="F41" s="40" t="s">
        <v>99</v>
      </c>
      <c r="G41" s="40" t="s">
        <v>54</v>
      </c>
      <c r="H41" s="40" t="s">
        <v>53</v>
      </c>
      <c r="I41" s="40" t="s">
        <v>54</v>
      </c>
      <c r="J41" s="42">
        <v>29</v>
      </c>
      <c r="K41" s="42">
        <v>11</v>
      </c>
      <c r="L41" s="42">
        <v>10</v>
      </c>
      <c r="M41" s="42">
        <v>5</v>
      </c>
      <c r="N41" s="42">
        <v>9</v>
      </c>
      <c r="O41" s="42">
        <v>9</v>
      </c>
      <c r="P41" s="42">
        <v>4</v>
      </c>
      <c r="Q41" s="42">
        <f t="shared" si="1"/>
        <v>77</v>
      </c>
    </row>
    <row r="42" spans="1:18" x14ac:dyDescent="0.3">
      <c r="A42" s="40" t="s">
        <v>151</v>
      </c>
      <c r="B42" s="40" t="s">
        <v>59</v>
      </c>
      <c r="C42" s="40" t="s">
        <v>160</v>
      </c>
      <c r="D42" s="41">
        <v>352062</v>
      </c>
      <c r="E42" s="41">
        <v>150000</v>
      </c>
      <c r="F42" s="40" t="s">
        <v>129</v>
      </c>
      <c r="G42" s="40" t="s">
        <v>54</v>
      </c>
      <c r="H42" s="40" t="s">
        <v>60</v>
      </c>
      <c r="I42" s="40" t="s">
        <v>54</v>
      </c>
      <c r="J42" s="42">
        <v>35</v>
      </c>
      <c r="K42" s="42">
        <v>9</v>
      </c>
      <c r="L42" s="42">
        <v>6</v>
      </c>
      <c r="M42" s="42">
        <v>3</v>
      </c>
      <c r="N42" s="42">
        <v>4</v>
      </c>
      <c r="O42" s="42">
        <v>3</v>
      </c>
      <c r="P42" s="42">
        <v>5</v>
      </c>
      <c r="Q42" s="42">
        <f t="shared" si="1"/>
        <v>65</v>
      </c>
    </row>
    <row r="43" spans="1:18" x14ac:dyDescent="0.3">
      <c r="A43" s="40" t="s">
        <v>152</v>
      </c>
      <c r="B43" s="40" t="s">
        <v>78</v>
      </c>
      <c r="C43" s="40" t="s">
        <v>161</v>
      </c>
      <c r="D43" s="41">
        <v>455000</v>
      </c>
      <c r="E43" s="41">
        <v>200000</v>
      </c>
      <c r="F43" s="40" t="s">
        <v>100</v>
      </c>
      <c r="G43" s="40" t="s">
        <v>54</v>
      </c>
      <c r="H43" s="40" t="s">
        <v>116</v>
      </c>
      <c r="I43" s="40" t="s">
        <v>54</v>
      </c>
      <c r="J43" s="42">
        <v>28</v>
      </c>
      <c r="K43" s="42">
        <v>12</v>
      </c>
      <c r="L43" s="42">
        <v>9</v>
      </c>
      <c r="M43" s="42">
        <v>4</v>
      </c>
      <c r="N43" s="42">
        <v>7</v>
      </c>
      <c r="O43" s="42">
        <v>9</v>
      </c>
      <c r="P43" s="42">
        <v>4</v>
      </c>
      <c r="Q43" s="42">
        <f t="shared" si="1"/>
        <v>73</v>
      </c>
    </row>
    <row r="44" spans="1:18" x14ac:dyDescent="0.3">
      <c r="A44" s="40" t="s">
        <v>153</v>
      </c>
      <c r="B44" s="40" t="s">
        <v>95</v>
      </c>
      <c r="C44" s="40" t="s">
        <v>162</v>
      </c>
      <c r="D44" s="41">
        <v>738440</v>
      </c>
      <c r="E44" s="41">
        <v>350000</v>
      </c>
      <c r="F44" s="40" t="s">
        <v>53</v>
      </c>
      <c r="G44" s="40" t="s">
        <v>54</v>
      </c>
      <c r="H44" s="40" t="s">
        <v>80</v>
      </c>
      <c r="I44" s="40" t="s">
        <v>54</v>
      </c>
      <c r="J44" s="42">
        <v>31</v>
      </c>
      <c r="K44" s="42">
        <v>11</v>
      </c>
      <c r="L44" s="42">
        <v>10</v>
      </c>
      <c r="M44" s="42">
        <v>3</v>
      </c>
      <c r="N44" s="42">
        <v>6</v>
      </c>
      <c r="O44" s="42">
        <v>7</v>
      </c>
      <c r="P44" s="42">
        <v>4</v>
      </c>
      <c r="Q44" s="42">
        <f t="shared" si="1"/>
        <v>72</v>
      </c>
    </row>
    <row r="45" spans="1:18" x14ac:dyDescent="0.3">
      <c r="A45" s="40" t="s">
        <v>154</v>
      </c>
      <c r="B45" s="40" t="s">
        <v>168</v>
      </c>
      <c r="C45" s="40" t="s">
        <v>163</v>
      </c>
      <c r="D45" s="41">
        <v>451000</v>
      </c>
      <c r="E45" s="41">
        <v>200000</v>
      </c>
      <c r="F45" s="40" t="s">
        <v>65</v>
      </c>
      <c r="G45" s="40" t="s">
        <v>54</v>
      </c>
      <c r="H45" s="40" t="s">
        <v>171</v>
      </c>
      <c r="I45" s="40" t="s">
        <v>54</v>
      </c>
      <c r="J45" s="42">
        <v>25</v>
      </c>
      <c r="K45" s="42">
        <v>11</v>
      </c>
      <c r="L45" s="42">
        <v>8</v>
      </c>
      <c r="M45" s="42">
        <v>4</v>
      </c>
      <c r="N45" s="42">
        <v>6</v>
      </c>
      <c r="O45" s="42">
        <v>7</v>
      </c>
      <c r="P45" s="42">
        <v>4</v>
      </c>
      <c r="Q45" s="42">
        <f t="shared" si="1"/>
        <v>65</v>
      </c>
    </row>
    <row r="46" spans="1:18" x14ac:dyDescent="0.3">
      <c r="A46" s="40" t="s">
        <v>155</v>
      </c>
      <c r="B46" s="40" t="s">
        <v>79</v>
      </c>
      <c r="C46" s="40" t="s">
        <v>164</v>
      </c>
      <c r="D46" s="41">
        <v>350600</v>
      </c>
      <c r="E46" s="41">
        <v>300000</v>
      </c>
      <c r="F46" s="40" t="s">
        <v>171</v>
      </c>
      <c r="G46" s="40" t="s">
        <v>54</v>
      </c>
      <c r="H46" s="40" t="s">
        <v>107</v>
      </c>
      <c r="I46" s="40" t="s">
        <v>54</v>
      </c>
      <c r="J46" s="42">
        <v>19</v>
      </c>
      <c r="K46" s="42">
        <v>10</v>
      </c>
      <c r="L46" s="42">
        <v>5</v>
      </c>
      <c r="M46" s="42">
        <v>4</v>
      </c>
      <c r="N46" s="42">
        <v>6</v>
      </c>
      <c r="O46" s="42">
        <v>8</v>
      </c>
      <c r="P46" s="42">
        <v>4</v>
      </c>
      <c r="Q46" s="42">
        <f t="shared" si="1"/>
        <v>56</v>
      </c>
    </row>
    <row r="47" spans="1:18" x14ac:dyDescent="0.3">
      <c r="A47" s="40" t="s">
        <v>156</v>
      </c>
      <c r="B47" s="40" t="s">
        <v>169</v>
      </c>
      <c r="C47" s="40" t="s">
        <v>165</v>
      </c>
      <c r="D47" s="41">
        <v>2556228</v>
      </c>
      <c r="E47" s="41">
        <v>400000</v>
      </c>
      <c r="F47" s="40" t="s">
        <v>60</v>
      </c>
      <c r="G47" s="40" t="s">
        <v>54</v>
      </c>
      <c r="H47" s="40" t="s">
        <v>65</v>
      </c>
      <c r="I47" s="40" t="s">
        <v>56</v>
      </c>
      <c r="J47" s="42">
        <v>26</v>
      </c>
      <c r="K47" s="42">
        <v>13</v>
      </c>
      <c r="L47" s="42">
        <v>10</v>
      </c>
      <c r="M47" s="42">
        <v>4</v>
      </c>
      <c r="N47" s="42">
        <v>6</v>
      </c>
      <c r="O47" s="42">
        <v>6</v>
      </c>
      <c r="P47" s="42">
        <v>3</v>
      </c>
      <c r="Q47" s="42">
        <f t="shared" si="1"/>
        <v>68</v>
      </c>
    </row>
    <row r="48" spans="1:18" x14ac:dyDescent="0.3">
      <c r="A48" s="40" t="s">
        <v>157</v>
      </c>
      <c r="B48" s="40" t="s">
        <v>78</v>
      </c>
      <c r="C48" s="40" t="s">
        <v>166</v>
      </c>
      <c r="D48" s="41">
        <v>678250</v>
      </c>
      <c r="E48" s="41">
        <v>250000</v>
      </c>
      <c r="F48" s="40" t="s">
        <v>81</v>
      </c>
      <c r="G48" s="40" t="s">
        <v>54</v>
      </c>
      <c r="H48" s="40" t="s">
        <v>113</v>
      </c>
      <c r="I48" s="40" t="s">
        <v>54</v>
      </c>
      <c r="J48" s="42">
        <v>32</v>
      </c>
      <c r="K48" s="42">
        <v>12</v>
      </c>
      <c r="L48" s="42">
        <v>12</v>
      </c>
      <c r="M48" s="42">
        <v>5</v>
      </c>
      <c r="N48" s="42">
        <v>9</v>
      </c>
      <c r="O48" s="42">
        <v>9</v>
      </c>
      <c r="P48" s="42">
        <v>4</v>
      </c>
      <c r="Q48" s="42">
        <f t="shared" si="1"/>
        <v>83</v>
      </c>
    </row>
    <row r="49" spans="1:17" x14ac:dyDescent="0.3">
      <c r="A49" s="40" t="s">
        <v>158</v>
      </c>
      <c r="B49" s="40" t="s">
        <v>170</v>
      </c>
      <c r="C49" s="40" t="s">
        <v>167</v>
      </c>
      <c r="D49" s="41">
        <v>360000</v>
      </c>
      <c r="E49" s="41">
        <v>180000</v>
      </c>
      <c r="F49" s="40" t="s">
        <v>82</v>
      </c>
      <c r="G49" s="40" t="s">
        <v>54</v>
      </c>
      <c r="H49" s="40" t="s">
        <v>81</v>
      </c>
      <c r="I49" s="40" t="s">
        <v>54</v>
      </c>
      <c r="J49" s="42">
        <v>29</v>
      </c>
      <c r="K49" s="42">
        <v>11</v>
      </c>
      <c r="L49" s="42">
        <v>11</v>
      </c>
      <c r="M49" s="42">
        <v>4</v>
      </c>
      <c r="N49" s="42">
        <v>7</v>
      </c>
      <c r="O49" s="42">
        <v>7</v>
      </c>
      <c r="P49" s="42">
        <v>3</v>
      </c>
      <c r="Q49" s="42">
        <f t="shared" si="1"/>
        <v>72</v>
      </c>
    </row>
    <row r="50" spans="1:17" x14ac:dyDescent="0.3">
      <c r="A50" s="40" t="s">
        <v>173</v>
      </c>
      <c r="B50" s="40" t="s">
        <v>78</v>
      </c>
      <c r="C50" s="40" t="s">
        <v>180</v>
      </c>
      <c r="D50" s="41">
        <v>317180</v>
      </c>
      <c r="E50" s="41">
        <v>120000</v>
      </c>
      <c r="F50" s="40" t="s">
        <v>83</v>
      </c>
      <c r="G50" s="40" t="s">
        <v>54</v>
      </c>
      <c r="H50" s="40" t="s">
        <v>129</v>
      </c>
      <c r="I50" s="40" t="s">
        <v>54</v>
      </c>
      <c r="J50" s="42">
        <v>37</v>
      </c>
      <c r="K50" s="42">
        <v>14</v>
      </c>
      <c r="L50" s="42">
        <v>13</v>
      </c>
      <c r="M50" s="42">
        <v>5</v>
      </c>
      <c r="N50" s="42">
        <v>9</v>
      </c>
      <c r="O50" s="42">
        <v>9</v>
      </c>
      <c r="P50" s="42">
        <v>4</v>
      </c>
      <c r="Q50" s="42">
        <f>SUM(J50:P50)</f>
        <v>91</v>
      </c>
    </row>
    <row r="51" spans="1:17" x14ac:dyDescent="0.3">
      <c r="A51" s="40" t="s">
        <v>174</v>
      </c>
      <c r="B51" s="40" t="s">
        <v>187</v>
      </c>
      <c r="C51" s="40" t="s">
        <v>181</v>
      </c>
      <c r="D51" s="41">
        <v>445077</v>
      </c>
      <c r="E51" s="41">
        <v>300000</v>
      </c>
      <c r="F51" s="40" t="s">
        <v>55</v>
      </c>
      <c r="G51" s="40" t="s">
        <v>54</v>
      </c>
      <c r="H51" s="40" t="s">
        <v>99</v>
      </c>
      <c r="I51" s="40" t="s">
        <v>54</v>
      </c>
      <c r="J51" s="42">
        <v>35</v>
      </c>
      <c r="K51" s="42">
        <v>14</v>
      </c>
      <c r="L51" s="42">
        <v>13</v>
      </c>
      <c r="M51" s="42">
        <v>3</v>
      </c>
      <c r="N51" s="42">
        <v>8</v>
      </c>
      <c r="O51" s="42">
        <v>6</v>
      </c>
      <c r="P51" s="42">
        <v>2</v>
      </c>
      <c r="Q51" s="42">
        <f t="shared" ref="Q51:Q56" si="2">SUM(J51:P51)</f>
        <v>81</v>
      </c>
    </row>
    <row r="52" spans="1:17" x14ac:dyDescent="0.3">
      <c r="A52" s="40" t="s">
        <v>175</v>
      </c>
      <c r="B52" s="40" t="s">
        <v>188</v>
      </c>
      <c r="C52" s="40" t="s">
        <v>182</v>
      </c>
      <c r="D52" s="41">
        <v>311200</v>
      </c>
      <c r="E52" s="41">
        <v>170000</v>
      </c>
      <c r="F52" s="40" t="s">
        <v>80</v>
      </c>
      <c r="G52" s="40" t="s">
        <v>54</v>
      </c>
      <c r="H52" s="40" t="s">
        <v>55</v>
      </c>
      <c r="I52" s="40" t="s">
        <v>54</v>
      </c>
      <c r="J52" s="42">
        <v>33</v>
      </c>
      <c r="K52" s="42">
        <v>12</v>
      </c>
      <c r="L52" s="42">
        <v>10</v>
      </c>
      <c r="M52" s="42">
        <v>5</v>
      </c>
      <c r="N52" s="42">
        <v>9</v>
      </c>
      <c r="O52" s="42">
        <v>9</v>
      </c>
      <c r="P52" s="42">
        <v>4</v>
      </c>
      <c r="Q52" s="42">
        <f t="shared" si="2"/>
        <v>82</v>
      </c>
    </row>
    <row r="53" spans="1:17" x14ac:dyDescent="0.3">
      <c r="A53" s="40" t="s">
        <v>176</v>
      </c>
      <c r="B53" s="40" t="s">
        <v>59</v>
      </c>
      <c r="C53" s="40" t="s">
        <v>183</v>
      </c>
      <c r="D53" s="41">
        <v>402700</v>
      </c>
      <c r="E53" s="41">
        <v>150000</v>
      </c>
      <c r="F53" s="40" t="s">
        <v>98</v>
      </c>
      <c r="G53" s="40" t="s">
        <v>56</v>
      </c>
      <c r="H53" s="40" t="s">
        <v>83</v>
      </c>
      <c r="I53" s="40" t="s">
        <v>52</v>
      </c>
      <c r="J53" s="42">
        <v>20</v>
      </c>
      <c r="K53" s="42">
        <v>8</v>
      </c>
      <c r="L53" s="42">
        <v>8</v>
      </c>
      <c r="M53" s="42">
        <v>5</v>
      </c>
      <c r="N53" s="42">
        <v>7</v>
      </c>
      <c r="O53" s="42">
        <v>7</v>
      </c>
      <c r="P53" s="42">
        <v>5</v>
      </c>
      <c r="Q53" s="42">
        <f t="shared" si="2"/>
        <v>60</v>
      </c>
    </row>
    <row r="54" spans="1:17" x14ac:dyDescent="0.3">
      <c r="A54" s="40" t="s">
        <v>177</v>
      </c>
      <c r="B54" s="40" t="s">
        <v>77</v>
      </c>
      <c r="C54" s="40" t="s">
        <v>184</v>
      </c>
      <c r="D54" s="41">
        <v>503500</v>
      </c>
      <c r="E54" s="41">
        <v>150000</v>
      </c>
      <c r="F54" s="40" t="s">
        <v>99</v>
      </c>
      <c r="G54" s="40" t="s">
        <v>54</v>
      </c>
      <c r="H54" s="40" t="s">
        <v>86</v>
      </c>
      <c r="I54" s="40" t="s">
        <v>54</v>
      </c>
      <c r="J54" s="42">
        <v>29</v>
      </c>
      <c r="K54" s="42">
        <v>11</v>
      </c>
      <c r="L54" s="42">
        <v>11</v>
      </c>
      <c r="M54" s="42">
        <v>5</v>
      </c>
      <c r="N54" s="42">
        <v>9</v>
      </c>
      <c r="O54" s="42">
        <v>9</v>
      </c>
      <c r="P54" s="42">
        <v>5</v>
      </c>
      <c r="Q54" s="42">
        <f t="shared" si="2"/>
        <v>79</v>
      </c>
    </row>
    <row r="55" spans="1:17" x14ac:dyDescent="0.3">
      <c r="A55" s="40" t="s">
        <v>178</v>
      </c>
      <c r="B55" s="40" t="s">
        <v>189</v>
      </c>
      <c r="C55" s="40" t="s">
        <v>185</v>
      </c>
      <c r="D55" s="41">
        <v>5528376</v>
      </c>
      <c r="E55" s="41">
        <v>1000000</v>
      </c>
      <c r="F55" s="40" t="s">
        <v>86</v>
      </c>
      <c r="G55" s="40" t="s">
        <v>54</v>
      </c>
      <c r="H55" s="40" t="s">
        <v>190</v>
      </c>
      <c r="I55" s="40" t="s">
        <v>54</v>
      </c>
      <c r="J55" s="42">
        <v>32</v>
      </c>
      <c r="K55" s="42">
        <v>11</v>
      </c>
      <c r="L55" s="42">
        <v>11</v>
      </c>
      <c r="M55" s="42">
        <v>5</v>
      </c>
      <c r="N55" s="42">
        <v>8</v>
      </c>
      <c r="O55" s="42">
        <v>8</v>
      </c>
      <c r="P55" s="42">
        <v>4</v>
      </c>
      <c r="Q55" s="42">
        <f t="shared" si="2"/>
        <v>79</v>
      </c>
    </row>
    <row r="56" spans="1:17" x14ac:dyDescent="0.3">
      <c r="A56" s="40" t="s">
        <v>179</v>
      </c>
      <c r="B56" s="40" t="s">
        <v>189</v>
      </c>
      <c r="C56" s="40" t="s">
        <v>186</v>
      </c>
      <c r="D56" s="41">
        <v>938800</v>
      </c>
      <c r="E56" s="41">
        <v>450000</v>
      </c>
      <c r="F56" s="40" t="s">
        <v>124</v>
      </c>
      <c r="G56" s="40" t="s">
        <v>54</v>
      </c>
      <c r="H56" s="40" t="s">
        <v>53</v>
      </c>
      <c r="I56" s="40" t="s">
        <v>54</v>
      </c>
      <c r="J56" s="42">
        <v>12</v>
      </c>
      <c r="K56" s="42">
        <v>12</v>
      </c>
      <c r="L56" s="42">
        <v>5</v>
      </c>
      <c r="M56" s="42">
        <v>5</v>
      </c>
      <c r="N56" s="42">
        <v>9</v>
      </c>
      <c r="O56" s="42">
        <v>9</v>
      </c>
      <c r="P56" s="42">
        <v>4</v>
      </c>
      <c r="Q56" s="42">
        <f t="shared" si="2"/>
        <v>56</v>
      </c>
    </row>
  </sheetData>
  <mergeCells count="17">
    <mergeCell ref="Q13:Q14"/>
    <mergeCell ref="K13:K14"/>
    <mergeCell ref="L13:L14"/>
    <mergeCell ref="M13:M14"/>
    <mergeCell ref="N13:N14"/>
    <mergeCell ref="O13:O14"/>
    <mergeCell ref="P13:P14"/>
    <mergeCell ref="F10:J10"/>
    <mergeCell ref="D11:J11"/>
    <mergeCell ref="A13:A15"/>
    <mergeCell ref="B13:B15"/>
    <mergeCell ref="C13:C15"/>
    <mergeCell ref="D13:D15"/>
    <mergeCell ref="E13:E15"/>
    <mergeCell ref="F13:G14"/>
    <mergeCell ref="H13:I14"/>
    <mergeCell ref="J13:J14"/>
  </mergeCells>
  <dataValidations count="4">
    <dataValidation type="decimal" operator="lessThanOrEqual" allowBlank="1" showInputMessage="1" showErrorMessage="1" error="max. 40" sqref="J16:J56" xr:uid="{3F788507-6621-4BD8-8A94-51D57DB2CA00}">
      <formula1>40</formula1>
    </dataValidation>
    <dataValidation type="decimal" operator="lessThanOrEqual" allowBlank="1" showInputMessage="1" showErrorMessage="1" error="max. 15" sqref="K16:L56" xr:uid="{F46615CA-A52F-444B-94C7-EA8AF74C480D}">
      <formula1>15</formula1>
    </dataValidation>
    <dataValidation type="decimal" operator="lessThanOrEqual" allowBlank="1" showInputMessage="1" showErrorMessage="1" error="max. 5" sqref="M16:M56 P16:P56" xr:uid="{CBA5DB5B-24A8-4E83-9D4D-D7AD2D1F38E6}">
      <formula1>5</formula1>
    </dataValidation>
    <dataValidation type="decimal" operator="lessThanOrEqual" allowBlank="1" showInputMessage="1" showErrorMessage="1" error="max. 10" sqref="N16:O56" xr:uid="{E5B40F9A-89D9-4C8F-85A6-C0CC763405BC}">
      <formula1>10</formula1>
    </dataValidation>
  </dataValidations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298B54-EBAA-4E18-9516-756D3E1E06DC}">
  <dimension ref="A1:CA56"/>
  <sheetViews>
    <sheetView zoomScale="80" zoomScaleNormal="80" workbookViewId="0"/>
  </sheetViews>
  <sheetFormatPr defaultColWidth="9.109375" defaultRowHeight="12" x14ac:dyDescent="0.3"/>
  <cols>
    <col min="1" max="1" width="11.6640625" style="9" customWidth="1"/>
    <col min="2" max="2" width="30" style="9" bestFit="1" customWidth="1"/>
    <col min="3" max="3" width="43.6640625" style="9" customWidth="1"/>
    <col min="4" max="4" width="15.5546875" style="9" customWidth="1"/>
    <col min="5" max="5" width="15" style="9" customWidth="1"/>
    <col min="6" max="6" width="15.6640625" style="9" customWidth="1"/>
    <col min="7" max="7" width="5.6640625" style="10" customWidth="1"/>
    <col min="8" max="8" width="15.6640625" style="10" customWidth="1"/>
    <col min="9" max="9" width="5.6640625" style="9" customWidth="1"/>
    <col min="10" max="10" width="9.6640625" style="9" customWidth="1"/>
    <col min="11" max="17" width="9.33203125" style="9" customWidth="1"/>
    <col min="18" max="16384" width="9.109375" style="9"/>
  </cols>
  <sheetData>
    <row r="1" spans="1:79" ht="38.25" customHeight="1" x14ac:dyDescent="0.3">
      <c r="A1" s="8" t="s">
        <v>33</v>
      </c>
    </row>
    <row r="2" spans="1:79" ht="12.6" x14ac:dyDescent="0.3">
      <c r="A2" s="12" t="s">
        <v>45</v>
      </c>
      <c r="D2" s="12" t="s">
        <v>22</v>
      </c>
    </row>
    <row r="3" spans="1:79" ht="12.6" x14ac:dyDescent="0.3">
      <c r="A3" s="12" t="s">
        <v>43</v>
      </c>
      <c r="D3" s="9" t="s">
        <v>37</v>
      </c>
    </row>
    <row r="4" spans="1:79" ht="12.6" x14ac:dyDescent="0.3">
      <c r="A4" s="12" t="s">
        <v>46</v>
      </c>
      <c r="D4" s="9" t="s">
        <v>38</v>
      </c>
    </row>
    <row r="5" spans="1:79" ht="12.6" x14ac:dyDescent="0.3">
      <c r="A5" s="12" t="s">
        <v>40</v>
      </c>
      <c r="D5" s="9" t="s">
        <v>39</v>
      </c>
    </row>
    <row r="6" spans="1:79" ht="12.6" x14ac:dyDescent="0.3">
      <c r="A6" s="12"/>
      <c r="D6" s="9" t="s">
        <v>41</v>
      </c>
    </row>
    <row r="7" spans="1:79" ht="12.6" x14ac:dyDescent="0.3">
      <c r="A7" s="12" t="s">
        <v>47</v>
      </c>
    </row>
    <row r="8" spans="1:79" ht="12.6" x14ac:dyDescent="0.3">
      <c r="A8" s="12" t="s">
        <v>21</v>
      </c>
      <c r="D8" s="12" t="s">
        <v>23</v>
      </c>
    </row>
    <row r="9" spans="1:79" ht="12.6" x14ac:dyDescent="0.3">
      <c r="A9" s="13" t="s">
        <v>44</v>
      </c>
      <c r="D9" s="9" t="s">
        <v>34</v>
      </c>
      <c r="F9" s="9" t="s">
        <v>35</v>
      </c>
    </row>
    <row r="10" spans="1:79" ht="27" customHeight="1" x14ac:dyDescent="0.3">
      <c r="F10" s="74" t="s">
        <v>36</v>
      </c>
      <c r="G10" s="74"/>
      <c r="H10" s="74"/>
      <c r="I10" s="74"/>
      <c r="J10" s="74"/>
    </row>
    <row r="11" spans="1:79" ht="25.2" customHeight="1" x14ac:dyDescent="0.2">
      <c r="D11" s="75" t="s">
        <v>42</v>
      </c>
      <c r="E11" s="75"/>
      <c r="F11" s="75"/>
      <c r="G11" s="75"/>
      <c r="H11" s="75"/>
      <c r="I11" s="75"/>
      <c r="J11" s="75"/>
    </row>
    <row r="12" spans="1:79" ht="12.6" x14ac:dyDescent="0.3">
      <c r="A12" s="12"/>
    </row>
    <row r="13" spans="1:79" ht="26.4" customHeight="1" x14ac:dyDescent="0.3">
      <c r="A13" s="71" t="s">
        <v>0</v>
      </c>
      <c r="B13" s="71" t="s">
        <v>1</v>
      </c>
      <c r="C13" s="71" t="s">
        <v>16</v>
      </c>
      <c r="D13" s="71" t="s">
        <v>13</v>
      </c>
      <c r="E13" s="72" t="s">
        <v>2</v>
      </c>
      <c r="F13" s="71" t="s">
        <v>29</v>
      </c>
      <c r="G13" s="71"/>
      <c r="H13" s="71" t="s">
        <v>30</v>
      </c>
      <c r="I13" s="71"/>
      <c r="J13" s="71" t="s">
        <v>31</v>
      </c>
      <c r="K13" s="71" t="s">
        <v>14</v>
      </c>
      <c r="L13" s="71" t="s">
        <v>15</v>
      </c>
      <c r="M13" s="71" t="s">
        <v>27</v>
      </c>
      <c r="N13" s="71" t="s">
        <v>28</v>
      </c>
      <c r="O13" s="71" t="s">
        <v>32</v>
      </c>
      <c r="P13" s="71" t="s">
        <v>3</v>
      </c>
      <c r="Q13" s="71" t="s">
        <v>4</v>
      </c>
    </row>
    <row r="14" spans="1:79" ht="59.4" customHeight="1" x14ac:dyDescent="0.3">
      <c r="A14" s="71"/>
      <c r="B14" s="71"/>
      <c r="C14" s="71"/>
      <c r="D14" s="71"/>
      <c r="E14" s="7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79" ht="28.95" customHeight="1" x14ac:dyDescent="0.3">
      <c r="A15" s="71"/>
      <c r="B15" s="71"/>
      <c r="C15" s="71"/>
      <c r="D15" s="71"/>
      <c r="E15" s="72"/>
      <c r="F15" s="17" t="s">
        <v>24</v>
      </c>
      <c r="G15" s="18" t="s">
        <v>25</v>
      </c>
      <c r="H15" s="18" t="s">
        <v>24</v>
      </c>
      <c r="I15" s="18" t="s">
        <v>25</v>
      </c>
      <c r="J15" s="18" t="s">
        <v>26</v>
      </c>
      <c r="K15" s="18" t="s">
        <v>18</v>
      </c>
      <c r="L15" s="18" t="s">
        <v>18</v>
      </c>
      <c r="M15" s="18" t="s">
        <v>19</v>
      </c>
      <c r="N15" s="18" t="s">
        <v>20</v>
      </c>
      <c r="O15" s="18" t="s">
        <v>20</v>
      </c>
      <c r="P15" s="18" t="s">
        <v>19</v>
      </c>
      <c r="Q15" s="18"/>
    </row>
    <row r="16" spans="1:79" s="11" customFormat="1" ht="12.75" customHeight="1" x14ac:dyDescent="0.3">
      <c r="A16" s="19" t="s">
        <v>48</v>
      </c>
      <c r="B16" s="19" t="s">
        <v>50</v>
      </c>
      <c r="C16" s="19" t="s">
        <v>49</v>
      </c>
      <c r="D16" s="20">
        <v>320000</v>
      </c>
      <c r="E16" s="20">
        <v>138000</v>
      </c>
      <c r="F16" s="19" t="s">
        <v>53</v>
      </c>
      <c r="G16" s="21" t="s">
        <v>54</v>
      </c>
      <c r="H16" s="19" t="s">
        <v>55</v>
      </c>
      <c r="I16" s="21" t="s">
        <v>56</v>
      </c>
      <c r="J16" s="22">
        <v>27</v>
      </c>
      <c r="K16" s="22">
        <v>10</v>
      </c>
      <c r="L16" s="22">
        <v>8</v>
      </c>
      <c r="M16" s="22">
        <v>3</v>
      </c>
      <c r="N16" s="22">
        <v>7</v>
      </c>
      <c r="O16" s="22">
        <v>5</v>
      </c>
      <c r="P16" s="22">
        <v>3</v>
      </c>
      <c r="Q16" s="22">
        <f>SUM(J16:P16)</f>
        <v>63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</row>
    <row r="17" spans="1:79" s="11" customFormat="1" ht="12.75" customHeight="1" x14ac:dyDescent="0.3">
      <c r="A17" s="19" t="s">
        <v>62</v>
      </c>
      <c r="B17" s="19" t="s">
        <v>63</v>
      </c>
      <c r="C17" s="19" t="s">
        <v>64</v>
      </c>
      <c r="D17" s="20">
        <v>326600</v>
      </c>
      <c r="E17" s="20">
        <v>150000</v>
      </c>
      <c r="F17" s="19" t="s">
        <v>65</v>
      </c>
      <c r="G17" s="21" t="s">
        <v>54</v>
      </c>
      <c r="H17" s="19" t="s">
        <v>66</v>
      </c>
      <c r="I17" s="21" t="s">
        <v>54</v>
      </c>
      <c r="J17" s="22">
        <v>30</v>
      </c>
      <c r="K17" s="22">
        <v>12</v>
      </c>
      <c r="L17" s="22">
        <v>9</v>
      </c>
      <c r="M17" s="22">
        <v>3</v>
      </c>
      <c r="N17" s="22">
        <v>6</v>
      </c>
      <c r="O17" s="22">
        <v>5</v>
      </c>
      <c r="P17" s="22">
        <v>3</v>
      </c>
      <c r="Q17" s="22">
        <f t="shared" ref="Q17:Q38" si="0">SUM(J17:P17)</f>
        <v>68</v>
      </c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</row>
    <row r="18" spans="1:79" s="11" customFormat="1" ht="12.75" customHeight="1" x14ac:dyDescent="0.3">
      <c r="A18" s="19" t="s">
        <v>57</v>
      </c>
      <c r="B18" s="19" t="s">
        <v>59</v>
      </c>
      <c r="C18" s="19" t="s">
        <v>58</v>
      </c>
      <c r="D18" s="20">
        <v>428825</v>
      </c>
      <c r="E18" s="20">
        <v>150000</v>
      </c>
      <c r="F18" s="19" t="s">
        <v>60</v>
      </c>
      <c r="G18" s="19" t="s">
        <v>54</v>
      </c>
      <c r="H18" s="19" t="s">
        <v>61</v>
      </c>
      <c r="I18" s="19" t="s">
        <v>54</v>
      </c>
      <c r="J18" s="22">
        <v>35</v>
      </c>
      <c r="K18" s="22">
        <v>15</v>
      </c>
      <c r="L18" s="22">
        <v>13</v>
      </c>
      <c r="M18" s="22">
        <v>4</v>
      </c>
      <c r="N18" s="22">
        <v>7</v>
      </c>
      <c r="O18" s="22">
        <v>5</v>
      </c>
      <c r="P18" s="22">
        <v>4</v>
      </c>
      <c r="Q18" s="22">
        <f t="shared" si="0"/>
        <v>83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</row>
    <row r="19" spans="1:79" x14ac:dyDescent="0.3">
      <c r="A19" s="19" t="s">
        <v>69</v>
      </c>
      <c r="B19" s="19" t="s">
        <v>77</v>
      </c>
      <c r="C19" s="19" t="s">
        <v>73</v>
      </c>
      <c r="D19" s="20">
        <v>1375000</v>
      </c>
      <c r="E19" s="20">
        <v>150000</v>
      </c>
      <c r="F19" s="19" t="s">
        <v>80</v>
      </c>
      <c r="G19" s="19" t="s">
        <v>54</v>
      </c>
      <c r="H19" s="19" t="s">
        <v>53</v>
      </c>
      <c r="I19" s="19" t="s">
        <v>56</v>
      </c>
      <c r="J19" s="22">
        <v>29</v>
      </c>
      <c r="K19" s="22">
        <v>15</v>
      </c>
      <c r="L19" s="22">
        <v>11</v>
      </c>
      <c r="M19" s="22">
        <v>3</v>
      </c>
      <c r="N19" s="22">
        <v>6</v>
      </c>
      <c r="O19" s="22">
        <v>8</v>
      </c>
      <c r="P19" s="22">
        <v>5</v>
      </c>
      <c r="Q19" s="22">
        <f t="shared" si="0"/>
        <v>77</v>
      </c>
    </row>
    <row r="20" spans="1:79" x14ac:dyDescent="0.3">
      <c r="A20" s="19" t="s">
        <v>70</v>
      </c>
      <c r="B20" s="19" t="s">
        <v>78</v>
      </c>
      <c r="C20" s="19" t="s">
        <v>74</v>
      </c>
      <c r="D20" s="20">
        <v>284030</v>
      </c>
      <c r="E20" s="20">
        <v>120000</v>
      </c>
      <c r="F20" s="19" t="s">
        <v>81</v>
      </c>
      <c r="G20" s="19" t="s">
        <v>54</v>
      </c>
      <c r="H20" s="19" t="s">
        <v>84</v>
      </c>
      <c r="I20" s="19" t="s">
        <v>54</v>
      </c>
      <c r="J20" s="22">
        <v>37</v>
      </c>
      <c r="K20" s="22">
        <v>14</v>
      </c>
      <c r="L20" s="22">
        <v>12</v>
      </c>
      <c r="M20" s="22">
        <v>5</v>
      </c>
      <c r="N20" s="22">
        <v>8</v>
      </c>
      <c r="O20" s="22">
        <v>10</v>
      </c>
      <c r="P20" s="22">
        <v>4</v>
      </c>
      <c r="Q20" s="22">
        <f t="shared" si="0"/>
        <v>90</v>
      </c>
    </row>
    <row r="21" spans="1:79" x14ac:dyDescent="0.3">
      <c r="A21" s="19" t="s">
        <v>71</v>
      </c>
      <c r="B21" s="19" t="s">
        <v>79</v>
      </c>
      <c r="C21" s="19" t="s">
        <v>75</v>
      </c>
      <c r="D21" s="20">
        <v>1328750</v>
      </c>
      <c r="E21" s="20">
        <v>600000</v>
      </c>
      <c r="F21" s="19" t="s">
        <v>82</v>
      </c>
      <c r="G21" s="19" t="s">
        <v>54</v>
      </c>
      <c r="H21" s="19" t="s">
        <v>85</v>
      </c>
      <c r="I21" s="19" t="s">
        <v>54</v>
      </c>
      <c r="J21" s="22">
        <v>27</v>
      </c>
      <c r="K21" s="22">
        <v>10</v>
      </c>
      <c r="L21" s="22">
        <v>10</v>
      </c>
      <c r="M21" s="22">
        <v>5</v>
      </c>
      <c r="N21" s="22">
        <v>6</v>
      </c>
      <c r="O21" s="22">
        <v>9</v>
      </c>
      <c r="P21" s="22">
        <v>4</v>
      </c>
      <c r="Q21" s="22">
        <f t="shared" si="0"/>
        <v>71</v>
      </c>
    </row>
    <row r="22" spans="1:79" x14ac:dyDescent="0.3">
      <c r="A22" s="19" t="s">
        <v>72</v>
      </c>
      <c r="B22" s="19" t="s">
        <v>59</v>
      </c>
      <c r="C22" s="19" t="s">
        <v>76</v>
      </c>
      <c r="D22" s="20">
        <v>521104</v>
      </c>
      <c r="E22" s="20">
        <v>150000</v>
      </c>
      <c r="F22" s="19" t="s">
        <v>83</v>
      </c>
      <c r="G22" s="19" t="s">
        <v>54</v>
      </c>
      <c r="H22" s="19" t="s">
        <v>86</v>
      </c>
      <c r="I22" s="19" t="s">
        <v>52</v>
      </c>
      <c r="J22" s="22">
        <v>34</v>
      </c>
      <c r="K22" s="22">
        <v>12</v>
      </c>
      <c r="L22" s="22">
        <v>12</v>
      </c>
      <c r="M22" s="22">
        <v>3</v>
      </c>
      <c r="N22" s="22">
        <v>5</v>
      </c>
      <c r="O22" s="22">
        <v>4</v>
      </c>
      <c r="P22" s="22">
        <v>4</v>
      </c>
      <c r="Q22" s="22">
        <f t="shared" si="0"/>
        <v>74</v>
      </c>
    </row>
    <row r="23" spans="1:79" x14ac:dyDescent="0.3">
      <c r="A23" s="19" t="s">
        <v>89</v>
      </c>
      <c r="B23" s="19" t="s">
        <v>95</v>
      </c>
      <c r="C23" s="19" t="s">
        <v>92</v>
      </c>
      <c r="D23" s="20">
        <v>2685000</v>
      </c>
      <c r="E23" s="20">
        <v>1050000</v>
      </c>
      <c r="F23" s="19" t="s">
        <v>98</v>
      </c>
      <c r="G23" s="19" t="s">
        <v>54</v>
      </c>
      <c r="H23" s="19" t="s">
        <v>100</v>
      </c>
      <c r="I23" s="19" t="s">
        <v>54</v>
      </c>
      <c r="J23" s="22">
        <v>34</v>
      </c>
      <c r="K23" s="22">
        <v>14</v>
      </c>
      <c r="L23" s="22">
        <v>15</v>
      </c>
      <c r="M23" s="22">
        <v>5</v>
      </c>
      <c r="N23" s="22">
        <v>6</v>
      </c>
      <c r="O23" s="22">
        <v>8</v>
      </c>
      <c r="P23" s="22">
        <v>5</v>
      </c>
      <c r="Q23" s="22">
        <f t="shared" si="0"/>
        <v>87</v>
      </c>
    </row>
    <row r="24" spans="1:79" x14ac:dyDescent="0.3">
      <c r="A24" s="19" t="s">
        <v>90</v>
      </c>
      <c r="B24" s="19" t="s">
        <v>96</v>
      </c>
      <c r="C24" s="19" t="s">
        <v>93</v>
      </c>
      <c r="D24" s="20">
        <v>400000</v>
      </c>
      <c r="E24" s="20">
        <v>150000</v>
      </c>
      <c r="F24" s="19" t="s">
        <v>99</v>
      </c>
      <c r="G24" s="19" t="s">
        <v>52</v>
      </c>
      <c r="H24" s="19" t="s">
        <v>101</v>
      </c>
      <c r="I24" s="19" t="s">
        <v>54</v>
      </c>
      <c r="J24" s="22">
        <v>30</v>
      </c>
      <c r="K24" s="22">
        <v>13</v>
      </c>
      <c r="L24" s="22">
        <v>11</v>
      </c>
      <c r="M24" s="22">
        <v>5</v>
      </c>
      <c r="N24" s="22">
        <v>8</v>
      </c>
      <c r="O24" s="22">
        <v>7</v>
      </c>
      <c r="P24" s="22">
        <v>4</v>
      </c>
      <c r="Q24" s="22">
        <f t="shared" si="0"/>
        <v>78</v>
      </c>
    </row>
    <row r="25" spans="1:79" x14ac:dyDescent="0.3">
      <c r="A25" s="19" t="s">
        <v>91</v>
      </c>
      <c r="B25" s="19" t="s">
        <v>97</v>
      </c>
      <c r="C25" s="19" t="s">
        <v>94</v>
      </c>
      <c r="D25" s="20">
        <v>424400</v>
      </c>
      <c r="E25" s="20">
        <v>200000</v>
      </c>
      <c r="F25" s="19" t="s">
        <v>86</v>
      </c>
      <c r="G25" s="19" t="s">
        <v>54</v>
      </c>
      <c r="H25" s="19" t="s">
        <v>98</v>
      </c>
      <c r="I25" s="19" t="s">
        <v>56</v>
      </c>
      <c r="J25" s="22">
        <v>34</v>
      </c>
      <c r="K25" s="22">
        <v>13</v>
      </c>
      <c r="L25" s="22">
        <v>13</v>
      </c>
      <c r="M25" s="22">
        <v>5</v>
      </c>
      <c r="N25" s="22">
        <v>8</v>
      </c>
      <c r="O25" s="22">
        <v>7</v>
      </c>
      <c r="P25" s="22">
        <v>5</v>
      </c>
      <c r="Q25" s="22">
        <f t="shared" si="0"/>
        <v>85</v>
      </c>
    </row>
    <row r="26" spans="1:79" x14ac:dyDescent="0.3">
      <c r="A26" s="28" t="s">
        <v>105</v>
      </c>
      <c r="B26" s="28" t="s">
        <v>78</v>
      </c>
      <c r="C26" s="28" t="s">
        <v>106</v>
      </c>
      <c r="D26" s="29">
        <v>323280</v>
      </c>
      <c r="E26" s="29">
        <v>150000</v>
      </c>
      <c r="F26" s="28" t="s">
        <v>84</v>
      </c>
      <c r="G26" s="28" t="s">
        <v>54</v>
      </c>
      <c r="H26" s="28" t="s">
        <v>107</v>
      </c>
      <c r="I26" s="28" t="s">
        <v>54</v>
      </c>
      <c r="J26" s="30">
        <v>39</v>
      </c>
      <c r="K26" s="30">
        <v>13</v>
      </c>
      <c r="L26" s="30">
        <v>15</v>
      </c>
      <c r="M26" s="30">
        <v>5</v>
      </c>
      <c r="N26" s="30">
        <v>10</v>
      </c>
      <c r="O26" s="30">
        <v>10</v>
      </c>
      <c r="P26" s="30">
        <v>4</v>
      </c>
      <c r="Q26" s="22">
        <f t="shared" si="0"/>
        <v>96</v>
      </c>
    </row>
    <row r="27" spans="1:79" x14ac:dyDescent="0.3">
      <c r="A27" s="28" t="s">
        <v>108</v>
      </c>
      <c r="B27" s="28" t="s">
        <v>95</v>
      </c>
      <c r="C27" s="28" t="s">
        <v>109</v>
      </c>
      <c r="D27" s="29">
        <v>311000</v>
      </c>
      <c r="E27" s="29">
        <v>150000</v>
      </c>
      <c r="F27" s="28" t="s">
        <v>81</v>
      </c>
      <c r="G27" s="28" t="s">
        <v>54</v>
      </c>
      <c r="H27" s="28" t="s">
        <v>80</v>
      </c>
      <c r="I27" s="28" t="s">
        <v>54</v>
      </c>
      <c r="J27" s="30">
        <v>37</v>
      </c>
      <c r="K27" s="30">
        <v>12</v>
      </c>
      <c r="L27" s="30">
        <v>15</v>
      </c>
      <c r="M27" s="30">
        <v>5</v>
      </c>
      <c r="N27" s="30">
        <v>9</v>
      </c>
      <c r="O27" s="30">
        <v>9</v>
      </c>
      <c r="P27" s="30">
        <v>5</v>
      </c>
      <c r="Q27" s="22">
        <f t="shared" si="0"/>
        <v>92</v>
      </c>
    </row>
    <row r="28" spans="1:79" x14ac:dyDescent="0.3">
      <c r="A28" s="31" t="s">
        <v>127</v>
      </c>
      <c r="B28" s="31" t="s">
        <v>95</v>
      </c>
      <c r="C28" s="31" t="s">
        <v>128</v>
      </c>
      <c r="D28" s="32">
        <v>496000</v>
      </c>
      <c r="E28" s="32">
        <v>283000</v>
      </c>
      <c r="F28" s="31" t="s">
        <v>129</v>
      </c>
      <c r="G28" s="28" t="s">
        <v>54</v>
      </c>
      <c r="H28" s="31" t="s">
        <v>65</v>
      </c>
      <c r="I28" s="28" t="s">
        <v>56</v>
      </c>
      <c r="J28" s="30">
        <v>33</v>
      </c>
      <c r="K28" s="30">
        <v>12</v>
      </c>
      <c r="L28" s="30">
        <v>11</v>
      </c>
      <c r="M28" s="30">
        <v>5</v>
      </c>
      <c r="N28" s="30">
        <v>8</v>
      </c>
      <c r="O28" s="30">
        <v>8</v>
      </c>
      <c r="P28" s="30">
        <v>5</v>
      </c>
      <c r="Q28" s="22">
        <f t="shared" si="0"/>
        <v>82</v>
      </c>
    </row>
    <row r="29" spans="1:79" x14ac:dyDescent="0.3">
      <c r="A29" s="28" t="s">
        <v>110</v>
      </c>
      <c r="B29" s="28" t="s">
        <v>112</v>
      </c>
      <c r="C29" s="28" t="s">
        <v>111</v>
      </c>
      <c r="D29" s="29">
        <v>519000</v>
      </c>
      <c r="E29" s="29">
        <v>350000</v>
      </c>
      <c r="F29" s="28" t="s">
        <v>100</v>
      </c>
      <c r="G29" s="28" t="s">
        <v>52</v>
      </c>
      <c r="H29" s="28" t="s">
        <v>113</v>
      </c>
      <c r="I29" s="28" t="s">
        <v>54</v>
      </c>
      <c r="J29" s="30">
        <v>35</v>
      </c>
      <c r="K29" s="30">
        <v>12</v>
      </c>
      <c r="L29" s="30">
        <v>12</v>
      </c>
      <c r="M29" s="30">
        <v>4</v>
      </c>
      <c r="N29" s="30">
        <v>6</v>
      </c>
      <c r="O29" s="30">
        <v>4</v>
      </c>
      <c r="P29" s="30">
        <v>5</v>
      </c>
      <c r="Q29" s="22">
        <f t="shared" si="0"/>
        <v>78</v>
      </c>
    </row>
    <row r="30" spans="1:79" x14ac:dyDescent="0.3">
      <c r="A30" s="28" t="s">
        <v>114</v>
      </c>
      <c r="B30" s="28" t="s">
        <v>96</v>
      </c>
      <c r="C30" s="28" t="s">
        <v>115</v>
      </c>
      <c r="D30" s="29">
        <v>390000</v>
      </c>
      <c r="E30" s="29">
        <v>150000</v>
      </c>
      <c r="F30" s="28" t="s">
        <v>116</v>
      </c>
      <c r="G30" s="28" t="s">
        <v>54</v>
      </c>
      <c r="H30" s="28" t="s">
        <v>117</v>
      </c>
      <c r="I30" s="28" t="s">
        <v>54</v>
      </c>
      <c r="J30" s="30">
        <v>38</v>
      </c>
      <c r="K30" s="30">
        <v>12</v>
      </c>
      <c r="L30" s="30">
        <v>13</v>
      </c>
      <c r="M30" s="30">
        <v>5</v>
      </c>
      <c r="N30" s="30">
        <v>7</v>
      </c>
      <c r="O30" s="30">
        <v>7</v>
      </c>
      <c r="P30" s="30">
        <v>4</v>
      </c>
      <c r="Q30" s="22">
        <f t="shared" si="0"/>
        <v>86</v>
      </c>
    </row>
    <row r="31" spans="1:79" x14ac:dyDescent="0.3">
      <c r="A31" s="33" t="s">
        <v>130</v>
      </c>
      <c r="B31" s="33" t="s">
        <v>132</v>
      </c>
      <c r="C31" s="33" t="s">
        <v>131</v>
      </c>
      <c r="D31" s="34">
        <v>930000</v>
      </c>
      <c r="E31" s="34">
        <v>350000</v>
      </c>
      <c r="F31" s="33" t="s">
        <v>53</v>
      </c>
      <c r="G31" s="28" t="s">
        <v>54</v>
      </c>
      <c r="H31" s="33" t="s">
        <v>55</v>
      </c>
      <c r="I31" s="28" t="s">
        <v>54</v>
      </c>
      <c r="J31" s="30">
        <v>34</v>
      </c>
      <c r="K31" s="30">
        <v>12</v>
      </c>
      <c r="L31" s="30">
        <v>13</v>
      </c>
      <c r="M31" s="30">
        <v>5</v>
      </c>
      <c r="N31" s="30">
        <v>7</v>
      </c>
      <c r="O31" s="30">
        <v>6</v>
      </c>
      <c r="P31" s="30">
        <v>4</v>
      </c>
      <c r="Q31" s="22">
        <f t="shared" si="0"/>
        <v>81</v>
      </c>
    </row>
    <row r="32" spans="1:79" x14ac:dyDescent="0.3">
      <c r="A32" s="28" t="s">
        <v>118</v>
      </c>
      <c r="B32" s="28" t="s">
        <v>79</v>
      </c>
      <c r="C32" s="28" t="s">
        <v>119</v>
      </c>
      <c r="D32" s="29">
        <v>444591</v>
      </c>
      <c r="E32" s="29">
        <v>150000</v>
      </c>
      <c r="F32" s="28" t="s">
        <v>120</v>
      </c>
      <c r="G32" s="28" t="s">
        <v>52</v>
      </c>
      <c r="H32" s="28" t="s">
        <v>121</v>
      </c>
      <c r="I32" s="28" t="s">
        <v>52</v>
      </c>
      <c r="J32" s="30">
        <v>24</v>
      </c>
      <c r="K32" s="30">
        <v>10</v>
      </c>
      <c r="L32" s="30">
        <v>10</v>
      </c>
      <c r="M32" s="30">
        <v>5</v>
      </c>
      <c r="N32" s="30">
        <v>8</v>
      </c>
      <c r="O32" s="30">
        <v>8</v>
      </c>
      <c r="P32" s="30">
        <v>4</v>
      </c>
      <c r="Q32" s="22">
        <f t="shared" si="0"/>
        <v>69</v>
      </c>
    </row>
    <row r="33" spans="1:18" x14ac:dyDescent="0.3">
      <c r="A33" s="28" t="s">
        <v>122</v>
      </c>
      <c r="B33" s="28" t="s">
        <v>63</v>
      </c>
      <c r="C33" s="28" t="s">
        <v>123</v>
      </c>
      <c r="D33" s="29">
        <v>431000</v>
      </c>
      <c r="E33" s="29">
        <v>150000</v>
      </c>
      <c r="F33" s="28" t="s">
        <v>65</v>
      </c>
      <c r="G33" s="28" t="s">
        <v>54</v>
      </c>
      <c r="H33" s="28" t="s">
        <v>124</v>
      </c>
      <c r="I33" s="28" t="s">
        <v>54</v>
      </c>
      <c r="J33" s="30">
        <v>38</v>
      </c>
      <c r="K33" s="30">
        <v>13</v>
      </c>
      <c r="L33" s="30">
        <v>14</v>
      </c>
      <c r="M33" s="30">
        <v>5</v>
      </c>
      <c r="N33" s="30">
        <v>9</v>
      </c>
      <c r="O33" s="30">
        <v>9</v>
      </c>
      <c r="P33" s="30">
        <v>4</v>
      </c>
      <c r="Q33" s="22">
        <f t="shared" si="0"/>
        <v>92</v>
      </c>
    </row>
    <row r="34" spans="1:18" x14ac:dyDescent="0.3">
      <c r="A34" s="28" t="s">
        <v>125</v>
      </c>
      <c r="B34" s="28" t="s">
        <v>77</v>
      </c>
      <c r="C34" s="28" t="s">
        <v>126</v>
      </c>
      <c r="D34" s="29">
        <v>2500000</v>
      </c>
      <c r="E34" s="29">
        <v>1200000</v>
      </c>
      <c r="F34" s="28" t="s">
        <v>60</v>
      </c>
      <c r="G34" s="28" t="s">
        <v>54</v>
      </c>
      <c r="H34" s="28" t="s">
        <v>81</v>
      </c>
      <c r="I34" s="28" t="s">
        <v>54</v>
      </c>
      <c r="J34" s="30">
        <v>37</v>
      </c>
      <c r="K34" s="30">
        <v>15</v>
      </c>
      <c r="L34" s="30">
        <v>14</v>
      </c>
      <c r="M34" s="30">
        <v>5</v>
      </c>
      <c r="N34" s="30">
        <v>6</v>
      </c>
      <c r="O34" s="30">
        <v>9</v>
      </c>
      <c r="P34" s="30">
        <v>5</v>
      </c>
      <c r="Q34" s="22">
        <f t="shared" si="0"/>
        <v>91</v>
      </c>
    </row>
    <row r="35" spans="1:18" x14ac:dyDescent="0.3">
      <c r="A35" s="28" t="s">
        <v>136</v>
      </c>
      <c r="B35" s="28" t="s">
        <v>138</v>
      </c>
      <c r="C35" s="28" t="s">
        <v>137</v>
      </c>
      <c r="D35" s="29">
        <v>338500</v>
      </c>
      <c r="E35" s="29">
        <v>150000</v>
      </c>
      <c r="F35" s="28" t="s">
        <v>113</v>
      </c>
      <c r="G35" s="28" t="s">
        <v>54</v>
      </c>
      <c r="H35" s="28" t="s">
        <v>129</v>
      </c>
      <c r="I35" s="28" t="s">
        <v>54</v>
      </c>
      <c r="J35" s="30">
        <v>0</v>
      </c>
      <c r="K35" s="30">
        <v>0</v>
      </c>
      <c r="L35" s="30">
        <v>0</v>
      </c>
      <c r="M35" s="30">
        <v>0</v>
      </c>
      <c r="N35" s="30">
        <v>0</v>
      </c>
      <c r="O35" s="30">
        <v>0</v>
      </c>
      <c r="P35" s="30">
        <v>0</v>
      </c>
      <c r="Q35" s="22">
        <f t="shared" si="0"/>
        <v>0</v>
      </c>
      <c r="R35" s="9" t="s">
        <v>104</v>
      </c>
    </row>
    <row r="36" spans="1:18" x14ac:dyDescent="0.3">
      <c r="A36" s="28" t="s">
        <v>139</v>
      </c>
      <c r="B36" s="28" t="s">
        <v>96</v>
      </c>
      <c r="C36" s="28" t="s">
        <v>140</v>
      </c>
      <c r="D36" s="29">
        <v>200000</v>
      </c>
      <c r="E36" s="29">
        <v>150000</v>
      </c>
      <c r="F36" s="28" t="s">
        <v>83</v>
      </c>
      <c r="G36" s="28" t="s">
        <v>52</v>
      </c>
      <c r="H36" s="28" t="s">
        <v>99</v>
      </c>
      <c r="I36" s="28" t="s">
        <v>54</v>
      </c>
      <c r="J36" s="30">
        <v>0</v>
      </c>
      <c r="K36" s="30">
        <v>0</v>
      </c>
      <c r="L36" s="30">
        <v>0</v>
      </c>
      <c r="M36" s="30">
        <v>0</v>
      </c>
      <c r="N36" s="30">
        <v>0</v>
      </c>
      <c r="O36" s="30">
        <v>0</v>
      </c>
      <c r="P36" s="30">
        <v>0</v>
      </c>
      <c r="Q36" s="22">
        <f t="shared" si="0"/>
        <v>0</v>
      </c>
      <c r="R36" s="9" t="s">
        <v>104</v>
      </c>
    </row>
    <row r="37" spans="1:18" x14ac:dyDescent="0.3">
      <c r="A37" s="28" t="s">
        <v>141</v>
      </c>
      <c r="B37" s="28" t="s">
        <v>78</v>
      </c>
      <c r="C37" s="28" t="s">
        <v>142</v>
      </c>
      <c r="D37" s="29">
        <v>420780</v>
      </c>
      <c r="E37" s="29">
        <v>150000</v>
      </c>
      <c r="F37" s="28" t="s">
        <v>98</v>
      </c>
      <c r="G37" s="28" t="s">
        <v>54</v>
      </c>
      <c r="H37" s="28" t="s">
        <v>84</v>
      </c>
      <c r="I37" s="28" t="s">
        <v>54</v>
      </c>
      <c r="J37" s="30">
        <v>0</v>
      </c>
      <c r="K37" s="30">
        <v>0</v>
      </c>
      <c r="L37" s="30">
        <v>0</v>
      </c>
      <c r="M37" s="30">
        <v>0</v>
      </c>
      <c r="N37" s="30">
        <v>0</v>
      </c>
      <c r="O37" s="30">
        <v>0</v>
      </c>
      <c r="P37" s="30">
        <v>0</v>
      </c>
      <c r="Q37" s="22">
        <f t="shared" si="0"/>
        <v>0</v>
      </c>
      <c r="R37" s="9" t="s">
        <v>104</v>
      </c>
    </row>
    <row r="38" spans="1:18" x14ac:dyDescent="0.3">
      <c r="A38" s="28" t="s">
        <v>143</v>
      </c>
      <c r="B38" s="28" t="s">
        <v>79</v>
      </c>
      <c r="C38" s="28" t="s">
        <v>144</v>
      </c>
      <c r="D38" s="29">
        <v>345400</v>
      </c>
      <c r="E38" s="29">
        <v>150000</v>
      </c>
      <c r="F38" s="28" t="s">
        <v>80</v>
      </c>
      <c r="G38" s="28" t="s">
        <v>54</v>
      </c>
      <c r="H38" s="28" t="s">
        <v>85</v>
      </c>
      <c r="I38" s="28" t="s">
        <v>54</v>
      </c>
      <c r="J38" s="30">
        <v>0</v>
      </c>
      <c r="K38" s="30">
        <v>0</v>
      </c>
      <c r="L38" s="30">
        <v>0</v>
      </c>
      <c r="M38" s="30">
        <v>0</v>
      </c>
      <c r="N38" s="30">
        <v>0</v>
      </c>
      <c r="O38" s="30">
        <v>0</v>
      </c>
      <c r="P38" s="30">
        <v>0</v>
      </c>
      <c r="Q38" s="22">
        <f t="shared" si="0"/>
        <v>0</v>
      </c>
      <c r="R38" s="9" t="s">
        <v>104</v>
      </c>
    </row>
    <row r="39" spans="1:18" x14ac:dyDescent="0.3">
      <c r="A39" s="40" t="s">
        <v>146</v>
      </c>
      <c r="B39" s="40" t="s">
        <v>95</v>
      </c>
      <c r="C39" s="40" t="s">
        <v>148</v>
      </c>
      <c r="D39" s="41">
        <v>315000</v>
      </c>
      <c r="E39" s="41">
        <v>150000</v>
      </c>
      <c r="F39" s="40" t="s">
        <v>84</v>
      </c>
      <c r="G39" s="40" t="s">
        <v>54</v>
      </c>
      <c r="H39" s="40" t="s">
        <v>100</v>
      </c>
      <c r="I39" s="40" t="s">
        <v>54</v>
      </c>
      <c r="J39" s="42">
        <v>40</v>
      </c>
      <c r="K39" s="42">
        <v>13</v>
      </c>
      <c r="L39" s="42">
        <v>14</v>
      </c>
      <c r="M39" s="42">
        <v>3</v>
      </c>
      <c r="N39" s="42">
        <v>8</v>
      </c>
      <c r="O39" s="42">
        <v>5</v>
      </c>
      <c r="P39" s="42">
        <v>4</v>
      </c>
      <c r="Q39" s="42">
        <f>SUM(J39:P39)</f>
        <v>87</v>
      </c>
    </row>
    <row r="40" spans="1:18" x14ac:dyDescent="0.3">
      <c r="A40" s="40" t="s">
        <v>147</v>
      </c>
      <c r="B40" s="40" t="s">
        <v>95</v>
      </c>
      <c r="C40" s="40" t="s">
        <v>149</v>
      </c>
      <c r="D40" s="41">
        <v>384000</v>
      </c>
      <c r="E40" s="41">
        <v>150000</v>
      </c>
      <c r="F40" s="40" t="s">
        <v>116</v>
      </c>
      <c r="G40" s="40" t="s">
        <v>54</v>
      </c>
      <c r="H40" s="40" t="s">
        <v>101</v>
      </c>
      <c r="I40" s="40" t="s">
        <v>54</v>
      </c>
      <c r="J40" s="42">
        <v>38</v>
      </c>
      <c r="K40" s="42">
        <v>13</v>
      </c>
      <c r="L40" s="42">
        <v>12</v>
      </c>
      <c r="M40" s="42">
        <v>4</v>
      </c>
      <c r="N40" s="42">
        <v>7</v>
      </c>
      <c r="O40" s="42">
        <v>6</v>
      </c>
      <c r="P40" s="42">
        <v>4</v>
      </c>
      <c r="Q40" s="42">
        <f t="shared" ref="Q40:Q49" si="1">SUM(J40:P40)</f>
        <v>84</v>
      </c>
    </row>
    <row r="41" spans="1:18" x14ac:dyDescent="0.3">
      <c r="A41" s="40" t="s">
        <v>150</v>
      </c>
      <c r="B41" s="40" t="s">
        <v>79</v>
      </c>
      <c r="C41" s="40" t="s">
        <v>159</v>
      </c>
      <c r="D41" s="41">
        <v>964871</v>
      </c>
      <c r="E41" s="41">
        <v>400000</v>
      </c>
      <c r="F41" s="40" t="s">
        <v>99</v>
      </c>
      <c r="G41" s="40" t="s">
        <v>54</v>
      </c>
      <c r="H41" s="40" t="s">
        <v>53</v>
      </c>
      <c r="I41" s="40" t="s">
        <v>54</v>
      </c>
      <c r="J41" s="42">
        <v>30</v>
      </c>
      <c r="K41" s="42">
        <v>12</v>
      </c>
      <c r="L41" s="42">
        <v>11</v>
      </c>
      <c r="M41" s="42">
        <v>5</v>
      </c>
      <c r="N41" s="42">
        <v>9</v>
      </c>
      <c r="O41" s="42">
        <v>9</v>
      </c>
      <c r="P41" s="42">
        <v>4</v>
      </c>
      <c r="Q41" s="42">
        <f t="shared" si="1"/>
        <v>80</v>
      </c>
    </row>
    <row r="42" spans="1:18" x14ac:dyDescent="0.3">
      <c r="A42" s="40" t="s">
        <v>151</v>
      </c>
      <c r="B42" s="40" t="s">
        <v>59</v>
      </c>
      <c r="C42" s="40" t="s">
        <v>160</v>
      </c>
      <c r="D42" s="41">
        <v>352062</v>
      </c>
      <c r="E42" s="41">
        <v>150000</v>
      </c>
      <c r="F42" s="40" t="s">
        <v>129</v>
      </c>
      <c r="G42" s="40" t="s">
        <v>54</v>
      </c>
      <c r="H42" s="40" t="s">
        <v>60</v>
      </c>
      <c r="I42" s="40" t="s">
        <v>54</v>
      </c>
      <c r="J42" s="42">
        <v>34</v>
      </c>
      <c r="K42" s="42">
        <v>10</v>
      </c>
      <c r="L42" s="42">
        <v>10</v>
      </c>
      <c r="M42" s="42">
        <v>3</v>
      </c>
      <c r="N42" s="42">
        <v>5</v>
      </c>
      <c r="O42" s="42">
        <v>3</v>
      </c>
      <c r="P42" s="42">
        <v>4</v>
      </c>
      <c r="Q42" s="42">
        <f t="shared" si="1"/>
        <v>69</v>
      </c>
    </row>
    <row r="43" spans="1:18" x14ac:dyDescent="0.3">
      <c r="A43" s="40" t="s">
        <v>152</v>
      </c>
      <c r="B43" s="40" t="s">
        <v>78</v>
      </c>
      <c r="C43" s="40" t="s">
        <v>161</v>
      </c>
      <c r="D43" s="41">
        <v>455000</v>
      </c>
      <c r="E43" s="41">
        <v>200000</v>
      </c>
      <c r="F43" s="40" t="s">
        <v>100</v>
      </c>
      <c r="G43" s="40" t="s">
        <v>54</v>
      </c>
      <c r="H43" s="40" t="s">
        <v>116</v>
      </c>
      <c r="I43" s="40" t="s">
        <v>54</v>
      </c>
      <c r="J43" s="42">
        <v>35</v>
      </c>
      <c r="K43" s="42">
        <v>12</v>
      </c>
      <c r="L43" s="42">
        <v>12</v>
      </c>
      <c r="M43" s="42">
        <v>4</v>
      </c>
      <c r="N43" s="42">
        <v>7</v>
      </c>
      <c r="O43" s="42">
        <v>8</v>
      </c>
      <c r="P43" s="42">
        <v>4</v>
      </c>
      <c r="Q43" s="42">
        <f t="shared" si="1"/>
        <v>82</v>
      </c>
    </row>
    <row r="44" spans="1:18" x14ac:dyDescent="0.3">
      <c r="A44" s="40" t="s">
        <v>153</v>
      </c>
      <c r="B44" s="40" t="s">
        <v>95</v>
      </c>
      <c r="C44" s="40" t="s">
        <v>162</v>
      </c>
      <c r="D44" s="41">
        <v>738440</v>
      </c>
      <c r="E44" s="41">
        <v>350000</v>
      </c>
      <c r="F44" s="40" t="s">
        <v>53</v>
      </c>
      <c r="G44" s="40" t="s">
        <v>54</v>
      </c>
      <c r="H44" s="40" t="s">
        <v>80</v>
      </c>
      <c r="I44" s="40" t="s">
        <v>54</v>
      </c>
      <c r="J44" s="42">
        <v>30</v>
      </c>
      <c r="K44" s="42">
        <v>12</v>
      </c>
      <c r="L44" s="42">
        <v>11</v>
      </c>
      <c r="M44" s="42">
        <v>4</v>
      </c>
      <c r="N44" s="42">
        <v>6</v>
      </c>
      <c r="O44" s="42">
        <v>6</v>
      </c>
      <c r="P44" s="42">
        <v>4</v>
      </c>
      <c r="Q44" s="42">
        <f t="shared" si="1"/>
        <v>73</v>
      </c>
    </row>
    <row r="45" spans="1:18" x14ac:dyDescent="0.3">
      <c r="A45" s="40" t="s">
        <v>154</v>
      </c>
      <c r="B45" s="40" t="s">
        <v>168</v>
      </c>
      <c r="C45" s="40" t="s">
        <v>163</v>
      </c>
      <c r="D45" s="41">
        <v>451000</v>
      </c>
      <c r="E45" s="41">
        <v>200000</v>
      </c>
      <c r="F45" s="40" t="s">
        <v>65</v>
      </c>
      <c r="G45" s="40" t="s">
        <v>54</v>
      </c>
      <c r="H45" s="40" t="s">
        <v>171</v>
      </c>
      <c r="I45" s="40" t="s">
        <v>54</v>
      </c>
      <c r="J45" s="42">
        <v>27</v>
      </c>
      <c r="K45" s="42">
        <v>10</v>
      </c>
      <c r="L45" s="42">
        <v>10</v>
      </c>
      <c r="M45" s="42">
        <v>4</v>
      </c>
      <c r="N45" s="42">
        <v>5</v>
      </c>
      <c r="O45" s="42">
        <v>5</v>
      </c>
      <c r="P45" s="42">
        <v>4</v>
      </c>
      <c r="Q45" s="42">
        <f t="shared" si="1"/>
        <v>65</v>
      </c>
    </row>
    <row r="46" spans="1:18" x14ac:dyDescent="0.3">
      <c r="A46" s="40" t="s">
        <v>155</v>
      </c>
      <c r="B46" s="40" t="s">
        <v>79</v>
      </c>
      <c r="C46" s="40" t="s">
        <v>164</v>
      </c>
      <c r="D46" s="41">
        <v>350600</v>
      </c>
      <c r="E46" s="41">
        <v>300000</v>
      </c>
      <c r="F46" s="40" t="s">
        <v>171</v>
      </c>
      <c r="G46" s="40" t="s">
        <v>54</v>
      </c>
      <c r="H46" s="40" t="s">
        <v>107</v>
      </c>
      <c r="I46" s="40" t="s">
        <v>54</v>
      </c>
      <c r="J46" s="42">
        <v>20</v>
      </c>
      <c r="K46" s="42">
        <v>10</v>
      </c>
      <c r="L46" s="42">
        <v>9</v>
      </c>
      <c r="M46" s="42">
        <v>4</v>
      </c>
      <c r="N46" s="42">
        <v>5</v>
      </c>
      <c r="O46" s="42">
        <v>6</v>
      </c>
      <c r="P46" s="42">
        <v>4</v>
      </c>
      <c r="Q46" s="42">
        <f t="shared" si="1"/>
        <v>58</v>
      </c>
    </row>
    <row r="47" spans="1:18" x14ac:dyDescent="0.3">
      <c r="A47" s="40" t="s">
        <v>156</v>
      </c>
      <c r="B47" s="40" t="s">
        <v>169</v>
      </c>
      <c r="C47" s="40" t="s">
        <v>165</v>
      </c>
      <c r="D47" s="41">
        <v>2556228</v>
      </c>
      <c r="E47" s="41">
        <v>400000</v>
      </c>
      <c r="F47" s="40" t="s">
        <v>60</v>
      </c>
      <c r="G47" s="40" t="s">
        <v>54</v>
      </c>
      <c r="H47" s="40" t="s">
        <v>65</v>
      </c>
      <c r="I47" s="40" t="s">
        <v>56</v>
      </c>
      <c r="J47" s="42">
        <v>25</v>
      </c>
      <c r="K47" s="42">
        <v>11</v>
      </c>
      <c r="L47" s="42">
        <v>10</v>
      </c>
      <c r="M47" s="42">
        <v>4</v>
      </c>
      <c r="N47" s="42">
        <v>6</v>
      </c>
      <c r="O47" s="42">
        <v>5</v>
      </c>
      <c r="P47" s="42">
        <v>3</v>
      </c>
      <c r="Q47" s="42">
        <f t="shared" si="1"/>
        <v>64</v>
      </c>
    </row>
    <row r="48" spans="1:18" x14ac:dyDescent="0.3">
      <c r="A48" s="40" t="s">
        <v>157</v>
      </c>
      <c r="B48" s="40" t="s">
        <v>78</v>
      </c>
      <c r="C48" s="40" t="s">
        <v>166</v>
      </c>
      <c r="D48" s="41">
        <v>678250</v>
      </c>
      <c r="E48" s="41">
        <v>250000</v>
      </c>
      <c r="F48" s="40" t="s">
        <v>81</v>
      </c>
      <c r="G48" s="40" t="s">
        <v>54</v>
      </c>
      <c r="H48" s="40" t="s">
        <v>113</v>
      </c>
      <c r="I48" s="40" t="s">
        <v>54</v>
      </c>
      <c r="J48" s="42">
        <v>38</v>
      </c>
      <c r="K48" s="42">
        <v>13</v>
      </c>
      <c r="L48" s="42">
        <v>12</v>
      </c>
      <c r="M48" s="42">
        <v>5</v>
      </c>
      <c r="N48" s="42">
        <v>9</v>
      </c>
      <c r="O48" s="42">
        <v>8</v>
      </c>
      <c r="P48" s="42">
        <v>4</v>
      </c>
      <c r="Q48" s="42">
        <f t="shared" si="1"/>
        <v>89</v>
      </c>
    </row>
    <row r="49" spans="1:17" x14ac:dyDescent="0.3">
      <c r="A49" s="40" t="s">
        <v>158</v>
      </c>
      <c r="B49" s="40" t="s">
        <v>170</v>
      </c>
      <c r="C49" s="40" t="s">
        <v>167</v>
      </c>
      <c r="D49" s="41">
        <v>360000</v>
      </c>
      <c r="E49" s="41">
        <v>180000</v>
      </c>
      <c r="F49" s="40" t="s">
        <v>82</v>
      </c>
      <c r="G49" s="40" t="s">
        <v>54</v>
      </c>
      <c r="H49" s="40" t="s">
        <v>81</v>
      </c>
      <c r="I49" s="40" t="s">
        <v>54</v>
      </c>
      <c r="J49" s="42">
        <v>28</v>
      </c>
      <c r="K49" s="42">
        <v>11</v>
      </c>
      <c r="L49" s="42">
        <v>10</v>
      </c>
      <c r="M49" s="42">
        <v>5</v>
      </c>
      <c r="N49" s="42">
        <v>7</v>
      </c>
      <c r="O49" s="42">
        <v>6</v>
      </c>
      <c r="P49" s="42">
        <v>3</v>
      </c>
      <c r="Q49" s="42">
        <f t="shared" si="1"/>
        <v>70</v>
      </c>
    </row>
    <row r="50" spans="1:17" x14ac:dyDescent="0.3">
      <c r="A50" s="40" t="s">
        <v>173</v>
      </c>
      <c r="B50" s="40" t="s">
        <v>78</v>
      </c>
      <c r="C50" s="40" t="s">
        <v>180</v>
      </c>
      <c r="D50" s="41">
        <v>317180</v>
      </c>
      <c r="E50" s="41">
        <v>120000</v>
      </c>
      <c r="F50" s="40" t="s">
        <v>83</v>
      </c>
      <c r="G50" s="40" t="s">
        <v>54</v>
      </c>
      <c r="H50" s="40" t="s">
        <v>129</v>
      </c>
      <c r="I50" s="40" t="s">
        <v>54</v>
      </c>
      <c r="J50" s="42">
        <v>38</v>
      </c>
      <c r="K50" s="42">
        <v>15</v>
      </c>
      <c r="L50" s="42">
        <v>13</v>
      </c>
      <c r="M50" s="42">
        <v>5</v>
      </c>
      <c r="N50" s="42">
        <v>9</v>
      </c>
      <c r="O50" s="42">
        <v>9</v>
      </c>
      <c r="P50" s="42">
        <v>4</v>
      </c>
      <c r="Q50" s="42">
        <f>SUM(J50:P50)</f>
        <v>93</v>
      </c>
    </row>
    <row r="51" spans="1:17" x14ac:dyDescent="0.3">
      <c r="A51" s="40" t="s">
        <v>174</v>
      </c>
      <c r="B51" s="40" t="s">
        <v>187</v>
      </c>
      <c r="C51" s="40" t="s">
        <v>181</v>
      </c>
      <c r="D51" s="41">
        <v>445077</v>
      </c>
      <c r="E51" s="41">
        <v>300000</v>
      </c>
      <c r="F51" s="40" t="s">
        <v>55</v>
      </c>
      <c r="G51" s="40" t="s">
        <v>54</v>
      </c>
      <c r="H51" s="40" t="s">
        <v>99</v>
      </c>
      <c r="I51" s="40" t="s">
        <v>54</v>
      </c>
      <c r="J51" s="42">
        <v>36</v>
      </c>
      <c r="K51" s="42">
        <v>12</v>
      </c>
      <c r="L51" s="42">
        <v>13</v>
      </c>
      <c r="M51" s="42">
        <v>3</v>
      </c>
      <c r="N51" s="42">
        <v>7</v>
      </c>
      <c r="O51" s="42">
        <v>7</v>
      </c>
      <c r="P51" s="42">
        <v>2</v>
      </c>
      <c r="Q51" s="42">
        <f t="shared" ref="Q51:Q56" si="2">SUM(J51:P51)</f>
        <v>80</v>
      </c>
    </row>
    <row r="52" spans="1:17" x14ac:dyDescent="0.3">
      <c r="A52" s="40" t="s">
        <v>175</v>
      </c>
      <c r="B52" s="40" t="s">
        <v>188</v>
      </c>
      <c r="C52" s="40" t="s">
        <v>182</v>
      </c>
      <c r="D52" s="41">
        <v>311200</v>
      </c>
      <c r="E52" s="41">
        <v>170000</v>
      </c>
      <c r="F52" s="40" t="s">
        <v>80</v>
      </c>
      <c r="G52" s="40" t="s">
        <v>54</v>
      </c>
      <c r="H52" s="40" t="s">
        <v>55</v>
      </c>
      <c r="I52" s="40" t="s">
        <v>54</v>
      </c>
      <c r="J52" s="42">
        <v>34</v>
      </c>
      <c r="K52" s="42">
        <v>13</v>
      </c>
      <c r="L52" s="42">
        <v>11</v>
      </c>
      <c r="M52" s="42">
        <v>5</v>
      </c>
      <c r="N52" s="42">
        <v>8</v>
      </c>
      <c r="O52" s="42">
        <v>9</v>
      </c>
      <c r="P52" s="42">
        <v>4</v>
      </c>
      <c r="Q52" s="42">
        <f t="shared" si="2"/>
        <v>84</v>
      </c>
    </row>
    <row r="53" spans="1:17" x14ac:dyDescent="0.3">
      <c r="A53" s="40" t="s">
        <v>176</v>
      </c>
      <c r="B53" s="40" t="s">
        <v>59</v>
      </c>
      <c r="C53" s="40" t="s">
        <v>183</v>
      </c>
      <c r="D53" s="41">
        <v>402700</v>
      </c>
      <c r="E53" s="41">
        <v>150000</v>
      </c>
      <c r="F53" s="40" t="s">
        <v>98</v>
      </c>
      <c r="G53" s="40" t="s">
        <v>56</v>
      </c>
      <c r="H53" s="40" t="s">
        <v>83</v>
      </c>
      <c r="I53" s="40" t="s">
        <v>52</v>
      </c>
      <c r="J53" s="42">
        <v>25</v>
      </c>
      <c r="K53" s="42">
        <v>13</v>
      </c>
      <c r="L53" s="42">
        <v>9</v>
      </c>
      <c r="M53" s="42">
        <v>4</v>
      </c>
      <c r="N53" s="42">
        <v>7</v>
      </c>
      <c r="O53" s="42">
        <v>6</v>
      </c>
      <c r="P53" s="42">
        <v>5</v>
      </c>
      <c r="Q53" s="42">
        <f t="shared" si="2"/>
        <v>69</v>
      </c>
    </row>
    <row r="54" spans="1:17" x14ac:dyDescent="0.3">
      <c r="A54" s="40" t="s">
        <v>177</v>
      </c>
      <c r="B54" s="40" t="s">
        <v>77</v>
      </c>
      <c r="C54" s="40" t="s">
        <v>184</v>
      </c>
      <c r="D54" s="41">
        <v>503500</v>
      </c>
      <c r="E54" s="41">
        <v>150000</v>
      </c>
      <c r="F54" s="40" t="s">
        <v>99</v>
      </c>
      <c r="G54" s="40" t="s">
        <v>54</v>
      </c>
      <c r="H54" s="40" t="s">
        <v>86</v>
      </c>
      <c r="I54" s="40" t="s">
        <v>54</v>
      </c>
      <c r="J54" s="42">
        <v>30</v>
      </c>
      <c r="K54" s="42">
        <v>13</v>
      </c>
      <c r="L54" s="42">
        <v>9</v>
      </c>
      <c r="M54" s="42">
        <v>5</v>
      </c>
      <c r="N54" s="42">
        <v>8</v>
      </c>
      <c r="O54" s="42">
        <v>8</v>
      </c>
      <c r="P54" s="42">
        <v>5</v>
      </c>
      <c r="Q54" s="42">
        <f t="shared" si="2"/>
        <v>78</v>
      </c>
    </row>
    <row r="55" spans="1:17" x14ac:dyDescent="0.3">
      <c r="A55" s="40" t="s">
        <v>178</v>
      </c>
      <c r="B55" s="40" t="s">
        <v>189</v>
      </c>
      <c r="C55" s="40" t="s">
        <v>185</v>
      </c>
      <c r="D55" s="41">
        <v>5528376</v>
      </c>
      <c r="E55" s="41">
        <v>1000000</v>
      </c>
      <c r="F55" s="40" t="s">
        <v>86</v>
      </c>
      <c r="G55" s="40" t="s">
        <v>54</v>
      </c>
      <c r="H55" s="40" t="s">
        <v>190</v>
      </c>
      <c r="I55" s="40" t="s">
        <v>54</v>
      </c>
      <c r="J55" s="42">
        <v>30</v>
      </c>
      <c r="K55" s="42">
        <v>13</v>
      </c>
      <c r="L55" s="42">
        <v>10</v>
      </c>
      <c r="M55" s="42">
        <v>5</v>
      </c>
      <c r="N55" s="42">
        <v>8</v>
      </c>
      <c r="O55" s="42">
        <v>8</v>
      </c>
      <c r="P55" s="42">
        <v>4</v>
      </c>
      <c r="Q55" s="42">
        <f t="shared" si="2"/>
        <v>78</v>
      </c>
    </row>
    <row r="56" spans="1:17" x14ac:dyDescent="0.3">
      <c r="A56" s="40" t="s">
        <v>179</v>
      </c>
      <c r="B56" s="40" t="s">
        <v>189</v>
      </c>
      <c r="C56" s="40" t="s">
        <v>186</v>
      </c>
      <c r="D56" s="41">
        <v>938800</v>
      </c>
      <c r="E56" s="41">
        <v>450000</v>
      </c>
      <c r="F56" s="40" t="s">
        <v>124</v>
      </c>
      <c r="G56" s="40" t="s">
        <v>54</v>
      </c>
      <c r="H56" s="40" t="s">
        <v>53</v>
      </c>
      <c r="I56" s="40" t="s">
        <v>54</v>
      </c>
      <c r="J56" s="42">
        <v>20</v>
      </c>
      <c r="K56" s="42">
        <v>13</v>
      </c>
      <c r="L56" s="42">
        <v>8</v>
      </c>
      <c r="M56" s="42">
        <v>5</v>
      </c>
      <c r="N56" s="42">
        <v>8</v>
      </c>
      <c r="O56" s="42">
        <v>8</v>
      </c>
      <c r="P56" s="42">
        <v>4</v>
      </c>
      <c r="Q56" s="42">
        <f t="shared" si="2"/>
        <v>66</v>
      </c>
    </row>
  </sheetData>
  <mergeCells count="17">
    <mergeCell ref="Q13:Q14"/>
    <mergeCell ref="K13:K14"/>
    <mergeCell ref="L13:L14"/>
    <mergeCell ref="M13:M14"/>
    <mergeCell ref="N13:N14"/>
    <mergeCell ref="O13:O14"/>
    <mergeCell ref="P13:P14"/>
    <mergeCell ref="F10:J10"/>
    <mergeCell ref="D11:J11"/>
    <mergeCell ref="A13:A15"/>
    <mergeCell ref="B13:B15"/>
    <mergeCell ref="C13:C15"/>
    <mergeCell ref="D13:D15"/>
    <mergeCell ref="E13:E15"/>
    <mergeCell ref="F13:G14"/>
    <mergeCell ref="H13:I14"/>
    <mergeCell ref="J13:J14"/>
  </mergeCells>
  <dataValidations count="4">
    <dataValidation type="decimal" operator="lessThanOrEqual" allowBlank="1" showInputMessage="1" showErrorMessage="1" error="max. 40" sqref="J16:J56" xr:uid="{3CB199B7-B0BA-4CFA-BECA-5028B99E3D51}">
      <formula1>40</formula1>
    </dataValidation>
    <dataValidation type="decimal" operator="lessThanOrEqual" allowBlank="1" showInputMessage="1" showErrorMessage="1" error="max. 15" sqref="K16:L56" xr:uid="{7C3E4704-E693-4CE4-BC73-1E5BD00573CA}">
      <formula1>15</formula1>
    </dataValidation>
    <dataValidation type="decimal" operator="lessThanOrEqual" allowBlank="1" showInputMessage="1" showErrorMessage="1" error="max. 5" sqref="P16:P56 M16:M56" xr:uid="{8F8386E8-0BD6-4F98-B2DF-0DA6F4AE5945}">
      <formula1>5</formula1>
    </dataValidation>
    <dataValidation type="decimal" operator="lessThanOrEqual" allowBlank="1" showInputMessage="1" showErrorMessage="1" error="max. 10" sqref="N16:O56" xr:uid="{59BA9FCB-AF27-4B70-BB26-F91559D13E5F}">
      <formula1>10</formula1>
    </dataValidation>
  </dataValidation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10A081-DE37-44FF-B74C-81B583D9E040}">
  <dimension ref="A1:CA56"/>
  <sheetViews>
    <sheetView zoomScale="80" zoomScaleNormal="80" workbookViewId="0"/>
  </sheetViews>
  <sheetFormatPr defaultColWidth="9.109375" defaultRowHeight="12" x14ac:dyDescent="0.3"/>
  <cols>
    <col min="1" max="1" width="11.6640625" style="9" customWidth="1"/>
    <col min="2" max="2" width="30" style="9" bestFit="1" customWidth="1"/>
    <col min="3" max="3" width="43.6640625" style="9" customWidth="1"/>
    <col min="4" max="4" width="15.5546875" style="9" customWidth="1"/>
    <col min="5" max="5" width="15" style="9" customWidth="1"/>
    <col min="6" max="6" width="15.6640625" style="9" customWidth="1"/>
    <col min="7" max="7" width="5.6640625" style="10" customWidth="1"/>
    <col min="8" max="8" width="15.6640625" style="10" customWidth="1"/>
    <col min="9" max="9" width="5.6640625" style="9" customWidth="1"/>
    <col min="10" max="10" width="9.6640625" style="9" customWidth="1"/>
    <col min="11" max="17" width="9.33203125" style="9" customWidth="1"/>
    <col min="18" max="16384" width="9.109375" style="9"/>
  </cols>
  <sheetData>
    <row r="1" spans="1:79" ht="38.25" customHeight="1" x14ac:dyDescent="0.3">
      <c r="A1" s="8" t="s">
        <v>33</v>
      </c>
    </row>
    <row r="2" spans="1:79" ht="12.6" x14ac:dyDescent="0.3">
      <c r="A2" s="12" t="s">
        <v>45</v>
      </c>
      <c r="D2" s="12" t="s">
        <v>22</v>
      </c>
    </row>
    <row r="3" spans="1:79" ht="12.6" x14ac:dyDescent="0.3">
      <c r="A3" s="12" t="s">
        <v>43</v>
      </c>
      <c r="D3" s="9" t="s">
        <v>37</v>
      </c>
    </row>
    <row r="4" spans="1:79" ht="12.6" x14ac:dyDescent="0.3">
      <c r="A4" s="12" t="s">
        <v>46</v>
      </c>
      <c r="D4" s="9" t="s">
        <v>38</v>
      </c>
    </row>
    <row r="5" spans="1:79" ht="12.6" x14ac:dyDescent="0.3">
      <c r="A5" s="12" t="s">
        <v>40</v>
      </c>
      <c r="D5" s="9" t="s">
        <v>39</v>
      </c>
    </row>
    <row r="6" spans="1:79" ht="12.6" x14ac:dyDescent="0.3">
      <c r="A6" s="12"/>
      <c r="D6" s="9" t="s">
        <v>41</v>
      </c>
    </row>
    <row r="7" spans="1:79" ht="12.6" x14ac:dyDescent="0.3">
      <c r="A7" s="12" t="s">
        <v>47</v>
      </c>
    </row>
    <row r="8" spans="1:79" ht="12.6" x14ac:dyDescent="0.3">
      <c r="A8" s="12" t="s">
        <v>21</v>
      </c>
      <c r="D8" s="12" t="s">
        <v>23</v>
      </c>
    </row>
    <row r="9" spans="1:79" ht="12.6" x14ac:dyDescent="0.3">
      <c r="A9" s="13" t="s">
        <v>44</v>
      </c>
      <c r="D9" s="9" t="s">
        <v>34</v>
      </c>
      <c r="F9" s="9" t="s">
        <v>35</v>
      </c>
    </row>
    <row r="10" spans="1:79" ht="27" customHeight="1" x14ac:dyDescent="0.3">
      <c r="F10" s="74" t="s">
        <v>36</v>
      </c>
      <c r="G10" s="74"/>
      <c r="H10" s="74"/>
      <c r="I10" s="74"/>
      <c r="J10" s="74"/>
    </row>
    <row r="11" spans="1:79" ht="25.2" customHeight="1" x14ac:dyDescent="0.2">
      <c r="D11" s="75" t="s">
        <v>42</v>
      </c>
      <c r="E11" s="75"/>
      <c r="F11" s="75"/>
      <c r="G11" s="75"/>
      <c r="H11" s="75"/>
      <c r="I11" s="75"/>
      <c r="J11" s="75"/>
    </row>
    <row r="12" spans="1:79" ht="12.6" x14ac:dyDescent="0.3">
      <c r="A12" s="12"/>
    </row>
    <row r="13" spans="1:79" ht="26.4" customHeight="1" x14ac:dyDescent="0.3">
      <c r="A13" s="71" t="s">
        <v>0</v>
      </c>
      <c r="B13" s="71" t="s">
        <v>1</v>
      </c>
      <c r="C13" s="71" t="s">
        <v>16</v>
      </c>
      <c r="D13" s="71" t="s">
        <v>13</v>
      </c>
      <c r="E13" s="72" t="s">
        <v>2</v>
      </c>
      <c r="F13" s="71" t="s">
        <v>29</v>
      </c>
      <c r="G13" s="71"/>
      <c r="H13" s="71" t="s">
        <v>30</v>
      </c>
      <c r="I13" s="71"/>
      <c r="J13" s="71" t="s">
        <v>31</v>
      </c>
      <c r="K13" s="71" t="s">
        <v>14</v>
      </c>
      <c r="L13" s="71" t="s">
        <v>15</v>
      </c>
      <c r="M13" s="71" t="s">
        <v>27</v>
      </c>
      <c r="N13" s="71" t="s">
        <v>28</v>
      </c>
      <c r="O13" s="71" t="s">
        <v>32</v>
      </c>
      <c r="P13" s="71" t="s">
        <v>3</v>
      </c>
      <c r="Q13" s="71" t="s">
        <v>4</v>
      </c>
    </row>
    <row r="14" spans="1:79" ht="59.4" customHeight="1" x14ac:dyDescent="0.3">
      <c r="A14" s="71"/>
      <c r="B14" s="71"/>
      <c r="C14" s="71"/>
      <c r="D14" s="71"/>
      <c r="E14" s="7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79" ht="28.95" customHeight="1" x14ac:dyDescent="0.3">
      <c r="A15" s="71"/>
      <c r="B15" s="71"/>
      <c r="C15" s="71"/>
      <c r="D15" s="71"/>
      <c r="E15" s="72"/>
      <c r="F15" s="17" t="s">
        <v>24</v>
      </c>
      <c r="G15" s="18" t="s">
        <v>25</v>
      </c>
      <c r="H15" s="18" t="s">
        <v>24</v>
      </c>
      <c r="I15" s="18" t="s">
        <v>25</v>
      </c>
      <c r="J15" s="18" t="s">
        <v>26</v>
      </c>
      <c r="K15" s="18" t="s">
        <v>18</v>
      </c>
      <c r="L15" s="18" t="s">
        <v>18</v>
      </c>
      <c r="M15" s="18" t="s">
        <v>19</v>
      </c>
      <c r="N15" s="18" t="s">
        <v>20</v>
      </c>
      <c r="O15" s="18" t="s">
        <v>20</v>
      </c>
      <c r="P15" s="18" t="s">
        <v>19</v>
      </c>
      <c r="Q15" s="18"/>
    </row>
    <row r="16" spans="1:79" s="11" customFormat="1" ht="12.75" customHeight="1" x14ac:dyDescent="0.3">
      <c r="A16" s="19" t="s">
        <v>48</v>
      </c>
      <c r="B16" s="19" t="s">
        <v>50</v>
      </c>
      <c r="C16" s="19" t="s">
        <v>49</v>
      </c>
      <c r="D16" s="20">
        <v>320000</v>
      </c>
      <c r="E16" s="20">
        <v>138000</v>
      </c>
      <c r="F16" s="19" t="s">
        <v>53</v>
      </c>
      <c r="G16" s="21" t="s">
        <v>54</v>
      </c>
      <c r="H16" s="19" t="s">
        <v>55</v>
      </c>
      <c r="I16" s="21" t="s">
        <v>56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f>SUM(J16:P16)</f>
        <v>0</v>
      </c>
      <c r="R16" s="9" t="s">
        <v>88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</row>
    <row r="17" spans="1:79" s="11" customFormat="1" ht="12.75" customHeight="1" x14ac:dyDescent="0.3">
      <c r="A17" s="19" t="s">
        <v>62</v>
      </c>
      <c r="B17" s="19" t="s">
        <v>63</v>
      </c>
      <c r="C17" s="19" t="s">
        <v>64</v>
      </c>
      <c r="D17" s="20">
        <v>326600</v>
      </c>
      <c r="E17" s="20">
        <v>150000</v>
      </c>
      <c r="F17" s="19" t="s">
        <v>65</v>
      </c>
      <c r="G17" s="21" t="s">
        <v>54</v>
      </c>
      <c r="H17" s="19" t="s">
        <v>66</v>
      </c>
      <c r="I17" s="21" t="s">
        <v>54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f t="shared" ref="Q17:Q38" si="0">SUM(J17:P17)</f>
        <v>0</v>
      </c>
      <c r="R17" s="9" t="s">
        <v>88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</row>
    <row r="18" spans="1:79" s="11" customFormat="1" ht="12.75" customHeight="1" x14ac:dyDescent="0.3">
      <c r="A18" s="19" t="s">
        <v>57</v>
      </c>
      <c r="B18" s="19" t="s">
        <v>59</v>
      </c>
      <c r="C18" s="19" t="s">
        <v>58</v>
      </c>
      <c r="D18" s="20">
        <v>428825</v>
      </c>
      <c r="E18" s="20">
        <v>150000</v>
      </c>
      <c r="F18" s="19" t="s">
        <v>60</v>
      </c>
      <c r="G18" s="19" t="s">
        <v>54</v>
      </c>
      <c r="H18" s="19" t="s">
        <v>61</v>
      </c>
      <c r="I18" s="19" t="s">
        <v>54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f t="shared" si="0"/>
        <v>0</v>
      </c>
      <c r="R18" s="9" t="s">
        <v>88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</row>
    <row r="19" spans="1:79" x14ac:dyDescent="0.3">
      <c r="A19" s="19" t="s">
        <v>69</v>
      </c>
      <c r="B19" s="19" t="s">
        <v>77</v>
      </c>
      <c r="C19" s="19" t="s">
        <v>73</v>
      </c>
      <c r="D19" s="20">
        <v>1375000</v>
      </c>
      <c r="E19" s="20">
        <v>150000</v>
      </c>
      <c r="F19" s="19" t="s">
        <v>80</v>
      </c>
      <c r="G19" s="19" t="s">
        <v>54</v>
      </c>
      <c r="H19" s="19" t="s">
        <v>53</v>
      </c>
      <c r="I19" s="19" t="s">
        <v>56</v>
      </c>
      <c r="J19" s="22">
        <v>28</v>
      </c>
      <c r="K19" s="22">
        <v>13</v>
      </c>
      <c r="L19" s="22">
        <v>12</v>
      </c>
      <c r="M19" s="22">
        <v>4</v>
      </c>
      <c r="N19" s="22">
        <v>5</v>
      </c>
      <c r="O19" s="22">
        <v>10</v>
      </c>
      <c r="P19" s="22">
        <v>5</v>
      </c>
      <c r="Q19" s="22">
        <f t="shared" si="0"/>
        <v>77</v>
      </c>
    </row>
    <row r="20" spans="1:79" x14ac:dyDescent="0.3">
      <c r="A20" s="19" t="s">
        <v>70</v>
      </c>
      <c r="B20" s="19" t="s">
        <v>78</v>
      </c>
      <c r="C20" s="19" t="s">
        <v>74</v>
      </c>
      <c r="D20" s="20">
        <v>284030</v>
      </c>
      <c r="E20" s="20">
        <v>120000</v>
      </c>
      <c r="F20" s="19" t="s">
        <v>81</v>
      </c>
      <c r="G20" s="19" t="s">
        <v>54</v>
      </c>
      <c r="H20" s="19" t="s">
        <v>84</v>
      </c>
      <c r="I20" s="19" t="s">
        <v>54</v>
      </c>
      <c r="J20" s="22">
        <v>35</v>
      </c>
      <c r="K20" s="22">
        <v>13</v>
      </c>
      <c r="L20" s="22">
        <v>14</v>
      </c>
      <c r="M20" s="22">
        <v>5</v>
      </c>
      <c r="N20" s="22">
        <v>10</v>
      </c>
      <c r="O20" s="22">
        <v>10</v>
      </c>
      <c r="P20" s="22">
        <v>4</v>
      </c>
      <c r="Q20" s="22">
        <f t="shared" si="0"/>
        <v>91</v>
      </c>
    </row>
    <row r="21" spans="1:79" x14ac:dyDescent="0.3">
      <c r="A21" s="19" t="s">
        <v>71</v>
      </c>
      <c r="B21" s="19" t="s">
        <v>79</v>
      </c>
      <c r="C21" s="19" t="s">
        <v>75</v>
      </c>
      <c r="D21" s="20">
        <v>1328750</v>
      </c>
      <c r="E21" s="20">
        <v>600000</v>
      </c>
      <c r="F21" s="19" t="s">
        <v>82</v>
      </c>
      <c r="G21" s="19" t="s">
        <v>54</v>
      </c>
      <c r="H21" s="19" t="s">
        <v>85</v>
      </c>
      <c r="I21" s="19" t="s">
        <v>54</v>
      </c>
      <c r="J21" s="22">
        <v>23</v>
      </c>
      <c r="K21" s="22">
        <v>12</v>
      </c>
      <c r="L21" s="22">
        <v>11</v>
      </c>
      <c r="M21" s="22">
        <v>4</v>
      </c>
      <c r="N21" s="22">
        <v>7</v>
      </c>
      <c r="O21" s="22">
        <v>9</v>
      </c>
      <c r="P21" s="22">
        <v>4</v>
      </c>
      <c r="Q21" s="22">
        <f t="shared" si="0"/>
        <v>70</v>
      </c>
    </row>
    <row r="22" spans="1:79" x14ac:dyDescent="0.3">
      <c r="A22" s="19" t="s">
        <v>72</v>
      </c>
      <c r="B22" s="19" t="s">
        <v>59</v>
      </c>
      <c r="C22" s="19" t="s">
        <v>76</v>
      </c>
      <c r="D22" s="20">
        <v>521104</v>
      </c>
      <c r="E22" s="20">
        <v>150000</v>
      </c>
      <c r="F22" s="19" t="s">
        <v>83</v>
      </c>
      <c r="G22" s="19" t="s">
        <v>54</v>
      </c>
      <c r="H22" s="19" t="s">
        <v>86</v>
      </c>
      <c r="I22" s="19" t="s">
        <v>52</v>
      </c>
      <c r="J22" s="22">
        <v>35</v>
      </c>
      <c r="K22" s="22">
        <v>12</v>
      </c>
      <c r="L22" s="22">
        <v>14</v>
      </c>
      <c r="M22" s="22">
        <v>2</v>
      </c>
      <c r="N22" s="22">
        <v>3</v>
      </c>
      <c r="O22" s="22">
        <v>3</v>
      </c>
      <c r="P22" s="22">
        <v>4</v>
      </c>
      <c r="Q22" s="22">
        <f t="shared" si="0"/>
        <v>73</v>
      </c>
    </row>
    <row r="23" spans="1:79" x14ac:dyDescent="0.3">
      <c r="A23" s="19" t="s">
        <v>89</v>
      </c>
      <c r="B23" s="19" t="s">
        <v>95</v>
      </c>
      <c r="C23" s="19" t="s">
        <v>92</v>
      </c>
      <c r="D23" s="20">
        <v>2685000</v>
      </c>
      <c r="E23" s="20">
        <v>1050000</v>
      </c>
      <c r="F23" s="19" t="s">
        <v>98</v>
      </c>
      <c r="G23" s="19" t="s">
        <v>54</v>
      </c>
      <c r="H23" s="19" t="s">
        <v>100</v>
      </c>
      <c r="I23" s="19" t="s">
        <v>54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f t="shared" si="0"/>
        <v>0</v>
      </c>
      <c r="R23" s="9" t="s">
        <v>88</v>
      </c>
    </row>
    <row r="24" spans="1:79" x14ac:dyDescent="0.3">
      <c r="A24" s="19" t="s">
        <v>90</v>
      </c>
      <c r="B24" s="19" t="s">
        <v>96</v>
      </c>
      <c r="C24" s="19" t="s">
        <v>93</v>
      </c>
      <c r="D24" s="20">
        <v>400000</v>
      </c>
      <c r="E24" s="20">
        <v>150000</v>
      </c>
      <c r="F24" s="19" t="s">
        <v>99</v>
      </c>
      <c r="G24" s="19" t="s">
        <v>52</v>
      </c>
      <c r="H24" s="19" t="s">
        <v>101</v>
      </c>
      <c r="I24" s="19" t="s">
        <v>54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f t="shared" si="0"/>
        <v>0</v>
      </c>
      <c r="R24" s="9" t="s">
        <v>88</v>
      </c>
    </row>
    <row r="25" spans="1:79" x14ac:dyDescent="0.3">
      <c r="A25" s="19" t="s">
        <v>91</v>
      </c>
      <c r="B25" s="19" t="s">
        <v>97</v>
      </c>
      <c r="C25" s="19" t="s">
        <v>94</v>
      </c>
      <c r="D25" s="20">
        <v>424400</v>
      </c>
      <c r="E25" s="20">
        <v>200000</v>
      </c>
      <c r="F25" s="19" t="s">
        <v>86</v>
      </c>
      <c r="G25" s="19" t="s">
        <v>54</v>
      </c>
      <c r="H25" s="19" t="s">
        <v>98</v>
      </c>
      <c r="I25" s="19" t="s">
        <v>56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f t="shared" si="0"/>
        <v>0</v>
      </c>
      <c r="R25" s="9" t="s">
        <v>88</v>
      </c>
    </row>
    <row r="26" spans="1:79" x14ac:dyDescent="0.3">
      <c r="A26" s="28" t="s">
        <v>105</v>
      </c>
      <c r="B26" s="28" t="s">
        <v>78</v>
      </c>
      <c r="C26" s="28" t="s">
        <v>106</v>
      </c>
      <c r="D26" s="29">
        <v>323280</v>
      </c>
      <c r="E26" s="29">
        <v>150000</v>
      </c>
      <c r="F26" s="28" t="s">
        <v>84</v>
      </c>
      <c r="G26" s="28" t="s">
        <v>54</v>
      </c>
      <c r="H26" s="28" t="s">
        <v>107</v>
      </c>
      <c r="I26" s="28" t="s">
        <v>54</v>
      </c>
      <c r="J26" s="30">
        <v>40</v>
      </c>
      <c r="K26" s="30">
        <v>13</v>
      </c>
      <c r="L26" s="30">
        <v>15</v>
      </c>
      <c r="M26" s="30">
        <v>5</v>
      </c>
      <c r="N26" s="30">
        <v>10</v>
      </c>
      <c r="O26" s="30">
        <v>10</v>
      </c>
      <c r="P26" s="30">
        <v>4</v>
      </c>
      <c r="Q26" s="22">
        <f t="shared" si="0"/>
        <v>97</v>
      </c>
    </row>
    <row r="27" spans="1:79" x14ac:dyDescent="0.3">
      <c r="A27" s="28" t="s">
        <v>108</v>
      </c>
      <c r="B27" s="28" t="s">
        <v>95</v>
      </c>
      <c r="C27" s="28" t="s">
        <v>109</v>
      </c>
      <c r="D27" s="29">
        <v>311000</v>
      </c>
      <c r="E27" s="29">
        <v>150000</v>
      </c>
      <c r="F27" s="28" t="s">
        <v>81</v>
      </c>
      <c r="G27" s="28" t="s">
        <v>54</v>
      </c>
      <c r="H27" s="28" t="s">
        <v>80</v>
      </c>
      <c r="I27" s="28" t="s">
        <v>54</v>
      </c>
      <c r="J27" s="30">
        <v>30</v>
      </c>
      <c r="K27" s="30">
        <v>13</v>
      </c>
      <c r="L27" s="30">
        <v>13</v>
      </c>
      <c r="M27" s="30">
        <v>5</v>
      </c>
      <c r="N27" s="30">
        <v>9</v>
      </c>
      <c r="O27" s="30">
        <v>9</v>
      </c>
      <c r="P27" s="30">
        <v>5</v>
      </c>
      <c r="Q27" s="22">
        <f t="shared" si="0"/>
        <v>84</v>
      </c>
    </row>
    <row r="28" spans="1:79" x14ac:dyDescent="0.3">
      <c r="A28" s="31" t="s">
        <v>127</v>
      </c>
      <c r="B28" s="31" t="s">
        <v>95</v>
      </c>
      <c r="C28" s="31" t="s">
        <v>128</v>
      </c>
      <c r="D28" s="32">
        <v>496000</v>
      </c>
      <c r="E28" s="32">
        <v>283000</v>
      </c>
      <c r="F28" s="31" t="s">
        <v>129</v>
      </c>
      <c r="G28" s="28" t="s">
        <v>54</v>
      </c>
      <c r="H28" s="31" t="s">
        <v>65</v>
      </c>
      <c r="I28" s="28" t="s">
        <v>56</v>
      </c>
      <c r="J28" s="30">
        <v>30</v>
      </c>
      <c r="K28" s="30">
        <v>13</v>
      </c>
      <c r="L28" s="30">
        <v>10</v>
      </c>
      <c r="M28" s="30">
        <v>5</v>
      </c>
      <c r="N28" s="30">
        <v>8</v>
      </c>
      <c r="O28" s="30">
        <v>8</v>
      </c>
      <c r="P28" s="30">
        <v>5</v>
      </c>
      <c r="Q28" s="22">
        <f t="shared" si="0"/>
        <v>79</v>
      </c>
    </row>
    <row r="29" spans="1:79" x14ac:dyDescent="0.3">
      <c r="A29" s="28" t="s">
        <v>110</v>
      </c>
      <c r="B29" s="28" t="s">
        <v>112</v>
      </c>
      <c r="C29" s="28" t="s">
        <v>111</v>
      </c>
      <c r="D29" s="29">
        <v>519000</v>
      </c>
      <c r="E29" s="29">
        <v>350000</v>
      </c>
      <c r="F29" s="28" t="s">
        <v>100</v>
      </c>
      <c r="G29" s="28" t="s">
        <v>52</v>
      </c>
      <c r="H29" s="28" t="s">
        <v>113</v>
      </c>
      <c r="I29" s="28" t="s">
        <v>54</v>
      </c>
      <c r="J29" s="30">
        <v>35</v>
      </c>
      <c r="K29" s="30">
        <v>13</v>
      </c>
      <c r="L29" s="30">
        <v>13</v>
      </c>
      <c r="M29" s="30">
        <v>4</v>
      </c>
      <c r="N29" s="30">
        <v>5</v>
      </c>
      <c r="O29" s="30">
        <v>3</v>
      </c>
      <c r="P29" s="30">
        <v>5</v>
      </c>
      <c r="Q29" s="22">
        <f t="shared" si="0"/>
        <v>78</v>
      </c>
    </row>
    <row r="30" spans="1:79" x14ac:dyDescent="0.3">
      <c r="A30" s="28" t="s">
        <v>114</v>
      </c>
      <c r="B30" s="28" t="s">
        <v>96</v>
      </c>
      <c r="C30" s="28" t="s">
        <v>115</v>
      </c>
      <c r="D30" s="29">
        <v>390000</v>
      </c>
      <c r="E30" s="29">
        <v>150000</v>
      </c>
      <c r="F30" s="28" t="s">
        <v>116</v>
      </c>
      <c r="G30" s="28" t="s">
        <v>54</v>
      </c>
      <c r="H30" s="28" t="s">
        <v>117</v>
      </c>
      <c r="I30" s="28" t="s">
        <v>54</v>
      </c>
      <c r="J30" s="30">
        <v>30</v>
      </c>
      <c r="K30" s="30">
        <v>12</v>
      </c>
      <c r="L30" s="30">
        <v>12</v>
      </c>
      <c r="M30" s="30">
        <v>4</v>
      </c>
      <c r="N30" s="30">
        <v>7</v>
      </c>
      <c r="O30" s="30">
        <v>4</v>
      </c>
      <c r="P30" s="30">
        <v>3</v>
      </c>
      <c r="Q30" s="22">
        <f t="shared" si="0"/>
        <v>72</v>
      </c>
    </row>
    <row r="31" spans="1:79" x14ac:dyDescent="0.3">
      <c r="A31" s="33" t="s">
        <v>130</v>
      </c>
      <c r="B31" s="33" t="s">
        <v>132</v>
      </c>
      <c r="C31" s="33" t="s">
        <v>131</v>
      </c>
      <c r="D31" s="34">
        <v>930000</v>
      </c>
      <c r="E31" s="34">
        <v>350000</v>
      </c>
      <c r="F31" s="33" t="s">
        <v>53</v>
      </c>
      <c r="G31" s="28" t="s">
        <v>54</v>
      </c>
      <c r="H31" s="33" t="s">
        <v>55</v>
      </c>
      <c r="I31" s="28" t="s">
        <v>54</v>
      </c>
      <c r="J31" s="30">
        <v>30</v>
      </c>
      <c r="K31" s="30">
        <v>12</v>
      </c>
      <c r="L31" s="30">
        <v>11</v>
      </c>
      <c r="M31" s="30">
        <v>4</v>
      </c>
      <c r="N31" s="30">
        <v>7</v>
      </c>
      <c r="O31" s="30">
        <v>7</v>
      </c>
      <c r="P31" s="30">
        <v>4</v>
      </c>
      <c r="Q31" s="22">
        <f t="shared" si="0"/>
        <v>75</v>
      </c>
    </row>
    <row r="32" spans="1:79" x14ac:dyDescent="0.3">
      <c r="A32" s="28" t="s">
        <v>118</v>
      </c>
      <c r="B32" s="28" t="s">
        <v>79</v>
      </c>
      <c r="C32" s="28" t="s">
        <v>119</v>
      </c>
      <c r="D32" s="29">
        <v>444591</v>
      </c>
      <c r="E32" s="29">
        <v>150000</v>
      </c>
      <c r="F32" s="28" t="s">
        <v>120</v>
      </c>
      <c r="G32" s="28" t="s">
        <v>52</v>
      </c>
      <c r="H32" s="28" t="s">
        <v>121</v>
      </c>
      <c r="I32" s="28" t="s">
        <v>52</v>
      </c>
      <c r="J32" s="30">
        <v>20</v>
      </c>
      <c r="K32" s="30">
        <v>12</v>
      </c>
      <c r="L32" s="30">
        <v>7</v>
      </c>
      <c r="M32" s="30">
        <v>4</v>
      </c>
      <c r="N32" s="30">
        <v>8</v>
      </c>
      <c r="O32" s="30">
        <v>8</v>
      </c>
      <c r="P32" s="30">
        <v>4</v>
      </c>
      <c r="Q32" s="22">
        <f t="shared" si="0"/>
        <v>63</v>
      </c>
    </row>
    <row r="33" spans="1:17" x14ac:dyDescent="0.3">
      <c r="A33" s="28" t="s">
        <v>122</v>
      </c>
      <c r="B33" s="28" t="s">
        <v>63</v>
      </c>
      <c r="C33" s="28" t="s">
        <v>123</v>
      </c>
      <c r="D33" s="29">
        <v>431000</v>
      </c>
      <c r="E33" s="29">
        <v>150000</v>
      </c>
      <c r="F33" s="28" t="s">
        <v>65</v>
      </c>
      <c r="G33" s="28" t="s">
        <v>54</v>
      </c>
      <c r="H33" s="28" t="s">
        <v>124</v>
      </c>
      <c r="I33" s="28" t="s">
        <v>54</v>
      </c>
      <c r="J33" s="30">
        <v>35</v>
      </c>
      <c r="K33" s="30">
        <v>12</v>
      </c>
      <c r="L33" s="30">
        <v>13</v>
      </c>
      <c r="M33" s="30">
        <v>5</v>
      </c>
      <c r="N33" s="30">
        <v>9</v>
      </c>
      <c r="O33" s="30">
        <v>9</v>
      </c>
      <c r="P33" s="30">
        <v>4</v>
      </c>
      <c r="Q33" s="22">
        <f t="shared" si="0"/>
        <v>87</v>
      </c>
    </row>
    <row r="34" spans="1:17" x14ac:dyDescent="0.3">
      <c r="A34" s="28" t="s">
        <v>125</v>
      </c>
      <c r="B34" s="28" t="s">
        <v>77</v>
      </c>
      <c r="C34" s="28" t="s">
        <v>126</v>
      </c>
      <c r="D34" s="29">
        <v>2500000</v>
      </c>
      <c r="E34" s="29">
        <v>1200000</v>
      </c>
      <c r="F34" s="28" t="s">
        <v>60</v>
      </c>
      <c r="G34" s="28" t="s">
        <v>54</v>
      </c>
      <c r="H34" s="28" t="s">
        <v>81</v>
      </c>
      <c r="I34" s="28" t="s">
        <v>54</v>
      </c>
      <c r="J34" s="30">
        <v>35</v>
      </c>
      <c r="K34" s="30">
        <v>15</v>
      </c>
      <c r="L34" s="30">
        <v>14</v>
      </c>
      <c r="M34" s="30">
        <v>5</v>
      </c>
      <c r="N34" s="30">
        <v>7</v>
      </c>
      <c r="O34" s="30">
        <v>9</v>
      </c>
      <c r="P34" s="30">
        <v>5</v>
      </c>
      <c r="Q34" s="22">
        <f t="shared" si="0"/>
        <v>90</v>
      </c>
    </row>
    <row r="35" spans="1:17" x14ac:dyDescent="0.3">
      <c r="A35" s="28" t="s">
        <v>136</v>
      </c>
      <c r="B35" s="28" t="s">
        <v>138</v>
      </c>
      <c r="C35" s="28" t="s">
        <v>137</v>
      </c>
      <c r="D35" s="29">
        <v>338500</v>
      </c>
      <c r="E35" s="29">
        <v>150000</v>
      </c>
      <c r="F35" s="28" t="s">
        <v>113</v>
      </c>
      <c r="G35" s="28" t="s">
        <v>54</v>
      </c>
      <c r="H35" s="28" t="s">
        <v>129</v>
      </c>
      <c r="I35" s="28" t="s">
        <v>54</v>
      </c>
      <c r="J35" s="30">
        <v>36</v>
      </c>
      <c r="K35" s="30">
        <v>12</v>
      </c>
      <c r="L35" s="30">
        <v>12</v>
      </c>
      <c r="M35" s="30">
        <v>5</v>
      </c>
      <c r="N35" s="30">
        <v>10</v>
      </c>
      <c r="O35" s="30">
        <v>10</v>
      </c>
      <c r="P35" s="30">
        <v>3</v>
      </c>
      <c r="Q35" s="22">
        <f t="shared" si="0"/>
        <v>88</v>
      </c>
    </row>
    <row r="36" spans="1:17" x14ac:dyDescent="0.3">
      <c r="A36" s="28" t="s">
        <v>139</v>
      </c>
      <c r="B36" s="28" t="s">
        <v>96</v>
      </c>
      <c r="C36" s="28" t="s">
        <v>140</v>
      </c>
      <c r="D36" s="29">
        <v>200000</v>
      </c>
      <c r="E36" s="29">
        <v>150000</v>
      </c>
      <c r="F36" s="28" t="s">
        <v>83</v>
      </c>
      <c r="G36" s="28" t="s">
        <v>52</v>
      </c>
      <c r="H36" s="28" t="s">
        <v>99</v>
      </c>
      <c r="I36" s="28" t="s">
        <v>54</v>
      </c>
      <c r="J36" s="30">
        <v>35</v>
      </c>
      <c r="K36" s="30">
        <v>14</v>
      </c>
      <c r="L36" s="30">
        <v>12</v>
      </c>
      <c r="M36" s="30">
        <v>5</v>
      </c>
      <c r="N36" s="30">
        <v>10</v>
      </c>
      <c r="O36" s="30">
        <v>10</v>
      </c>
      <c r="P36" s="30">
        <v>3</v>
      </c>
      <c r="Q36" s="22">
        <f t="shared" si="0"/>
        <v>89</v>
      </c>
    </row>
    <row r="37" spans="1:17" x14ac:dyDescent="0.3">
      <c r="A37" s="28" t="s">
        <v>141</v>
      </c>
      <c r="B37" s="28" t="s">
        <v>78</v>
      </c>
      <c r="C37" s="28" t="s">
        <v>142</v>
      </c>
      <c r="D37" s="29">
        <v>420780</v>
      </c>
      <c r="E37" s="29">
        <v>150000</v>
      </c>
      <c r="F37" s="28" t="s">
        <v>98</v>
      </c>
      <c r="G37" s="28" t="s">
        <v>54</v>
      </c>
      <c r="H37" s="28" t="s">
        <v>84</v>
      </c>
      <c r="I37" s="28" t="s">
        <v>54</v>
      </c>
      <c r="J37" s="30">
        <v>37</v>
      </c>
      <c r="K37" s="30">
        <v>14</v>
      </c>
      <c r="L37" s="30">
        <v>12</v>
      </c>
      <c r="M37" s="30">
        <v>5</v>
      </c>
      <c r="N37" s="30">
        <v>10</v>
      </c>
      <c r="O37" s="30">
        <v>10</v>
      </c>
      <c r="P37" s="30">
        <v>4</v>
      </c>
      <c r="Q37" s="22">
        <f t="shared" si="0"/>
        <v>92</v>
      </c>
    </row>
    <row r="38" spans="1:17" x14ac:dyDescent="0.3">
      <c r="A38" s="28" t="s">
        <v>143</v>
      </c>
      <c r="B38" s="28" t="s">
        <v>79</v>
      </c>
      <c r="C38" s="28" t="s">
        <v>144</v>
      </c>
      <c r="D38" s="29">
        <v>345400</v>
      </c>
      <c r="E38" s="29">
        <v>150000</v>
      </c>
      <c r="F38" s="28" t="s">
        <v>80</v>
      </c>
      <c r="G38" s="28" t="s">
        <v>54</v>
      </c>
      <c r="H38" s="28" t="s">
        <v>85</v>
      </c>
      <c r="I38" s="28" t="s">
        <v>54</v>
      </c>
      <c r="J38" s="30">
        <v>34</v>
      </c>
      <c r="K38" s="30">
        <v>13</v>
      </c>
      <c r="L38" s="30">
        <v>12</v>
      </c>
      <c r="M38" s="30">
        <v>5</v>
      </c>
      <c r="N38" s="30">
        <v>10</v>
      </c>
      <c r="O38" s="30">
        <v>10</v>
      </c>
      <c r="P38" s="30">
        <v>4</v>
      </c>
      <c r="Q38" s="22">
        <f t="shared" si="0"/>
        <v>88</v>
      </c>
    </row>
    <row r="39" spans="1:17" x14ac:dyDescent="0.3">
      <c r="A39" s="40" t="s">
        <v>146</v>
      </c>
      <c r="B39" s="40" t="s">
        <v>95</v>
      </c>
      <c r="C39" s="40" t="s">
        <v>148</v>
      </c>
      <c r="D39" s="41">
        <v>315000</v>
      </c>
      <c r="E39" s="41">
        <v>150000</v>
      </c>
      <c r="F39" s="40" t="s">
        <v>84</v>
      </c>
      <c r="G39" s="40" t="s">
        <v>54</v>
      </c>
      <c r="H39" s="40" t="s">
        <v>100</v>
      </c>
      <c r="I39" s="40" t="s">
        <v>54</v>
      </c>
      <c r="J39" s="42">
        <v>36</v>
      </c>
      <c r="K39" s="42">
        <v>13</v>
      </c>
      <c r="L39" s="42">
        <v>14</v>
      </c>
      <c r="M39" s="42">
        <v>3</v>
      </c>
      <c r="N39" s="42">
        <v>5</v>
      </c>
      <c r="O39" s="42">
        <v>6</v>
      </c>
      <c r="P39" s="42">
        <v>4</v>
      </c>
      <c r="Q39" s="42">
        <f>SUM(J39:P39)</f>
        <v>81</v>
      </c>
    </row>
    <row r="40" spans="1:17" x14ac:dyDescent="0.3">
      <c r="A40" s="40" t="s">
        <v>147</v>
      </c>
      <c r="B40" s="40" t="s">
        <v>95</v>
      </c>
      <c r="C40" s="40" t="s">
        <v>149</v>
      </c>
      <c r="D40" s="41">
        <v>384000</v>
      </c>
      <c r="E40" s="41">
        <v>150000</v>
      </c>
      <c r="F40" s="40" t="s">
        <v>116</v>
      </c>
      <c r="G40" s="40" t="s">
        <v>54</v>
      </c>
      <c r="H40" s="40" t="s">
        <v>101</v>
      </c>
      <c r="I40" s="40" t="s">
        <v>54</v>
      </c>
      <c r="J40" s="42">
        <v>34</v>
      </c>
      <c r="K40" s="42">
        <v>13</v>
      </c>
      <c r="L40" s="42">
        <v>14</v>
      </c>
      <c r="M40" s="42">
        <v>4</v>
      </c>
      <c r="N40" s="42">
        <v>7</v>
      </c>
      <c r="O40" s="42">
        <v>6</v>
      </c>
      <c r="P40" s="42">
        <v>4</v>
      </c>
      <c r="Q40" s="42">
        <f t="shared" ref="Q40:Q49" si="1">SUM(J40:P40)</f>
        <v>82</v>
      </c>
    </row>
    <row r="41" spans="1:17" x14ac:dyDescent="0.3">
      <c r="A41" s="40" t="s">
        <v>150</v>
      </c>
      <c r="B41" s="40" t="s">
        <v>79</v>
      </c>
      <c r="C41" s="40" t="s">
        <v>159</v>
      </c>
      <c r="D41" s="41">
        <v>964871</v>
      </c>
      <c r="E41" s="41">
        <v>400000</v>
      </c>
      <c r="F41" s="40" t="s">
        <v>99</v>
      </c>
      <c r="G41" s="40" t="s">
        <v>54</v>
      </c>
      <c r="H41" s="40" t="s">
        <v>53</v>
      </c>
      <c r="I41" s="40" t="s">
        <v>54</v>
      </c>
      <c r="J41" s="42">
        <v>30</v>
      </c>
      <c r="K41" s="42">
        <v>13</v>
      </c>
      <c r="L41" s="42">
        <v>10</v>
      </c>
      <c r="M41" s="42">
        <v>4</v>
      </c>
      <c r="N41" s="42">
        <v>9</v>
      </c>
      <c r="O41" s="42">
        <v>9</v>
      </c>
      <c r="P41" s="42">
        <v>4</v>
      </c>
      <c r="Q41" s="42">
        <f t="shared" si="1"/>
        <v>79</v>
      </c>
    </row>
    <row r="42" spans="1:17" x14ac:dyDescent="0.3">
      <c r="A42" s="40" t="s">
        <v>151</v>
      </c>
      <c r="B42" s="40" t="s">
        <v>59</v>
      </c>
      <c r="C42" s="40" t="s">
        <v>160</v>
      </c>
      <c r="D42" s="41">
        <v>352062</v>
      </c>
      <c r="E42" s="41">
        <v>150000</v>
      </c>
      <c r="F42" s="40" t="s">
        <v>129</v>
      </c>
      <c r="G42" s="40" t="s">
        <v>54</v>
      </c>
      <c r="H42" s="40" t="s">
        <v>60</v>
      </c>
      <c r="I42" s="40" t="s">
        <v>54</v>
      </c>
      <c r="J42" s="42">
        <v>37</v>
      </c>
      <c r="K42" s="42">
        <v>11</v>
      </c>
      <c r="L42" s="42">
        <v>10</v>
      </c>
      <c r="M42" s="42">
        <v>3</v>
      </c>
      <c r="N42" s="42">
        <v>2</v>
      </c>
      <c r="O42" s="42">
        <v>2</v>
      </c>
      <c r="P42" s="42">
        <v>4</v>
      </c>
      <c r="Q42" s="42">
        <f t="shared" si="1"/>
        <v>69</v>
      </c>
    </row>
    <row r="43" spans="1:17" x14ac:dyDescent="0.3">
      <c r="A43" s="40" t="s">
        <v>152</v>
      </c>
      <c r="B43" s="40" t="s">
        <v>78</v>
      </c>
      <c r="C43" s="40" t="s">
        <v>161</v>
      </c>
      <c r="D43" s="41">
        <v>455000</v>
      </c>
      <c r="E43" s="41">
        <v>200000</v>
      </c>
      <c r="F43" s="40" t="s">
        <v>100</v>
      </c>
      <c r="G43" s="40" t="s">
        <v>54</v>
      </c>
      <c r="H43" s="40" t="s">
        <v>116</v>
      </c>
      <c r="I43" s="40" t="s">
        <v>54</v>
      </c>
      <c r="J43" s="42">
        <v>34</v>
      </c>
      <c r="K43" s="42">
        <v>12</v>
      </c>
      <c r="L43" s="42">
        <v>12</v>
      </c>
      <c r="M43" s="42">
        <v>5</v>
      </c>
      <c r="N43" s="42">
        <v>7</v>
      </c>
      <c r="O43" s="42">
        <v>9</v>
      </c>
      <c r="P43" s="42">
        <v>4</v>
      </c>
      <c r="Q43" s="42">
        <f t="shared" si="1"/>
        <v>83</v>
      </c>
    </row>
    <row r="44" spans="1:17" x14ac:dyDescent="0.3">
      <c r="A44" s="40" t="s">
        <v>153</v>
      </c>
      <c r="B44" s="40" t="s">
        <v>95</v>
      </c>
      <c r="C44" s="40" t="s">
        <v>162</v>
      </c>
      <c r="D44" s="41">
        <v>738440</v>
      </c>
      <c r="E44" s="41">
        <v>350000</v>
      </c>
      <c r="F44" s="40" t="s">
        <v>53</v>
      </c>
      <c r="G44" s="40" t="s">
        <v>54</v>
      </c>
      <c r="H44" s="40" t="s">
        <v>80</v>
      </c>
      <c r="I44" s="40" t="s">
        <v>54</v>
      </c>
      <c r="J44" s="42">
        <v>34</v>
      </c>
      <c r="K44" s="42">
        <v>10</v>
      </c>
      <c r="L44" s="42">
        <v>12</v>
      </c>
      <c r="M44" s="42">
        <v>4</v>
      </c>
      <c r="N44" s="42">
        <v>7</v>
      </c>
      <c r="O44" s="42">
        <v>6</v>
      </c>
      <c r="P44" s="42">
        <v>4</v>
      </c>
      <c r="Q44" s="42">
        <f t="shared" si="1"/>
        <v>77</v>
      </c>
    </row>
    <row r="45" spans="1:17" x14ac:dyDescent="0.3">
      <c r="A45" s="40" t="s">
        <v>154</v>
      </c>
      <c r="B45" s="40" t="s">
        <v>168</v>
      </c>
      <c r="C45" s="40" t="s">
        <v>163</v>
      </c>
      <c r="D45" s="41">
        <v>451000</v>
      </c>
      <c r="E45" s="41">
        <v>200000</v>
      </c>
      <c r="F45" s="40" t="s">
        <v>65</v>
      </c>
      <c r="G45" s="40" t="s">
        <v>54</v>
      </c>
      <c r="H45" s="40" t="s">
        <v>171</v>
      </c>
      <c r="I45" s="40" t="s">
        <v>54</v>
      </c>
      <c r="J45" s="42">
        <v>25</v>
      </c>
      <c r="K45" s="42">
        <v>10</v>
      </c>
      <c r="L45" s="42">
        <v>10</v>
      </c>
      <c r="M45" s="42">
        <v>4</v>
      </c>
      <c r="N45" s="42">
        <v>5</v>
      </c>
      <c r="O45" s="42">
        <v>5</v>
      </c>
      <c r="P45" s="42">
        <v>3</v>
      </c>
      <c r="Q45" s="42">
        <f t="shared" si="1"/>
        <v>62</v>
      </c>
    </row>
    <row r="46" spans="1:17" x14ac:dyDescent="0.3">
      <c r="A46" s="40" t="s">
        <v>155</v>
      </c>
      <c r="B46" s="40" t="s">
        <v>79</v>
      </c>
      <c r="C46" s="40" t="s">
        <v>164</v>
      </c>
      <c r="D46" s="41">
        <v>350600</v>
      </c>
      <c r="E46" s="41">
        <v>300000</v>
      </c>
      <c r="F46" s="40" t="s">
        <v>171</v>
      </c>
      <c r="G46" s="40" t="s">
        <v>54</v>
      </c>
      <c r="H46" s="40" t="s">
        <v>107</v>
      </c>
      <c r="I46" s="40" t="s">
        <v>54</v>
      </c>
      <c r="J46" s="42">
        <v>20</v>
      </c>
      <c r="K46" s="42">
        <v>12</v>
      </c>
      <c r="L46" s="42">
        <v>5</v>
      </c>
      <c r="M46" s="42">
        <v>5</v>
      </c>
      <c r="N46" s="42">
        <v>7</v>
      </c>
      <c r="O46" s="42">
        <v>9</v>
      </c>
      <c r="P46" s="42">
        <v>4</v>
      </c>
      <c r="Q46" s="42">
        <f t="shared" si="1"/>
        <v>62</v>
      </c>
    </row>
    <row r="47" spans="1:17" x14ac:dyDescent="0.3">
      <c r="A47" s="40" t="s">
        <v>156</v>
      </c>
      <c r="B47" s="40" t="s">
        <v>169</v>
      </c>
      <c r="C47" s="40" t="s">
        <v>165</v>
      </c>
      <c r="D47" s="41">
        <v>2556228</v>
      </c>
      <c r="E47" s="41">
        <v>400000</v>
      </c>
      <c r="F47" s="40" t="s">
        <v>60</v>
      </c>
      <c r="G47" s="40" t="s">
        <v>54</v>
      </c>
      <c r="H47" s="40" t="s">
        <v>65</v>
      </c>
      <c r="I47" s="40" t="s">
        <v>56</v>
      </c>
      <c r="J47" s="42">
        <v>30</v>
      </c>
      <c r="K47" s="42">
        <v>10</v>
      </c>
      <c r="L47" s="42">
        <v>12</v>
      </c>
      <c r="M47" s="42">
        <v>3</v>
      </c>
      <c r="N47" s="42">
        <v>3</v>
      </c>
      <c r="O47" s="42">
        <v>3</v>
      </c>
      <c r="P47" s="42">
        <v>4</v>
      </c>
      <c r="Q47" s="42">
        <f t="shared" si="1"/>
        <v>65</v>
      </c>
    </row>
    <row r="48" spans="1:17" x14ac:dyDescent="0.3">
      <c r="A48" s="40" t="s">
        <v>157</v>
      </c>
      <c r="B48" s="40" t="s">
        <v>78</v>
      </c>
      <c r="C48" s="40" t="s">
        <v>166</v>
      </c>
      <c r="D48" s="41">
        <v>678250</v>
      </c>
      <c r="E48" s="41">
        <v>250000</v>
      </c>
      <c r="F48" s="40" t="s">
        <v>81</v>
      </c>
      <c r="G48" s="40" t="s">
        <v>54</v>
      </c>
      <c r="H48" s="40" t="s">
        <v>113</v>
      </c>
      <c r="I48" s="40" t="s">
        <v>54</v>
      </c>
      <c r="J48" s="42">
        <v>35</v>
      </c>
      <c r="K48" s="42">
        <v>12</v>
      </c>
      <c r="L48" s="42">
        <v>12</v>
      </c>
      <c r="M48" s="42">
        <v>5</v>
      </c>
      <c r="N48" s="42">
        <v>8</v>
      </c>
      <c r="O48" s="42">
        <v>9</v>
      </c>
      <c r="P48" s="42">
        <v>4</v>
      </c>
      <c r="Q48" s="42">
        <f t="shared" si="1"/>
        <v>85</v>
      </c>
    </row>
    <row r="49" spans="1:17" x14ac:dyDescent="0.3">
      <c r="A49" s="40" t="s">
        <v>158</v>
      </c>
      <c r="B49" s="40" t="s">
        <v>170</v>
      </c>
      <c r="C49" s="40" t="s">
        <v>167</v>
      </c>
      <c r="D49" s="41">
        <v>360000</v>
      </c>
      <c r="E49" s="41">
        <v>180000</v>
      </c>
      <c r="F49" s="40" t="s">
        <v>82</v>
      </c>
      <c r="G49" s="40" t="s">
        <v>54</v>
      </c>
      <c r="H49" s="40" t="s">
        <v>81</v>
      </c>
      <c r="I49" s="40" t="s">
        <v>54</v>
      </c>
      <c r="J49" s="42">
        <v>30</v>
      </c>
      <c r="K49" s="42">
        <v>10</v>
      </c>
      <c r="L49" s="42">
        <v>10</v>
      </c>
      <c r="M49" s="42">
        <v>4</v>
      </c>
      <c r="N49" s="42">
        <v>8</v>
      </c>
      <c r="O49" s="42">
        <v>8</v>
      </c>
      <c r="P49" s="42">
        <v>3</v>
      </c>
      <c r="Q49" s="42">
        <f t="shared" si="1"/>
        <v>73</v>
      </c>
    </row>
    <row r="50" spans="1:17" x14ac:dyDescent="0.3">
      <c r="A50" s="40" t="s">
        <v>173</v>
      </c>
      <c r="B50" s="40" t="s">
        <v>78</v>
      </c>
      <c r="C50" s="40" t="s">
        <v>180</v>
      </c>
      <c r="D50" s="41">
        <v>317180</v>
      </c>
      <c r="E50" s="41">
        <v>120000</v>
      </c>
      <c r="F50" s="40" t="s">
        <v>83</v>
      </c>
      <c r="G50" s="40" t="s">
        <v>54</v>
      </c>
      <c r="H50" s="40" t="s">
        <v>129</v>
      </c>
      <c r="I50" s="40" t="s">
        <v>54</v>
      </c>
      <c r="J50" s="42">
        <v>36</v>
      </c>
      <c r="K50" s="42">
        <v>14</v>
      </c>
      <c r="L50" s="42">
        <v>13</v>
      </c>
      <c r="M50" s="42">
        <v>5</v>
      </c>
      <c r="N50" s="42">
        <v>8</v>
      </c>
      <c r="O50" s="42">
        <v>8</v>
      </c>
      <c r="P50" s="42">
        <v>4</v>
      </c>
      <c r="Q50" s="42">
        <f>SUM(J50:P50)</f>
        <v>88</v>
      </c>
    </row>
    <row r="51" spans="1:17" x14ac:dyDescent="0.3">
      <c r="A51" s="40" t="s">
        <v>174</v>
      </c>
      <c r="B51" s="40" t="s">
        <v>187</v>
      </c>
      <c r="C51" s="40" t="s">
        <v>181</v>
      </c>
      <c r="D51" s="41">
        <v>445077</v>
      </c>
      <c r="E51" s="41">
        <v>300000</v>
      </c>
      <c r="F51" s="40" t="s">
        <v>55</v>
      </c>
      <c r="G51" s="40" t="s">
        <v>54</v>
      </c>
      <c r="H51" s="40" t="s">
        <v>99</v>
      </c>
      <c r="I51" s="40" t="s">
        <v>54</v>
      </c>
      <c r="J51" s="42">
        <v>35</v>
      </c>
      <c r="K51" s="42">
        <v>12</v>
      </c>
      <c r="L51" s="42">
        <v>12</v>
      </c>
      <c r="M51" s="42">
        <v>3</v>
      </c>
      <c r="N51" s="42">
        <v>8</v>
      </c>
      <c r="O51" s="42">
        <v>8</v>
      </c>
      <c r="P51" s="42">
        <v>2</v>
      </c>
      <c r="Q51" s="42">
        <f t="shared" ref="Q51:Q56" si="2">SUM(J51:P51)</f>
        <v>80</v>
      </c>
    </row>
    <row r="52" spans="1:17" x14ac:dyDescent="0.3">
      <c r="A52" s="40" t="s">
        <v>175</v>
      </c>
      <c r="B52" s="40" t="s">
        <v>188</v>
      </c>
      <c r="C52" s="40" t="s">
        <v>182</v>
      </c>
      <c r="D52" s="41">
        <v>311200</v>
      </c>
      <c r="E52" s="41">
        <v>170000</v>
      </c>
      <c r="F52" s="40" t="s">
        <v>80</v>
      </c>
      <c r="G52" s="40" t="s">
        <v>54</v>
      </c>
      <c r="H52" s="40" t="s">
        <v>55</v>
      </c>
      <c r="I52" s="40" t="s">
        <v>54</v>
      </c>
      <c r="J52" s="42">
        <v>32</v>
      </c>
      <c r="K52" s="42">
        <v>10</v>
      </c>
      <c r="L52" s="42">
        <v>9</v>
      </c>
      <c r="M52" s="42">
        <v>5</v>
      </c>
      <c r="N52" s="42">
        <v>10</v>
      </c>
      <c r="O52" s="42">
        <v>10</v>
      </c>
      <c r="P52" s="42">
        <v>4</v>
      </c>
      <c r="Q52" s="42">
        <f t="shared" si="2"/>
        <v>80</v>
      </c>
    </row>
    <row r="53" spans="1:17" x14ac:dyDescent="0.3">
      <c r="A53" s="40" t="s">
        <v>176</v>
      </c>
      <c r="B53" s="40" t="s">
        <v>59</v>
      </c>
      <c r="C53" s="40" t="s">
        <v>183</v>
      </c>
      <c r="D53" s="41">
        <v>402700</v>
      </c>
      <c r="E53" s="41">
        <v>150000</v>
      </c>
      <c r="F53" s="40" t="s">
        <v>98</v>
      </c>
      <c r="G53" s="40" t="s">
        <v>56</v>
      </c>
      <c r="H53" s="40" t="s">
        <v>83</v>
      </c>
      <c r="I53" s="40" t="s">
        <v>52</v>
      </c>
      <c r="J53" s="42">
        <v>25</v>
      </c>
      <c r="K53" s="42">
        <v>8</v>
      </c>
      <c r="L53" s="42">
        <v>7</v>
      </c>
      <c r="M53" s="42">
        <v>4</v>
      </c>
      <c r="N53" s="42">
        <v>5</v>
      </c>
      <c r="O53" s="42">
        <v>5</v>
      </c>
      <c r="P53" s="42">
        <v>4</v>
      </c>
      <c r="Q53" s="42">
        <f t="shared" si="2"/>
        <v>58</v>
      </c>
    </row>
    <row r="54" spans="1:17" x14ac:dyDescent="0.3">
      <c r="A54" s="40" t="s">
        <v>177</v>
      </c>
      <c r="B54" s="40" t="s">
        <v>77</v>
      </c>
      <c r="C54" s="40" t="s">
        <v>184</v>
      </c>
      <c r="D54" s="41">
        <v>503500</v>
      </c>
      <c r="E54" s="41">
        <v>150000</v>
      </c>
      <c r="F54" s="40" t="s">
        <v>99</v>
      </c>
      <c r="G54" s="40" t="s">
        <v>54</v>
      </c>
      <c r="H54" s="40" t="s">
        <v>86</v>
      </c>
      <c r="I54" s="40" t="s">
        <v>54</v>
      </c>
      <c r="J54" s="42">
        <v>35</v>
      </c>
      <c r="K54" s="42">
        <v>14</v>
      </c>
      <c r="L54" s="42">
        <v>13</v>
      </c>
      <c r="M54" s="42">
        <v>1</v>
      </c>
      <c r="N54" s="42">
        <v>1</v>
      </c>
      <c r="O54" s="42">
        <v>1</v>
      </c>
      <c r="P54" s="42">
        <v>5</v>
      </c>
      <c r="Q54" s="42">
        <f t="shared" si="2"/>
        <v>70</v>
      </c>
    </row>
    <row r="55" spans="1:17" x14ac:dyDescent="0.3">
      <c r="A55" s="40" t="s">
        <v>178</v>
      </c>
      <c r="B55" s="40" t="s">
        <v>189</v>
      </c>
      <c r="C55" s="40" t="s">
        <v>185</v>
      </c>
      <c r="D55" s="41">
        <v>5528376</v>
      </c>
      <c r="E55" s="41">
        <v>1000000</v>
      </c>
      <c r="F55" s="40" t="s">
        <v>86</v>
      </c>
      <c r="G55" s="40" t="s">
        <v>54</v>
      </c>
      <c r="H55" s="40" t="s">
        <v>190</v>
      </c>
      <c r="I55" s="40" t="s">
        <v>54</v>
      </c>
      <c r="J55" s="42">
        <v>39</v>
      </c>
      <c r="K55" s="42">
        <v>14</v>
      </c>
      <c r="L55" s="42">
        <v>14</v>
      </c>
      <c r="M55" s="42">
        <v>1</v>
      </c>
      <c r="N55" s="42">
        <v>1</v>
      </c>
      <c r="O55" s="42">
        <v>1</v>
      </c>
      <c r="P55" s="42">
        <v>4</v>
      </c>
      <c r="Q55" s="42">
        <f t="shared" si="2"/>
        <v>74</v>
      </c>
    </row>
    <row r="56" spans="1:17" x14ac:dyDescent="0.3">
      <c r="A56" s="40" t="s">
        <v>179</v>
      </c>
      <c r="B56" s="40" t="s">
        <v>189</v>
      </c>
      <c r="C56" s="40" t="s">
        <v>186</v>
      </c>
      <c r="D56" s="41">
        <v>938800</v>
      </c>
      <c r="E56" s="41">
        <v>450000</v>
      </c>
      <c r="F56" s="40" t="s">
        <v>124</v>
      </c>
      <c r="G56" s="40" t="s">
        <v>54</v>
      </c>
      <c r="H56" s="40" t="s">
        <v>53</v>
      </c>
      <c r="I56" s="40" t="s">
        <v>54</v>
      </c>
      <c r="J56" s="42">
        <v>25</v>
      </c>
      <c r="K56" s="42">
        <v>10</v>
      </c>
      <c r="L56" s="42">
        <v>5</v>
      </c>
      <c r="M56" s="42">
        <v>5</v>
      </c>
      <c r="N56" s="42">
        <v>8</v>
      </c>
      <c r="O56" s="42">
        <v>8</v>
      </c>
      <c r="P56" s="42">
        <v>4</v>
      </c>
      <c r="Q56" s="42">
        <f t="shared" si="2"/>
        <v>65</v>
      </c>
    </row>
  </sheetData>
  <mergeCells count="17">
    <mergeCell ref="F10:J10"/>
    <mergeCell ref="D11:J11"/>
    <mergeCell ref="A13:A15"/>
    <mergeCell ref="B13:B15"/>
    <mergeCell ref="C13:C15"/>
    <mergeCell ref="D13:D15"/>
    <mergeCell ref="E13:E15"/>
    <mergeCell ref="F13:G14"/>
    <mergeCell ref="H13:I14"/>
    <mergeCell ref="J13:J14"/>
    <mergeCell ref="Q13:Q14"/>
    <mergeCell ref="K13:K14"/>
    <mergeCell ref="L13:L14"/>
    <mergeCell ref="M13:M14"/>
    <mergeCell ref="N13:N14"/>
    <mergeCell ref="O13:O14"/>
    <mergeCell ref="P13:P14"/>
  </mergeCells>
  <dataValidations count="4">
    <dataValidation type="decimal" operator="lessThanOrEqual" allowBlank="1" showInputMessage="1" showErrorMessage="1" error="max. 10" sqref="N16:O56" xr:uid="{5F47AA62-AE09-4749-984F-79A9FE40464F}">
      <formula1>10</formula1>
    </dataValidation>
    <dataValidation type="decimal" operator="lessThanOrEqual" allowBlank="1" showInputMessage="1" showErrorMessage="1" error="max. 5" sqref="P16:P56 M16:M56" xr:uid="{7F488B2A-8847-4D08-8552-155FDB6D1314}">
      <formula1>5</formula1>
    </dataValidation>
    <dataValidation type="decimal" operator="lessThanOrEqual" allowBlank="1" showInputMessage="1" showErrorMessage="1" error="max. 15" sqref="K16:L56" xr:uid="{6B974C9B-C770-48C1-A577-F6F01DDAAADC}">
      <formula1>15</formula1>
    </dataValidation>
    <dataValidation type="decimal" operator="lessThanOrEqual" allowBlank="1" showInputMessage="1" showErrorMessage="1" error="max. 40" sqref="J16:J56" xr:uid="{F7BEB8D1-CE1A-4D86-A009-550F2390BB0D}">
      <formula1>40</formula1>
    </dataValidation>
  </dataValidation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7EA84-896E-4BD5-AFA0-E57D9F062895}">
  <dimension ref="A1:CA56"/>
  <sheetViews>
    <sheetView zoomScale="80" zoomScaleNormal="80" workbookViewId="0"/>
  </sheetViews>
  <sheetFormatPr defaultColWidth="9.109375" defaultRowHeight="12" x14ac:dyDescent="0.3"/>
  <cols>
    <col min="1" max="1" width="11.6640625" style="9" customWidth="1"/>
    <col min="2" max="2" width="30" style="9" bestFit="1" customWidth="1"/>
    <col min="3" max="3" width="43.6640625" style="9" customWidth="1"/>
    <col min="4" max="4" width="15.5546875" style="9" customWidth="1"/>
    <col min="5" max="5" width="15" style="9" customWidth="1"/>
    <col min="6" max="6" width="15.6640625" style="9" customWidth="1"/>
    <col min="7" max="7" width="5.6640625" style="10" customWidth="1"/>
    <col min="8" max="8" width="15.6640625" style="10" customWidth="1"/>
    <col min="9" max="9" width="5.6640625" style="9" customWidth="1"/>
    <col min="10" max="10" width="9.6640625" style="9" customWidth="1"/>
    <col min="11" max="17" width="9.33203125" style="9" customWidth="1"/>
    <col min="18" max="16384" width="9.109375" style="9"/>
  </cols>
  <sheetData>
    <row r="1" spans="1:79" ht="38.25" customHeight="1" x14ac:dyDescent="0.3">
      <c r="A1" s="8" t="s">
        <v>33</v>
      </c>
    </row>
    <row r="2" spans="1:79" ht="12.6" x14ac:dyDescent="0.3">
      <c r="A2" s="12" t="s">
        <v>45</v>
      </c>
      <c r="D2" s="12" t="s">
        <v>22</v>
      </c>
    </row>
    <row r="3" spans="1:79" ht="12.6" x14ac:dyDescent="0.3">
      <c r="A3" s="12" t="s">
        <v>43</v>
      </c>
      <c r="D3" s="9" t="s">
        <v>37</v>
      </c>
    </row>
    <row r="4" spans="1:79" ht="12.6" x14ac:dyDescent="0.3">
      <c r="A4" s="12" t="s">
        <v>46</v>
      </c>
      <c r="D4" s="9" t="s">
        <v>38</v>
      </c>
    </row>
    <row r="5" spans="1:79" ht="12.6" x14ac:dyDescent="0.3">
      <c r="A5" s="12" t="s">
        <v>40</v>
      </c>
      <c r="D5" s="9" t="s">
        <v>39</v>
      </c>
    </row>
    <row r="6" spans="1:79" ht="12.6" x14ac:dyDescent="0.3">
      <c r="A6" s="12"/>
      <c r="D6" s="9" t="s">
        <v>41</v>
      </c>
    </row>
    <row r="7" spans="1:79" ht="12.6" x14ac:dyDescent="0.3">
      <c r="A7" s="12" t="s">
        <v>47</v>
      </c>
    </row>
    <row r="8" spans="1:79" ht="12.6" x14ac:dyDescent="0.3">
      <c r="A8" s="12" t="s">
        <v>21</v>
      </c>
      <c r="D8" s="12" t="s">
        <v>23</v>
      </c>
    </row>
    <row r="9" spans="1:79" ht="12.6" x14ac:dyDescent="0.3">
      <c r="A9" s="13" t="s">
        <v>44</v>
      </c>
      <c r="D9" s="9" t="s">
        <v>34</v>
      </c>
      <c r="F9" s="9" t="s">
        <v>35</v>
      </c>
    </row>
    <row r="10" spans="1:79" ht="27" customHeight="1" x14ac:dyDescent="0.3">
      <c r="F10" s="74" t="s">
        <v>36</v>
      </c>
      <c r="G10" s="74"/>
      <c r="H10" s="74"/>
      <c r="I10" s="74"/>
      <c r="J10" s="74"/>
    </row>
    <row r="11" spans="1:79" ht="25.2" customHeight="1" x14ac:dyDescent="0.2">
      <c r="D11" s="75" t="s">
        <v>42</v>
      </c>
      <c r="E11" s="75"/>
      <c r="F11" s="75"/>
      <c r="G11" s="75"/>
      <c r="H11" s="75"/>
      <c r="I11" s="75"/>
      <c r="J11" s="75"/>
    </row>
    <row r="12" spans="1:79" ht="12.6" x14ac:dyDescent="0.3">
      <c r="A12" s="12"/>
    </row>
    <row r="13" spans="1:79" ht="26.4" customHeight="1" x14ac:dyDescent="0.3">
      <c r="A13" s="71" t="s">
        <v>0</v>
      </c>
      <c r="B13" s="71" t="s">
        <v>1</v>
      </c>
      <c r="C13" s="71" t="s">
        <v>16</v>
      </c>
      <c r="D13" s="71" t="s">
        <v>13</v>
      </c>
      <c r="E13" s="72" t="s">
        <v>2</v>
      </c>
      <c r="F13" s="71" t="s">
        <v>29</v>
      </c>
      <c r="G13" s="71"/>
      <c r="H13" s="71" t="s">
        <v>30</v>
      </c>
      <c r="I13" s="71"/>
      <c r="J13" s="71" t="s">
        <v>31</v>
      </c>
      <c r="K13" s="71" t="s">
        <v>14</v>
      </c>
      <c r="L13" s="71" t="s">
        <v>15</v>
      </c>
      <c r="M13" s="71" t="s">
        <v>27</v>
      </c>
      <c r="N13" s="71" t="s">
        <v>28</v>
      </c>
      <c r="O13" s="71" t="s">
        <v>32</v>
      </c>
      <c r="P13" s="71" t="s">
        <v>3</v>
      </c>
      <c r="Q13" s="71" t="s">
        <v>4</v>
      </c>
    </row>
    <row r="14" spans="1:79" ht="59.4" customHeight="1" x14ac:dyDescent="0.3">
      <c r="A14" s="71"/>
      <c r="B14" s="71"/>
      <c r="C14" s="71"/>
      <c r="D14" s="71"/>
      <c r="E14" s="7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79" ht="28.95" customHeight="1" x14ac:dyDescent="0.3">
      <c r="A15" s="71"/>
      <c r="B15" s="71"/>
      <c r="C15" s="71"/>
      <c r="D15" s="71"/>
      <c r="E15" s="72"/>
      <c r="F15" s="17" t="s">
        <v>24</v>
      </c>
      <c r="G15" s="18" t="s">
        <v>25</v>
      </c>
      <c r="H15" s="18" t="s">
        <v>24</v>
      </c>
      <c r="I15" s="18" t="s">
        <v>25</v>
      </c>
      <c r="J15" s="18" t="s">
        <v>26</v>
      </c>
      <c r="K15" s="18" t="s">
        <v>18</v>
      </c>
      <c r="L15" s="18" t="s">
        <v>18</v>
      </c>
      <c r="M15" s="18" t="s">
        <v>19</v>
      </c>
      <c r="N15" s="18" t="s">
        <v>20</v>
      </c>
      <c r="O15" s="18" t="s">
        <v>20</v>
      </c>
      <c r="P15" s="18" t="s">
        <v>19</v>
      </c>
      <c r="Q15" s="18"/>
    </row>
    <row r="16" spans="1:79" s="11" customFormat="1" ht="12.75" customHeight="1" x14ac:dyDescent="0.3">
      <c r="A16" s="19" t="s">
        <v>48</v>
      </c>
      <c r="B16" s="19" t="s">
        <v>50</v>
      </c>
      <c r="C16" s="19" t="s">
        <v>49</v>
      </c>
      <c r="D16" s="20">
        <v>320000</v>
      </c>
      <c r="E16" s="20">
        <v>138000</v>
      </c>
      <c r="F16" s="19" t="s">
        <v>53</v>
      </c>
      <c r="G16" s="21" t="s">
        <v>54</v>
      </c>
      <c r="H16" s="19" t="s">
        <v>55</v>
      </c>
      <c r="I16" s="21" t="s">
        <v>56</v>
      </c>
      <c r="J16" s="22">
        <v>0</v>
      </c>
      <c r="K16" s="22">
        <v>0</v>
      </c>
      <c r="L16" s="22">
        <v>0</v>
      </c>
      <c r="M16" s="22">
        <v>0</v>
      </c>
      <c r="N16" s="22">
        <v>0</v>
      </c>
      <c r="O16" s="22">
        <v>0</v>
      </c>
      <c r="P16" s="22">
        <v>0</v>
      </c>
      <c r="Q16" s="22">
        <f>SUM(J16:P16)</f>
        <v>0</v>
      </c>
      <c r="R16" s="9" t="s">
        <v>88</v>
      </c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</row>
    <row r="17" spans="1:79" s="11" customFormat="1" ht="12.75" customHeight="1" x14ac:dyDescent="0.3">
      <c r="A17" s="19" t="s">
        <v>62</v>
      </c>
      <c r="B17" s="19" t="s">
        <v>63</v>
      </c>
      <c r="C17" s="19" t="s">
        <v>64</v>
      </c>
      <c r="D17" s="20">
        <v>326600</v>
      </c>
      <c r="E17" s="20">
        <v>150000</v>
      </c>
      <c r="F17" s="19" t="s">
        <v>65</v>
      </c>
      <c r="G17" s="21" t="s">
        <v>54</v>
      </c>
      <c r="H17" s="19" t="s">
        <v>66</v>
      </c>
      <c r="I17" s="21" t="s">
        <v>54</v>
      </c>
      <c r="J17" s="22">
        <v>0</v>
      </c>
      <c r="K17" s="22">
        <v>0</v>
      </c>
      <c r="L17" s="22">
        <v>0</v>
      </c>
      <c r="M17" s="22">
        <v>0</v>
      </c>
      <c r="N17" s="22">
        <v>0</v>
      </c>
      <c r="O17" s="22">
        <v>0</v>
      </c>
      <c r="P17" s="22">
        <v>0</v>
      </c>
      <c r="Q17" s="22">
        <f t="shared" ref="Q17:Q38" si="0">SUM(J17:P17)</f>
        <v>0</v>
      </c>
      <c r="R17" s="9" t="s">
        <v>88</v>
      </c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</row>
    <row r="18" spans="1:79" s="11" customFormat="1" ht="12.75" customHeight="1" x14ac:dyDescent="0.3">
      <c r="A18" s="19" t="s">
        <v>57</v>
      </c>
      <c r="B18" s="19" t="s">
        <v>59</v>
      </c>
      <c r="C18" s="19" t="s">
        <v>58</v>
      </c>
      <c r="D18" s="20">
        <v>428825</v>
      </c>
      <c r="E18" s="20">
        <v>150000</v>
      </c>
      <c r="F18" s="19" t="s">
        <v>60</v>
      </c>
      <c r="G18" s="19" t="s">
        <v>54</v>
      </c>
      <c r="H18" s="19" t="s">
        <v>61</v>
      </c>
      <c r="I18" s="19" t="s">
        <v>54</v>
      </c>
      <c r="J18" s="22">
        <v>0</v>
      </c>
      <c r="K18" s="22">
        <v>0</v>
      </c>
      <c r="L18" s="22">
        <v>0</v>
      </c>
      <c r="M18" s="22">
        <v>0</v>
      </c>
      <c r="N18" s="22">
        <v>0</v>
      </c>
      <c r="O18" s="22">
        <v>0</v>
      </c>
      <c r="P18" s="22">
        <v>0</v>
      </c>
      <c r="Q18" s="22">
        <f t="shared" si="0"/>
        <v>0</v>
      </c>
      <c r="R18" s="9" t="s">
        <v>88</v>
      </c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</row>
    <row r="19" spans="1:79" x14ac:dyDescent="0.3">
      <c r="A19" s="19" t="s">
        <v>69</v>
      </c>
      <c r="B19" s="19" t="s">
        <v>77</v>
      </c>
      <c r="C19" s="19" t="s">
        <v>73</v>
      </c>
      <c r="D19" s="20">
        <v>1375000</v>
      </c>
      <c r="E19" s="20">
        <v>150000</v>
      </c>
      <c r="F19" s="19" t="s">
        <v>80</v>
      </c>
      <c r="G19" s="19" t="s">
        <v>54</v>
      </c>
      <c r="H19" s="19" t="s">
        <v>53</v>
      </c>
      <c r="I19" s="19" t="s">
        <v>56</v>
      </c>
      <c r="J19" s="22">
        <v>25</v>
      </c>
      <c r="K19" s="22">
        <v>12</v>
      </c>
      <c r="L19" s="22">
        <v>10</v>
      </c>
      <c r="M19" s="22">
        <v>4</v>
      </c>
      <c r="N19" s="22">
        <v>6</v>
      </c>
      <c r="O19" s="22">
        <v>8</v>
      </c>
      <c r="P19" s="22">
        <v>5</v>
      </c>
      <c r="Q19" s="22">
        <f t="shared" si="0"/>
        <v>70</v>
      </c>
    </row>
    <row r="20" spans="1:79" x14ac:dyDescent="0.3">
      <c r="A20" s="19" t="s">
        <v>70</v>
      </c>
      <c r="B20" s="19" t="s">
        <v>78</v>
      </c>
      <c r="C20" s="19" t="s">
        <v>74</v>
      </c>
      <c r="D20" s="20">
        <v>284030</v>
      </c>
      <c r="E20" s="20">
        <v>120000</v>
      </c>
      <c r="F20" s="19" t="s">
        <v>81</v>
      </c>
      <c r="G20" s="19" t="s">
        <v>54</v>
      </c>
      <c r="H20" s="19" t="s">
        <v>84</v>
      </c>
      <c r="I20" s="19" t="s">
        <v>54</v>
      </c>
      <c r="J20" s="22">
        <v>37</v>
      </c>
      <c r="K20" s="22">
        <v>13</v>
      </c>
      <c r="L20" s="22">
        <v>13</v>
      </c>
      <c r="M20" s="22">
        <v>5</v>
      </c>
      <c r="N20" s="22">
        <v>8</v>
      </c>
      <c r="O20" s="22">
        <v>9</v>
      </c>
      <c r="P20" s="22">
        <v>4</v>
      </c>
      <c r="Q20" s="22">
        <f t="shared" si="0"/>
        <v>89</v>
      </c>
    </row>
    <row r="21" spans="1:79" x14ac:dyDescent="0.3">
      <c r="A21" s="19" t="s">
        <v>71</v>
      </c>
      <c r="B21" s="19" t="s">
        <v>79</v>
      </c>
      <c r="C21" s="19" t="s">
        <v>75</v>
      </c>
      <c r="D21" s="20">
        <v>1328750</v>
      </c>
      <c r="E21" s="20">
        <v>600000</v>
      </c>
      <c r="F21" s="19" t="s">
        <v>82</v>
      </c>
      <c r="G21" s="19" t="s">
        <v>54</v>
      </c>
      <c r="H21" s="19" t="s">
        <v>85</v>
      </c>
      <c r="I21" s="19" t="s">
        <v>54</v>
      </c>
      <c r="J21" s="22">
        <v>21</v>
      </c>
      <c r="K21" s="22">
        <v>13</v>
      </c>
      <c r="L21" s="22">
        <v>11</v>
      </c>
      <c r="M21" s="22">
        <v>5</v>
      </c>
      <c r="N21" s="22">
        <v>8</v>
      </c>
      <c r="O21" s="22">
        <v>8</v>
      </c>
      <c r="P21" s="22">
        <v>4</v>
      </c>
      <c r="Q21" s="22">
        <f t="shared" si="0"/>
        <v>70</v>
      </c>
    </row>
    <row r="22" spans="1:79" x14ac:dyDescent="0.3">
      <c r="A22" s="19" t="s">
        <v>72</v>
      </c>
      <c r="B22" s="19" t="s">
        <v>59</v>
      </c>
      <c r="C22" s="19" t="s">
        <v>76</v>
      </c>
      <c r="D22" s="20">
        <v>521104</v>
      </c>
      <c r="E22" s="20">
        <v>150000</v>
      </c>
      <c r="F22" s="19" t="s">
        <v>83</v>
      </c>
      <c r="G22" s="19" t="s">
        <v>54</v>
      </c>
      <c r="H22" s="19" t="s">
        <v>86</v>
      </c>
      <c r="I22" s="19" t="s">
        <v>52</v>
      </c>
      <c r="J22" s="22">
        <v>28</v>
      </c>
      <c r="K22" s="22">
        <v>11</v>
      </c>
      <c r="L22" s="22">
        <v>14</v>
      </c>
      <c r="M22" s="22">
        <v>3</v>
      </c>
      <c r="N22" s="22">
        <v>6</v>
      </c>
      <c r="O22" s="22">
        <v>5</v>
      </c>
      <c r="P22" s="22">
        <v>4</v>
      </c>
      <c r="Q22" s="22">
        <f t="shared" si="0"/>
        <v>71</v>
      </c>
    </row>
    <row r="23" spans="1:79" x14ac:dyDescent="0.3">
      <c r="A23" s="19" t="s">
        <v>89</v>
      </c>
      <c r="B23" s="19" t="s">
        <v>95</v>
      </c>
      <c r="C23" s="19" t="s">
        <v>92</v>
      </c>
      <c r="D23" s="20">
        <v>2685000</v>
      </c>
      <c r="E23" s="20">
        <v>1050000</v>
      </c>
      <c r="F23" s="19" t="s">
        <v>98</v>
      </c>
      <c r="G23" s="19" t="s">
        <v>54</v>
      </c>
      <c r="H23" s="19" t="s">
        <v>100</v>
      </c>
      <c r="I23" s="19" t="s">
        <v>54</v>
      </c>
      <c r="J23" s="22">
        <v>32</v>
      </c>
      <c r="K23" s="22">
        <v>14</v>
      </c>
      <c r="L23" s="22">
        <v>13</v>
      </c>
      <c r="M23" s="22">
        <v>5</v>
      </c>
      <c r="N23" s="22">
        <v>6</v>
      </c>
      <c r="O23" s="22">
        <v>9</v>
      </c>
      <c r="P23" s="22">
        <v>5</v>
      </c>
      <c r="Q23" s="22">
        <f t="shared" si="0"/>
        <v>84</v>
      </c>
    </row>
    <row r="24" spans="1:79" x14ac:dyDescent="0.3">
      <c r="A24" s="19" t="s">
        <v>90</v>
      </c>
      <c r="B24" s="19" t="s">
        <v>96</v>
      </c>
      <c r="C24" s="19" t="s">
        <v>93</v>
      </c>
      <c r="D24" s="20">
        <v>400000</v>
      </c>
      <c r="E24" s="20">
        <v>150000</v>
      </c>
      <c r="F24" s="19" t="s">
        <v>99</v>
      </c>
      <c r="G24" s="19" t="s">
        <v>52</v>
      </c>
      <c r="H24" s="19" t="s">
        <v>101</v>
      </c>
      <c r="I24" s="19" t="s">
        <v>54</v>
      </c>
      <c r="J24" s="22">
        <v>29</v>
      </c>
      <c r="K24" s="22">
        <v>12</v>
      </c>
      <c r="L24" s="22">
        <v>11</v>
      </c>
      <c r="M24" s="22">
        <v>3</v>
      </c>
      <c r="N24" s="22">
        <v>7</v>
      </c>
      <c r="O24" s="22">
        <v>7</v>
      </c>
      <c r="P24" s="22">
        <v>4</v>
      </c>
      <c r="Q24" s="22">
        <f t="shared" si="0"/>
        <v>73</v>
      </c>
    </row>
    <row r="25" spans="1:79" x14ac:dyDescent="0.3">
      <c r="A25" s="19" t="s">
        <v>91</v>
      </c>
      <c r="B25" s="19" t="s">
        <v>97</v>
      </c>
      <c r="C25" s="19" t="s">
        <v>94</v>
      </c>
      <c r="D25" s="20">
        <v>424400</v>
      </c>
      <c r="E25" s="20">
        <v>200000</v>
      </c>
      <c r="F25" s="19" t="s">
        <v>86</v>
      </c>
      <c r="G25" s="19" t="s">
        <v>54</v>
      </c>
      <c r="H25" s="19" t="s">
        <v>98</v>
      </c>
      <c r="I25" s="19" t="s">
        <v>56</v>
      </c>
      <c r="J25" s="22">
        <v>28</v>
      </c>
      <c r="K25" s="22">
        <v>11</v>
      </c>
      <c r="L25" s="22">
        <v>11</v>
      </c>
      <c r="M25" s="22">
        <v>4</v>
      </c>
      <c r="N25" s="22">
        <v>8</v>
      </c>
      <c r="O25" s="22">
        <v>8</v>
      </c>
      <c r="P25" s="22">
        <v>4</v>
      </c>
      <c r="Q25" s="22">
        <f t="shared" si="0"/>
        <v>74</v>
      </c>
    </row>
    <row r="26" spans="1:79" x14ac:dyDescent="0.3">
      <c r="A26" s="28" t="s">
        <v>105</v>
      </c>
      <c r="B26" s="28" t="s">
        <v>78</v>
      </c>
      <c r="C26" s="28" t="s">
        <v>106</v>
      </c>
      <c r="D26" s="29">
        <v>323280</v>
      </c>
      <c r="E26" s="29">
        <v>150000</v>
      </c>
      <c r="F26" s="28" t="s">
        <v>84</v>
      </c>
      <c r="G26" s="28" t="s">
        <v>54</v>
      </c>
      <c r="H26" s="28" t="s">
        <v>107</v>
      </c>
      <c r="I26" s="28" t="s">
        <v>54</v>
      </c>
      <c r="J26" s="30">
        <v>0</v>
      </c>
      <c r="K26" s="30">
        <v>0</v>
      </c>
      <c r="L26" s="30">
        <v>0</v>
      </c>
      <c r="M26" s="30">
        <v>0</v>
      </c>
      <c r="N26" s="30">
        <v>0</v>
      </c>
      <c r="O26" s="30">
        <v>0</v>
      </c>
      <c r="P26" s="30">
        <v>0</v>
      </c>
      <c r="Q26" s="22">
        <f t="shared" si="0"/>
        <v>0</v>
      </c>
      <c r="R26" s="9" t="s">
        <v>88</v>
      </c>
    </row>
    <row r="27" spans="1:79" x14ac:dyDescent="0.3">
      <c r="A27" s="28" t="s">
        <v>108</v>
      </c>
      <c r="B27" s="28" t="s">
        <v>95</v>
      </c>
      <c r="C27" s="28" t="s">
        <v>109</v>
      </c>
      <c r="D27" s="29">
        <v>311000</v>
      </c>
      <c r="E27" s="29">
        <v>150000</v>
      </c>
      <c r="F27" s="28" t="s">
        <v>81</v>
      </c>
      <c r="G27" s="28" t="s">
        <v>54</v>
      </c>
      <c r="H27" s="28" t="s">
        <v>80</v>
      </c>
      <c r="I27" s="28" t="s">
        <v>54</v>
      </c>
      <c r="J27" s="30">
        <v>0</v>
      </c>
      <c r="K27" s="30">
        <v>0</v>
      </c>
      <c r="L27" s="30">
        <v>0</v>
      </c>
      <c r="M27" s="30">
        <v>0</v>
      </c>
      <c r="N27" s="30">
        <v>0</v>
      </c>
      <c r="O27" s="30">
        <v>0</v>
      </c>
      <c r="P27" s="30">
        <v>0</v>
      </c>
      <c r="Q27" s="22">
        <f t="shared" si="0"/>
        <v>0</v>
      </c>
      <c r="R27" s="9" t="s">
        <v>88</v>
      </c>
    </row>
    <row r="28" spans="1:79" x14ac:dyDescent="0.3">
      <c r="A28" s="31" t="s">
        <v>127</v>
      </c>
      <c r="B28" s="31" t="s">
        <v>95</v>
      </c>
      <c r="C28" s="31" t="s">
        <v>128</v>
      </c>
      <c r="D28" s="32">
        <v>496000</v>
      </c>
      <c r="E28" s="32">
        <v>283000</v>
      </c>
      <c r="F28" s="31" t="s">
        <v>129</v>
      </c>
      <c r="G28" s="28" t="s">
        <v>54</v>
      </c>
      <c r="H28" s="31" t="s">
        <v>65</v>
      </c>
      <c r="I28" s="28" t="s">
        <v>56</v>
      </c>
      <c r="J28" s="30">
        <v>0</v>
      </c>
      <c r="K28" s="30">
        <v>0</v>
      </c>
      <c r="L28" s="30">
        <v>0</v>
      </c>
      <c r="M28" s="30">
        <v>0</v>
      </c>
      <c r="N28" s="30">
        <v>0</v>
      </c>
      <c r="O28" s="30">
        <v>0</v>
      </c>
      <c r="P28" s="30">
        <v>0</v>
      </c>
      <c r="Q28" s="22">
        <f t="shared" si="0"/>
        <v>0</v>
      </c>
      <c r="R28" s="9" t="s">
        <v>88</v>
      </c>
    </row>
    <row r="29" spans="1:79" x14ac:dyDescent="0.3">
      <c r="A29" s="28" t="s">
        <v>110</v>
      </c>
      <c r="B29" s="28" t="s">
        <v>112</v>
      </c>
      <c r="C29" s="28" t="s">
        <v>111</v>
      </c>
      <c r="D29" s="29">
        <v>519000</v>
      </c>
      <c r="E29" s="29">
        <v>350000</v>
      </c>
      <c r="F29" s="28" t="s">
        <v>100</v>
      </c>
      <c r="G29" s="28" t="s">
        <v>52</v>
      </c>
      <c r="H29" s="28" t="s">
        <v>113</v>
      </c>
      <c r="I29" s="28" t="s">
        <v>54</v>
      </c>
      <c r="J29" s="30">
        <v>0</v>
      </c>
      <c r="K29" s="30">
        <v>0</v>
      </c>
      <c r="L29" s="30">
        <v>0</v>
      </c>
      <c r="M29" s="30">
        <v>0</v>
      </c>
      <c r="N29" s="30">
        <v>0</v>
      </c>
      <c r="O29" s="30">
        <v>0</v>
      </c>
      <c r="P29" s="30">
        <v>0</v>
      </c>
      <c r="Q29" s="22">
        <f t="shared" si="0"/>
        <v>0</v>
      </c>
      <c r="R29" s="9" t="s">
        <v>88</v>
      </c>
    </row>
    <row r="30" spans="1:79" x14ac:dyDescent="0.3">
      <c r="A30" s="28" t="s">
        <v>114</v>
      </c>
      <c r="B30" s="28" t="s">
        <v>96</v>
      </c>
      <c r="C30" s="28" t="s">
        <v>115</v>
      </c>
      <c r="D30" s="29">
        <v>390000</v>
      </c>
      <c r="E30" s="29">
        <v>150000</v>
      </c>
      <c r="F30" s="28" t="s">
        <v>116</v>
      </c>
      <c r="G30" s="28" t="s">
        <v>54</v>
      </c>
      <c r="H30" s="28" t="s">
        <v>117</v>
      </c>
      <c r="I30" s="28" t="s">
        <v>54</v>
      </c>
      <c r="J30" s="30">
        <v>0</v>
      </c>
      <c r="K30" s="30">
        <v>0</v>
      </c>
      <c r="L30" s="30">
        <v>0</v>
      </c>
      <c r="M30" s="30">
        <v>0</v>
      </c>
      <c r="N30" s="30">
        <v>0</v>
      </c>
      <c r="O30" s="30">
        <v>0</v>
      </c>
      <c r="P30" s="30">
        <v>0</v>
      </c>
      <c r="Q30" s="22">
        <f t="shared" si="0"/>
        <v>0</v>
      </c>
      <c r="R30" s="9" t="s">
        <v>88</v>
      </c>
    </row>
    <row r="31" spans="1:79" x14ac:dyDescent="0.3">
      <c r="A31" s="33" t="s">
        <v>130</v>
      </c>
      <c r="B31" s="33" t="s">
        <v>132</v>
      </c>
      <c r="C31" s="33" t="s">
        <v>131</v>
      </c>
      <c r="D31" s="34">
        <v>930000</v>
      </c>
      <c r="E31" s="34">
        <v>350000</v>
      </c>
      <c r="F31" s="33" t="s">
        <v>53</v>
      </c>
      <c r="G31" s="28" t="s">
        <v>54</v>
      </c>
      <c r="H31" s="33" t="s">
        <v>55</v>
      </c>
      <c r="I31" s="28" t="s">
        <v>54</v>
      </c>
      <c r="J31" s="30">
        <v>0</v>
      </c>
      <c r="K31" s="30">
        <v>0</v>
      </c>
      <c r="L31" s="30">
        <v>0</v>
      </c>
      <c r="M31" s="30">
        <v>0</v>
      </c>
      <c r="N31" s="30">
        <v>0</v>
      </c>
      <c r="O31" s="30">
        <v>0</v>
      </c>
      <c r="P31" s="30">
        <v>0</v>
      </c>
      <c r="Q31" s="22">
        <f t="shared" si="0"/>
        <v>0</v>
      </c>
      <c r="R31" s="9" t="s">
        <v>88</v>
      </c>
    </row>
    <row r="32" spans="1:79" x14ac:dyDescent="0.3">
      <c r="A32" s="28" t="s">
        <v>118</v>
      </c>
      <c r="B32" s="28" t="s">
        <v>79</v>
      </c>
      <c r="C32" s="28" t="s">
        <v>119</v>
      </c>
      <c r="D32" s="29">
        <v>444591</v>
      </c>
      <c r="E32" s="29">
        <v>150000</v>
      </c>
      <c r="F32" s="28" t="s">
        <v>120</v>
      </c>
      <c r="G32" s="28" t="s">
        <v>52</v>
      </c>
      <c r="H32" s="28" t="s">
        <v>121</v>
      </c>
      <c r="I32" s="28" t="s">
        <v>52</v>
      </c>
      <c r="J32" s="30">
        <v>0</v>
      </c>
      <c r="K32" s="30">
        <v>0</v>
      </c>
      <c r="L32" s="30">
        <v>0</v>
      </c>
      <c r="M32" s="30">
        <v>0</v>
      </c>
      <c r="N32" s="30">
        <v>0</v>
      </c>
      <c r="O32" s="30">
        <v>0</v>
      </c>
      <c r="P32" s="30">
        <v>0</v>
      </c>
      <c r="Q32" s="22">
        <f t="shared" si="0"/>
        <v>0</v>
      </c>
      <c r="R32" s="9" t="s">
        <v>88</v>
      </c>
    </row>
    <row r="33" spans="1:18" x14ac:dyDescent="0.3">
      <c r="A33" s="28" t="s">
        <v>122</v>
      </c>
      <c r="B33" s="28" t="s">
        <v>63</v>
      </c>
      <c r="C33" s="28" t="s">
        <v>123</v>
      </c>
      <c r="D33" s="29">
        <v>431000</v>
      </c>
      <c r="E33" s="29">
        <v>150000</v>
      </c>
      <c r="F33" s="28" t="s">
        <v>65</v>
      </c>
      <c r="G33" s="28" t="s">
        <v>54</v>
      </c>
      <c r="H33" s="28" t="s">
        <v>124</v>
      </c>
      <c r="I33" s="28" t="s">
        <v>54</v>
      </c>
      <c r="J33" s="30">
        <v>0</v>
      </c>
      <c r="K33" s="30">
        <v>0</v>
      </c>
      <c r="L33" s="30">
        <v>0</v>
      </c>
      <c r="M33" s="30">
        <v>0</v>
      </c>
      <c r="N33" s="30">
        <v>0</v>
      </c>
      <c r="O33" s="30">
        <v>0</v>
      </c>
      <c r="P33" s="30">
        <v>0</v>
      </c>
      <c r="Q33" s="22">
        <f t="shared" si="0"/>
        <v>0</v>
      </c>
      <c r="R33" s="9" t="s">
        <v>88</v>
      </c>
    </row>
    <row r="34" spans="1:18" x14ac:dyDescent="0.3">
      <c r="A34" s="28" t="s">
        <v>125</v>
      </c>
      <c r="B34" s="28" t="s">
        <v>77</v>
      </c>
      <c r="C34" s="28" t="s">
        <v>126</v>
      </c>
      <c r="D34" s="29">
        <v>2500000</v>
      </c>
      <c r="E34" s="29">
        <v>1200000</v>
      </c>
      <c r="F34" s="28" t="s">
        <v>60</v>
      </c>
      <c r="G34" s="28" t="s">
        <v>54</v>
      </c>
      <c r="H34" s="28" t="s">
        <v>81</v>
      </c>
      <c r="I34" s="28" t="s">
        <v>54</v>
      </c>
      <c r="J34" s="30">
        <v>0</v>
      </c>
      <c r="K34" s="30">
        <v>0</v>
      </c>
      <c r="L34" s="30">
        <v>0</v>
      </c>
      <c r="M34" s="30">
        <v>0</v>
      </c>
      <c r="N34" s="30">
        <v>0</v>
      </c>
      <c r="O34" s="30">
        <v>0</v>
      </c>
      <c r="P34" s="30">
        <v>0</v>
      </c>
      <c r="Q34" s="22">
        <f t="shared" si="0"/>
        <v>0</v>
      </c>
      <c r="R34" s="9" t="s">
        <v>88</v>
      </c>
    </row>
    <row r="35" spans="1:18" x14ac:dyDescent="0.3">
      <c r="A35" s="28" t="s">
        <v>136</v>
      </c>
      <c r="B35" s="28" t="s">
        <v>138</v>
      </c>
      <c r="C35" s="28" t="s">
        <v>137</v>
      </c>
      <c r="D35" s="29">
        <v>338500</v>
      </c>
      <c r="E35" s="29">
        <v>150000</v>
      </c>
      <c r="F35" s="28" t="s">
        <v>113</v>
      </c>
      <c r="G35" s="28" t="s">
        <v>54</v>
      </c>
      <c r="H35" s="28" t="s">
        <v>129</v>
      </c>
      <c r="I35" s="28" t="s">
        <v>54</v>
      </c>
      <c r="J35" s="30">
        <v>33</v>
      </c>
      <c r="K35" s="30">
        <v>11</v>
      </c>
      <c r="L35" s="30">
        <v>12</v>
      </c>
      <c r="M35" s="30">
        <v>5</v>
      </c>
      <c r="N35" s="30">
        <v>9</v>
      </c>
      <c r="O35" s="30">
        <v>8</v>
      </c>
      <c r="P35" s="30">
        <v>3</v>
      </c>
      <c r="Q35" s="22">
        <f t="shared" si="0"/>
        <v>81</v>
      </c>
    </row>
    <row r="36" spans="1:18" x14ac:dyDescent="0.3">
      <c r="A36" s="28" t="s">
        <v>139</v>
      </c>
      <c r="B36" s="28" t="s">
        <v>96</v>
      </c>
      <c r="C36" s="28" t="s">
        <v>140</v>
      </c>
      <c r="D36" s="29">
        <v>200000</v>
      </c>
      <c r="E36" s="29">
        <v>150000</v>
      </c>
      <c r="F36" s="28" t="s">
        <v>83</v>
      </c>
      <c r="G36" s="28" t="s">
        <v>52</v>
      </c>
      <c r="H36" s="28" t="s">
        <v>99</v>
      </c>
      <c r="I36" s="28" t="s">
        <v>54</v>
      </c>
      <c r="J36" s="30">
        <v>32</v>
      </c>
      <c r="K36" s="30">
        <v>12</v>
      </c>
      <c r="L36" s="30">
        <v>12</v>
      </c>
      <c r="M36" s="30">
        <v>5</v>
      </c>
      <c r="N36" s="30">
        <v>9</v>
      </c>
      <c r="O36" s="30">
        <v>8</v>
      </c>
      <c r="P36" s="30">
        <v>3</v>
      </c>
      <c r="Q36" s="22">
        <f t="shared" si="0"/>
        <v>81</v>
      </c>
    </row>
    <row r="37" spans="1:18" x14ac:dyDescent="0.3">
      <c r="A37" s="28" t="s">
        <v>141</v>
      </c>
      <c r="B37" s="28" t="s">
        <v>78</v>
      </c>
      <c r="C37" s="28" t="s">
        <v>142</v>
      </c>
      <c r="D37" s="29">
        <v>420780</v>
      </c>
      <c r="E37" s="29">
        <v>150000</v>
      </c>
      <c r="F37" s="28" t="s">
        <v>98</v>
      </c>
      <c r="G37" s="28" t="s">
        <v>54</v>
      </c>
      <c r="H37" s="28" t="s">
        <v>84</v>
      </c>
      <c r="I37" s="28" t="s">
        <v>54</v>
      </c>
      <c r="J37" s="30">
        <v>33</v>
      </c>
      <c r="K37" s="30">
        <v>13</v>
      </c>
      <c r="L37" s="30">
        <v>12</v>
      </c>
      <c r="M37" s="30">
        <v>5</v>
      </c>
      <c r="N37" s="30">
        <v>9</v>
      </c>
      <c r="O37" s="30">
        <v>8</v>
      </c>
      <c r="P37" s="30">
        <v>4</v>
      </c>
      <c r="Q37" s="22">
        <f t="shared" si="0"/>
        <v>84</v>
      </c>
    </row>
    <row r="38" spans="1:18" x14ac:dyDescent="0.3">
      <c r="A38" s="28" t="s">
        <v>143</v>
      </c>
      <c r="B38" s="28" t="s">
        <v>79</v>
      </c>
      <c r="C38" s="28" t="s">
        <v>144</v>
      </c>
      <c r="D38" s="29">
        <v>345400</v>
      </c>
      <c r="E38" s="29">
        <v>150000</v>
      </c>
      <c r="F38" s="28" t="s">
        <v>80</v>
      </c>
      <c r="G38" s="28" t="s">
        <v>54</v>
      </c>
      <c r="H38" s="28" t="s">
        <v>85</v>
      </c>
      <c r="I38" s="28" t="s">
        <v>54</v>
      </c>
      <c r="J38" s="30">
        <v>30</v>
      </c>
      <c r="K38" s="30">
        <v>12</v>
      </c>
      <c r="L38" s="30">
        <v>11</v>
      </c>
      <c r="M38" s="30">
        <v>4</v>
      </c>
      <c r="N38" s="30">
        <v>8</v>
      </c>
      <c r="O38" s="30">
        <v>7</v>
      </c>
      <c r="P38" s="30">
        <v>4</v>
      </c>
      <c r="Q38" s="22">
        <f t="shared" si="0"/>
        <v>76</v>
      </c>
    </row>
    <row r="39" spans="1:18" x14ac:dyDescent="0.3">
      <c r="A39" s="40" t="s">
        <v>146</v>
      </c>
      <c r="B39" s="40" t="s">
        <v>95</v>
      </c>
      <c r="C39" s="40" t="s">
        <v>148</v>
      </c>
      <c r="D39" s="41">
        <v>315000</v>
      </c>
      <c r="E39" s="41">
        <v>150000</v>
      </c>
      <c r="F39" s="40" t="s">
        <v>84</v>
      </c>
      <c r="G39" s="40" t="s">
        <v>54</v>
      </c>
      <c r="H39" s="40" t="s">
        <v>100</v>
      </c>
      <c r="I39" s="40" t="s">
        <v>54</v>
      </c>
      <c r="J39" s="42">
        <v>36</v>
      </c>
      <c r="K39" s="42">
        <v>12</v>
      </c>
      <c r="L39" s="42">
        <v>13</v>
      </c>
      <c r="M39" s="42">
        <v>3</v>
      </c>
      <c r="N39" s="42">
        <v>8</v>
      </c>
      <c r="O39" s="42">
        <v>6</v>
      </c>
      <c r="P39" s="42">
        <v>4</v>
      </c>
      <c r="Q39" s="42">
        <f>SUM(J39:P39)</f>
        <v>82</v>
      </c>
    </row>
    <row r="40" spans="1:18" x14ac:dyDescent="0.3">
      <c r="A40" s="40" t="s">
        <v>147</v>
      </c>
      <c r="B40" s="40" t="s">
        <v>95</v>
      </c>
      <c r="C40" s="40" t="s">
        <v>149</v>
      </c>
      <c r="D40" s="41">
        <v>384000</v>
      </c>
      <c r="E40" s="41">
        <v>150000</v>
      </c>
      <c r="F40" s="40" t="s">
        <v>116</v>
      </c>
      <c r="G40" s="40" t="s">
        <v>54</v>
      </c>
      <c r="H40" s="40" t="s">
        <v>101</v>
      </c>
      <c r="I40" s="40" t="s">
        <v>54</v>
      </c>
      <c r="J40" s="42">
        <v>32</v>
      </c>
      <c r="K40" s="42">
        <v>12</v>
      </c>
      <c r="L40" s="42">
        <v>12</v>
      </c>
      <c r="M40" s="42">
        <v>4</v>
      </c>
      <c r="N40" s="42">
        <v>6</v>
      </c>
      <c r="O40" s="42">
        <v>7</v>
      </c>
      <c r="P40" s="42">
        <v>4</v>
      </c>
      <c r="Q40" s="42">
        <f t="shared" ref="Q40:Q49" si="1">SUM(J40:P40)</f>
        <v>77</v>
      </c>
    </row>
    <row r="41" spans="1:18" x14ac:dyDescent="0.3">
      <c r="A41" s="40" t="s">
        <v>150</v>
      </c>
      <c r="B41" s="40" t="s">
        <v>79</v>
      </c>
      <c r="C41" s="40" t="s">
        <v>159</v>
      </c>
      <c r="D41" s="41">
        <v>964871</v>
      </c>
      <c r="E41" s="41">
        <v>400000</v>
      </c>
      <c r="F41" s="40" t="s">
        <v>99</v>
      </c>
      <c r="G41" s="40" t="s">
        <v>54</v>
      </c>
      <c r="H41" s="40" t="s">
        <v>53</v>
      </c>
      <c r="I41" s="40" t="s">
        <v>54</v>
      </c>
      <c r="J41" s="42">
        <v>31</v>
      </c>
      <c r="K41" s="42">
        <v>12</v>
      </c>
      <c r="L41" s="42">
        <v>11</v>
      </c>
      <c r="M41" s="42">
        <v>5</v>
      </c>
      <c r="N41" s="42">
        <v>8</v>
      </c>
      <c r="O41" s="42">
        <v>9</v>
      </c>
      <c r="P41" s="42">
        <v>4</v>
      </c>
      <c r="Q41" s="42">
        <f t="shared" si="1"/>
        <v>80</v>
      </c>
    </row>
    <row r="42" spans="1:18" x14ac:dyDescent="0.3">
      <c r="A42" s="40" t="s">
        <v>151</v>
      </c>
      <c r="B42" s="40" t="s">
        <v>59</v>
      </c>
      <c r="C42" s="40" t="s">
        <v>160</v>
      </c>
      <c r="D42" s="41">
        <v>352062</v>
      </c>
      <c r="E42" s="41">
        <v>150000</v>
      </c>
      <c r="F42" s="40" t="s">
        <v>129</v>
      </c>
      <c r="G42" s="40" t="s">
        <v>54</v>
      </c>
      <c r="H42" s="40" t="s">
        <v>60</v>
      </c>
      <c r="I42" s="40" t="s">
        <v>54</v>
      </c>
      <c r="J42" s="42">
        <v>35</v>
      </c>
      <c r="K42" s="42">
        <v>10</v>
      </c>
      <c r="L42" s="42">
        <v>9</v>
      </c>
      <c r="M42" s="42">
        <v>3</v>
      </c>
      <c r="N42" s="42">
        <v>4</v>
      </c>
      <c r="O42" s="42">
        <v>2</v>
      </c>
      <c r="P42" s="42">
        <v>4</v>
      </c>
      <c r="Q42" s="42">
        <f t="shared" si="1"/>
        <v>67</v>
      </c>
    </row>
    <row r="43" spans="1:18" x14ac:dyDescent="0.3">
      <c r="A43" s="40" t="s">
        <v>152</v>
      </c>
      <c r="B43" s="40" t="s">
        <v>78</v>
      </c>
      <c r="C43" s="40" t="s">
        <v>161</v>
      </c>
      <c r="D43" s="41">
        <v>455000</v>
      </c>
      <c r="E43" s="41">
        <v>200000</v>
      </c>
      <c r="F43" s="40" t="s">
        <v>100</v>
      </c>
      <c r="G43" s="40" t="s">
        <v>54</v>
      </c>
      <c r="H43" s="40" t="s">
        <v>116</v>
      </c>
      <c r="I43" s="40" t="s">
        <v>54</v>
      </c>
      <c r="J43" s="42">
        <v>30</v>
      </c>
      <c r="K43" s="42">
        <v>12</v>
      </c>
      <c r="L43" s="42">
        <v>12</v>
      </c>
      <c r="M43" s="42">
        <v>3</v>
      </c>
      <c r="N43" s="42">
        <v>6</v>
      </c>
      <c r="O43" s="42">
        <v>8</v>
      </c>
      <c r="P43" s="42">
        <v>4</v>
      </c>
      <c r="Q43" s="42">
        <f t="shared" si="1"/>
        <v>75</v>
      </c>
    </row>
    <row r="44" spans="1:18" x14ac:dyDescent="0.3">
      <c r="A44" s="40" t="s">
        <v>153</v>
      </c>
      <c r="B44" s="40" t="s">
        <v>95</v>
      </c>
      <c r="C44" s="40" t="s">
        <v>162</v>
      </c>
      <c r="D44" s="41">
        <v>738440</v>
      </c>
      <c r="E44" s="41">
        <v>350000</v>
      </c>
      <c r="F44" s="40" t="s">
        <v>53</v>
      </c>
      <c r="G44" s="40" t="s">
        <v>54</v>
      </c>
      <c r="H44" s="40" t="s">
        <v>80</v>
      </c>
      <c r="I44" s="40" t="s">
        <v>54</v>
      </c>
      <c r="J44" s="42">
        <v>28</v>
      </c>
      <c r="K44" s="42">
        <v>12</v>
      </c>
      <c r="L44" s="42">
        <v>13</v>
      </c>
      <c r="M44" s="42">
        <v>3</v>
      </c>
      <c r="N44" s="42">
        <v>5</v>
      </c>
      <c r="O44" s="42">
        <v>6</v>
      </c>
      <c r="P44" s="42">
        <v>4</v>
      </c>
      <c r="Q44" s="42">
        <f t="shared" si="1"/>
        <v>71</v>
      </c>
    </row>
    <row r="45" spans="1:18" x14ac:dyDescent="0.3">
      <c r="A45" s="40" t="s">
        <v>154</v>
      </c>
      <c r="B45" s="40" t="s">
        <v>168</v>
      </c>
      <c r="C45" s="40" t="s">
        <v>163</v>
      </c>
      <c r="D45" s="41">
        <v>451000</v>
      </c>
      <c r="E45" s="41">
        <v>200000</v>
      </c>
      <c r="F45" s="40" t="s">
        <v>65</v>
      </c>
      <c r="G45" s="40" t="s">
        <v>54</v>
      </c>
      <c r="H45" s="40" t="s">
        <v>171</v>
      </c>
      <c r="I45" s="40" t="s">
        <v>54</v>
      </c>
      <c r="J45" s="42">
        <v>23</v>
      </c>
      <c r="K45" s="42">
        <v>9</v>
      </c>
      <c r="L45" s="42">
        <v>13</v>
      </c>
      <c r="M45" s="42">
        <v>4</v>
      </c>
      <c r="N45" s="42">
        <v>7</v>
      </c>
      <c r="O45" s="42">
        <v>8</v>
      </c>
      <c r="P45" s="42">
        <v>3</v>
      </c>
      <c r="Q45" s="42">
        <f t="shared" si="1"/>
        <v>67</v>
      </c>
    </row>
    <row r="46" spans="1:18" x14ac:dyDescent="0.3">
      <c r="A46" s="40" t="s">
        <v>155</v>
      </c>
      <c r="B46" s="40" t="s">
        <v>79</v>
      </c>
      <c r="C46" s="40" t="s">
        <v>164</v>
      </c>
      <c r="D46" s="41">
        <v>350600</v>
      </c>
      <c r="E46" s="41">
        <v>300000</v>
      </c>
      <c r="F46" s="40" t="s">
        <v>171</v>
      </c>
      <c r="G46" s="40" t="s">
        <v>54</v>
      </c>
      <c r="H46" s="40" t="s">
        <v>107</v>
      </c>
      <c r="I46" s="40" t="s">
        <v>54</v>
      </c>
      <c r="J46" s="42">
        <v>26</v>
      </c>
      <c r="K46" s="42">
        <v>12</v>
      </c>
      <c r="L46" s="42">
        <v>13</v>
      </c>
      <c r="M46" s="42">
        <v>4</v>
      </c>
      <c r="N46" s="42">
        <v>6</v>
      </c>
      <c r="O46" s="42">
        <v>8</v>
      </c>
      <c r="P46" s="42">
        <v>4</v>
      </c>
      <c r="Q46" s="42">
        <f t="shared" si="1"/>
        <v>73</v>
      </c>
    </row>
    <row r="47" spans="1:18" x14ac:dyDescent="0.3">
      <c r="A47" s="40" t="s">
        <v>156</v>
      </c>
      <c r="B47" s="40" t="s">
        <v>169</v>
      </c>
      <c r="C47" s="40" t="s">
        <v>165</v>
      </c>
      <c r="D47" s="41">
        <v>2556228</v>
      </c>
      <c r="E47" s="41">
        <v>400000</v>
      </c>
      <c r="F47" s="40" t="s">
        <v>60</v>
      </c>
      <c r="G47" s="40" t="s">
        <v>54</v>
      </c>
      <c r="H47" s="40" t="s">
        <v>65</v>
      </c>
      <c r="I47" s="40" t="s">
        <v>56</v>
      </c>
      <c r="J47" s="42">
        <v>25</v>
      </c>
      <c r="K47" s="42">
        <v>10</v>
      </c>
      <c r="L47" s="42">
        <v>11</v>
      </c>
      <c r="M47" s="42">
        <v>2</v>
      </c>
      <c r="N47" s="42">
        <v>5</v>
      </c>
      <c r="O47" s="42">
        <v>4</v>
      </c>
      <c r="P47" s="42">
        <v>3</v>
      </c>
      <c r="Q47" s="42">
        <f t="shared" si="1"/>
        <v>60</v>
      </c>
    </row>
    <row r="48" spans="1:18" x14ac:dyDescent="0.3">
      <c r="A48" s="40" t="s">
        <v>157</v>
      </c>
      <c r="B48" s="40" t="s">
        <v>78</v>
      </c>
      <c r="C48" s="40" t="s">
        <v>166</v>
      </c>
      <c r="D48" s="41">
        <v>678250</v>
      </c>
      <c r="E48" s="41">
        <v>250000</v>
      </c>
      <c r="F48" s="40" t="s">
        <v>81</v>
      </c>
      <c r="G48" s="40" t="s">
        <v>54</v>
      </c>
      <c r="H48" s="40" t="s">
        <v>113</v>
      </c>
      <c r="I48" s="40" t="s">
        <v>54</v>
      </c>
      <c r="J48" s="42">
        <v>31</v>
      </c>
      <c r="K48" s="42">
        <v>12</v>
      </c>
      <c r="L48" s="42">
        <v>12</v>
      </c>
      <c r="M48" s="42">
        <v>4</v>
      </c>
      <c r="N48" s="42">
        <v>8</v>
      </c>
      <c r="O48" s="42">
        <v>7</v>
      </c>
      <c r="P48" s="42">
        <v>4</v>
      </c>
      <c r="Q48" s="42">
        <f t="shared" si="1"/>
        <v>78</v>
      </c>
    </row>
    <row r="49" spans="1:18" x14ac:dyDescent="0.3">
      <c r="A49" s="40" t="s">
        <v>158</v>
      </c>
      <c r="B49" s="40" t="s">
        <v>170</v>
      </c>
      <c r="C49" s="40" t="s">
        <v>167</v>
      </c>
      <c r="D49" s="41">
        <v>360000</v>
      </c>
      <c r="E49" s="41">
        <v>180000</v>
      </c>
      <c r="F49" s="40" t="s">
        <v>82</v>
      </c>
      <c r="G49" s="40" t="s">
        <v>54</v>
      </c>
      <c r="H49" s="40" t="s">
        <v>81</v>
      </c>
      <c r="I49" s="40" t="s">
        <v>54</v>
      </c>
      <c r="J49" s="42">
        <v>29</v>
      </c>
      <c r="K49" s="42">
        <v>10</v>
      </c>
      <c r="L49" s="42">
        <v>13</v>
      </c>
      <c r="M49" s="42">
        <v>3</v>
      </c>
      <c r="N49" s="42">
        <v>6</v>
      </c>
      <c r="O49" s="42">
        <v>7</v>
      </c>
      <c r="P49" s="42">
        <v>3</v>
      </c>
      <c r="Q49" s="42">
        <f t="shared" si="1"/>
        <v>71</v>
      </c>
    </row>
    <row r="50" spans="1:18" x14ac:dyDescent="0.3">
      <c r="A50" s="40" t="s">
        <v>173</v>
      </c>
      <c r="B50" s="40" t="s">
        <v>78</v>
      </c>
      <c r="C50" s="40" t="s">
        <v>180</v>
      </c>
      <c r="D50" s="41">
        <v>317180</v>
      </c>
      <c r="E50" s="41">
        <v>120000</v>
      </c>
      <c r="F50" s="40" t="s">
        <v>83</v>
      </c>
      <c r="G50" s="40" t="s">
        <v>54</v>
      </c>
      <c r="H50" s="40" t="s">
        <v>129</v>
      </c>
      <c r="I50" s="40" t="s">
        <v>54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f>SUM(J50:P50)</f>
        <v>0</v>
      </c>
      <c r="R50" s="9" t="s">
        <v>88</v>
      </c>
    </row>
    <row r="51" spans="1:18" x14ac:dyDescent="0.3">
      <c r="A51" s="40" t="s">
        <v>174</v>
      </c>
      <c r="B51" s="40" t="s">
        <v>187</v>
      </c>
      <c r="C51" s="40" t="s">
        <v>181</v>
      </c>
      <c r="D51" s="41">
        <v>445077</v>
      </c>
      <c r="E51" s="41">
        <v>300000</v>
      </c>
      <c r="F51" s="40" t="s">
        <v>55</v>
      </c>
      <c r="G51" s="40" t="s">
        <v>54</v>
      </c>
      <c r="H51" s="40" t="s">
        <v>99</v>
      </c>
      <c r="I51" s="40" t="s">
        <v>54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f t="shared" ref="Q51:Q56" si="2">SUM(J51:P51)</f>
        <v>0</v>
      </c>
      <c r="R51" s="9" t="s">
        <v>88</v>
      </c>
    </row>
    <row r="52" spans="1:18" x14ac:dyDescent="0.3">
      <c r="A52" s="40" t="s">
        <v>175</v>
      </c>
      <c r="B52" s="40" t="s">
        <v>188</v>
      </c>
      <c r="C52" s="40" t="s">
        <v>182</v>
      </c>
      <c r="D52" s="41">
        <v>311200</v>
      </c>
      <c r="E52" s="41">
        <v>170000</v>
      </c>
      <c r="F52" s="40" t="s">
        <v>80</v>
      </c>
      <c r="G52" s="40" t="s">
        <v>54</v>
      </c>
      <c r="H52" s="40" t="s">
        <v>55</v>
      </c>
      <c r="I52" s="40" t="s">
        <v>54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f t="shared" si="2"/>
        <v>0</v>
      </c>
      <c r="R52" s="9" t="s">
        <v>88</v>
      </c>
    </row>
    <row r="53" spans="1:18" x14ac:dyDescent="0.3">
      <c r="A53" s="40" t="s">
        <v>176</v>
      </c>
      <c r="B53" s="40" t="s">
        <v>59</v>
      </c>
      <c r="C53" s="40" t="s">
        <v>183</v>
      </c>
      <c r="D53" s="41">
        <v>402700</v>
      </c>
      <c r="E53" s="41">
        <v>150000</v>
      </c>
      <c r="F53" s="40" t="s">
        <v>98</v>
      </c>
      <c r="G53" s="40" t="s">
        <v>56</v>
      </c>
      <c r="H53" s="40" t="s">
        <v>83</v>
      </c>
      <c r="I53" s="40" t="s">
        <v>52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f t="shared" si="2"/>
        <v>0</v>
      </c>
      <c r="R53" s="9" t="s">
        <v>88</v>
      </c>
    </row>
    <row r="54" spans="1:18" x14ac:dyDescent="0.3">
      <c r="A54" s="40" t="s">
        <v>177</v>
      </c>
      <c r="B54" s="40" t="s">
        <v>77</v>
      </c>
      <c r="C54" s="40" t="s">
        <v>184</v>
      </c>
      <c r="D54" s="41">
        <v>503500</v>
      </c>
      <c r="E54" s="41">
        <v>150000</v>
      </c>
      <c r="F54" s="40" t="s">
        <v>99</v>
      </c>
      <c r="G54" s="40" t="s">
        <v>54</v>
      </c>
      <c r="H54" s="40" t="s">
        <v>86</v>
      </c>
      <c r="I54" s="40" t="s">
        <v>54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f t="shared" si="2"/>
        <v>0</v>
      </c>
      <c r="R54" s="9" t="s">
        <v>88</v>
      </c>
    </row>
    <row r="55" spans="1:18" x14ac:dyDescent="0.3">
      <c r="A55" s="40" t="s">
        <v>178</v>
      </c>
      <c r="B55" s="40" t="s">
        <v>189</v>
      </c>
      <c r="C55" s="40" t="s">
        <v>185</v>
      </c>
      <c r="D55" s="41">
        <v>5528376</v>
      </c>
      <c r="E55" s="41">
        <v>1000000</v>
      </c>
      <c r="F55" s="40" t="s">
        <v>86</v>
      </c>
      <c r="G55" s="40" t="s">
        <v>54</v>
      </c>
      <c r="H55" s="40" t="s">
        <v>190</v>
      </c>
      <c r="I55" s="40" t="s">
        <v>54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f t="shared" si="2"/>
        <v>0</v>
      </c>
      <c r="R55" s="9" t="s">
        <v>88</v>
      </c>
    </row>
    <row r="56" spans="1:18" x14ac:dyDescent="0.3">
      <c r="A56" s="40" t="s">
        <v>179</v>
      </c>
      <c r="B56" s="40" t="s">
        <v>189</v>
      </c>
      <c r="C56" s="40" t="s">
        <v>186</v>
      </c>
      <c r="D56" s="41">
        <v>938800</v>
      </c>
      <c r="E56" s="41">
        <v>450000</v>
      </c>
      <c r="F56" s="40" t="s">
        <v>124</v>
      </c>
      <c r="G56" s="40" t="s">
        <v>54</v>
      </c>
      <c r="H56" s="40" t="s">
        <v>53</v>
      </c>
      <c r="I56" s="40" t="s">
        <v>54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f t="shared" si="2"/>
        <v>0</v>
      </c>
      <c r="R56" s="9" t="s">
        <v>88</v>
      </c>
    </row>
  </sheetData>
  <mergeCells count="17">
    <mergeCell ref="F10:J10"/>
    <mergeCell ref="D11:J11"/>
    <mergeCell ref="A13:A15"/>
    <mergeCell ref="B13:B15"/>
    <mergeCell ref="C13:C15"/>
    <mergeCell ref="D13:D15"/>
    <mergeCell ref="E13:E15"/>
    <mergeCell ref="F13:G14"/>
    <mergeCell ref="H13:I14"/>
    <mergeCell ref="J13:J14"/>
    <mergeCell ref="Q13:Q14"/>
    <mergeCell ref="K13:K14"/>
    <mergeCell ref="L13:L14"/>
    <mergeCell ref="M13:M14"/>
    <mergeCell ref="N13:N14"/>
    <mergeCell ref="O13:O14"/>
    <mergeCell ref="P13:P14"/>
  </mergeCells>
  <dataValidations count="4">
    <dataValidation type="decimal" operator="lessThanOrEqual" allowBlank="1" showInputMessage="1" showErrorMessage="1" error="max. 10" sqref="N16:O56" xr:uid="{9C2E6421-15C6-4D94-AF87-BA443582F211}">
      <formula1>10</formula1>
    </dataValidation>
    <dataValidation type="decimal" operator="lessThanOrEqual" allowBlank="1" showInputMessage="1" showErrorMessage="1" error="max. 5" sqref="M16:M56 P16:P56" xr:uid="{B0476022-3B2D-4E92-9BBB-FA920A3E671E}">
      <formula1>5</formula1>
    </dataValidation>
    <dataValidation type="decimal" operator="lessThanOrEqual" allowBlank="1" showInputMessage="1" showErrorMessage="1" error="max. 15" sqref="K16:L56" xr:uid="{8CB3D881-5651-4830-A810-67B4881E492F}">
      <formula1>15</formula1>
    </dataValidation>
    <dataValidation type="decimal" operator="lessThanOrEqual" allowBlank="1" showInputMessage="1" showErrorMessage="1" error="max. 40" sqref="J16:J56" xr:uid="{48AD397D-49F0-49B4-BACC-7226AAD2663F}">
      <formula1>40</formula1>
    </dataValidation>
  </dataValidation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1B9B87-ABB6-43C0-9312-BCF649EFAC81}">
  <dimension ref="A1:CA56"/>
  <sheetViews>
    <sheetView zoomScale="80" zoomScaleNormal="80" workbookViewId="0"/>
  </sheetViews>
  <sheetFormatPr defaultColWidth="9.109375" defaultRowHeight="12" x14ac:dyDescent="0.3"/>
  <cols>
    <col min="1" max="1" width="11.6640625" style="9" customWidth="1"/>
    <col min="2" max="2" width="30" style="9" bestFit="1" customWidth="1"/>
    <col min="3" max="3" width="43.6640625" style="9" customWidth="1"/>
    <col min="4" max="4" width="15.5546875" style="9" customWidth="1"/>
    <col min="5" max="5" width="15" style="9" customWidth="1"/>
    <col min="6" max="6" width="15.6640625" style="9" customWidth="1"/>
    <col min="7" max="7" width="5.6640625" style="10" customWidth="1"/>
    <col min="8" max="8" width="15.6640625" style="10" customWidth="1"/>
    <col min="9" max="9" width="5.6640625" style="9" customWidth="1"/>
    <col min="10" max="10" width="9.6640625" style="9" customWidth="1"/>
    <col min="11" max="17" width="9.33203125" style="9" customWidth="1"/>
    <col min="18" max="16384" width="9.109375" style="9"/>
  </cols>
  <sheetData>
    <row r="1" spans="1:79" ht="38.25" customHeight="1" x14ac:dyDescent="0.3">
      <c r="A1" s="8" t="s">
        <v>33</v>
      </c>
    </row>
    <row r="2" spans="1:79" ht="12.6" x14ac:dyDescent="0.3">
      <c r="A2" s="12" t="s">
        <v>45</v>
      </c>
      <c r="D2" s="12" t="s">
        <v>22</v>
      </c>
    </row>
    <row r="3" spans="1:79" ht="12.6" x14ac:dyDescent="0.3">
      <c r="A3" s="12" t="s">
        <v>43</v>
      </c>
      <c r="D3" s="9" t="s">
        <v>37</v>
      </c>
    </row>
    <row r="4" spans="1:79" ht="12.6" x14ac:dyDescent="0.3">
      <c r="A4" s="12" t="s">
        <v>46</v>
      </c>
      <c r="D4" s="9" t="s">
        <v>38</v>
      </c>
    </row>
    <row r="5" spans="1:79" ht="12.6" x14ac:dyDescent="0.3">
      <c r="A5" s="12" t="s">
        <v>40</v>
      </c>
      <c r="D5" s="9" t="s">
        <v>39</v>
      </c>
    </row>
    <row r="6" spans="1:79" ht="12.6" x14ac:dyDescent="0.3">
      <c r="A6" s="12"/>
      <c r="D6" s="9" t="s">
        <v>41</v>
      </c>
    </row>
    <row r="7" spans="1:79" ht="12.6" x14ac:dyDescent="0.3">
      <c r="A7" s="12" t="s">
        <v>47</v>
      </c>
    </row>
    <row r="8" spans="1:79" ht="12.6" x14ac:dyDescent="0.3">
      <c r="A8" s="12" t="s">
        <v>21</v>
      </c>
      <c r="D8" s="12" t="s">
        <v>23</v>
      </c>
    </row>
    <row r="9" spans="1:79" ht="12.6" x14ac:dyDescent="0.3">
      <c r="A9" s="13" t="s">
        <v>44</v>
      </c>
      <c r="D9" s="9" t="s">
        <v>34</v>
      </c>
      <c r="F9" s="9" t="s">
        <v>35</v>
      </c>
    </row>
    <row r="10" spans="1:79" ht="27" customHeight="1" x14ac:dyDescent="0.3">
      <c r="F10" s="74" t="s">
        <v>36</v>
      </c>
      <c r="G10" s="74"/>
      <c r="H10" s="74"/>
      <c r="I10" s="74"/>
      <c r="J10" s="74"/>
    </row>
    <row r="11" spans="1:79" ht="25.2" customHeight="1" x14ac:dyDescent="0.2">
      <c r="D11" s="75" t="s">
        <v>42</v>
      </c>
      <c r="E11" s="75"/>
      <c r="F11" s="75"/>
      <c r="G11" s="75"/>
      <c r="H11" s="75"/>
      <c r="I11" s="75"/>
      <c r="J11" s="75"/>
    </row>
    <row r="12" spans="1:79" ht="12.6" x14ac:dyDescent="0.3">
      <c r="A12" s="12"/>
    </row>
    <row r="13" spans="1:79" ht="26.4" customHeight="1" x14ac:dyDescent="0.3">
      <c r="A13" s="71" t="s">
        <v>0</v>
      </c>
      <c r="B13" s="71" t="s">
        <v>1</v>
      </c>
      <c r="C13" s="71" t="s">
        <v>16</v>
      </c>
      <c r="D13" s="71" t="s">
        <v>13</v>
      </c>
      <c r="E13" s="72" t="s">
        <v>2</v>
      </c>
      <c r="F13" s="71" t="s">
        <v>29</v>
      </c>
      <c r="G13" s="71"/>
      <c r="H13" s="71" t="s">
        <v>30</v>
      </c>
      <c r="I13" s="71"/>
      <c r="J13" s="71" t="s">
        <v>31</v>
      </c>
      <c r="K13" s="71" t="s">
        <v>14</v>
      </c>
      <c r="L13" s="71" t="s">
        <v>15</v>
      </c>
      <c r="M13" s="71" t="s">
        <v>27</v>
      </c>
      <c r="N13" s="71" t="s">
        <v>28</v>
      </c>
      <c r="O13" s="71" t="s">
        <v>32</v>
      </c>
      <c r="P13" s="71" t="s">
        <v>3</v>
      </c>
      <c r="Q13" s="71" t="s">
        <v>4</v>
      </c>
    </row>
    <row r="14" spans="1:79" ht="59.4" customHeight="1" x14ac:dyDescent="0.3">
      <c r="A14" s="71"/>
      <c r="B14" s="71"/>
      <c r="C14" s="71"/>
      <c r="D14" s="71"/>
      <c r="E14" s="72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</row>
    <row r="15" spans="1:79" ht="28.95" customHeight="1" x14ac:dyDescent="0.3">
      <c r="A15" s="71"/>
      <c r="B15" s="71"/>
      <c r="C15" s="71"/>
      <c r="D15" s="71"/>
      <c r="E15" s="72"/>
      <c r="F15" s="17" t="s">
        <v>24</v>
      </c>
      <c r="G15" s="18" t="s">
        <v>25</v>
      </c>
      <c r="H15" s="18" t="s">
        <v>24</v>
      </c>
      <c r="I15" s="18" t="s">
        <v>25</v>
      </c>
      <c r="J15" s="18" t="s">
        <v>26</v>
      </c>
      <c r="K15" s="18" t="s">
        <v>18</v>
      </c>
      <c r="L15" s="18" t="s">
        <v>18</v>
      </c>
      <c r="M15" s="18" t="s">
        <v>19</v>
      </c>
      <c r="N15" s="18" t="s">
        <v>20</v>
      </c>
      <c r="O15" s="18" t="s">
        <v>20</v>
      </c>
      <c r="P15" s="18" t="s">
        <v>19</v>
      </c>
      <c r="Q15" s="18"/>
    </row>
    <row r="16" spans="1:79" s="11" customFormat="1" ht="12.75" customHeight="1" x14ac:dyDescent="0.3">
      <c r="A16" s="19" t="s">
        <v>48</v>
      </c>
      <c r="B16" s="19" t="s">
        <v>50</v>
      </c>
      <c r="C16" s="19" t="s">
        <v>49</v>
      </c>
      <c r="D16" s="20">
        <v>320000</v>
      </c>
      <c r="E16" s="20">
        <v>138000</v>
      </c>
      <c r="F16" s="19" t="s">
        <v>53</v>
      </c>
      <c r="G16" s="21" t="s">
        <v>54</v>
      </c>
      <c r="H16" s="19" t="s">
        <v>55</v>
      </c>
      <c r="I16" s="21" t="s">
        <v>56</v>
      </c>
      <c r="J16" s="22">
        <v>27</v>
      </c>
      <c r="K16" s="22">
        <v>12</v>
      </c>
      <c r="L16" s="22">
        <v>13</v>
      </c>
      <c r="M16" s="22">
        <v>4</v>
      </c>
      <c r="N16" s="22">
        <v>7</v>
      </c>
      <c r="O16" s="22">
        <v>5</v>
      </c>
      <c r="P16" s="22">
        <v>3</v>
      </c>
      <c r="Q16" s="22">
        <f>SUM(J16:P16)</f>
        <v>71</v>
      </c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9"/>
      <c r="BA16" s="9"/>
      <c r="BB16" s="9"/>
      <c r="BC16" s="9"/>
      <c r="BD16" s="9"/>
      <c r="BE16" s="9"/>
      <c r="BF16" s="9"/>
      <c r="BG16" s="9"/>
      <c r="BH16" s="9"/>
      <c r="BI16" s="9"/>
      <c r="BJ16" s="9"/>
      <c r="BK16" s="9"/>
      <c r="BL16" s="9"/>
      <c r="BM16" s="9"/>
      <c r="BN16" s="9"/>
      <c r="BO16" s="9"/>
      <c r="BP16" s="9"/>
      <c r="BQ16" s="9"/>
      <c r="BR16" s="9"/>
      <c r="BS16" s="9"/>
      <c r="BT16" s="9"/>
      <c r="BU16" s="9"/>
      <c r="BV16" s="9"/>
      <c r="BW16" s="9"/>
      <c r="BX16" s="9"/>
      <c r="BY16" s="9"/>
      <c r="BZ16" s="9"/>
      <c r="CA16" s="9"/>
    </row>
    <row r="17" spans="1:79" s="11" customFormat="1" ht="12.75" customHeight="1" x14ac:dyDescent="0.3">
      <c r="A17" s="19" t="s">
        <v>62</v>
      </c>
      <c r="B17" s="19" t="s">
        <v>63</v>
      </c>
      <c r="C17" s="19" t="s">
        <v>64</v>
      </c>
      <c r="D17" s="20">
        <v>326600</v>
      </c>
      <c r="E17" s="20">
        <v>150000</v>
      </c>
      <c r="F17" s="19" t="s">
        <v>65</v>
      </c>
      <c r="G17" s="21" t="s">
        <v>54</v>
      </c>
      <c r="H17" s="19" t="s">
        <v>66</v>
      </c>
      <c r="I17" s="21" t="s">
        <v>54</v>
      </c>
      <c r="J17" s="22">
        <v>30</v>
      </c>
      <c r="K17" s="22">
        <v>12</v>
      </c>
      <c r="L17" s="22">
        <v>12</v>
      </c>
      <c r="M17" s="22">
        <v>3</v>
      </c>
      <c r="N17" s="22">
        <v>8</v>
      </c>
      <c r="O17" s="22">
        <v>6</v>
      </c>
      <c r="P17" s="22">
        <v>4</v>
      </c>
      <c r="Q17" s="22">
        <f t="shared" ref="Q17:Q38" si="0">SUM(J17:P17)</f>
        <v>75</v>
      </c>
      <c r="R17" s="9"/>
      <c r="S17" s="9"/>
      <c r="T17" s="9"/>
      <c r="U17" s="9"/>
      <c r="V17" s="9"/>
      <c r="W17" s="9"/>
      <c r="X17" s="9"/>
      <c r="Y17" s="9"/>
      <c r="Z17" s="9"/>
      <c r="AA17" s="9"/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9"/>
      <c r="BA17" s="9"/>
      <c r="BB17" s="9"/>
      <c r="BC17" s="9"/>
      <c r="BD17" s="9"/>
      <c r="BE17" s="9"/>
      <c r="BF17" s="9"/>
      <c r="BG17" s="9"/>
      <c r="BH17" s="9"/>
      <c r="BI17" s="9"/>
      <c r="BJ17" s="9"/>
      <c r="BK17" s="9"/>
      <c r="BL17" s="9"/>
      <c r="BM17" s="9"/>
      <c r="BN17" s="9"/>
      <c r="BO17" s="9"/>
      <c r="BP17" s="9"/>
      <c r="BQ17" s="9"/>
      <c r="BR17" s="9"/>
      <c r="BS17" s="9"/>
      <c r="BT17" s="9"/>
      <c r="BU17" s="9"/>
      <c r="BV17" s="9"/>
      <c r="BW17" s="9"/>
      <c r="BX17" s="9"/>
      <c r="BY17" s="9"/>
      <c r="BZ17" s="9"/>
      <c r="CA17" s="9"/>
    </row>
    <row r="18" spans="1:79" s="11" customFormat="1" ht="12.75" customHeight="1" x14ac:dyDescent="0.3">
      <c r="A18" s="19" t="s">
        <v>57</v>
      </c>
      <c r="B18" s="19" t="s">
        <v>59</v>
      </c>
      <c r="C18" s="19" t="s">
        <v>58</v>
      </c>
      <c r="D18" s="20">
        <v>428825</v>
      </c>
      <c r="E18" s="20">
        <v>150000</v>
      </c>
      <c r="F18" s="19" t="s">
        <v>60</v>
      </c>
      <c r="G18" s="19" t="s">
        <v>54</v>
      </c>
      <c r="H18" s="19" t="s">
        <v>61</v>
      </c>
      <c r="I18" s="19" t="s">
        <v>54</v>
      </c>
      <c r="J18" s="22">
        <v>35</v>
      </c>
      <c r="K18" s="22">
        <v>13</v>
      </c>
      <c r="L18" s="22">
        <v>14</v>
      </c>
      <c r="M18" s="22">
        <v>3</v>
      </c>
      <c r="N18" s="22">
        <v>6</v>
      </c>
      <c r="O18" s="22">
        <v>4</v>
      </c>
      <c r="P18" s="22">
        <v>3</v>
      </c>
      <c r="Q18" s="22">
        <f t="shared" si="0"/>
        <v>78</v>
      </c>
      <c r="R18" s="9"/>
      <c r="S18" s="9"/>
      <c r="T18" s="9"/>
      <c r="U18" s="9"/>
      <c r="V18" s="9"/>
      <c r="W18" s="9"/>
      <c r="X18" s="9"/>
      <c r="Y18" s="9"/>
      <c r="Z18" s="9"/>
      <c r="AA18" s="9"/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9"/>
      <c r="AW18" s="9"/>
      <c r="AX18" s="9"/>
      <c r="AY18" s="9"/>
      <c r="AZ18" s="9"/>
      <c r="BA18" s="9"/>
      <c r="BB18" s="9"/>
      <c r="BC18" s="9"/>
      <c r="BD18" s="9"/>
      <c r="BE18" s="9"/>
      <c r="BF18" s="9"/>
      <c r="BG18" s="9"/>
      <c r="BH18" s="9"/>
      <c r="BI18" s="9"/>
      <c r="BJ18" s="9"/>
      <c r="BK18" s="9"/>
      <c r="BL18" s="9"/>
      <c r="BM18" s="9"/>
      <c r="BN18" s="9"/>
      <c r="BO18" s="9"/>
      <c r="BP18" s="9"/>
      <c r="BQ18" s="9"/>
      <c r="BR18" s="9"/>
      <c r="BS18" s="9"/>
      <c r="BT18" s="9"/>
      <c r="BU18" s="9"/>
      <c r="BV18" s="9"/>
      <c r="BW18" s="9"/>
      <c r="BX18" s="9"/>
      <c r="BY18" s="9"/>
      <c r="BZ18" s="9"/>
      <c r="CA18" s="9"/>
    </row>
    <row r="19" spans="1:79" x14ac:dyDescent="0.3">
      <c r="A19" s="19" t="s">
        <v>69</v>
      </c>
      <c r="B19" s="19" t="s">
        <v>77</v>
      </c>
      <c r="C19" s="19" t="s">
        <v>73</v>
      </c>
      <c r="D19" s="20">
        <v>1375000</v>
      </c>
      <c r="E19" s="20">
        <v>150000</v>
      </c>
      <c r="F19" s="19" t="s">
        <v>80</v>
      </c>
      <c r="G19" s="19" t="s">
        <v>54</v>
      </c>
      <c r="H19" s="19" t="s">
        <v>53</v>
      </c>
      <c r="I19" s="19" t="s">
        <v>56</v>
      </c>
      <c r="J19" s="22">
        <v>30</v>
      </c>
      <c r="K19" s="22">
        <v>13</v>
      </c>
      <c r="L19" s="22">
        <v>11</v>
      </c>
      <c r="M19" s="22">
        <v>3</v>
      </c>
      <c r="N19" s="22">
        <v>6</v>
      </c>
      <c r="O19" s="22">
        <v>8</v>
      </c>
      <c r="P19" s="22">
        <v>5</v>
      </c>
      <c r="Q19" s="22">
        <f t="shared" si="0"/>
        <v>76</v>
      </c>
    </row>
    <row r="20" spans="1:79" x14ac:dyDescent="0.3">
      <c r="A20" s="19" t="s">
        <v>70</v>
      </c>
      <c r="B20" s="19" t="s">
        <v>78</v>
      </c>
      <c r="C20" s="19" t="s">
        <v>74</v>
      </c>
      <c r="D20" s="20">
        <v>284030</v>
      </c>
      <c r="E20" s="20">
        <v>120000</v>
      </c>
      <c r="F20" s="19" t="s">
        <v>81</v>
      </c>
      <c r="G20" s="19" t="s">
        <v>54</v>
      </c>
      <c r="H20" s="19" t="s">
        <v>84</v>
      </c>
      <c r="I20" s="19" t="s">
        <v>54</v>
      </c>
      <c r="J20" s="22">
        <v>36</v>
      </c>
      <c r="K20" s="22">
        <v>14</v>
      </c>
      <c r="L20" s="22">
        <v>14</v>
      </c>
      <c r="M20" s="22">
        <v>4</v>
      </c>
      <c r="N20" s="22">
        <v>9</v>
      </c>
      <c r="O20" s="22">
        <v>10</v>
      </c>
      <c r="P20" s="22">
        <v>4</v>
      </c>
      <c r="Q20" s="22">
        <f t="shared" si="0"/>
        <v>91</v>
      </c>
    </row>
    <row r="21" spans="1:79" x14ac:dyDescent="0.3">
      <c r="A21" s="19" t="s">
        <v>71</v>
      </c>
      <c r="B21" s="19" t="s">
        <v>79</v>
      </c>
      <c r="C21" s="19" t="s">
        <v>75</v>
      </c>
      <c r="D21" s="20">
        <v>1328750</v>
      </c>
      <c r="E21" s="20">
        <v>600000</v>
      </c>
      <c r="F21" s="19" t="s">
        <v>82</v>
      </c>
      <c r="G21" s="19" t="s">
        <v>54</v>
      </c>
      <c r="H21" s="19" t="s">
        <v>85</v>
      </c>
      <c r="I21" s="19" t="s">
        <v>54</v>
      </c>
      <c r="J21" s="22">
        <v>27</v>
      </c>
      <c r="K21" s="22">
        <v>12</v>
      </c>
      <c r="L21" s="22">
        <v>13</v>
      </c>
      <c r="M21" s="22">
        <v>4</v>
      </c>
      <c r="N21" s="22">
        <v>6</v>
      </c>
      <c r="O21" s="22">
        <v>6</v>
      </c>
      <c r="P21" s="22">
        <v>4</v>
      </c>
      <c r="Q21" s="22">
        <f t="shared" si="0"/>
        <v>72</v>
      </c>
    </row>
    <row r="22" spans="1:79" x14ac:dyDescent="0.3">
      <c r="A22" s="19" t="s">
        <v>72</v>
      </c>
      <c r="B22" s="19" t="s">
        <v>59</v>
      </c>
      <c r="C22" s="19" t="s">
        <v>76</v>
      </c>
      <c r="D22" s="20">
        <v>521104</v>
      </c>
      <c r="E22" s="20">
        <v>150000</v>
      </c>
      <c r="F22" s="19" t="s">
        <v>83</v>
      </c>
      <c r="G22" s="19" t="s">
        <v>54</v>
      </c>
      <c r="H22" s="19" t="s">
        <v>86</v>
      </c>
      <c r="I22" s="19" t="s">
        <v>52</v>
      </c>
      <c r="J22" s="22">
        <v>36</v>
      </c>
      <c r="K22" s="22">
        <v>12</v>
      </c>
      <c r="L22" s="22">
        <v>12</v>
      </c>
      <c r="M22" s="22">
        <v>2</v>
      </c>
      <c r="N22" s="22">
        <v>2</v>
      </c>
      <c r="O22" s="22">
        <v>2</v>
      </c>
      <c r="P22" s="22">
        <v>4</v>
      </c>
      <c r="Q22" s="22">
        <f t="shared" si="0"/>
        <v>70</v>
      </c>
    </row>
    <row r="23" spans="1:79" x14ac:dyDescent="0.3">
      <c r="A23" s="19" t="s">
        <v>89</v>
      </c>
      <c r="B23" s="19" t="s">
        <v>95</v>
      </c>
      <c r="C23" s="19" t="s">
        <v>92</v>
      </c>
      <c r="D23" s="20">
        <v>2685000</v>
      </c>
      <c r="E23" s="20">
        <v>1050000</v>
      </c>
      <c r="F23" s="19" t="s">
        <v>98</v>
      </c>
      <c r="G23" s="19" t="s">
        <v>54</v>
      </c>
      <c r="H23" s="19" t="s">
        <v>100</v>
      </c>
      <c r="I23" s="19" t="s">
        <v>54</v>
      </c>
      <c r="J23" s="22">
        <v>0</v>
      </c>
      <c r="K23" s="22">
        <v>0</v>
      </c>
      <c r="L23" s="22">
        <v>0</v>
      </c>
      <c r="M23" s="22">
        <v>0</v>
      </c>
      <c r="N23" s="22">
        <v>0</v>
      </c>
      <c r="O23" s="22">
        <v>0</v>
      </c>
      <c r="P23" s="22">
        <v>0</v>
      </c>
      <c r="Q23" s="22">
        <f t="shared" si="0"/>
        <v>0</v>
      </c>
      <c r="R23" s="9" t="s">
        <v>104</v>
      </c>
    </row>
    <row r="24" spans="1:79" x14ac:dyDescent="0.3">
      <c r="A24" s="19" t="s">
        <v>90</v>
      </c>
      <c r="B24" s="19" t="s">
        <v>96</v>
      </c>
      <c r="C24" s="19" t="s">
        <v>93</v>
      </c>
      <c r="D24" s="20">
        <v>400000</v>
      </c>
      <c r="E24" s="20">
        <v>150000</v>
      </c>
      <c r="F24" s="19" t="s">
        <v>99</v>
      </c>
      <c r="G24" s="19" t="s">
        <v>52</v>
      </c>
      <c r="H24" s="19" t="s">
        <v>101</v>
      </c>
      <c r="I24" s="19" t="s">
        <v>54</v>
      </c>
      <c r="J24" s="22">
        <v>0</v>
      </c>
      <c r="K24" s="22">
        <v>0</v>
      </c>
      <c r="L24" s="22">
        <v>0</v>
      </c>
      <c r="M24" s="22">
        <v>0</v>
      </c>
      <c r="N24" s="22">
        <v>0</v>
      </c>
      <c r="O24" s="22">
        <v>0</v>
      </c>
      <c r="P24" s="22">
        <v>0</v>
      </c>
      <c r="Q24" s="22">
        <f t="shared" si="0"/>
        <v>0</v>
      </c>
      <c r="R24" s="9" t="s">
        <v>104</v>
      </c>
    </row>
    <row r="25" spans="1:79" x14ac:dyDescent="0.3">
      <c r="A25" s="19" t="s">
        <v>91</v>
      </c>
      <c r="B25" s="19" t="s">
        <v>97</v>
      </c>
      <c r="C25" s="19" t="s">
        <v>94</v>
      </c>
      <c r="D25" s="20">
        <v>424400</v>
      </c>
      <c r="E25" s="20">
        <v>200000</v>
      </c>
      <c r="F25" s="19" t="s">
        <v>86</v>
      </c>
      <c r="G25" s="19" t="s">
        <v>54</v>
      </c>
      <c r="H25" s="19" t="s">
        <v>98</v>
      </c>
      <c r="I25" s="19" t="s">
        <v>56</v>
      </c>
      <c r="J25" s="22">
        <v>0</v>
      </c>
      <c r="K25" s="22">
        <v>0</v>
      </c>
      <c r="L25" s="22">
        <v>0</v>
      </c>
      <c r="M25" s="22">
        <v>0</v>
      </c>
      <c r="N25" s="22">
        <v>0</v>
      </c>
      <c r="O25" s="22">
        <v>0</v>
      </c>
      <c r="P25" s="22">
        <v>0</v>
      </c>
      <c r="Q25" s="22">
        <f t="shared" si="0"/>
        <v>0</v>
      </c>
      <c r="R25" s="9" t="s">
        <v>104</v>
      </c>
    </row>
    <row r="26" spans="1:79" x14ac:dyDescent="0.3">
      <c r="A26" s="28" t="s">
        <v>105</v>
      </c>
      <c r="B26" s="28" t="s">
        <v>78</v>
      </c>
      <c r="C26" s="28" t="s">
        <v>106</v>
      </c>
      <c r="D26" s="29">
        <v>323280</v>
      </c>
      <c r="E26" s="29">
        <v>150000</v>
      </c>
      <c r="F26" s="28" t="s">
        <v>84</v>
      </c>
      <c r="G26" s="28" t="s">
        <v>54</v>
      </c>
      <c r="H26" s="28" t="s">
        <v>107</v>
      </c>
      <c r="I26" s="28" t="s">
        <v>54</v>
      </c>
      <c r="J26" s="30">
        <v>38</v>
      </c>
      <c r="K26" s="30">
        <v>13</v>
      </c>
      <c r="L26" s="30">
        <v>15</v>
      </c>
      <c r="M26" s="30">
        <v>5</v>
      </c>
      <c r="N26" s="30">
        <v>9</v>
      </c>
      <c r="O26" s="30">
        <v>10</v>
      </c>
      <c r="P26" s="30">
        <v>4</v>
      </c>
      <c r="Q26" s="22">
        <f t="shared" si="0"/>
        <v>94</v>
      </c>
    </row>
    <row r="27" spans="1:79" x14ac:dyDescent="0.3">
      <c r="A27" s="28" t="s">
        <v>108</v>
      </c>
      <c r="B27" s="28" t="s">
        <v>95</v>
      </c>
      <c r="C27" s="28" t="s">
        <v>109</v>
      </c>
      <c r="D27" s="29">
        <v>311000</v>
      </c>
      <c r="E27" s="29">
        <v>150000</v>
      </c>
      <c r="F27" s="28" t="s">
        <v>81</v>
      </c>
      <c r="G27" s="28" t="s">
        <v>54</v>
      </c>
      <c r="H27" s="28" t="s">
        <v>80</v>
      </c>
      <c r="I27" s="28" t="s">
        <v>54</v>
      </c>
      <c r="J27" s="30">
        <v>37</v>
      </c>
      <c r="K27" s="30">
        <v>12</v>
      </c>
      <c r="L27" s="30">
        <v>13</v>
      </c>
      <c r="M27" s="30">
        <v>5</v>
      </c>
      <c r="N27" s="30">
        <v>9</v>
      </c>
      <c r="O27" s="30">
        <v>9</v>
      </c>
      <c r="P27" s="30">
        <v>5</v>
      </c>
      <c r="Q27" s="22">
        <f t="shared" si="0"/>
        <v>90</v>
      </c>
    </row>
    <row r="28" spans="1:79" x14ac:dyDescent="0.3">
      <c r="A28" s="31" t="s">
        <v>127</v>
      </c>
      <c r="B28" s="31" t="s">
        <v>95</v>
      </c>
      <c r="C28" s="31" t="s">
        <v>128</v>
      </c>
      <c r="D28" s="32">
        <v>496000</v>
      </c>
      <c r="E28" s="32">
        <v>283000</v>
      </c>
      <c r="F28" s="31" t="s">
        <v>129</v>
      </c>
      <c r="G28" s="28" t="s">
        <v>54</v>
      </c>
      <c r="H28" s="31" t="s">
        <v>65</v>
      </c>
      <c r="I28" s="28" t="s">
        <v>56</v>
      </c>
      <c r="J28" s="30">
        <v>32</v>
      </c>
      <c r="K28" s="30">
        <v>13</v>
      </c>
      <c r="L28" s="30">
        <v>11</v>
      </c>
      <c r="M28" s="30">
        <v>5</v>
      </c>
      <c r="N28" s="30">
        <v>9</v>
      </c>
      <c r="O28" s="30">
        <v>8</v>
      </c>
      <c r="P28" s="30">
        <v>5</v>
      </c>
      <c r="Q28" s="22">
        <f t="shared" si="0"/>
        <v>83</v>
      </c>
    </row>
    <row r="29" spans="1:79" x14ac:dyDescent="0.3">
      <c r="A29" s="28" t="s">
        <v>110</v>
      </c>
      <c r="B29" s="28" t="s">
        <v>112</v>
      </c>
      <c r="C29" s="28" t="s">
        <v>111</v>
      </c>
      <c r="D29" s="29">
        <v>519000</v>
      </c>
      <c r="E29" s="29">
        <v>350000</v>
      </c>
      <c r="F29" s="28" t="s">
        <v>100</v>
      </c>
      <c r="G29" s="28" t="s">
        <v>52</v>
      </c>
      <c r="H29" s="28" t="s">
        <v>113</v>
      </c>
      <c r="I29" s="28" t="s">
        <v>54</v>
      </c>
      <c r="J29" s="30">
        <v>36</v>
      </c>
      <c r="K29" s="30">
        <v>12</v>
      </c>
      <c r="L29" s="30">
        <v>12</v>
      </c>
      <c r="M29" s="30">
        <v>4</v>
      </c>
      <c r="N29" s="30">
        <v>7</v>
      </c>
      <c r="O29" s="30">
        <v>6</v>
      </c>
      <c r="P29" s="30">
        <v>5</v>
      </c>
      <c r="Q29" s="22">
        <f t="shared" si="0"/>
        <v>82</v>
      </c>
    </row>
    <row r="30" spans="1:79" x14ac:dyDescent="0.3">
      <c r="A30" s="28" t="s">
        <v>114</v>
      </c>
      <c r="B30" s="28" t="s">
        <v>96</v>
      </c>
      <c r="C30" s="28" t="s">
        <v>115</v>
      </c>
      <c r="D30" s="29">
        <v>390000</v>
      </c>
      <c r="E30" s="29">
        <v>150000</v>
      </c>
      <c r="F30" s="28" t="s">
        <v>116</v>
      </c>
      <c r="G30" s="28" t="s">
        <v>54</v>
      </c>
      <c r="H30" s="28" t="s">
        <v>117</v>
      </c>
      <c r="I30" s="28" t="s">
        <v>54</v>
      </c>
      <c r="J30" s="30">
        <v>37</v>
      </c>
      <c r="K30" s="30">
        <v>13</v>
      </c>
      <c r="L30" s="30">
        <v>14</v>
      </c>
      <c r="M30" s="30">
        <v>3</v>
      </c>
      <c r="N30" s="30">
        <v>9</v>
      </c>
      <c r="O30" s="30">
        <v>6</v>
      </c>
      <c r="P30" s="30">
        <v>3</v>
      </c>
      <c r="Q30" s="22">
        <f t="shared" si="0"/>
        <v>85</v>
      </c>
    </row>
    <row r="31" spans="1:79" x14ac:dyDescent="0.3">
      <c r="A31" s="33" t="s">
        <v>130</v>
      </c>
      <c r="B31" s="33" t="s">
        <v>132</v>
      </c>
      <c r="C31" s="33" t="s">
        <v>131</v>
      </c>
      <c r="D31" s="34">
        <v>930000</v>
      </c>
      <c r="E31" s="34">
        <v>350000</v>
      </c>
      <c r="F31" s="33" t="s">
        <v>53</v>
      </c>
      <c r="G31" s="28" t="s">
        <v>54</v>
      </c>
      <c r="H31" s="33" t="s">
        <v>55</v>
      </c>
      <c r="I31" s="28" t="s">
        <v>54</v>
      </c>
      <c r="J31" s="30">
        <v>31</v>
      </c>
      <c r="K31" s="30">
        <v>12</v>
      </c>
      <c r="L31" s="30">
        <v>15</v>
      </c>
      <c r="M31" s="30">
        <v>4</v>
      </c>
      <c r="N31" s="30">
        <v>7</v>
      </c>
      <c r="O31" s="30">
        <v>6</v>
      </c>
      <c r="P31" s="30">
        <v>4</v>
      </c>
      <c r="Q31" s="22">
        <f t="shared" si="0"/>
        <v>79</v>
      </c>
    </row>
    <row r="32" spans="1:79" x14ac:dyDescent="0.3">
      <c r="A32" s="28" t="s">
        <v>118</v>
      </c>
      <c r="B32" s="28" t="s">
        <v>79</v>
      </c>
      <c r="C32" s="28" t="s">
        <v>119</v>
      </c>
      <c r="D32" s="29">
        <v>444591</v>
      </c>
      <c r="E32" s="29">
        <v>150000</v>
      </c>
      <c r="F32" s="28" t="s">
        <v>120</v>
      </c>
      <c r="G32" s="28" t="s">
        <v>52</v>
      </c>
      <c r="H32" s="28" t="s">
        <v>121</v>
      </c>
      <c r="I32" s="28" t="s">
        <v>52</v>
      </c>
      <c r="J32" s="30">
        <v>24</v>
      </c>
      <c r="K32" s="30">
        <v>11</v>
      </c>
      <c r="L32" s="30">
        <v>8</v>
      </c>
      <c r="M32" s="30">
        <v>5</v>
      </c>
      <c r="N32" s="30">
        <v>9</v>
      </c>
      <c r="O32" s="30">
        <v>9</v>
      </c>
      <c r="P32" s="30">
        <v>4</v>
      </c>
      <c r="Q32" s="22">
        <f t="shared" si="0"/>
        <v>70</v>
      </c>
    </row>
    <row r="33" spans="1:17" x14ac:dyDescent="0.3">
      <c r="A33" s="28" t="s">
        <v>122</v>
      </c>
      <c r="B33" s="28" t="s">
        <v>63</v>
      </c>
      <c r="C33" s="28" t="s">
        <v>123</v>
      </c>
      <c r="D33" s="29">
        <v>431000</v>
      </c>
      <c r="E33" s="29">
        <v>150000</v>
      </c>
      <c r="F33" s="28" t="s">
        <v>65</v>
      </c>
      <c r="G33" s="28" t="s">
        <v>54</v>
      </c>
      <c r="H33" s="28" t="s">
        <v>124</v>
      </c>
      <c r="I33" s="28" t="s">
        <v>54</v>
      </c>
      <c r="J33" s="30">
        <v>38</v>
      </c>
      <c r="K33" s="30">
        <v>13</v>
      </c>
      <c r="L33" s="30">
        <v>14</v>
      </c>
      <c r="M33" s="30">
        <v>5</v>
      </c>
      <c r="N33" s="30">
        <v>9</v>
      </c>
      <c r="O33" s="30">
        <v>9</v>
      </c>
      <c r="P33" s="30">
        <v>4</v>
      </c>
      <c r="Q33" s="22">
        <f t="shared" si="0"/>
        <v>92</v>
      </c>
    </row>
    <row r="34" spans="1:17" x14ac:dyDescent="0.3">
      <c r="A34" s="28" t="s">
        <v>125</v>
      </c>
      <c r="B34" s="28" t="s">
        <v>77</v>
      </c>
      <c r="C34" s="28" t="s">
        <v>126</v>
      </c>
      <c r="D34" s="29">
        <v>2500000</v>
      </c>
      <c r="E34" s="29">
        <v>1200000</v>
      </c>
      <c r="F34" s="28" t="s">
        <v>60</v>
      </c>
      <c r="G34" s="28" t="s">
        <v>54</v>
      </c>
      <c r="H34" s="28" t="s">
        <v>81</v>
      </c>
      <c r="I34" s="28" t="s">
        <v>54</v>
      </c>
      <c r="J34" s="30">
        <v>35</v>
      </c>
      <c r="K34" s="30">
        <v>14</v>
      </c>
      <c r="L34" s="30">
        <v>8</v>
      </c>
      <c r="M34" s="30">
        <v>5</v>
      </c>
      <c r="N34" s="30">
        <v>6</v>
      </c>
      <c r="O34" s="30">
        <v>9</v>
      </c>
      <c r="P34" s="30">
        <v>5</v>
      </c>
      <c r="Q34" s="22">
        <f t="shared" si="0"/>
        <v>82</v>
      </c>
    </row>
    <row r="35" spans="1:17" x14ac:dyDescent="0.3">
      <c r="A35" s="28" t="s">
        <v>136</v>
      </c>
      <c r="B35" s="28" t="s">
        <v>138</v>
      </c>
      <c r="C35" s="28" t="s">
        <v>137</v>
      </c>
      <c r="D35" s="29">
        <v>338500</v>
      </c>
      <c r="E35" s="29">
        <v>150000</v>
      </c>
      <c r="F35" s="28" t="s">
        <v>113</v>
      </c>
      <c r="G35" s="28" t="s">
        <v>54</v>
      </c>
      <c r="H35" s="28" t="s">
        <v>129</v>
      </c>
      <c r="I35" s="28" t="s">
        <v>54</v>
      </c>
      <c r="J35" s="30">
        <v>36</v>
      </c>
      <c r="K35" s="30">
        <v>12</v>
      </c>
      <c r="L35" s="30">
        <v>14</v>
      </c>
      <c r="M35" s="30">
        <v>4</v>
      </c>
      <c r="N35" s="30">
        <v>8</v>
      </c>
      <c r="O35" s="30">
        <v>8</v>
      </c>
      <c r="P35" s="30">
        <v>3</v>
      </c>
      <c r="Q35" s="22">
        <f t="shared" si="0"/>
        <v>85</v>
      </c>
    </row>
    <row r="36" spans="1:17" x14ac:dyDescent="0.3">
      <c r="A36" s="28" t="s">
        <v>139</v>
      </c>
      <c r="B36" s="28" t="s">
        <v>96</v>
      </c>
      <c r="C36" s="28" t="s">
        <v>140</v>
      </c>
      <c r="D36" s="29">
        <v>200000</v>
      </c>
      <c r="E36" s="29">
        <v>150000</v>
      </c>
      <c r="F36" s="28" t="s">
        <v>83</v>
      </c>
      <c r="G36" s="28" t="s">
        <v>52</v>
      </c>
      <c r="H36" s="28" t="s">
        <v>99</v>
      </c>
      <c r="I36" s="28" t="s">
        <v>54</v>
      </c>
      <c r="J36" s="30">
        <v>34</v>
      </c>
      <c r="K36" s="30">
        <v>12</v>
      </c>
      <c r="L36" s="30">
        <v>12</v>
      </c>
      <c r="M36" s="30">
        <v>4</v>
      </c>
      <c r="N36" s="30">
        <v>9</v>
      </c>
      <c r="O36" s="30">
        <v>7</v>
      </c>
      <c r="P36" s="30">
        <v>3</v>
      </c>
      <c r="Q36" s="22">
        <f t="shared" si="0"/>
        <v>81</v>
      </c>
    </row>
    <row r="37" spans="1:17" x14ac:dyDescent="0.3">
      <c r="A37" s="28" t="s">
        <v>141</v>
      </c>
      <c r="B37" s="28" t="s">
        <v>78</v>
      </c>
      <c r="C37" s="28" t="s">
        <v>142</v>
      </c>
      <c r="D37" s="29">
        <v>420780</v>
      </c>
      <c r="E37" s="29">
        <v>150000</v>
      </c>
      <c r="F37" s="28" t="s">
        <v>98</v>
      </c>
      <c r="G37" s="28" t="s">
        <v>54</v>
      </c>
      <c r="H37" s="28" t="s">
        <v>84</v>
      </c>
      <c r="I37" s="28" t="s">
        <v>54</v>
      </c>
      <c r="J37" s="30">
        <v>36</v>
      </c>
      <c r="K37" s="30">
        <v>13</v>
      </c>
      <c r="L37" s="30">
        <v>14</v>
      </c>
      <c r="M37" s="30">
        <v>4</v>
      </c>
      <c r="N37" s="30">
        <v>9</v>
      </c>
      <c r="O37" s="30">
        <v>8</v>
      </c>
      <c r="P37" s="30">
        <v>4</v>
      </c>
      <c r="Q37" s="22">
        <f t="shared" si="0"/>
        <v>88</v>
      </c>
    </row>
    <row r="38" spans="1:17" x14ac:dyDescent="0.3">
      <c r="A38" s="28" t="s">
        <v>143</v>
      </c>
      <c r="B38" s="28" t="s">
        <v>79</v>
      </c>
      <c r="C38" s="28" t="s">
        <v>144</v>
      </c>
      <c r="D38" s="29">
        <v>345400</v>
      </c>
      <c r="E38" s="29">
        <v>150000</v>
      </c>
      <c r="F38" s="28" t="s">
        <v>80</v>
      </c>
      <c r="G38" s="28" t="s">
        <v>54</v>
      </c>
      <c r="H38" s="28" t="s">
        <v>85</v>
      </c>
      <c r="I38" s="28" t="s">
        <v>54</v>
      </c>
      <c r="J38" s="30">
        <v>35</v>
      </c>
      <c r="K38" s="30">
        <v>12</v>
      </c>
      <c r="L38" s="30">
        <v>13</v>
      </c>
      <c r="M38" s="30">
        <v>4</v>
      </c>
      <c r="N38" s="30">
        <v>8</v>
      </c>
      <c r="O38" s="30">
        <v>7</v>
      </c>
      <c r="P38" s="30">
        <v>4</v>
      </c>
      <c r="Q38" s="22">
        <f t="shared" si="0"/>
        <v>83</v>
      </c>
    </row>
    <row r="39" spans="1:17" x14ac:dyDescent="0.3">
      <c r="A39" s="40" t="s">
        <v>146</v>
      </c>
      <c r="B39" s="40" t="s">
        <v>95</v>
      </c>
      <c r="C39" s="40" t="s">
        <v>148</v>
      </c>
      <c r="D39" s="41">
        <v>315000</v>
      </c>
      <c r="E39" s="41">
        <v>150000</v>
      </c>
      <c r="F39" s="40" t="s">
        <v>84</v>
      </c>
      <c r="G39" s="40" t="s">
        <v>54</v>
      </c>
      <c r="H39" s="40" t="s">
        <v>100</v>
      </c>
      <c r="I39" s="40" t="s">
        <v>54</v>
      </c>
      <c r="J39" s="42">
        <v>36</v>
      </c>
      <c r="K39" s="42">
        <v>12</v>
      </c>
      <c r="L39" s="42">
        <v>14</v>
      </c>
      <c r="M39" s="42">
        <v>3</v>
      </c>
      <c r="N39" s="42">
        <v>8</v>
      </c>
      <c r="O39" s="42">
        <v>3</v>
      </c>
      <c r="P39" s="42">
        <v>4</v>
      </c>
      <c r="Q39" s="42">
        <f>SUM(J39:P39)</f>
        <v>80</v>
      </c>
    </row>
    <row r="40" spans="1:17" x14ac:dyDescent="0.3">
      <c r="A40" s="40" t="s">
        <v>147</v>
      </c>
      <c r="B40" s="40" t="s">
        <v>95</v>
      </c>
      <c r="C40" s="40" t="s">
        <v>149</v>
      </c>
      <c r="D40" s="41">
        <v>384000</v>
      </c>
      <c r="E40" s="41">
        <v>150000</v>
      </c>
      <c r="F40" s="40" t="s">
        <v>116</v>
      </c>
      <c r="G40" s="40" t="s">
        <v>54</v>
      </c>
      <c r="H40" s="40" t="s">
        <v>101</v>
      </c>
      <c r="I40" s="40" t="s">
        <v>54</v>
      </c>
      <c r="J40" s="42">
        <v>33</v>
      </c>
      <c r="K40" s="42">
        <v>13</v>
      </c>
      <c r="L40" s="42">
        <v>12</v>
      </c>
      <c r="M40" s="42">
        <v>3</v>
      </c>
      <c r="N40" s="42">
        <v>6</v>
      </c>
      <c r="O40" s="42">
        <v>6</v>
      </c>
      <c r="P40" s="42">
        <v>4</v>
      </c>
      <c r="Q40" s="42">
        <f t="shared" ref="Q40:Q49" si="1">SUM(J40:P40)</f>
        <v>77</v>
      </c>
    </row>
    <row r="41" spans="1:17" x14ac:dyDescent="0.3">
      <c r="A41" s="40" t="s">
        <v>150</v>
      </c>
      <c r="B41" s="40" t="s">
        <v>79</v>
      </c>
      <c r="C41" s="40" t="s">
        <v>159</v>
      </c>
      <c r="D41" s="41">
        <v>964871</v>
      </c>
      <c r="E41" s="41">
        <v>400000</v>
      </c>
      <c r="F41" s="40" t="s">
        <v>99</v>
      </c>
      <c r="G41" s="40" t="s">
        <v>54</v>
      </c>
      <c r="H41" s="40" t="s">
        <v>53</v>
      </c>
      <c r="I41" s="40" t="s">
        <v>54</v>
      </c>
      <c r="J41" s="42">
        <v>32</v>
      </c>
      <c r="K41" s="42">
        <v>12</v>
      </c>
      <c r="L41" s="42">
        <v>11</v>
      </c>
      <c r="M41" s="42">
        <v>5</v>
      </c>
      <c r="N41" s="42">
        <v>9</v>
      </c>
      <c r="O41" s="42">
        <v>9</v>
      </c>
      <c r="P41" s="42">
        <v>4</v>
      </c>
      <c r="Q41" s="42">
        <f t="shared" si="1"/>
        <v>82</v>
      </c>
    </row>
    <row r="42" spans="1:17" x14ac:dyDescent="0.3">
      <c r="A42" s="40" t="s">
        <v>151</v>
      </c>
      <c r="B42" s="40" t="s">
        <v>59</v>
      </c>
      <c r="C42" s="40" t="s">
        <v>160</v>
      </c>
      <c r="D42" s="41">
        <v>352062</v>
      </c>
      <c r="E42" s="41">
        <v>150000</v>
      </c>
      <c r="F42" s="40" t="s">
        <v>129</v>
      </c>
      <c r="G42" s="40" t="s">
        <v>54</v>
      </c>
      <c r="H42" s="40" t="s">
        <v>60</v>
      </c>
      <c r="I42" s="40" t="s">
        <v>54</v>
      </c>
      <c r="J42" s="42">
        <v>34</v>
      </c>
      <c r="K42" s="42">
        <v>13</v>
      </c>
      <c r="L42" s="42">
        <v>8</v>
      </c>
      <c r="M42" s="42">
        <v>2</v>
      </c>
      <c r="N42" s="42">
        <v>3</v>
      </c>
      <c r="O42" s="42">
        <v>2</v>
      </c>
      <c r="P42" s="42">
        <v>4</v>
      </c>
      <c r="Q42" s="42">
        <f t="shared" si="1"/>
        <v>66</v>
      </c>
    </row>
    <row r="43" spans="1:17" x14ac:dyDescent="0.3">
      <c r="A43" s="40" t="s">
        <v>152</v>
      </c>
      <c r="B43" s="40" t="s">
        <v>78</v>
      </c>
      <c r="C43" s="40" t="s">
        <v>161</v>
      </c>
      <c r="D43" s="41">
        <v>455000</v>
      </c>
      <c r="E43" s="41">
        <v>200000</v>
      </c>
      <c r="F43" s="40" t="s">
        <v>100</v>
      </c>
      <c r="G43" s="40" t="s">
        <v>54</v>
      </c>
      <c r="H43" s="40" t="s">
        <v>116</v>
      </c>
      <c r="I43" s="40" t="s">
        <v>54</v>
      </c>
      <c r="J43" s="42">
        <v>30</v>
      </c>
      <c r="K43" s="42">
        <v>12</v>
      </c>
      <c r="L43" s="42">
        <v>12</v>
      </c>
      <c r="M43" s="42">
        <v>4</v>
      </c>
      <c r="N43" s="42">
        <v>6</v>
      </c>
      <c r="O43" s="42">
        <v>8</v>
      </c>
      <c r="P43" s="42">
        <v>4</v>
      </c>
      <c r="Q43" s="42">
        <f t="shared" si="1"/>
        <v>76</v>
      </c>
    </row>
    <row r="44" spans="1:17" x14ac:dyDescent="0.3">
      <c r="A44" s="40" t="s">
        <v>153</v>
      </c>
      <c r="B44" s="40" t="s">
        <v>95</v>
      </c>
      <c r="C44" s="40" t="s">
        <v>162</v>
      </c>
      <c r="D44" s="41">
        <v>738440</v>
      </c>
      <c r="E44" s="41">
        <v>350000</v>
      </c>
      <c r="F44" s="40" t="s">
        <v>53</v>
      </c>
      <c r="G44" s="40" t="s">
        <v>54</v>
      </c>
      <c r="H44" s="40" t="s">
        <v>80</v>
      </c>
      <c r="I44" s="40" t="s">
        <v>54</v>
      </c>
      <c r="J44" s="42">
        <v>34</v>
      </c>
      <c r="K44" s="42">
        <v>12</v>
      </c>
      <c r="L44" s="42">
        <v>12</v>
      </c>
      <c r="M44" s="42">
        <v>4</v>
      </c>
      <c r="N44" s="42">
        <v>6</v>
      </c>
      <c r="O44" s="42">
        <v>6</v>
      </c>
      <c r="P44" s="42">
        <v>4</v>
      </c>
      <c r="Q44" s="42">
        <f t="shared" si="1"/>
        <v>78</v>
      </c>
    </row>
    <row r="45" spans="1:17" x14ac:dyDescent="0.3">
      <c r="A45" s="40" t="s">
        <v>154</v>
      </c>
      <c r="B45" s="40" t="s">
        <v>168</v>
      </c>
      <c r="C45" s="40" t="s">
        <v>163</v>
      </c>
      <c r="D45" s="41">
        <v>451000</v>
      </c>
      <c r="E45" s="41">
        <v>200000</v>
      </c>
      <c r="F45" s="40" t="s">
        <v>65</v>
      </c>
      <c r="G45" s="40" t="s">
        <v>54</v>
      </c>
      <c r="H45" s="40" t="s">
        <v>171</v>
      </c>
      <c r="I45" s="40" t="s">
        <v>54</v>
      </c>
      <c r="J45" s="42">
        <v>25</v>
      </c>
      <c r="K45" s="42">
        <v>11</v>
      </c>
      <c r="L45" s="42">
        <v>11</v>
      </c>
      <c r="M45" s="42">
        <v>4</v>
      </c>
      <c r="N45" s="42">
        <v>8</v>
      </c>
      <c r="O45" s="42">
        <v>8</v>
      </c>
      <c r="P45" s="42">
        <v>4</v>
      </c>
      <c r="Q45" s="42">
        <f t="shared" si="1"/>
        <v>71</v>
      </c>
    </row>
    <row r="46" spans="1:17" x14ac:dyDescent="0.3">
      <c r="A46" s="40" t="s">
        <v>155</v>
      </c>
      <c r="B46" s="40" t="s">
        <v>79</v>
      </c>
      <c r="C46" s="40" t="s">
        <v>164</v>
      </c>
      <c r="D46" s="41">
        <v>350600</v>
      </c>
      <c r="E46" s="41">
        <v>300000</v>
      </c>
      <c r="F46" s="40" t="s">
        <v>171</v>
      </c>
      <c r="G46" s="40" t="s">
        <v>54</v>
      </c>
      <c r="H46" s="40" t="s">
        <v>107</v>
      </c>
      <c r="I46" s="40" t="s">
        <v>54</v>
      </c>
      <c r="J46" s="42">
        <v>12</v>
      </c>
      <c r="K46" s="42">
        <v>12</v>
      </c>
      <c r="L46" s="42">
        <v>9</v>
      </c>
      <c r="M46" s="42">
        <v>4</v>
      </c>
      <c r="N46" s="42">
        <v>7</v>
      </c>
      <c r="O46" s="42">
        <v>8</v>
      </c>
      <c r="P46" s="42">
        <v>4</v>
      </c>
      <c r="Q46" s="42">
        <f t="shared" si="1"/>
        <v>56</v>
      </c>
    </row>
    <row r="47" spans="1:17" x14ac:dyDescent="0.3">
      <c r="A47" s="40" t="s">
        <v>156</v>
      </c>
      <c r="B47" s="40" t="s">
        <v>169</v>
      </c>
      <c r="C47" s="40" t="s">
        <v>165</v>
      </c>
      <c r="D47" s="41">
        <v>2556228</v>
      </c>
      <c r="E47" s="41">
        <v>400000</v>
      </c>
      <c r="F47" s="40" t="s">
        <v>60</v>
      </c>
      <c r="G47" s="40" t="s">
        <v>54</v>
      </c>
      <c r="H47" s="40" t="s">
        <v>65</v>
      </c>
      <c r="I47" s="40" t="s">
        <v>56</v>
      </c>
      <c r="J47" s="42">
        <v>22</v>
      </c>
      <c r="K47" s="42">
        <v>12</v>
      </c>
      <c r="L47" s="42">
        <v>7</v>
      </c>
      <c r="M47" s="42">
        <v>3</v>
      </c>
      <c r="N47" s="42">
        <v>3</v>
      </c>
      <c r="O47" s="42">
        <v>6</v>
      </c>
      <c r="P47" s="42">
        <v>3</v>
      </c>
      <c r="Q47" s="42">
        <f t="shared" si="1"/>
        <v>56</v>
      </c>
    </row>
    <row r="48" spans="1:17" x14ac:dyDescent="0.3">
      <c r="A48" s="40" t="s">
        <v>157</v>
      </c>
      <c r="B48" s="40" t="s">
        <v>78</v>
      </c>
      <c r="C48" s="40" t="s">
        <v>166</v>
      </c>
      <c r="D48" s="41">
        <v>678250</v>
      </c>
      <c r="E48" s="41">
        <v>250000</v>
      </c>
      <c r="F48" s="40" t="s">
        <v>81</v>
      </c>
      <c r="G48" s="40" t="s">
        <v>54</v>
      </c>
      <c r="H48" s="40" t="s">
        <v>113</v>
      </c>
      <c r="I48" s="40" t="s">
        <v>54</v>
      </c>
      <c r="J48" s="42">
        <v>33</v>
      </c>
      <c r="K48" s="42">
        <v>13</v>
      </c>
      <c r="L48" s="42">
        <v>12</v>
      </c>
      <c r="M48" s="42">
        <v>4</v>
      </c>
      <c r="N48" s="42">
        <v>8</v>
      </c>
      <c r="O48" s="42">
        <v>9</v>
      </c>
      <c r="P48" s="42">
        <v>4</v>
      </c>
      <c r="Q48" s="42">
        <f t="shared" si="1"/>
        <v>83</v>
      </c>
    </row>
    <row r="49" spans="1:18" x14ac:dyDescent="0.3">
      <c r="A49" s="40" t="s">
        <v>158</v>
      </c>
      <c r="B49" s="40" t="s">
        <v>170</v>
      </c>
      <c r="C49" s="40" t="s">
        <v>167</v>
      </c>
      <c r="D49" s="41">
        <v>360000</v>
      </c>
      <c r="E49" s="41">
        <v>180000</v>
      </c>
      <c r="F49" s="40" t="s">
        <v>82</v>
      </c>
      <c r="G49" s="40" t="s">
        <v>54</v>
      </c>
      <c r="H49" s="40" t="s">
        <v>81</v>
      </c>
      <c r="I49" s="40" t="s">
        <v>54</v>
      </c>
      <c r="J49" s="42">
        <v>32</v>
      </c>
      <c r="K49" s="42">
        <v>11</v>
      </c>
      <c r="L49" s="42">
        <v>11</v>
      </c>
      <c r="M49" s="42">
        <v>4</v>
      </c>
      <c r="N49" s="42">
        <v>7</v>
      </c>
      <c r="O49" s="42">
        <v>7</v>
      </c>
      <c r="P49" s="42">
        <v>3</v>
      </c>
      <c r="Q49" s="42">
        <f t="shared" si="1"/>
        <v>75</v>
      </c>
    </row>
    <row r="50" spans="1:18" x14ac:dyDescent="0.3">
      <c r="A50" s="40" t="s">
        <v>173</v>
      </c>
      <c r="B50" s="40" t="s">
        <v>78</v>
      </c>
      <c r="C50" s="40" t="s">
        <v>180</v>
      </c>
      <c r="D50" s="41">
        <v>317180</v>
      </c>
      <c r="E50" s="41">
        <v>120000</v>
      </c>
      <c r="F50" s="40" t="s">
        <v>83</v>
      </c>
      <c r="G50" s="40" t="s">
        <v>54</v>
      </c>
      <c r="H50" s="40" t="s">
        <v>129</v>
      </c>
      <c r="I50" s="40" t="s">
        <v>54</v>
      </c>
      <c r="J50" s="42">
        <v>0</v>
      </c>
      <c r="K50" s="42">
        <v>0</v>
      </c>
      <c r="L50" s="42">
        <v>0</v>
      </c>
      <c r="M50" s="42">
        <v>0</v>
      </c>
      <c r="N50" s="42">
        <v>0</v>
      </c>
      <c r="O50" s="42">
        <v>0</v>
      </c>
      <c r="P50" s="42">
        <v>0</v>
      </c>
      <c r="Q50" s="42">
        <f>SUM(J50:P50)</f>
        <v>0</v>
      </c>
      <c r="R50" s="9" t="s">
        <v>104</v>
      </c>
    </row>
    <row r="51" spans="1:18" x14ac:dyDescent="0.3">
      <c r="A51" s="40" t="s">
        <v>174</v>
      </c>
      <c r="B51" s="40" t="s">
        <v>187</v>
      </c>
      <c r="C51" s="40" t="s">
        <v>181</v>
      </c>
      <c r="D51" s="41">
        <v>445077</v>
      </c>
      <c r="E51" s="41">
        <v>300000</v>
      </c>
      <c r="F51" s="40" t="s">
        <v>55</v>
      </c>
      <c r="G51" s="40" t="s">
        <v>54</v>
      </c>
      <c r="H51" s="40" t="s">
        <v>99</v>
      </c>
      <c r="I51" s="40" t="s">
        <v>54</v>
      </c>
      <c r="J51" s="42">
        <v>0</v>
      </c>
      <c r="K51" s="42">
        <v>0</v>
      </c>
      <c r="L51" s="42">
        <v>0</v>
      </c>
      <c r="M51" s="42">
        <v>0</v>
      </c>
      <c r="N51" s="42">
        <v>0</v>
      </c>
      <c r="O51" s="42">
        <v>0</v>
      </c>
      <c r="P51" s="42">
        <v>0</v>
      </c>
      <c r="Q51" s="42">
        <f t="shared" ref="Q51:Q56" si="2">SUM(J51:P51)</f>
        <v>0</v>
      </c>
      <c r="R51" s="9" t="s">
        <v>104</v>
      </c>
    </row>
    <row r="52" spans="1:18" x14ac:dyDescent="0.3">
      <c r="A52" s="40" t="s">
        <v>175</v>
      </c>
      <c r="B52" s="40" t="s">
        <v>188</v>
      </c>
      <c r="C52" s="40" t="s">
        <v>182</v>
      </c>
      <c r="D52" s="41">
        <v>311200</v>
      </c>
      <c r="E52" s="41">
        <v>170000</v>
      </c>
      <c r="F52" s="40" t="s">
        <v>80</v>
      </c>
      <c r="G52" s="40" t="s">
        <v>54</v>
      </c>
      <c r="H52" s="40" t="s">
        <v>55</v>
      </c>
      <c r="I52" s="40" t="s">
        <v>54</v>
      </c>
      <c r="J52" s="42">
        <v>0</v>
      </c>
      <c r="K52" s="42">
        <v>0</v>
      </c>
      <c r="L52" s="42">
        <v>0</v>
      </c>
      <c r="M52" s="42">
        <v>0</v>
      </c>
      <c r="N52" s="42">
        <v>0</v>
      </c>
      <c r="O52" s="42">
        <v>0</v>
      </c>
      <c r="P52" s="42">
        <v>0</v>
      </c>
      <c r="Q52" s="42">
        <f t="shared" si="2"/>
        <v>0</v>
      </c>
      <c r="R52" s="9" t="s">
        <v>104</v>
      </c>
    </row>
    <row r="53" spans="1:18" x14ac:dyDescent="0.3">
      <c r="A53" s="40" t="s">
        <v>176</v>
      </c>
      <c r="B53" s="40" t="s">
        <v>59</v>
      </c>
      <c r="C53" s="40" t="s">
        <v>183</v>
      </c>
      <c r="D53" s="41">
        <v>402700</v>
      </c>
      <c r="E53" s="41">
        <v>150000</v>
      </c>
      <c r="F53" s="40" t="s">
        <v>98</v>
      </c>
      <c r="G53" s="40" t="s">
        <v>56</v>
      </c>
      <c r="H53" s="40" t="s">
        <v>83</v>
      </c>
      <c r="I53" s="40" t="s">
        <v>52</v>
      </c>
      <c r="J53" s="42">
        <v>0</v>
      </c>
      <c r="K53" s="42">
        <v>0</v>
      </c>
      <c r="L53" s="42">
        <v>0</v>
      </c>
      <c r="M53" s="42">
        <v>0</v>
      </c>
      <c r="N53" s="42">
        <v>0</v>
      </c>
      <c r="O53" s="42">
        <v>0</v>
      </c>
      <c r="P53" s="42">
        <v>0</v>
      </c>
      <c r="Q53" s="42">
        <f t="shared" si="2"/>
        <v>0</v>
      </c>
      <c r="R53" s="9" t="s">
        <v>104</v>
      </c>
    </row>
    <row r="54" spans="1:18" x14ac:dyDescent="0.3">
      <c r="A54" s="40" t="s">
        <v>177</v>
      </c>
      <c r="B54" s="40" t="s">
        <v>77</v>
      </c>
      <c r="C54" s="40" t="s">
        <v>184</v>
      </c>
      <c r="D54" s="41">
        <v>503500</v>
      </c>
      <c r="E54" s="41">
        <v>150000</v>
      </c>
      <c r="F54" s="40" t="s">
        <v>99</v>
      </c>
      <c r="G54" s="40" t="s">
        <v>54</v>
      </c>
      <c r="H54" s="40" t="s">
        <v>86</v>
      </c>
      <c r="I54" s="40" t="s">
        <v>54</v>
      </c>
      <c r="J54" s="42">
        <v>0</v>
      </c>
      <c r="K54" s="42">
        <v>0</v>
      </c>
      <c r="L54" s="42">
        <v>0</v>
      </c>
      <c r="M54" s="42">
        <v>0</v>
      </c>
      <c r="N54" s="42">
        <v>0</v>
      </c>
      <c r="O54" s="42">
        <v>0</v>
      </c>
      <c r="P54" s="42">
        <v>0</v>
      </c>
      <c r="Q54" s="42">
        <f t="shared" si="2"/>
        <v>0</v>
      </c>
      <c r="R54" s="9" t="s">
        <v>104</v>
      </c>
    </row>
    <row r="55" spans="1:18" x14ac:dyDescent="0.3">
      <c r="A55" s="40" t="s">
        <v>178</v>
      </c>
      <c r="B55" s="40" t="s">
        <v>189</v>
      </c>
      <c r="C55" s="40" t="s">
        <v>185</v>
      </c>
      <c r="D55" s="41">
        <v>5528376</v>
      </c>
      <c r="E55" s="41">
        <v>1000000</v>
      </c>
      <c r="F55" s="40" t="s">
        <v>86</v>
      </c>
      <c r="G55" s="40" t="s">
        <v>54</v>
      </c>
      <c r="H55" s="40" t="s">
        <v>190</v>
      </c>
      <c r="I55" s="40" t="s">
        <v>54</v>
      </c>
      <c r="J55" s="42">
        <v>0</v>
      </c>
      <c r="K55" s="42">
        <v>0</v>
      </c>
      <c r="L55" s="42">
        <v>0</v>
      </c>
      <c r="M55" s="42">
        <v>0</v>
      </c>
      <c r="N55" s="42">
        <v>0</v>
      </c>
      <c r="O55" s="42">
        <v>0</v>
      </c>
      <c r="P55" s="42">
        <v>0</v>
      </c>
      <c r="Q55" s="42">
        <f t="shared" si="2"/>
        <v>0</v>
      </c>
      <c r="R55" s="9" t="s">
        <v>104</v>
      </c>
    </row>
    <row r="56" spans="1:18" x14ac:dyDescent="0.3">
      <c r="A56" s="40" t="s">
        <v>179</v>
      </c>
      <c r="B56" s="40" t="s">
        <v>189</v>
      </c>
      <c r="C56" s="40" t="s">
        <v>186</v>
      </c>
      <c r="D56" s="41">
        <v>938800</v>
      </c>
      <c r="E56" s="41">
        <v>450000</v>
      </c>
      <c r="F56" s="40" t="s">
        <v>124</v>
      </c>
      <c r="G56" s="40" t="s">
        <v>54</v>
      </c>
      <c r="H56" s="40" t="s">
        <v>53</v>
      </c>
      <c r="I56" s="40" t="s">
        <v>54</v>
      </c>
      <c r="J56" s="42">
        <v>0</v>
      </c>
      <c r="K56" s="42">
        <v>0</v>
      </c>
      <c r="L56" s="42">
        <v>0</v>
      </c>
      <c r="M56" s="42">
        <v>0</v>
      </c>
      <c r="N56" s="42">
        <v>0</v>
      </c>
      <c r="O56" s="42">
        <v>0</v>
      </c>
      <c r="P56" s="42">
        <v>0</v>
      </c>
      <c r="Q56" s="42">
        <f t="shared" si="2"/>
        <v>0</v>
      </c>
      <c r="R56" s="9" t="s">
        <v>104</v>
      </c>
    </row>
  </sheetData>
  <mergeCells count="17">
    <mergeCell ref="Q13:Q14"/>
    <mergeCell ref="K13:K14"/>
    <mergeCell ref="L13:L14"/>
    <mergeCell ref="M13:M14"/>
    <mergeCell ref="N13:N14"/>
    <mergeCell ref="O13:O14"/>
    <mergeCell ref="P13:P14"/>
    <mergeCell ref="F10:J10"/>
    <mergeCell ref="D11:J11"/>
    <mergeCell ref="A13:A15"/>
    <mergeCell ref="B13:B15"/>
    <mergeCell ref="C13:C15"/>
    <mergeCell ref="D13:D15"/>
    <mergeCell ref="E13:E15"/>
    <mergeCell ref="F13:G14"/>
    <mergeCell ref="H13:I14"/>
    <mergeCell ref="J13:J14"/>
  </mergeCells>
  <dataValidations count="4">
    <dataValidation type="decimal" operator="lessThanOrEqual" allowBlank="1" showInputMessage="1" showErrorMessage="1" error="max. 10" sqref="N16:O56" xr:uid="{551A2D98-8364-433A-9CA6-CDA53EECBF02}">
      <formula1>10</formula1>
    </dataValidation>
    <dataValidation type="decimal" operator="lessThanOrEqual" allowBlank="1" showInputMessage="1" showErrorMessage="1" error="max. 5" sqref="M16:M56 P16:P56" xr:uid="{C09BF8C6-E531-4B57-B0EC-8C314C152BD1}">
      <formula1>5</formula1>
    </dataValidation>
    <dataValidation type="decimal" operator="lessThanOrEqual" allowBlank="1" showInputMessage="1" showErrorMessage="1" error="max. 15" sqref="K16:L56" xr:uid="{480836E9-985B-4675-A560-B4ADF6DBA689}">
      <formula1>15</formula1>
    </dataValidation>
    <dataValidation type="decimal" operator="lessThanOrEqual" allowBlank="1" showInputMessage="1" showErrorMessage="1" error="max. 40" sqref="J16:J56" xr:uid="{5CB83595-3F5B-4BB4-B1DE-EE0A3777D273}">
      <formula1>40</formula1>
    </dataValidation>
  </dataValidation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9</vt:i4>
      </vt:variant>
      <vt:variant>
        <vt:lpstr>Pojmenované oblasti</vt:lpstr>
      </vt:variant>
      <vt:variant>
        <vt:i4>1</vt:i4>
      </vt:variant>
    </vt:vector>
  </HeadingPairs>
  <TitlesOfParts>
    <vt:vector size="10" baseType="lpstr">
      <vt:lpstr>distribuce</vt:lpstr>
      <vt:lpstr>HB</vt:lpstr>
      <vt:lpstr>JarK</vt:lpstr>
      <vt:lpstr>JK</vt:lpstr>
      <vt:lpstr>LD</vt:lpstr>
      <vt:lpstr>MŠ</vt:lpstr>
      <vt:lpstr>OZ</vt:lpstr>
      <vt:lpstr>RN</vt:lpstr>
      <vt:lpstr>TCD</vt:lpstr>
      <vt:lpstr>distribuce!Oblast_tisku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Kateřina Vojkůvková</dc:creator>
  <cp:lastModifiedBy>Monika Bartošová</cp:lastModifiedBy>
  <cp:lastPrinted>2020-02-21T10:25:43Z</cp:lastPrinted>
  <dcterms:created xsi:type="dcterms:W3CDTF">2013-12-06T22:03:05Z</dcterms:created>
  <dcterms:modified xsi:type="dcterms:W3CDTF">2020-05-15T13:52:05Z</dcterms:modified>
</cp:coreProperties>
</file>