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25"/>
  <workbookPr/>
  <mc:AlternateContent xmlns:mc="http://schemas.openxmlformats.org/markup-compatibility/2006">
    <mc:Choice Requires="x15">
      <x15ac:absPath xmlns:x15ac="http://schemas.microsoft.com/office/spreadsheetml/2010/11/ac" url="N:\Tajemnice Rady fondu\Rada\Jednání Rady\2023\4. jednání - duben\"/>
    </mc:Choice>
  </mc:AlternateContent>
  <xr:revisionPtr revIDLastSave="0" documentId="8_{2A748A79-2E79-4376-9766-2545E79C6AB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konference a vyzkum" sheetId="2" r:id="rId1"/>
    <sheet name="ČK" sheetId="4" r:id="rId2"/>
    <sheet name="HB" sheetId="5" r:id="rId3"/>
    <sheet name="JK" sheetId="6" r:id="rId4"/>
    <sheet name="LC" sheetId="7" r:id="rId5"/>
    <sheet name="LG" sheetId="8" r:id="rId6"/>
    <sheet name="MŠ" sheetId="9" r:id="rId7"/>
    <sheet name="NS" sheetId="10" r:id="rId8"/>
    <sheet name="PBa" sheetId="11" r:id="rId9"/>
    <sheet name="PBi" sheetId="3" r:id="rId10"/>
  </sheets>
  <definedNames>
    <definedName name="_xlnm.Print_Area" localSheetId="0">'konference a vyzkum'!$A$1:$U$24</definedName>
  </definedNames>
  <calcPr calcId="191028"/>
  <customWorkbookViews>
    <customWorkbookView name="Kateřina Vojkůvková – osobní zobrazení" guid="{DB8D12CF-4785-4380-997E-3DB321CA402A}" mergeInterval="0" personalView="1" maximized="1" xWindow="-8" yWindow="-8" windowWidth="1382" windowHeight="744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11" l="1"/>
  <c r="D18" i="11"/>
  <c r="M17" i="11"/>
  <c r="M16" i="11"/>
  <c r="M15" i="11"/>
  <c r="M14" i="11"/>
  <c r="E18" i="10"/>
  <c r="D18" i="10"/>
  <c r="M17" i="10"/>
  <c r="M16" i="10"/>
  <c r="M15" i="10"/>
  <c r="M14" i="10"/>
  <c r="E18" i="9"/>
  <c r="D18" i="9"/>
  <c r="M17" i="9"/>
  <c r="M16" i="9"/>
  <c r="M15" i="9"/>
  <c r="M14" i="9"/>
  <c r="E18" i="8"/>
  <c r="D18" i="8"/>
  <c r="M17" i="8"/>
  <c r="M16" i="8"/>
  <c r="M15" i="8"/>
  <c r="M14" i="8"/>
  <c r="E18" i="7"/>
  <c r="D18" i="7"/>
  <c r="M17" i="7"/>
  <c r="M16" i="7"/>
  <c r="M15" i="7"/>
  <c r="M14" i="7"/>
  <c r="E18" i="6"/>
  <c r="D18" i="6"/>
  <c r="M17" i="6"/>
  <c r="M16" i="6"/>
  <c r="M15" i="6"/>
  <c r="M14" i="6"/>
  <c r="E18" i="5"/>
  <c r="D18" i="5"/>
  <c r="M17" i="5"/>
  <c r="M16" i="5"/>
  <c r="M15" i="5"/>
  <c r="M14" i="5"/>
  <c r="E18" i="4"/>
  <c r="D18" i="4"/>
  <c r="M17" i="4"/>
  <c r="M16" i="4"/>
  <c r="M15" i="4"/>
  <c r="M14" i="4"/>
  <c r="E18" i="3"/>
  <c r="D18" i="3"/>
  <c r="M17" i="3"/>
  <c r="M16" i="3"/>
  <c r="M15" i="3"/>
  <c r="M14" i="3"/>
  <c r="E18" i="2"/>
  <c r="D18" i="2"/>
  <c r="N18" i="2" l="1"/>
  <c r="N19" i="2" s="1"/>
</calcChain>
</file>

<file path=xl/sharedStrings.xml><?xml version="1.0" encoding="utf-8"?>
<sst xmlns="http://schemas.openxmlformats.org/spreadsheetml/2006/main" count="511" uniqueCount="58">
  <si>
    <t>Konference a výzkumné projekty v oblasti filmové vědy</t>
  </si>
  <si>
    <r>
      <t>Evidenční číslo výzvy:</t>
    </r>
    <r>
      <rPr>
        <sz val="9.5"/>
        <color theme="1"/>
        <rFont val="Arial"/>
        <family val="2"/>
        <charset val="238"/>
      </rPr>
      <t xml:space="preserve"> 2023-6-1-9</t>
    </r>
  </si>
  <si>
    <t>Cíle podpory kinematografie:</t>
  </si>
  <si>
    <r>
      <t xml:space="preserve">Dotační okruh: </t>
    </r>
    <r>
      <rPr>
        <sz val="9.5"/>
        <color theme="1"/>
        <rFont val="Arial"/>
        <family val="2"/>
        <charset val="238"/>
      </rPr>
      <t>6. publikační činnost v oblasti kinematografie a činnost v oblasti filmové vědy</t>
    </r>
  </si>
  <si>
    <t xml:space="preserve">1. podpora výzkumu s důrazem na základní výzkum v oblasti české kinematografie </t>
  </si>
  <si>
    <r>
      <t>Lhůta pro podávání žádostí:</t>
    </r>
    <r>
      <rPr>
        <sz val="9.5"/>
        <color theme="1"/>
        <rFont val="Arial"/>
        <family val="2"/>
        <charset val="238"/>
      </rPr>
      <t xml:space="preserve"> 19. 12. 2022-19. 1. 2023</t>
    </r>
  </si>
  <si>
    <t>2. podpora odborné publikační a konferenční činnosti v oblastivědy a výzkumu</t>
  </si>
  <si>
    <r>
      <t xml:space="preserve">Finanční alokace: </t>
    </r>
    <r>
      <rPr>
        <sz val="9.5"/>
        <rFont val="Arial"/>
        <family val="2"/>
        <charset val="238"/>
      </rPr>
      <t>1 000 000 Kč</t>
    </r>
  </si>
  <si>
    <t xml:space="preserve">3. podpora rozvoje oboru filmových a audiovizuálních studií </t>
  </si>
  <si>
    <r>
      <t>Lhůta pro dokončení projektu:</t>
    </r>
    <r>
      <rPr>
        <sz val="9.5"/>
        <color theme="1"/>
        <rFont val="Arial"/>
        <family val="2"/>
        <charset val="238"/>
      </rPr>
      <t xml:space="preserve"> dle žádosti, konference nejpozději do 30. června 2024, </t>
    </r>
  </si>
  <si>
    <t>4. zapojení filmových studií do evropského prostředí a posílení jejich mezinárodní konkurenceschopnosti</t>
  </si>
  <si>
    <t>výzkumné projekty nejpozději do 30. září 2026</t>
  </si>
  <si>
    <t>5. podpora rozvoje kinematografie prostřednictvím kvalifikované reflexe</t>
  </si>
  <si>
    <r>
      <rPr>
        <b/>
        <sz val="9.5"/>
        <color theme="1"/>
        <rFont val="Arial"/>
        <family val="2"/>
        <charset val="238"/>
      </rPr>
      <t>Forma podpory:</t>
    </r>
    <r>
      <rPr>
        <sz val="9.5"/>
        <color theme="1"/>
        <rFont val="Arial"/>
        <family val="2"/>
        <charset val="238"/>
      </rPr>
      <t xml:space="preserve"> neinvestiční dotace</t>
    </r>
  </si>
  <si>
    <t>Specifikace dotačního okruhu</t>
  </si>
  <si>
    <t>Podpora kinematografie je určena pro pořádání odborné konference s národním či mezinárodním významem nebo výzkumné projekty v oblasti filmové vědy.</t>
  </si>
  <si>
    <t>evidenční číslo projektu</t>
  </si>
  <si>
    <t>název žadatele</t>
  </si>
  <si>
    <t>název projektu</t>
  </si>
  <si>
    <t>celkový rozpočet projektu</t>
  </si>
  <si>
    <t>požadovaná podpora</t>
  </si>
  <si>
    <t xml:space="preserve">Odborná a/nebo programová kvalita projektu </t>
  </si>
  <si>
    <t>Personální zajištění projektu</t>
  </si>
  <si>
    <t>Přínos a význam pro českou a evropskou kinematografii</t>
  </si>
  <si>
    <t>Srozumitelnost a úplnost podané žádosti včetně příloh</t>
  </si>
  <si>
    <t>Ekonomické parametry projektu</t>
  </si>
  <si>
    <t>Distribuční a marketingová strategie</t>
  </si>
  <si>
    <t>Kredit žadatele</t>
  </si>
  <si>
    <t>bodové hodnocení Rada</t>
  </si>
  <si>
    <t>výše podpory</t>
  </si>
  <si>
    <t>Rada - forma podpory</t>
  </si>
  <si>
    <t>žadatel -kulturně náročné ano/ne</t>
  </si>
  <si>
    <t>Rada - kulturně náročné ano/ne</t>
  </si>
  <si>
    <t>žadatel -intenzita podpory %</t>
  </si>
  <si>
    <t>Rada - intenzita podpory %</t>
  </si>
  <si>
    <t>žadatel -datum dokončení projektu</t>
  </si>
  <si>
    <t>Rada - lhůta pro dokončení</t>
  </si>
  <si>
    <t>0-40</t>
  </si>
  <si>
    <t>0-15</t>
  </si>
  <si>
    <t>0-5</t>
  </si>
  <si>
    <t>0-10</t>
  </si>
  <si>
    <t>5743/2023</t>
  </si>
  <si>
    <t>Asociace producentů v audiovizi, z.s.</t>
  </si>
  <si>
    <t>Ženy v audiovizuálním průmyslu: celovečerní hraný film</t>
  </si>
  <si>
    <t>neinvestiní dotace</t>
  </si>
  <si>
    <t>ano</t>
  </si>
  <si>
    <t>80%</t>
  </si>
  <si>
    <t>5747/2023</t>
  </si>
  <si>
    <t>Akademie múzických umění v Praze</t>
  </si>
  <si>
    <t>Filmy FAMU 1946-1970: katalog filmů</t>
  </si>
  <si>
    <t>5768/2023</t>
  </si>
  <si>
    <t>DOC.DREAM services s.r.o.</t>
  </si>
  <si>
    <t>2. ročník konference o etice v dokumentárním filmu</t>
  </si>
  <si>
    <t>5752/2023</t>
  </si>
  <si>
    <t>Člověk v tísni, o.p.s.</t>
  </si>
  <si>
    <t>Výzkum diváctva festivalu Jeden svět – návyky, preference a společenská angažovanost diváků a divaček lidskoprávního festivalu a jejich specifičnost mezi filmovými festivaly</t>
  </si>
  <si>
    <t>zbývá</t>
  </si>
  <si>
    <t>k bodování se nepřihlíží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</si>
</sst>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charset val="238"/>
      <scheme val="minor"/>
    </font>
    <font>
      <b/>
      <sz val="9.5"/>
      <name val="Arial"/>
      <family val="2"/>
      <charset val="238"/>
    </font>
    <font>
      <sz val="18"/>
      <name val="Arial"/>
      <family val="2"/>
      <charset val="238"/>
    </font>
    <font>
      <sz val="9.5"/>
      <name val="Arial"/>
      <family val="2"/>
      <charset val="238"/>
    </font>
    <font>
      <sz val="9.5"/>
      <color theme="1"/>
      <name val="Arial"/>
      <family val="2"/>
      <charset val="238"/>
    </font>
    <font>
      <b/>
      <sz val="9.5"/>
      <color theme="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rgb="FFB4B4B4"/>
      </left>
      <right style="thin">
        <color rgb="FFB4B4B4"/>
      </right>
      <top style="thin">
        <color rgb="FFB4B4B4"/>
      </top>
      <bottom style="thin">
        <color rgb="FFB4B4B4"/>
      </bottom>
      <diagonal/>
    </border>
    <border>
      <left style="thin">
        <color rgb="FFB4B4B4"/>
      </left>
      <right style="thin">
        <color rgb="FFB4B4B4"/>
      </right>
      <top style="thin">
        <color rgb="FFB4B4B4"/>
      </top>
      <bottom/>
      <diagonal/>
    </border>
    <border>
      <left style="thin">
        <color rgb="FFB4B4B4"/>
      </left>
      <right style="thin">
        <color rgb="FFB4B4B4"/>
      </right>
      <top/>
      <bottom style="thin">
        <color rgb="FFB4B4B4"/>
      </bottom>
      <diagonal/>
    </border>
    <border>
      <left style="thin">
        <color rgb="FFB4B4B4"/>
      </left>
      <right style="thin">
        <color rgb="FFB4B4B4"/>
      </right>
      <top/>
      <bottom/>
      <diagonal/>
    </border>
  </borders>
  <cellStyleXfs count="3">
    <xf numFmtId="0" fontId="0" fillId="0" borderId="0"/>
    <xf numFmtId="0" fontId="6" fillId="0" borderId="0"/>
    <xf numFmtId="9" fontId="7" fillId="0" borderId="0" applyFont="0" applyFill="0" applyBorder="0" applyAlignment="0" applyProtection="0"/>
  </cellStyleXfs>
  <cellXfs count="33">
    <xf numFmtId="0" fontId="0" fillId="0" borderId="0" xfId="0"/>
    <xf numFmtId="0" fontId="2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0" fontId="3" fillId="2" borderId="1" xfId="0" applyFont="1" applyFill="1" applyBorder="1" applyAlignment="1">
      <alignment horizontal="left" vertical="top"/>
    </xf>
    <xf numFmtId="3" fontId="3" fillId="2" borderId="0" xfId="0" applyNumberFormat="1" applyFont="1" applyFill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top"/>
    </xf>
    <xf numFmtId="0" fontId="1" fillId="2" borderId="2" xfId="0" applyFont="1" applyFill="1" applyBorder="1" applyAlignment="1">
      <alignment horizontal="left" vertical="top" wrapText="1"/>
    </xf>
    <xf numFmtId="3" fontId="3" fillId="2" borderId="0" xfId="0" applyNumberFormat="1" applyFont="1" applyFill="1" applyAlignment="1">
      <alignment horizontal="right" vertical="top"/>
    </xf>
    <xf numFmtId="2" fontId="3" fillId="0" borderId="1" xfId="0" applyNumberFormat="1" applyFont="1" applyBorder="1" applyAlignment="1">
      <alignment horizontal="left" vertical="top"/>
    </xf>
    <xf numFmtId="3" fontId="3" fillId="0" borderId="1" xfId="0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left" vertical="top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3" fontId="3" fillId="0" borderId="1" xfId="0" applyNumberFormat="1" applyFont="1" applyBorder="1"/>
    <xf numFmtId="3" fontId="3" fillId="0" borderId="1" xfId="1" applyNumberFormat="1" applyFont="1" applyBorder="1"/>
    <xf numFmtId="0" fontId="3" fillId="0" borderId="1" xfId="0" applyFont="1" applyBorder="1" applyAlignment="1">
      <alignment horizontal="left" wrapText="1"/>
    </xf>
    <xf numFmtId="9" fontId="3" fillId="2" borderId="0" xfId="2" applyFont="1" applyFill="1" applyAlignment="1">
      <alignment horizontal="left" vertical="top"/>
    </xf>
    <xf numFmtId="0" fontId="3" fillId="0" borderId="1" xfId="0" applyFont="1" applyBorder="1" applyAlignment="1">
      <alignment horizontal="center" wrapText="1"/>
    </xf>
    <xf numFmtId="9" fontId="3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3" fillId="0" borderId="1" xfId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top"/>
    </xf>
    <xf numFmtId="14" fontId="3" fillId="0" borderId="1" xfId="0" applyNumberFormat="1" applyFont="1" applyBorder="1" applyAlignment="1">
      <alignment horizontal="center" wrapText="1"/>
    </xf>
    <xf numFmtId="14" fontId="3" fillId="0" borderId="1" xfId="1" applyNumberFormat="1" applyFont="1" applyBorder="1" applyAlignment="1">
      <alignment horizontal="center"/>
    </xf>
    <xf numFmtId="0" fontId="1" fillId="2" borderId="2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0" xfId="0" applyFont="1" applyFill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2" fontId="1" fillId="2" borderId="2" xfId="0" applyNumberFormat="1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</cellXfs>
  <cellStyles count="3">
    <cellStyle name="Normální" xfId="0" builtinId="0"/>
    <cellStyle name="normální_brutalni tabulka(2aaa" xfId="1" xr:uid="{54EF47C5-99EE-44CB-A3DA-343DB014B033}"/>
    <cellStyle name="Procenta" xfId="2" builtinId="5"/>
  </cellStyles>
  <dxfs count="0"/>
  <tableStyles count="0" defaultTableStyle="TableStyleMedium2" defaultPivotStyle="PivotStyleLight16"/>
  <colors>
    <mruColors>
      <color rgb="FFFE0802"/>
      <color rgb="FFB4B4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G1048576"/>
  <sheetViews>
    <sheetView tabSelected="1" zoomScale="78" zoomScaleNormal="78" workbookViewId="0"/>
  </sheetViews>
  <sheetFormatPr defaultColWidth="9.140625" defaultRowHeight="12"/>
  <cols>
    <col min="1" max="1" width="11.7109375" style="2" customWidth="1"/>
    <col min="2" max="2" width="30" style="2" bestFit="1" customWidth="1"/>
    <col min="3" max="3" width="43.7109375" style="2" customWidth="1"/>
    <col min="4" max="4" width="15.5703125" style="2" customWidth="1"/>
    <col min="5" max="5" width="15" style="2" customWidth="1"/>
    <col min="6" max="6" width="9.7109375" style="2" customWidth="1"/>
    <col min="7" max="13" width="9.28515625" style="2" customWidth="1"/>
    <col min="14" max="14" width="14.42578125" style="2" customWidth="1"/>
    <col min="15" max="15" width="15" style="2" customWidth="1"/>
    <col min="16" max="16" width="10.28515625" style="2" customWidth="1"/>
    <col min="17" max="18" width="9.28515625" style="2" customWidth="1"/>
    <col min="19" max="19" width="10.28515625" style="2" customWidth="1"/>
    <col min="20" max="21" width="15.7109375" style="2" customWidth="1"/>
    <col min="22" max="16384" width="9.140625" style="2"/>
  </cols>
  <sheetData>
    <row r="1" spans="1:85" ht="38.25" customHeight="1">
      <c r="A1" s="1" t="s">
        <v>0</v>
      </c>
    </row>
    <row r="2" spans="1:85" ht="12.75" customHeight="1">
      <c r="A2" s="5" t="s">
        <v>1</v>
      </c>
      <c r="D2" s="5" t="s">
        <v>2</v>
      </c>
    </row>
    <row r="3" spans="1:85" ht="12.75" customHeight="1">
      <c r="A3" s="5" t="s">
        <v>3</v>
      </c>
      <c r="D3" s="2" t="s">
        <v>4</v>
      </c>
    </row>
    <row r="4" spans="1:85" ht="12.75" customHeight="1">
      <c r="A4" s="5" t="s">
        <v>5</v>
      </c>
      <c r="D4" s="2" t="s">
        <v>6</v>
      </c>
    </row>
    <row r="5" spans="1:85" ht="12.75" customHeight="1">
      <c r="A5" s="5" t="s">
        <v>7</v>
      </c>
      <c r="D5" s="2" t="s">
        <v>8</v>
      </c>
    </row>
    <row r="6" spans="1:85" ht="12.75" customHeight="1">
      <c r="A6" s="28" t="s">
        <v>9</v>
      </c>
      <c r="B6" s="28"/>
      <c r="C6" s="28"/>
      <c r="D6" s="2" t="s">
        <v>10</v>
      </c>
    </row>
    <row r="7" spans="1:85" ht="12.75" customHeight="1">
      <c r="A7" s="2" t="s">
        <v>11</v>
      </c>
      <c r="D7" s="2" t="s">
        <v>12</v>
      </c>
    </row>
    <row r="8" spans="1:85" ht="12.75" customHeight="1">
      <c r="A8" s="6" t="s">
        <v>13</v>
      </c>
      <c r="D8" s="5" t="s">
        <v>14</v>
      </c>
    </row>
    <row r="9" spans="1:85" ht="12.75" customHeight="1">
      <c r="D9" s="32" t="s">
        <v>15</v>
      </c>
      <c r="E9" s="32"/>
      <c r="F9" s="32"/>
      <c r="G9" s="32"/>
      <c r="H9" s="32"/>
      <c r="I9" s="32"/>
      <c r="J9" s="32"/>
      <c r="K9" s="32"/>
      <c r="L9" s="32"/>
      <c r="M9" s="32"/>
    </row>
    <row r="10" spans="1:85" ht="12.75" customHeight="1">
      <c r="A10" s="5"/>
    </row>
    <row r="11" spans="1:85" ht="26.45" customHeight="1">
      <c r="A11" s="26" t="s">
        <v>16</v>
      </c>
      <c r="B11" s="26" t="s">
        <v>17</v>
      </c>
      <c r="C11" s="26" t="s">
        <v>18</v>
      </c>
      <c r="D11" s="26" t="s">
        <v>19</v>
      </c>
      <c r="E11" s="30" t="s">
        <v>20</v>
      </c>
      <c r="F11" s="26" t="s">
        <v>21</v>
      </c>
      <c r="G11" s="26" t="s">
        <v>22</v>
      </c>
      <c r="H11" s="26" t="s">
        <v>23</v>
      </c>
      <c r="I11" s="26" t="s">
        <v>24</v>
      </c>
      <c r="J11" s="26" t="s">
        <v>25</v>
      </c>
      <c r="K11" s="26" t="s">
        <v>26</v>
      </c>
      <c r="L11" s="26" t="s">
        <v>27</v>
      </c>
      <c r="M11" s="26" t="s">
        <v>28</v>
      </c>
      <c r="N11" s="26" t="s">
        <v>29</v>
      </c>
      <c r="O11" s="26" t="s">
        <v>30</v>
      </c>
      <c r="P11" s="26" t="s">
        <v>31</v>
      </c>
      <c r="Q11" s="26" t="s">
        <v>32</v>
      </c>
      <c r="R11" s="26" t="s">
        <v>33</v>
      </c>
      <c r="S11" s="26" t="s">
        <v>34</v>
      </c>
      <c r="T11" s="26" t="s">
        <v>35</v>
      </c>
      <c r="U11" s="26" t="s">
        <v>36</v>
      </c>
    </row>
    <row r="12" spans="1:85" ht="59.45" customHeight="1">
      <c r="A12" s="29"/>
      <c r="B12" s="29"/>
      <c r="C12" s="29"/>
      <c r="D12" s="29"/>
      <c r="E12" s="31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</row>
    <row r="13" spans="1:85" ht="38.25" customHeight="1">
      <c r="A13" s="29"/>
      <c r="B13" s="29"/>
      <c r="C13" s="29"/>
      <c r="D13" s="29"/>
      <c r="E13" s="31"/>
      <c r="F13" s="7" t="s">
        <v>37</v>
      </c>
      <c r="G13" s="7" t="s">
        <v>38</v>
      </c>
      <c r="H13" s="7" t="s">
        <v>38</v>
      </c>
      <c r="I13" s="7" t="s">
        <v>39</v>
      </c>
      <c r="J13" s="7" t="s">
        <v>40</v>
      </c>
      <c r="K13" s="7" t="s">
        <v>40</v>
      </c>
      <c r="L13" s="7" t="s">
        <v>39</v>
      </c>
      <c r="M13" s="7"/>
      <c r="N13" s="7"/>
      <c r="O13" s="7"/>
      <c r="P13" s="7"/>
      <c r="Q13" s="7"/>
      <c r="R13" s="7"/>
      <c r="S13" s="7"/>
      <c r="T13" s="7"/>
      <c r="U13" s="7"/>
    </row>
    <row r="14" spans="1:85" s="3" customFormat="1" ht="12.75" customHeight="1">
      <c r="A14" s="16" t="s">
        <v>41</v>
      </c>
      <c r="B14" s="12" t="s">
        <v>42</v>
      </c>
      <c r="C14" s="13" t="s">
        <v>43</v>
      </c>
      <c r="D14" s="14">
        <v>560000</v>
      </c>
      <c r="E14" s="14">
        <v>380000</v>
      </c>
      <c r="F14" s="9">
        <v>34</v>
      </c>
      <c r="G14" s="9">
        <v>13.2857</v>
      </c>
      <c r="H14" s="9">
        <v>13.2857</v>
      </c>
      <c r="I14" s="9">
        <v>4.7142999999999997</v>
      </c>
      <c r="J14" s="9">
        <v>9.2857000000000003</v>
      </c>
      <c r="K14" s="9">
        <v>7.8571</v>
      </c>
      <c r="L14" s="9">
        <v>5</v>
      </c>
      <c r="M14" s="9">
        <v>87.428600000000003</v>
      </c>
      <c r="N14" s="10">
        <v>380000</v>
      </c>
      <c r="O14" s="11" t="s">
        <v>44</v>
      </c>
      <c r="P14" s="18" t="s">
        <v>45</v>
      </c>
      <c r="Q14" s="18" t="s">
        <v>45</v>
      </c>
      <c r="R14" s="19">
        <v>0.68</v>
      </c>
      <c r="S14" s="23" t="s">
        <v>46</v>
      </c>
      <c r="T14" s="24">
        <v>46295</v>
      </c>
      <c r="U14" s="24">
        <v>46295</v>
      </c>
      <c r="V14" s="17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</row>
    <row r="15" spans="1:85" s="3" customFormat="1" ht="12.75" customHeight="1">
      <c r="A15" s="16" t="s">
        <v>47</v>
      </c>
      <c r="B15" s="12" t="s">
        <v>48</v>
      </c>
      <c r="C15" s="13" t="s">
        <v>49</v>
      </c>
      <c r="D15" s="14">
        <v>660000</v>
      </c>
      <c r="E15" s="14">
        <v>528000</v>
      </c>
      <c r="F15" s="9">
        <v>32</v>
      </c>
      <c r="G15" s="9">
        <v>13.142899999999999</v>
      </c>
      <c r="H15" s="9">
        <v>12.571400000000001</v>
      </c>
      <c r="I15" s="9">
        <v>4.5713999999999997</v>
      </c>
      <c r="J15" s="9">
        <v>7.7142999999999997</v>
      </c>
      <c r="K15" s="9">
        <v>7.7142999999999997</v>
      </c>
      <c r="L15" s="9">
        <v>5</v>
      </c>
      <c r="M15" s="9">
        <v>82.714299999999994</v>
      </c>
      <c r="N15" s="10">
        <v>400000</v>
      </c>
      <c r="O15" s="11" t="s">
        <v>44</v>
      </c>
      <c r="P15" s="20" t="s">
        <v>45</v>
      </c>
      <c r="Q15" s="20" t="s">
        <v>45</v>
      </c>
      <c r="R15" s="19">
        <v>0.8</v>
      </c>
      <c r="S15" s="23" t="s">
        <v>46</v>
      </c>
      <c r="T15" s="24">
        <v>46295</v>
      </c>
      <c r="U15" s="24">
        <v>46295</v>
      </c>
      <c r="V15" s="17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</row>
    <row r="16" spans="1:85" s="3" customFormat="1" ht="12.75" customHeight="1">
      <c r="A16" s="16" t="s">
        <v>50</v>
      </c>
      <c r="B16" s="12" t="s">
        <v>51</v>
      </c>
      <c r="C16" s="13" t="s">
        <v>52</v>
      </c>
      <c r="D16" s="15">
        <v>508750</v>
      </c>
      <c r="E16" s="15">
        <v>407000</v>
      </c>
      <c r="F16" s="9">
        <v>32.714300000000001</v>
      </c>
      <c r="G16" s="9">
        <v>12.7143</v>
      </c>
      <c r="H16" s="9">
        <v>12.571400000000001</v>
      </c>
      <c r="I16" s="9">
        <v>4.5713999999999997</v>
      </c>
      <c r="J16" s="9">
        <v>6.5713999999999997</v>
      </c>
      <c r="K16" s="9">
        <v>6.4286000000000003</v>
      </c>
      <c r="L16" s="9">
        <v>5</v>
      </c>
      <c r="M16" s="9">
        <v>80.571399999999997</v>
      </c>
      <c r="N16" s="10">
        <v>220000</v>
      </c>
      <c r="O16" s="11" t="s">
        <v>44</v>
      </c>
      <c r="P16" s="21" t="s">
        <v>45</v>
      </c>
      <c r="Q16" s="21" t="s">
        <v>45</v>
      </c>
      <c r="R16" s="22" t="s">
        <v>46</v>
      </c>
      <c r="S16" s="23" t="s">
        <v>46</v>
      </c>
      <c r="T16" s="25">
        <v>45382</v>
      </c>
      <c r="U16" s="25">
        <v>45382</v>
      </c>
      <c r="V16" s="17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</row>
    <row r="17" spans="1:85" s="3" customFormat="1" ht="12.75" customHeight="1">
      <c r="A17" s="16" t="s">
        <v>53</v>
      </c>
      <c r="B17" s="13" t="s">
        <v>54</v>
      </c>
      <c r="C17" s="12" t="s">
        <v>55</v>
      </c>
      <c r="D17" s="14">
        <v>595000</v>
      </c>
      <c r="E17" s="14">
        <v>453000</v>
      </c>
      <c r="F17" s="9">
        <v>29.142900000000001</v>
      </c>
      <c r="G17" s="9">
        <v>11.857100000000001</v>
      </c>
      <c r="H17" s="9">
        <v>8.1428999999999991</v>
      </c>
      <c r="I17" s="9">
        <v>4.2857000000000003</v>
      </c>
      <c r="J17" s="9">
        <v>8</v>
      </c>
      <c r="K17" s="9">
        <v>6.2857000000000003</v>
      </c>
      <c r="L17" s="9">
        <v>3.8571</v>
      </c>
      <c r="M17" s="9">
        <v>71.571399999999997</v>
      </c>
      <c r="N17" s="10"/>
      <c r="O17" s="11"/>
      <c r="P17" s="18" t="s">
        <v>45</v>
      </c>
      <c r="Q17" s="23"/>
      <c r="R17" s="19">
        <v>0.76</v>
      </c>
      <c r="S17" s="23"/>
      <c r="T17" s="24">
        <v>45596</v>
      </c>
      <c r="U17" s="23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</row>
    <row r="18" spans="1:85">
      <c r="D18" s="8">
        <f>SUM(D14:D17)</f>
        <v>2323750</v>
      </c>
      <c r="E18" s="8">
        <f>SUM(E14:E17)</f>
        <v>1768000</v>
      </c>
      <c r="N18" s="8">
        <f>SUM(N14:N17)</f>
        <v>1000000</v>
      </c>
    </row>
    <row r="19" spans="1:85">
      <c r="E19" s="4"/>
      <c r="M19" s="2" t="s">
        <v>56</v>
      </c>
      <c r="N19" s="8">
        <f>1000000-N18</f>
        <v>0</v>
      </c>
    </row>
    <row r="1048576" spans="15:15">
      <c r="O1048576" s="11"/>
    </row>
  </sheetData>
  <mergeCells count="23">
    <mergeCell ref="A6:C6"/>
    <mergeCell ref="S11:S12"/>
    <mergeCell ref="T11:T12"/>
    <mergeCell ref="U11:U12"/>
    <mergeCell ref="A11:A13"/>
    <mergeCell ref="B11:B13"/>
    <mergeCell ref="C11:C13"/>
    <mergeCell ref="D11:D13"/>
    <mergeCell ref="E11:E13"/>
    <mergeCell ref="D9:M9"/>
    <mergeCell ref="F11:F12"/>
    <mergeCell ref="G11:G12"/>
    <mergeCell ref="H11:H12"/>
    <mergeCell ref="R11:R12"/>
    <mergeCell ref="I11:I12"/>
    <mergeCell ref="J11:J12"/>
    <mergeCell ref="K11:K12"/>
    <mergeCell ref="L11:L12"/>
    <mergeCell ref="M11:M12"/>
    <mergeCell ref="N11:N12"/>
    <mergeCell ref="O11:O12"/>
    <mergeCell ref="P11:P12"/>
    <mergeCell ref="Q11:Q12"/>
  </mergeCells>
  <dataValidations count="4">
    <dataValidation type="decimal" operator="lessThanOrEqual" allowBlank="1" showInputMessage="1" showErrorMessage="1" error="max. 40" sqref="F14:F17" xr:uid="{00000000-0002-0000-0000-000000000000}">
      <formula1>40</formula1>
    </dataValidation>
    <dataValidation type="decimal" operator="lessThanOrEqual" allowBlank="1" showInputMessage="1" showErrorMessage="1" error="max. 15" sqref="G14:H17" xr:uid="{00000000-0002-0000-0000-000001000000}">
      <formula1>15</formula1>
    </dataValidation>
    <dataValidation type="decimal" operator="lessThanOrEqual" allowBlank="1" showInputMessage="1" showErrorMessage="1" error="max. 10" sqref="J14:K17" xr:uid="{00000000-0002-0000-0000-000002000000}">
      <formula1>10</formula1>
    </dataValidation>
    <dataValidation type="decimal" operator="lessThanOrEqual" allowBlank="1" showInputMessage="1" showErrorMessage="1" error="max. 5" sqref="I14:I17 L14:L17" xr:uid="{00000000-0002-0000-0000-000003000000}">
      <formula1>5</formula1>
    </dataValidation>
  </dataValidations>
  <pageMargins left="0.7" right="0.7" top="0.78740157499999996" bottom="0.78740157499999996" header="0.3" footer="0.3"/>
  <pageSetup scale="3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AEB14-E074-4B7B-9479-2E3384ADF801}">
  <dimension ref="A1:BP19"/>
  <sheetViews>
    <sheetView workbookViewId="0"/>
  </sheetViews>
  <sheetFormatPr defaultColWidth="9.140625" defaultRowHeight="12"/>
  <cols>
    <col min="1" max="1" width="11.7109375" style="2" customWidth="1"/>
    <col min="2" max="2" width="30" style="2" bestFit="1" customWidth="1"/>
    <col min="3" max="3" width="43.7109375" style="2" customWidth="1"/>
    <col min="4" max="4" width="15.5703125" style="2" customWidth="1"/>
    <col min="5" max="5" width="15" style="2" customWidth="1"/>
    <col min="6" max="6" width="9.7109375" style="2" customWidth="1"/>
    <col min="7" max="13" width="9.28515625" style="2" customWidth="1"/>
    <col min="14" max="16384" width="9.140625" style="2"/>
  </cols>
  <sheetData>
    <row r="1" spans="1:68" ht="38.25" customHeight="1">
      <c r="A1" s="1" t="s">
        <v>0</v>
      </c>
    </row>
    <row r="2" spans="1:68" ht="12.75" customHeight="1">
      <c r="A2" s="5" t="s">
        <v>1</v>
      </c>
      <c r="D2" s="5" t="s">
        <v>2</v>
      </c>
    </row>
    <row r="3" spans="1:68" ht="12.75" customHeight="1">
      <c r="A3" s="5" t="s">
        <v>3</v>
      </c>
      <c r="D3" s="2" t="s">
        <v>4</v>
      </c>
    </row>
    <row r="4" spans="1:68" ht="12.75" customHeight="1">
      <c r="A4" s="5" t="s">
        <v>5</v>
      </c>
      <c r="D4" s="2" t="s">
        <v>6</v>
      </c>
    </row>
    <row r="5" spans="1:68" ht="12.75" customHeight="1">
      <c r="A5" s="5" t="s">
        <v>7</v>
      </c>
      <c r="D5" s="2" t="s">
        <v>8</v>
      </c>
    </row>
    <row r="6" spans="1:68" ht="12.75" customHeight="1">
      <c r="A6" s="28" t="s">
        <v>9</v>
      </c>
      <c r="B6" s="28"/>
      <c r="C6" s="28"/>
      <c r="D6" s="2" t="s">
        <v>10</v>
      </c>
    </row>
    <row r="7" spans="1:68" ht="12.75" customHeight="1">
      <c r="A7" s="2" t="s">
        <v>11</v>
      </c>
      <c r="D7" s="2" t="s">
        <v>12</v>
      </c>
    </row>
    <row r="8" spans="1:68" ht="12.75" customHeight="1">
      <c r="A8" s="6" t="s">
        <v>13</v>
      </c>
      <c r="D8" s="5" t="s">
        <v>14</v>
      </c>
    </row>
    <row r="9" spans="1:68" ht="12.75" customHeight="1">
      <c r="D9" s="32" t="s">
        <v>15</v>
      </c>
      <c r="E9" s="32"/>
      <c r="F9" s="32"/>
      <c r="G9" s="32"/>
      <c r="H9" s="32"/>
      <c r="I9" s="32"/>
      <c r="J9" s="32"/>
      <c r="K9" s="32"/>
      <c r="L9" s="32"/>
      <c r="M9" s="32"/>
    </row>
    <row r="10" spans="1:68" ht="12.75" customHeight="1">
      <c r="A10" s="5"/>
    </row>
    <row r="11" spans="1:68" ht="26.45" customHeight="1">
      <c r="A11" s="26" t="s">
        <v>16</v>
      </c>
      <c r="B11" s="26" t="s">
        <v>17</v>
      </c>
      <c r="C11" s="26" t="s">
        <v>18</v>
      </c>
      <c r="D11" s="26" t="s">
        <v>19</v>
      </c>
      <c r="E11" s="30" t="s">
        <v>20</v>
      </c>
      <c r="F11" s="26" t="s">
        <v>21</v>
      </c>
      <c r="G11" s="26" t="s">
        <v>22</v>
      </c>
      <c r="H11" s="26" t="s">
        <v>23</v>
      </c>
      <c r="I11" s="26" t="s">
        <v>24</v>
      </c>
      <c r="J11" s="26" t="s">
        <v>25</v>
      </c>
      <c r="K11" s="26" t="s">
        <v>26</v>
      </c>
      <c r="L11" s="26" t="s">
        <v>27</v>
      </c>
      <c r="M11" s="26" t="s">
        <v>28</v>
      </c>
    </row>
    <row r="12" spans="1:68" ht="59.45" customHeight="1">
      <c r="A12" s="29"/>
      <c r="B12" s="29"/>
      <c r="C12" s="29"/>
      <c r="D12" s="29"/>
      <c r="E12" s="31"/>
      <c r="F12" s="27"/>
      <c r="G12" s="27"/>
      <c r="H12" s="27"/>
      <c r="I12" s="27"/>
      <c r="J12" s="27"/>
      <c r="K12" s="27"/>
      <c r="L12" s="27"/>
      <c r="M12" s="27"/>
    </row>
    <row r="13" spans="1:68" ht="38.25" customHeight="1">
      <c r="A13" s="29"/>
      <c r="B13" s="29"/>
      <c r="C13" s="29"/>
      <c r="D13" s="29"/>
      <c r="E13" s="31"/>
      <c r="F13" s="7" t="s">
        <v>37</v>
      </c>
      <c r="G13" s="7" t="s">
        <v>38</v>
      </c>
      <c r="H13" s="7" t="s">
        <v>38</v>
      </c>
      <c r="I13" s="7" t="s">
        <v>39</v>
      </c>
      <c r="J13" s="7" t="s">
        <v>40</v>
      </c>
      <c r="K13" s="7" t="s">
        <v>40</v>
      </c>
      <c r="L13" s="7" t="s">
        <v>39</v>
      </c>
      <c r="M13" s="7"/>
    </row>
    <row r="14" spans="1:68" s="3" customFormat="1" ht="12.75" customHeight="1">
      <c r="A14" s="16" t="s">
        <v>41</v>
      </c>
      <c r="B14" s="12" t="s">
        <v>42</v>
      </c>
      <c r="C14" s="13" t="s">
        <v>43</v>
      </c>
      <c r="D14" s="14">
        <v>560000</v>
      </c>
      <c r="E14" s="14">
        <v>380000</v>
      </c>
      <c r="F14" s="9">
        <v>35</v>
      </c>
      <c r="G14" s="9">
        <v>13</v>
      </c>
      <c r="H14" s="9">
        <v>13</v>
      </c>
      <c r="I14" s="9">
        <v>5</v>
      </c>
      <c r="J14" s="9">
        <v>9</v>
      </c>
      <c r="K14" s="9">
        <v>8</v>
      </c>
      <c r="L14" s="9">
        <v>5</v>
      </c>
      <c r="M14" s="9">
        <f>SUM(F14:L14)</f>
        <v>88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</row>
    <row r="15" spans="1:68" s="3" customFormat="1" ht="12.75" customHeight="1">
      <c r="A15" s="16" t="s">
        <v>47</v>
      </c>
      <c r="B15" s="12" t="s">
        <v>48</v>
      </c>
      <c r="C15" s="13" t="s">
        <v>49</v>
      </c>
      <c r="D15" s="14">
        <v>660000</v>
      </c>
      <c r="E15" s="14">
        <v>528000</v>
      </c>
      <c r="F15" s="9">
        <v>32</v>
      </c>
      <c r="G15" s="9">
        <v>13</v>
      </c>
      <c r="H15" s="9">
        <v>12</v>
      </c>
      <c r="I15" s="9">
        <v>4</v>
      </c>
      <c r="J15" s="9">
        <v>8</v>
      </c>
      <c r="K15" s="9">
        <v>7</v>
      </c>
      <c r="L15" s="9">
        <v>5</v>
      </c>
      <c r="M15" s="9">
        <f t="shared" ref="M15:M17" si="0">SUM(F15:L15)</f>
        <v>81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</row>
    <row r="16" spans="1:68" s="3" customFormat="1" ht="12.75" customHeight="1">
      <c r="A16" s="16" t="s">
        <v>53</v>
      </c>
      <c r="B16" s="13" t="s">
        <v>54</v>
      </c>
      <c r="C16" s="12" t="s">
        <v>55</v>
      </c>
      <c r="D16" s="14">
        <v>595000</v>
      </c>
      <c r="E16" s="14">
        <v>453000</v>
      </c>
      <c r="F16" s="9">
        <v>30</v>
      </c>
      <c r="G16" s="9">
        <v>12</v>
      </c>
      <c r="H16" s="9">
        <v>8</v>
      </c>
      <c r="I16" s="9">
        <v>4</v>
      </c>
      <c r="J16" s="9">
        <v>8</v>
      </c>
      <c r="K16" s="9">
        <v>6</v>
      </c>
      <c r="L16" s="9">
        <v>4</v>
      </c>
      <c r="M16" s="9">
        <f t="shared" si="0"/>
        <v>72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</row>
    <row r="17" spans="1:68" s="3" customFormat="1" ht="12.75" customHeight="1">
      <c r="A17" s="16" t="s">
        <v>50</v>
      </c>
      <c r="B17" s="12" t="s">
        <v>51</v>
      </c>
      <c r="C17" s="13" t="s">
        <v>52</v>
      </c>
      <c r="D17" s="15">
        <v>508750</v>
      </c>
      <c r="E17" s="15">
        <v>407000</v>
      </c>
      <c r="F17" s="9">
        <v>34</v>
      </c>
      <c r="G17" s="9">
        <v>12</v>
      </c>
      <c r="H17" s="9">
        <v>13</v>
      </c>
      <c r="I17" s="9">
        <v>4</v>
      </c>
      <c r="J17" s="9">
        <v>6</v>
      </c>
      <c r="K17" s="9">
        <v>6</v>
      </c>
      <c r="L17" s="9">
        <v>5</v>
      </c>
      <c r="M17" s="9">
        <f t="shared" si="0"/>
        <v>80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</row>
    <row r="18" spans="1:68">
      <c r="D18" s="8">
        <f>SUM(D14:D17)</f>
        <v>2323750</v>
      </c>
      <c r="E18" s="8">
        <f>SUM(E14:E17)</f>
        <v>1768000</v>
      </c>
    </row>
    <row r="19" spans="1:68">
      <c r="E19" s="4"/>
    </row>
  </sheetData>
  <mergeCells count="15">
    <mergeCell ref="A6:C6"/>
    <mergeCell ref="D9:M9"/>
    <mergeCell ref="A11:A13"/>
    <mergeCell ref="B11:B13"/>
    <mergeCell ref="C11:C13"/>
    <mergeCell ref="D11:D13"/>
    <mergeCell ref="E11:E13"/>
    <mergeCell ref="F11:F12"/>
    <mergeCell ref="G11:G12"/>
    <mergeCell ref="H11:H12"/>
    <mergeCell ref="I11:I12"/>
    <mergeCell ref="J11:J12"/>
    <mergeCell ref="K11:K12"/>
    <mergeCell ref="L11:L12"/>
    <mergeCell ref="M11:M12"/>
  </mergeCells>
  <dataValidations count="4">
    <dataValidation type="decimal" operator="lessThanOrEqual" allowBlank="1" showInputMessage="1" showErrorMessage="1" error="max. 5" sqref="I14:I17 L14:L17" xr:uid="{30845558-9B36-4B6D-8DE2-7D6F7227CF86}">
      <formula1>5</formula1>
    </dataValidation>
    <dataValidation type="decimal" operator="lessThanOrEqual" allowBlank="1" showInputMessage="1" showErrorMessage="1" error="max. 10" sqref="J14:K17" xr:uid="{20B4F9AC-47C7-432D-A93B-3143F27513A6}">
      <formula1>10</formula1>
    </dataValidation>
    <dataValidation type="decimal" operator="lessThanOrEqual" allowBlank="1" showInputMessage="1" showErrorMessage="1" error="max. 15" sqref="G14:H17" xr:uid="{CDADA36F-E1D9-4754-A425-0FDC01F0E1E6}">
      <formula1>15</formula1>
    </dataValidation>
    <dataValidation type="decimal" operator="lessThanOrEqual" allowBlank="1" showInputMessage="1" showErrorMessage="1" error="max. 40" sqref="F14:F17" xr:uid="{884D3AC7-1495-43A3-99BB-9045DA066679}">
      <formula1>40</formula1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54FC5-9330-49A7-ACD1-21DCE379697E}">
  <dimension ref="A1:BP19"/>
  <sheetViews>
    <sheetView workbookViewId="0"/>
  </sheetViews>
  <sheetFormatPr defaultColWidth="9.140625" defaultRowHeight="12"/>
  <cols>
    <col min="1" max="1" width="11.7109375" style="2" customWidth="1"/>
    <col min="2" max="2" width="30" style="2" bestFit="1" customWidth="1"/>
    <col min="3" max="3" width="43.7109375" style="2" customWidth="1"/>
    <col min="4" max="4" width="15.5703125" style="2" customWidth="1"/>
    <col min="5" max="5" width="15" style="2" customWidth="1"/>
    <col min="6" max="6" width="9.7109375" style="2" customWidth="1"/>
    <col min="7" max="13" width="9.28515625" style="2" customWidth="1"/>
    <col min="14" max="16384" width="9.140625" style="2"/>
  </cols>
  <sheetData>
    <row r="1" spans="1:68" ht="38.25" customHeight="1">
      <c r="A1" s="1" t="s">
        <v>0</v>
      </c>
    </row>
    <row r="2" spans="1:68" ht="12.75" customHeight="1">
      <c r="A2" s="5" t="s">
        <v>1</v>
      </c>
      <c r="D2" s="5" t="s">
        <v>2</v>
      </c>
    </row>
    <row r="3" spans="1:68" ht="12.75" customHeight="1">
      <c r="A3" s="5" t="s">
        <v>3</v>
      </c>
      <c r="D3" s="2" t="s">
        <v>4</v>
      </c>
    </row>
    <row r="4" spans="1:68" ht="12.75" customHeight="1">
      <c r="A4" s="5" t="s">
        <v>5</v>
      </c>
      <c r="D4" s="2" t="s">
        <v>6</v>
      </c>
    </row>
    <row r="5" spans="1:68" ht="12.75" customHeight="1">
      <c r="A5" s="5" t="s">
        <v>7</v>
      </c>
      <c r="D5" s="2" t="s">
        <v>8</v>
      </c>
    </row>
    <row r="6" spans="1:68" ht="12.75" customHeight="1">
      <c r="A6" s="28" t="s">
        <v>9</v>
      </c>
      <c r="B6" s="28"/>
      <c r="C6" s="28"/>
      <c r="D6" s="2" t="s">
        <v>10</v>
      </c>
    </row>
    <row r="7" spans="1:68" ht="12.75" customHeight="1">
      <c r="A7" s="2" t="s">
        <v>11</v>
      </c>
      <c r="D7" s="2" t="s">
        <v>12</v>
      </c>
    </row>
    <row r="8" spans="1:68" ht="12.75" customHeight="1">
      <c r="A8" s="6" t="s">
        <v>13</v>
      </c>
      <c r="D8" s="5" t="s">
        <v>14</v>
      </c>
    </row>
    <row r="9" spans="1:68" ht="12.75" customHeight="1">
      <c r="D9" s="32" t="s">
        <v>15</v>
      </c>
      <c r="E9" s="32"/>
      <c r="F9" s="32"/>
      <c r="G9" s="32"/>
      <c r="H9" s="32"/>
      <c r="I9" s="32"/>
      <c r="J9" s="32"/>
      <c r="K9" s="32"/>
      <c r="L9" s="32"/>
      <c r="M9" s="32"/>
    </row>
    <row r="10" spans="1:68" ht="12.75" customHeight="1">
      <c r="A10" s="5"/>
    </row>
    <row r="11" spans="1:68" ht="26.45" customHeight="1">
      <c r="A11" s="26" t="s">
        <v>16</v>
      </c>
      <c r="B11" s="26" t="s">
        <v>17</v>
      </c>
      <c r="C11" s="26" t="s">
        <v>18</v>
      </c>
      <c r="D11" s="26" t="s">
        <v>19</v>
      </c>
      <c r="E11" s="30" t="s">
        <v>20</v>
      </c>
      <c r="F11" s="26" t="s">
        <v>21</v>
      </c>
      <c r="G11" s="26" t="s">
        <v>22</v>
      </c>
      <c r="H11" s="26" t="s">
        <v>23</v>
      </c>
      <c r="I11" s="26" t="s">
        <v>24</v>
      </c>
      <c r="J11" s="26" t="s">
        <v>25</v>
      </c>
      <c r="K11" s="26" t="s">
        <v>26</v>
      </c>
      <c r="L11" s="26" t="s">
        <v>27</v>
      </c>
      <c r="M11" s="26" t="s">
        <v>28</v>
      </c>
    </row>
    <row r="12" spans="1:68" ht="59.45" customHeight="1">
      <c r="A12" s="29"/>
      <c r="B12" s="29"/>
      <c r="C12" s="29"/>
      <c r="D12" s="29"/>
      <c r="E12" s="31"/>
      <c r="F12" s="27"/>
      <c r="G12" s="27"/>
      <c r="H12" s="27"/>
      <c r="I12" s="27"/>
      <c r="J12" s="27"/>
      <c r="K12" s="27"/>
      <c r="L12" s="27"/>
      <c r="M12" s="27"/>
    </row>
    <row r="13" spans="1:68" ht="38.25" customHeight="1">
      <c r="A13" s="29"/>
      <c r="B13" s="29"/>
      <c r="C13" s="29"/>
      <c r="D13" s="29"/>
      <c r="E13" s="31"/>
      <c r="F13" s="7" t="s">
        <v>37</v>
      </c>
      <c r="G13" s="7" t="s">
        <v>38</v>
      </c>
      <c r="H13" s="7" t="s">
        <v>38</v>
      </c>
      <c r="I13" s="7" t="s">
        <v>39</v>
      </c>
      <c r="J13" s="7" t="s">
        <v>40</v>
      </c>
      <c r="K13" s="7" t="s">
        <v>40</v>
      </c>
      <c r="L13" s="7" t="s">
        <v>39</v>
      </c>
      <c r="M13" s="7"/>
    </row>
    <row r="14" spans="1:68" s="3" customFormat="1" ht="12.75" customHeight="1">
      <c r="A14" s="16" t="s">
        <v>41</v>
      </c>
      <c r="B14" s="12" t="s">
        <v>42</v>
      </c>
      <c r="C14" s="13" t="s">
        <v>43</v>
      </c>
      <c r="D14" s="14">
        <v>560000</v>
      </c>
      <c r="E14" s="14">
        <v>380000</v>
      </c>
      <c r="F14" s="9">
        <v>32</v>
      </c>
      <c r="G14" s="9">
        <v>12</v>
      </c>
      <c r="H14" s="9">
        <v>12</v>
      </c>
      <c r="I14" s="9">
        <v>5</v>
      </c>
      <c r="J14" s="9">
        <v>10</v>
      </c>
      <c r="K14" s="9">
        <v>8</v>
      </c>
      <c r="L14" s="9">
        <v>5</v>
      </c>
      <c r="M14" s="9">
        <f>SUM(F14:L14)</f>
        <v>84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</row>
    <row r="15" spans="1:68" s="3" customFormat="1" ht="12.75" customHeight="1">
      <c r="A15" s="16" t="s">
        <v>47</v>
      </c>
      <c r="B15" s="12" t="s">
        <v>48</v>
      </c>
      <c r="C15" s="13" t="s">
        <v>49</v>
      </c>
      <c r="D15" s="14">
        <v>660000</v>
      </c>
      <c r="E15" s="14">
        <v>528000</v>
      </c>
      <c r="F15" s="9">
        <v>35</v>
      </c>
      <c r="G15" s="9">
        <v>12</v>
      </c>
      <c r="H15" s="9">
        <v>15</v>
      </c>
      <c r="I15" s="9">
        <v>5</v>
      </c>
      <c r="J15" s="9">
        <v>10</v>
      </c>
      <c r="K15" s="9">
        <v>8</v>
      </c>
      <c r="L15" s="9">
        <v>5</v>
      </c>
      <c r="M15" s="9">
        <f t="shared" ref="M15:M17" si="0">SUM(F15:L15)</f>
        <v>90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</row>
    <row r="16" spans="1:68" s="3" customFormat="1" ht="12.75" customHeight="1">
      <c r="A16" s="16" t="s">
        <v>53</v>
      </c>
      <c r="B16" s="13" t="s">
        <v>54</v>
      </c>
      <c r="C16" s="12" t="s">
        <v>55</v>
      </c>
      <c r="D16" s="14">
        <v>595000</v>
      </c>
      <c r="E16" s="14">
        <v>453000</v>
      </c>
      <c r="F16" s="9">
        <v>25</v>
      </c>
      <c r="G16" s="9">
        <v>10</v>
      </c>
      <c r="H16" s="9">
        <v>10</v>
      </c>
      <c r="I16" s="9">
        <v>5</v>
      </c>
      <c r="J16" s="9">
        <v>8</v>
      </c>
      <c r="K16" s="9">
        <v>8</v>
      </c>
      <c r="L16" s="9">
        <v>3</v>
      </c>
      <c r="M16" s="9">
        <f t="shared" si="0"/>
        <v>69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</row>
    <row r="17" spans="1:68" s="3" customFormat="1" ht="12.75" customHeight="1">
      <c r="A17" s="16" t="s">
        <v>50</v>
      </c>
      <c r="B17" s="12" t="s">
        <v>51</v>
      </c>
      <c r="C17" s="13" t="s">
        <v>52</v>
      </c>
      <c r="D17" s="15">
        <v>508750</v>
      </c>
      <c r="E17" s="15">
        <v>407000</v>
      </c>
      <c r="F17" s="9">
        <v>25</v>
      </c>
      <c r="G17" s="9">
        <v>10</v>
      </c>
      <c r="H17" s="9">
        <v>10</v>
      </c>
      <c r="I17" s="9">
        <v>5</v>
      </c>
      <c r="J17" s="9">
        <v>8</v>
      </c>
      <c r="K17" s="9">
        <v>8</v>
      </c>
      <c r="L17" s="9">
        <v>5</v>
      </c>
      <c r="M17" s="9">
        <f t="shared" si="0"/>
        <v>71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</row>
    <row r="18" spans="1:68">
      <c r="D18" s="8">
        <f>SUM(D14:D17)</f>
        <v>2323750</v>
      </c>
      <c r="E18" s="8">
        <f>SUM(E14:E17)</f>
        <v>1768000</v>
      </c>
    </row>
    <row r="19" spans="1:68">
      <c r="E19" s="4"/>
    </row>
  </sheetData>
  <mergeCells count="15">
    <mergeCell ref="A6:C6"/>
    <mergeCell ref="D9:M9"/>
    <mergeCell ref="A11:A13"/>
    <mergeCell ref="B11:B13"/>
    <mergeCell ref="C11:C13"/>
    <mergeCell ref="D11:D13"/>
    <mergeCell ref="E11:E13"/>
    <mergeCell ref="F11:F12"/>
    <mergeCell ref="G11:G12"/>
    <mergeCell ref="H11:H12"/>
    <mergeCell ref="I11:I12"/>
    <mergeCell ref="J11:J12"/>
    <mergeCell ref="K11:K12"/>
    <mergeCell ref="L11:L12"/>
    <mergeCell ref="M11:M12"/>
  </mergeCells>
  <dataValidations count="4">
    <dataValidation type="decimal" operator="lessThanOrEqual" allowBlank="1" showInputMessage="1" showErrorMessage="1" error="max. 40" sqref="F14:F17" xr:uid="{902AC67A-5ED8-426E-9277-3C96D041FF6B}">
      <formula1>40</formula1>
    </dataValidation>
    <dataValidation type="decimal" operator="lessThanOrEqual" allowBlank="1" showInputMessage="1" showErrorMessage="1" error="max. 15" sqref="G14:H17" xr:uid="{FB0D783A-B1FC-4BE1-8663-174C69388264}">
      <formula1>15</formula1>
    </dataValidation>
    <dataValidation type="decimal" operator="lessThanOrEqual" allowBlank="1" showInputMessage="1" showErrorMessage="1" error="max. 10" sqref="J14:K17" xr:uid="{12EB65AE-7092-4FCD-AE63-7BBF5919BEA1}">
      <formula1>10</formula1>
    </dataValidation>
    <dataValidation type="decimal" operator="lessThanOrEqual" allowBlank="1" showInputMessage="1" showErrorMessage="1" error="max. 5" sqref="I14:I17 L14:L17" xr:uid="{7A0880F8-8E8B-40B5-8BCB-5258D18CD059}">
      <formula1>5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1FEA7-DB7C-4E83-B53B-8C5F12737B7E}">
  <dimension ref="A1:BP19"/>
  <sheetViews>
    <sheetView workbookViewId="0"/>
  </sheetViews>
  <sheetFormatPr defaultColWidth="9.140625" defaultRowHeight="12"/>
  <cols>
    <col min="1" max="1" width="11.7109375" style="2" customWidth="1"/>
    <col min="2" max="2" width="30" style="2" bestFit="1" customWidth="1"/>
    <col min="3" max="3" width="43.7109375" style="2" customWidth="1"/>
    <col min="4" max="4" width="15.5703125" style="2" customWidth="1"/>
    <col min="5" max="5" width="15" style="2" customWidth="1"/>
    <col min="6" max="6" width="9.7109375" style="2" customWidth="1"/>
    <col min="7" max="13" width="9.28515625" style="2" customWidth="1"/>
    <col min="14" max="16384" width="9.140625" style="2"/>
  </cols>
  <sheetData>
    <row r="1" spans="1:68" ht="38.25" customHeight="1">
      <c r="A1" s="1" t="s">
        <v>0</v>
      </c>
    </row>
    <row r="2" spans="1:68" ht="12.75" customHeight="1">
      <c r="A2" s="5" t="s">
        <v>1</v>
      </c>
      <c r="D2" s="5" t="s">
        <v>2</v>
      </c>
    </row>
    <row r="3" spans="1:68" ht="12.75" customHeight="1">
      <c r="A3" s="5" t="s">
        <v>3</v>
      </c>
      <c r="D3" s="2" t="s">
        <v>4</v>
      </c>
    </row>
    <row r="4" spans="1:68" ht="12.75" customHeight="1">
      <c r="A4" s="5" t="s">
        <v>5</v>
      </c>
      <c r="D4" s="2" t="s">
        <v>6</v>
      </c>
    </row>
    <row r="5" spans="1:68" ht="12.75" customHeight="1">
      <c r="A5" s="5" t="s">
        <v>7</v>
      </c>
      <c r="D5" s="2" t="s">
        <v>8</v>
      </c>
    </row>
    <row r="6" spans="1:68" ht="12.75" customHeight="1">
      <c r="A6" s="28" t="s">
        <v>9</v>
      </c>
      <c r="B6" s="28"/>
      <c r="C6" s="28"/>
      <c r="D6" s="2" t="s">
        <v>10</v>
      </c>
    </row>
    <row r="7" spans="1:68" ht="12.75" customHeight="1">
      <c r="A7" s="2" t="s">
        <v>11</v>
      </c>
      <c r="D7" s="2" t="s">
        <v>12</v>
      </c>
    </row>
    <row r="8" spans="1:68" ht="12.75" customHeight="1">
      <c r="A8" s="6" t="s">
        <v>13</v>
      </c>
      <c r="D8" s="5" t="s">
        <v>14</v>
      </c>
    </row>
    <row r="9" spans="1:68" ht="12.75" customHeight="1">
      <c r="D9" s="32" t="s">
        <v>15</v>
      </c>
      <c r="E9" s="32"/>
      <c r="F9" s="32"/>
      <c r="G9" s="32"/>
      <c r="H9" s="32"/>
      <c r="I9" s="32"/>
      <c r="J9" s="32"/>
      <c r="K9" s="32"/>
      <c r="L9" s="32"/>
      <c r="M9" s="32"/>
    </row>
    <row r="10" spans="1:68" ht="12.75" customHeight="1">
      <c r="A10" s="5"/>
    </row>
    <row r="11" spans="1:68" ht="26.45" customHeight="1">
      <c r="A11" s="26" t="s">
        <v>16</v>
      </c>
      <c r="B11" s="26" t="s">
        <v>17</v>
      </c>
      <c r="C11" s="26" t="s">
        <v>18</v>
      </c>
      <c r="D11" s="26" t="s">
        <v>19</v>
      </c>
      <c r="E11" s="30" t="s">
        <v>20</v>
      </c>
      <c r="F11" s="26" t="s">
        <v>21</v>
      </c>
      <c r="G11" s="26" t="s">
        <v>22</v>
      </c>
      <c r="H11" s="26" t="s">
        <v>23</v>
      </c>
      <c r="I11" s="26" t="s">
        <v>24</v>
      </c>
      <c r="J11" s="26" t="s">
        <v>25</v>
      </c>
      <c r="K11" s="26" t="s">
        <v>26</v>
      </c>
      <c r="L11" s="26" t="s">
        <v>27</v>
      </c>
      <c r="M11" s="26" t="s">
        <v>28</v>
      </c>
    </row>
    <row r="12" spans="1:68" ht="59.45" customHeight="1">
      <c r="A12" s="29"/>
      <c r="B12" s="29"/>
      <c r="C12" s="29"/>
      <c r="D12" s="29"/>
      <c r="E12" s="31"/>
      <c r="F12" s="27"/>
      <c r="G12" s="27"/>
      <c r="H12" s="27"/>
      <c r="I12" s="27"/>
      <c r="J12" s="27"/>
      <c r="K12" s="27"/>
      <c r="L12" s="27"/>
      <c r="M12" s="27"/>
    </row>
    <row r="13" spans="1:68" ht="38.25" customHeight="1">
      <c r="A13" s="29"/>
      <c r="B13" s="29"/>
      <c r="C13" s="29"/>
      <c r="D13" s="29"/>
      <c r="E13" s="31"/>
      <c r="F13" s="7" t="s">
        <v>37</v>
      </c>
      <c r="G13" s="7" t="s">
        <v>38</v>
      </c>
      <c r="H13" s="7" t="s">
        <v>38</v>
      </c>
      <c r="I13" s="7" t="s">
        <v>39</v>
      </c>
      <c r="J13" s="7" t="s">
        <v>40</v>
      </c>
      <c r="K13" s="7" t="s">
        <v>40</v>
      </c>
      <c r="L13" s="7" t="s">
        <v>39</v>
      </c>
      <c r="M13" s="7"/>
    </row>
    <row r="14" spans="1:68" s="3" customFormat="1" ht="12.75" customHeight="1">
      <c r="A14" s="16" t="s">
        <v>41</v>
      </c>
      <c r="B14" s="12" t="s">
        <v>42</v>
      </c>
      <c r="C14" s="13" t="s">
        <v>43</v>
      </c>
      <c r="D14" s="14">
        <v>560000</v>
      </c>
      <c r="E14" s="14">
        <v>380000</v>
      </c>
      <c r="F14" s="9"/>
      <c r="G14" s="9"/>
      <c r="H14" s="9"/>
      <c r="I14" s="9"/>
      <c r="J14" s="9"/>
      <c r="K14" s="9"/>
      <c r="L14" s="9"/>
      <c r="M14" s="9">
        <f>SUM(F14:L14)</f>
        <v>0</v>
      </c>
      <c r="N14" s="2" t="s">
        <v>57</v>
      </c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</row>
    <row r="15" spans="1:68" s="3" customFormat="1" ht="12.75" customHeight="1">
      <c r="A15" s="16" t="s">
        <v>47</v>
      </c>
      <c r="B15" s="12" t="s">
        <v>48</v>
      </c>
      <c r="C15" s="13" t="s">
        <v>49</v>
      </c>
      <c r="D15" s="14">
        <v>660000</v>
      </c>
      <c r="E15" s="14">
        <v>528000</v>
      </c>
      <c r="F15" s="9"/>
      <c r="G15" s="9"/>
      <c r="H15" s="9"/>
      <c r="I15" s="9"/>
      <c r="J15" s="9"/>
      <c r="K15" s="9"/>
      <c r="L15" s="9"/>
      <c r="M15" s="9">
        <f t="shared" ref="M15:M17" si="0">SUM(F15:L15)</f>
        <v>0</v>
      </c>
      <c r="N15" s="2" t="s">
        <v>57</v>
      </c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</row>
    <row r="16" spans="1:68" s="3" customFormat="1" ht="12.75" customHeight="1">
      <c r="A16" s="16" t="s">
        <v>53</v>
      </c>
      <c r="B16" s="13" t="s">
        <v>54</v>
      </c>
      <c r="C16" s="12" t="s">
        <v>55</v>
      </c>
      <c r="D16" s="14">
        <v>595000</v>
      </c>
      <c r="E16" s="14">
        <v>453000</v>
      </c>
      <c r="F16" s="9"/>
      <c r="G16" s="9"/>
      <c r="H16" s="9"/>
      <c r="I16" s="9"/>
      <c r="J16" s="9"/>
      <c r="K16" s="9"/>
      <c r="L16" s="9"/>
      <c r="M16" s="9">
        <f t="shared" si="0"/>
        <v>0</v>
      </c>
      <c r="N16" s="2" t="s">
        <v>57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</row>
    <row r="17" spans="1:68" s="3" customFormat="1" ht="12.75" customHeight="1">
      <c r="A17" s="16" t="s">
        <v>50</v>
      </c>
      <c r="B17" s="12" t="s">
        <v>51</v>
      </c>
      <c r="C17" s="13" t="s">
        <v>52</v>
      </c>
      <c r="D17" s="15">
        <v>508750</v>
      </c>
      <c r="E17" s="15">
        <v>407000</v>
      </c>
      <c r="F17" s="9"/>
      <c r="G17" s="9"/>
      <c r="H17" s="9"/>
      <c r="I17" s="9"/>
      <c r="J17" s="9"/>
      <c r="K17" s="9"/>
      <c r="L17" s="9"/>
      <c r="M17" s="9">
        <f t="shared" si="0"/>
        <v>0</v>
      </c>
      <c r="N17" s="2" t="s">
        <v>57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</row>
    <row r="18" spans="1:68">
      <c r="D18" s="8">
        <f>SUM(D14:D17)</f>
        <v>2323750</v>
      </c>
      <c r="E18" s="8">
        <f>SUM(E14:E17)</f>
        <v>1768000</v>
      </c>
    </row>
    <row r="19" spans="1:68">
      <c r="E19" s="4"/>
    </row>
  </sheetData>
  <mergeCells count="15">
    <mergeCell ref="A6:C6"/>
    <mergeCell ref="D9:M9"/>
    <mergeCell ref="A11:A13"/>
    <mergeCell ref="B11:B13"/>
    <mergeCell ref="C11:C13"/>
    <mergeCell ref="D11:D13"/>
    <mergeCell ref="E11:E13"/>
    <mergeCell ref="F11:F12"/>
    <mergeCell ref="G11:G12"/>
    <mergeCell ref="H11:H12"/>
    <mergeCell ref="I11:I12"/>
    <mergeCell ref="J11:J12"/>
    <mergeCell ref="K11:K12"/>
    <mergeCell ref="L11:L12"/>
    <mergeCell ref="M11:M12"/>
  </mergeCells>
  <dataValidations count="4">
    <dataValidation type="decimal" operator="lessThanOrEqual" allowBlank="1" showInputMessage="1" showErrorMessage="1" error="max. 40" sqref="F14:F17" xr:uid="{B698FF3B-32EC-409F-BAC7-65BAC81A8A3C}">
      <formula1>40</formula1>
    </dataValidation>
    <dataValidation type="decimal" operator="lessThanOrEqual" allowBlank="1" showInputMessage="1" showErrorMessage="1" error="max. 15" sqref="G14:H17" xr:uid="{74E37105-3722-43D3-AB27-639C86FBE965}">
      <formula1>15</formula1>
    </dataValidation>
    <dataValidation type="decimal" operator="lessThanOrEqual" allowBlank="1" showInputMessage="1" showErrorMessage="1" error="max. 10" sqref="J14:K17" xr:uid="{98D8CB96-2659-404D-81EB-1AB681A3836F}">
      <formula1>10</formula1>
    </dataValidation>
    <dataValidation type="decimal" operator="lessThanOrEqual" allowBlank="1" showInputMessage="1" showErrorMessage="1" error="max. 5" sqref="I14:I17 L14:L17" xr:uid="{88A4D568-ECF0-4265-985F-19756ECB312B}">
      <formula1>5</formula1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167B5-02C1-454E-8902-8F440AE24167}">
  <dimension ref="A1:BP19"/>
  <sheetViews>
    <sheetView workbookViewId="0"/>
  </sheetViews>
  <sheetFormatPr defaultColWidth="9.140625" defaultRowHeight="12"/>
  <cols>
    <col min="1" max="1" width="11.7109375" style="2" customWidth="1"/>
    <col min="2" max="2" width="30" style="2" bestFit="1" customWidth="1"/>
    <col min="3" max="3" width="43.7109375" style="2" customWidth="1"/>
    <col min="4" max="4" width="15.5703125" style="2" customWidth="1"/>
    <col min="5" max="5" width="15" style="2" customWidth="1"/>
    <col min="6" max="6" width="9.7109375" style="2" customWidth="1"/>
    <col min="7" max="13" width="9.28515625" style="2" customWidth="1"/>
    <col min="14" max="16384" width="9.140625" style="2"/>
  </cols>
  <sheetData>
    <row r="1" spans="1:68" ht="38.25" customHeight="1">
      <c r="A1" s="1" t="s">
        <v>0</v>
      </c>
    </row>
    <row r="2" spans="1:68" ht="12.75" customHeight="1">
      <c r="A2" s="5" t="s">
        <v>1</v>
      </c>
      <c r="D2" s="5" t="s">
        <v>2</v>
      </c>
    </row>
    <row r="3" spans="1:68" ht="12.75" customHeight="1">
      <c r="A3" s="5" t="s">
        <v>3</v>
      </c>
      <c r="D3" s="2" t="s">
        <v>4</v>
      </c>
    </row>
    <row r="4" spans="1:68" ht="12.75" customHeight="1">
      <c r="A4" s="5" t="s">
        <v>5</v>
      </c>
      <c r="D4" s="2" t="s">
        <v>6</v>
      </c>
    </row>
    <row r="5" spans="1:68" ht="12.75" customHeight="1">
      <c r="A5" s="5" t="s">
        <v>7</v>
      </c>
      <c r="D5" s="2" t="s">
        <v>8</v>
      </c>
    </row>
    <row r="6" spans="1:68" ht="12.75" customHeight="1">
      <c r="A6" s="28" t="s">
        <v>9</v>
      </c>
      <c r="B6" s="28"/>
      <c r="C6" s="28"/>
      <c r="D6" s="2" t="s">
        <v>10</v>
      </c>
    </row>
    <row r="7" spans="1:68" ht="12.75" customHeight="1">
      <c r="A7" s="2" t="s">
        <v>11</v>
      </c>
      <c r="D7" s="2" t="s">
        <v>12</v>
      </c>
    </row>
    <row r="8" spans="1:68" ht="12.75" customHeight="1">
      <c r="A8" s="6" t="s">
        <v>13</v>
      </c>
      <c r="D8" s="5" t="s">
        <v>14</v>
      </c>
    </row>
    <row r="9" spans="1:68" ht="12.75" customHeight="1">
      <c r="D9" s="32" t="s">
        <v>15</v>
      </c>
      <c r="E9" s="32"/>
      <c r="F9" s="32"/>
      <c r="G9" s="32"/>
      <c r="H9" s="32"/>
      <c r="I9" s="32"/>
      <c r="J9" s="32"/>
      <c r="K9" s="32"/>
      <c r="L9" s="32"/>
      <c r="M9" s="32"/>
    </row>
    <row r="10" spans="1:68" ht="12.75" customHeight="1">
      <c r="A10" s="5"/>
    </row>
    <row r="11" spans="1:68" ht="26.45" customHeight="1">
      <c r="A11" s="26" t="s">
        <v>16</v>
      </c>
      <c r="B11" s="26" t="s">
        <v>17</v>
      </c>
      <c r="C11" s="26" t="s">
        <v>18</v>
      </c>
      <c r="D11" s="26" t="s">
        <v>19</v>
      </c>
      <c r="E11" s="30" t="s">
        <v>20</v>
      </c>
      <c r="F11" s="26" t="s">
        <v>21</v>
      </c>
      <c r="G11" s="26" t="s">
        <v>22</v>
      </c>
      <c r="H11" s="26" t="s">
        <v>23</v>
      </c>
      <c r="I11" s="26" t="s">
        <v>24</v>
      </c>
      <c r="J11" s="26" t="s">
        <v>25</v>
      </c>
      <c r="K11" s="26" t="s">
        <v>26</v>
      </c>
      <c r="L11" s="26" t="s">
        <v>27</v>
      </c>
      <c r="M11" s="26" t="s">
        <v>28</v>
      </c>
    </row>
    <row r="12" spans="1:68" ht="59.45" customHeight="1">
      <c r="A12" s="29"/>
      <c r="B12" s="29"/>
      <c r="C12" s="29"/>
      <c r="D12" s="29"/>
      <c r="E12" s="31"/>
      <c r="F12" s="27"/>
      <c r="G12" s="27"/>
      <c r="H12" s="27"/>
      <c r="I12" s="27"/>
      <c r="J12" s="27"/>
      <c r="K12" s="27"/>
      <c r="L12" s="27"/>
      <c r="M12" s="27"/>
    </row>
    <row r="13" spans="1:68" ht="38.25" customHeight="1">
      <c r="A13" s="29"/>
      <c r="B13" s="29"/>
      <c r="C13" s="29"/>
      <c r="D13" s="29"/>
      <c r="E13" s="31"/>
      <c r="F13" s="7" t="s">
        <v>37</v>
      </c>
      <c r="G13" s="7" t="s">
        <v>38</v>
      </c>
      <c r="H13" s="7" t="s">
        <v>38</v>
      </c>
      <c r="I13" s="7" t="s">
        <v>39</v>
      </c>
      <c r="J13" s="7" t="s">
        <v>40</v>
      </c>
      <c r="K13" s="7" t="s">
        <v>40</v>
      </c>
      <c r="L13" s="7" t="s">
        <v>39</v>
      </c>
      <c r="M13" s="7"/>
    </row>
    <row r="14" spans="1:68" s="3" customFormat="1" ht="12.75" customHeight="1">
      <c r="A14" s="16" t="s">
        <v>41</v>
      </c>
      <c r="B14" s="12" t="s">
        <v>42</v>
      </c>
      <c r="C14" s="13" t="s">
        <v>43</v>
      </c>
      <c r="D14" s="14">
        <v>560000</v>
      </c>
      <c r="E14" s="14">
        <v>380000</v>
      </c>
      <c r="F14" s="9">
        <v>34</v>
      </c>
      <c r="G14" s="9">
        <v>13</v>
      </c>
      <c r="H14" s="9">
        <v>13</v>
      </c>
      <c r="I14" s="9">
        <v>5</v>
      </c>
      <c r="J14" s="9">
        <v>10</v>
      </c>
      <c r="K14" s="9">
        <v>8</v>
      </c>
      <c r="L14" s="9">
        <v>5</v>
      </c>
      <c r="M14" s="9">
        <f>SUM(F14:L14)</f>
        <v>88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</row>
    <row r="15" spans="1:68" s="3" customFormat="1" ht="12.75" customHeight="1">
      <c r="A15" s="16" t="s">
        <v>47</v>
      </c>
      <c r="B15" s="12" t="s">
        <v>48</v>
      </c>
      <c r="C15" s="13" t="s">
        <v>49</v>
      </c>
      <c r="D15" s="14">
        <v>660000</v>
      </c>
      <c r="E15" s="14">
        <v>528000</v>
      </c>
      <c r="F15" s="9">
        <v>32</v>
      </c>
      <c r="G15" s="9">
        <v>13</v>
      </c>
      <c r="H15" s="9">
        <v>12</v>
      </c>
      <c r="I15" s="9">
        <v>5</v>
      </c>
      <c r="J15" s="9">
        <v>7</v>
      </c>
      <c r="K15" s="9">
        <v>8</v>
      </c>
      <c r="L15" s="9">
        <v>5</v>
      </c>
      <c r="M15" s="9">
        <f t="shared" ref="M15:M17" si="0">SUM(F15:L15)</f>
        <v>82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</row>
    <row r="16" spans="1:68" s="3" customFormat="1" ht="12.75" customHeight="1">
      <c r="A16" s="16" t="s">
        <v>53</v>
      </c>
      <c r="B16" s="13" t="s">
        <v>54</v>
      </c>
      <c r="C16" s="12" t="s">
        <v>55</v>
      </c>
      <c r="D16" s="14">
        <v>595000</v>
      </c>
      <c r="E16" s="14">
        <v>453000</v>
      </c>
      <c r="F16" s="9">
        <v>31</v>
      </c>
      <c r="G16" s="9">
        <v>13</v>
      </c>
      <c r="H16" s="9">
        <v>11</v>
      </c>
      <c r="I16" s="9">
        <v>5</v>
      </c>
      <c r="J16" s="9">
        <v>8</v>
      </c>
      <c r="K16" s="9">
        <v>6</v>
      </c>
      <c r="L16" s="9">
        <v>4</v>
      </c>
      <c r="M16" s="9">
        <f t="shared" si="0"/>
        <v>78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</row>
    <row r="17" spans="1:68" s="3" customFormat="1" ht="12.75" customHeight="1">
      <c r="A17" s="16" t="s">
        <v>50</v>
      </c>
      <c r="B17" s="12" t="s">
        <v>51</v>
      </c>
      <c r="C17" s="13" t="s">
        <v>52</v>
      </c>
      <c r="D17" s="15">
        <v>508750</v>
      </c>
      <c r="E17" s="15">
        <v>407000</v>
      </c>
      <c r="F17" s="9">
        <v>33</v>
      </c>
      <c r="G17" s="9">
        <v>13</v>
      </c>
      <c r="H17" s="9">
        <v>12</v>
      </c>
      <c r="I17" s="9">
        <v>5</v>
      </c>
      <c r="J17" s="9">
        <v>7</v>
      </c>
      <c r="K17" s="9">
        <v>6</v>
      </c>
      <c r="L17" s="9">
        <v>5</v>
      </c>
      <c r="M17" s="9">
        <f t="shared" si="0"/>
        <v>81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</row>
    <row r="18" spans="1:68">
      <c r="D18" s="8">
        <f>SUM(D14:D17)</f>
        <v>2323750</v>
      </c>
      <c r="E18" s="8">
        <f>SUM(E14:E17)</f>
        <v>1768000</v>
      </c>
    </row>
    <row r="19" spans="1:68">
      <c r="E19" s="4"/>
    </row>
  </sheetData>
  <mergeCells count="15">
    <mergeCell ref="A6:C6"/>
    <mergeCell ref="D9:M9"/>
    <mergeCell ref="A11:A13"/>
    <mergeCell ref="B11:B13"/>
    <mergeCell ref="C11:C13"/>
    <mergeCell ref="D11:D13"/>
    <mergeCell ref="E11:E13"/>
    <mergeCell ref="F11:F12"/>
    <mergeCell ref="G11:G12"/>
    <mergeCell ref="H11:H12"/>
    <mergeCell ref="I11:I12"/>
    <mergeCell ref="J11:J12"/>
    <mergeCell ref="K11:K12"/>
    <mergeCell ref="L11:L12"/>
    <mergeCell ref="M11:M12"/>
  </mergeCells>
  <dataValidations count="4">
    <dataValidation type="decimal" operator="lessThanOrEqual" allowBlank="1" showInputMessage="1" showErrorMessage="1" error="max. 40" sqref="F14:F17" xr:uid="{60532880-81A8-4CF4-AC31-58C05AB258FB}">
      <formula1>40</formula1>
    </dataValidation>
    <dataValidation type="decimal" operator="lessThanOrEqual" allowBlank="1" showInputMessage="1" showErrorMessage="1" error="max. 15" sqref="G14:H17" xr:uid="{01D41E3E-590D-48C6-B710-7027D2847080}">
      <formula1>15</formula1>
    </dataValidation>
    <dataValidation type="decimal" operator="lessThanOrEqual" allowBlank="1" showInputMessage="1" showErrorMessage="1" error="max. 10" sqref="J14:K17" xr:uid="{B0E4A4B9-1BD2-4DF0-90AC-D680C4EBE691}">
      <formula1>10</formula1>
    </dataValidation>
    <dataValidation type="decimal" operator="lessThanOrEqual" allowBlank="1" showInputMessage="1" showErrorMessage="1" error="max. 5" sqref="I14:I17 L14:L17" xr:uid="{9A921653-4357-4B8D-8E8E-2DECED07904D}">
      <formula1>5</formula1>
    </dataValidation>
  </dataValidation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63ACC-A026-41B4-ADAA-9C5929B3ED07}">
  <dimension ref="A1:BP19"/>
  <sheetViews>
    <sheetView workbookViewId="0"/>
  </sheetViews>
  <sheetFormatPr defaultColWidth="9.140625" defaultRowHeight="12"/>
  <cols>
    <col min="1" max="1" width="11.7109375" style="2" customWidth="1"/>
    <col min="2" max="2" width="30" style="2" bestFit="1" customWidth="1"/>
    <col min="3" max="3" width="43.7109375" style="2" customWidth="1"/>
    <col min="4" max="4" width="15.5703125" style="2" customWidth="1"/>
    <col min="5" max="5" width="15" style="2" customWidth="1"/>
    <col min="6" max="6" width="9.7109375" style="2" customWidth="1"/>
    <col min="7" max="13" width="9.28515625" style="2" customWidth="1"/>
    <col min="14" max="16384" width="9.140625" style="2"/>
  </cols>
  <sheetData>
    <row r="1" spans="1:68" ht="38.25" customHeight="1">
      <c r="A1" s="1" t="s">
        <v>0</v>
      </c>
    </row>
    <row r="2" spans="1:68" ht="12.75" customHeight="1">
      <c r="A2" s="5" t="s">
        <v>1</v>
      </c>
      <c r="D2" s="5" t="s">
        <v>2</v>
      </c>
    </row>
    <row r="3" spans="1:68" ht="12.75" customHeight="1">
      <c r="A3" s="5" t="s">
        <v>3</v>
      </c>
      <c r="D3" s="2" t="s">
        <v>4</v>
      </c>
    </row>
    <row r="4" spans="1:68" ht="12.75" customHeight="1">
      <c r="A4" s="5" t="s">
        <v>5</v>
      </c>
      <c r="D4" s="2" t="s">
        <v>6</v>
      </c>
    </row>
    <row r="5" spans="1:68" ht="12.75" customHeight="1">
      <c r="A5" s="5" t="s">
        <v>7</v>
      </c>
      <c r="D5" s="2" t="s">
        <v>8</v>
      </c>
    </row>
    <row r="6" spans="1:68" ht="12.75" customHeight="1">
      <c r="A6" s="28" t="s">
        <v>9</v>
      </c>
      <c r="B6" s="28"/>
      <c r="C6" s="28"/>
      <c r="D6" s="2" t="s">
        <v>10</v>
      </c>
    </row>
    <row r="7" spans="1:68" ht="12.75" customHeight="1">
      <c r="A7" s="2" t="s">
        <v>11</v>
      </c>
      <c r="D7" s="2" t="s">
        <v>12</v>
      </c>
    </row>
    <row r="8" spans="1:68" ht="12.75" customHeight="1">
      <c r="A8" s="6" t="s">
        <v>13</v>
      </c>
      <c r="D8" s="5" t="s">
        <v>14</v>
      </c>
    </row>
    <row r="9" spans="1:68" ht="12.75" customHeight="1">
      <c r="D9" s="32" t="s">
        <v>15</v>
      </c>
      <c r="E9" s="32"/>
      <c r="F9" s="32"/>
      <c r="G9" s="32"/>
      <c r="H9" s="32"/>
      <c r="I9" s="32"/>
      <c r="J9" s="32"/>
      <c r="K9" s="32"/>
      <c r="L9" s="32"/>
      <c r="M9" s="32"/>
    </row>
    <row r="10" spans="1:68" ht="12.75" customHeight="1">
      <c r="A10" s="5"/>
    </row>
    <row r="11" spans="1:68" ht="26.45" customHeight="1">
      <c r="A11" s="26" t="s">
        <v>16</v>
      </c>
      <c r="B11" s="26" t="s">
        <v>17</v>
      </c>
      <c r="C11" s="26" t="s">
        <v>18</v>
      </c>
      <c r="D11" s="26" t="s">
        <v>19</v>
      </c>
      <c r="E11" s="30" t="s">
        <v>20</v>
      </c>
      <c r="F11" s="26" t="s">
        <v>21</v>
      </c>
      <c r="G11" s="26" t="s">
        <v>22</v>
      </c>
      <c r="H11" s="26" t="s">
        <v>23</v>
      </c>
      <c r="I11" s="26" t="s">
        <v>24</v>
      </c>
      <c r="J11" s="26" t="s">
        <v>25</v>
      </c>
      <c r="K11" s="26" t="s">
        <v>26</v>
      </c>
      <c r="L11" s="26" t="s">
        <v>27</v>
      </c>
      <c r="M11" s="26" t="s">
        <v>28</v>
      </c>
    </row>
    <row r="12" spans="1:68" ht="59.45" customHeight="1">
      <c r="A12" s="29"/>
      <c r="B12" s="29"/>
      <c r="C12" s="29"/>
      <c r="D12" s="29"/>
      <c r="E12" s="31"/>
      <c r="F12" s="27"/>
      <c r="G12" s="27"/>
      <c r="H12" s="27"/>
      <c r="I12" s="27"/>
      <c r="J12" s="27"/>
      <c r="K12" s="27"/>
      <c r="L12" s="27"/>
      <c r="M12" s="27"/>
    </row>
    <row r="13" spans="1:68" ht="38.25" customHeight="1">
      <c r="A13" s="29"/>
      <c r="B13" s="29"/>
      <c r="C13" s="29"/>
      <c r="D13" s="29"/>
      <c r="E13" s="31"/>
      <c r="F13" s="7" t="s">
        <v>37</v>
      </c>
      <c r="G13" s="7" t="s">
        <v>38</v>
      </c>
      <c r="H13" s="7" t="s">
        <v>38</v>
      </c>
      <c r="I13" s="7" t="s">
        <v>39</v>
      </c>
      <c r="J13" s="7" t="s">
        <v>40</v>
      </c>
      <c r="K13" s="7" t="s">
        <v>40</v>
      </c>
      <c r="L13" s="7" t="s">
        <v>39</v>
      </c>
      <c r="M13" s="7"/>
    </row>
    <row r="14" spans="1:68" s="3" customFormat="1" ht="12.75" customHeight="1">
      <c r="A14" s="16" t="s">
        <v>41</v>
      </c>
      <c r="B14" s="12" t="s">
        <v>42</v>
      </c>
      <c r="C14" s="13" t="s">
        <v>43</v>
      </c>
      <c r="D14" s="14">
        <v>560000</v>
      </c>
      <c r="E14" s="14">
        <v>380000</v>
      </c>
      <c r="F14" s="9">
        <v>36</v>
      </c>
      <c r="G14" s="9">
        <v>14</v>
      </c>
      <c r="H14" s="9">
        <v>14</v>
      </c>
      <c r="I14" s="9">
        <v>5</v>
      </c>
      <c r="J14" s="9">
        <v>10</v>
      </c>
      <c r="K14" s="9">
        <v>8</v>
      </c>
      <c r="L14" s="9">
        <v>5</v>
      </c>
      <c r="M14" s="9">
        <f>SUM(F14:L14)</f>
        <v>92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</row>
    <row r="15" spans="1:68" s="3" customFormat="1" ht="12.75" customHeight="1">
      <c r="A15" s="16" t="s">
        <v>47</v>
      </c>
      <c r="B15" s="12" t="s">
        <v>48</v>
      </c>
      <c r="C15" s="13" t="s">
        <v>49</v>
      </c>
      <c r="D15" s="14">
        <v>660000</v>
      </c>
      <c r="E15" s="14">
        <v>528000</v>
      </c>
      <c r="F15" s="9">
        <v>33</v>
      </c>
      <c r="G15" s="9">
        <v>14</v>
      </c>
      <c r="H15" s="9">
        <v>12</v>
      </c>
      <c r="I15" s="9">
        <v>5</v>
      </c>
      <c r="J15" s="9">
        <v>7</v>
      </c>
      <c r="K15" s="9">
        <v>8</v>
      </c>
      <c r="L15" s="9">
        <v>5</v>
      </c>
      <c r="M15" s="9">
        <f t="shared" ref="M15:M17" si="0">SUM(F15:L15)</f>
        <v>84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</row>
    <row r="16" spans="1:68" s="3" customFormat="1" ht="12.75" customHeight="1">
      <c r="A16" s="16" t="s">
        <v>53</v>
      </c>
      <c r="B16" s="13" t="s">
        <v>54</v>
      </c>
      <c r="C16" s="12" t="s">
        <v>55</v>
      </c>
      <c r="D16" s="14">
        <v>595000</v>
      </c>
      <c r="E16" s="14">
        <v>453000</v>
      </c>
      <c r="F16" s="9">
        <v>28</v>
      </c>
      <c r="G16" s="9">
        <v>12</v>
      </c>
      <c r="H16" s="9">
        <v>10</v>
      </c>
      <c r="I16" s="9">
        <v>4</v>
      </c>
      <c r="J16" s="9">
        <v>8</v>
      </c>
      <c r="K16" s="9">
        <v>6</v>
      </c>
      <c r="L16" s="9">
        <v>4</v>
      </c>
      <c r="M16" s="9">
        <f t="shared" si="0"/>
        <v>72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</row>
    <row r="17" spans="1:68" s="3" customFormat="1" ht="12.75" customHeight="1">
      <c r="A17" s="16" t="s">
        <v>50</v>
      </c>
      <c r="B17" s="12" t="s">
        <v>51</v>
      </c>
      <c r="C17" s="13" t="s">
        <v>52</v>
      </c>
      <c r="D17" s="15">
        <v>508750</v>
      </c>
      <c r="E17" s="15">
        <v>407000</v>
      </c>
      <c r="F17" s="9">
        <v>35</v>
      </c>
      <c r="G17" s="9">
        <v>14</v>
      </c>
      <c r="H17" s="9">
        <v>13</v>
      </c>
      <c r="I17" s="9">
        <v>5</v>
      </c>
      <c r="J17" s="9">
        <v>6</v>
      </c>
      <c r="K17" s="9">
        <v>8</v>
      </c>
      <c r="L17" s="9">
        <v>5</v>
      </c>
      <c r="M17" s="9">
        <f t="shared" si="0"/>
        <v>86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</row>
    <row r="18" spans="1:68">
      <c r="D18" s="8">
        <f>SUM(D14:D17)</f>
        <v>2323750</v>
      </c>
      <c r="E18" s="8">
        <f>SUM(E14:E17)</f>
        <v>1768000</v>
      </c>
    </row>
    <row r="19" spans="1:68">
      <c r="E19" s="4"/>
    </row>
  </sheetData>
  <mergeCells count="15">
    <mergeCell ref="A6:C6"/>
    <mergeCell ref="D9:M9"/>
    <mergeCell ref="A11:A13"/>
    <mergeCell ref="B11:B13"/>
    <mergeCell ref="C11:C13"/>
    <mergeCell ref="D11:D13"/>
    <mergeCell ref="E11:E13"/>
    <mergeCell ref="F11:F12"/>
    <mergeCell ref="G11:G12"/>
    <mergeCell ref="H11:H12"/>
    <mergeCell ref="I11:I12"/>
    <mergeCell ref="J11:J12"/>
    <mergeCell ref="K11:K12"/>
    <mergeCell ref="L11:L12"/>
    <mergeCell ref="M11:M12"/>
  </mergeCells>
  <dataValidations count="4">
    <dataValidation type="decimal" operator="lessThanOrEqual" allowBlank="1" showInputMessage="1" showErrorMessage="1" error="max. 40" sqref="F14:F17" xr:uid="{3BC7DABB-584E-43A9-B6EB-FA1B00407CCF}">
      <formula1>40</formula1>
    </dataValidation>
    <dataValidation type="decimal" operator="lessThanOrEqual" allowBlank="1" showInputMessage="1" showErrorMessage="1" error="max. 15" sqref="G14:H17" xr:uid="{40F4BF02-118D-4529-B547-AE0604F3FEB4}">
      <formula1>15</formula1>
    </dataValidation>
    <dataValidation type="decimal" operator="lessThanOrEqual" allowBlank="1" showInputMessage="1" showErrorMessage="1" error="max. 10" sqref="J14:K17" xr:uid="{6ED9796B-5858-41A1-AB9E-69EF5875BA2B}">
      <formula1>10</formula1>
    </dataValidation>
    <dataValidation type="decimal" operator="lessThanOrEqual" allowBlank="1" showInputMessage="1" showErrorMessage="1" error="max. 5" sqref="I14:I17 L14:L17" xr:uid="{DAA4CB88-085C-4318-8403-5393DCA08E03}">
      <formula1>5</formula1>
    </dataValidation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47799-1436-4B6F-82D5-ADA3DC5A7718}">
  <dimension ref="A1:BP19"/>
  <sheetViews>
    <sheetView workbookViewId="0"/>
  </sheetViews>
  <sheetFormatPr defaultColWidth="9.140625" defaultRowHeight="12"/>
  <cols>
    <col min="1" max="1" width="11.7109375" style="2" customWidth="1"/>
    <col min="2" max="2" width="30" style="2" bestFit="1" customWidth="1"/>
    <col min="3" max="3" width="43.7109375" style="2" customWidth="1"/>
    <col min="4" max="4" width="15.5703125" style="2" customWidth="1"/>
    <col min="5" max="5" width="15" style="2" customWidth="1"/>
    <col min="6" max="6" width="9.7109375" style="2" customWidth="1"/>
    <col min="7" max="13" width="9.28515625" style="2" customWidth="1"/>
    <col min="14" max="16384" width="9.140625" style="2"/>
  </cols>
  <sheetData>
    <row r="1" spans="1:68" ht="38.25" customHeight="1">
      <c r="A1" s="1" t="s">
        <v>0</v>
      </c>
    </row>
    <row r="2" spans="1:68" ht="12.75" customHeight="1">
      <c r="A2" s="5" t="s">
        <v>1</v>
      </c>
      <c r="D2" s="5" t="s">
        <v>2</v>
      </c>
    </row>
    <row r="3" spans="1:68" ht="12.75" customHeight="1">
      <c r="A3" s="5" t="s">
        <v>3</v>
      </c>
      <c r="D3" s="2" t="s">
        <v>4</v>
      </c>
    </row>
    <row r="4" spans="1:68" ht="12.75" customHeight="1">
      <c r="A4" s="5" t="s">
        <v>5</v>
      </c>
      <c r="D4" s="2" t="s">
        <v>6</v>
      </c>
    </row>
    <row r="5" spans="1:68" ht="12.75" customHeight="1">
      <c r="A5" s="5" t="s">
        <v>7</v>
      </c>
      <c r="D5" s="2" t="s">
        <v>8</v>
      </c>
    </row>
    <row r="6" spans="1:68" ht="12.75" customHeight="1">
      <c r="A6" s="28" t="s">
        <v>9</v>
      </c>
      <c r="B6" s="28"/>
      <c r="C6" s="28"/>
      <c r="D6" s="2" t="s">
        <v>10</v>
      </c>
    </row>
    <row r="7" spans="1:68" ht="12.75" customHeight="1">
      <c r="A7" s="2" t="s">
        <v>11</v>
      </c>
      <c r="D7" s="2" t="s">
        <v>12</v>
      </c>
    </row>
    <row r="8" spans="1:68" ht="12.75" customHeight="1">
      <c r="A8" s="6" t="s">
        <v>13</v>
      </c>
      <c r="D8" s="5" t="s">
        <v>14</v>
      </c>
    </row>
    <row r="9" spans="1:68" ht="12.75" customHeight="1">
      <c r="D9" s="32" t="s">
        <v>15</v>
      </c>
      <c r="E9" s="32"/>
      <c r="F9" s="32"/>
      <c r="G9" s="32"/>
      <c r="H9" s="32"/>
      <c r="I9" s="32"/>
      <c r="J9" s="32"/>
      <c r="K9" s="32"/>
      <c r="L9" s="32"/>
      <c r="M9" s="32"/>
    </row>
    <row r="10" spans="1:68" ht="12.75" customHeight="1">
      <c r="A10" s="5"/>
    </row>
    <row r="11" spans="1:68" ht="26.45" customHeight="1">
      <c r="A11" s="26" t="s">
        <v>16</v>
      </c>
      <c r="B11" s="26" t="s">
        <v>17</v>
      </c>
      <c r="C11" s="26" t="s">
        <v>18</v>
      </c>
      <c r="D11" s="26" t="s">
        <v>19</v>
      </c>
      <c r="E11" s="30" t="s">
        <v>20</v>
      </c>
      <c r="F11" s="26" t="s">
        <v>21</v>
      </c>
      <c r="G11" s="26" t="s">
        <v>22</v>
      </c>
      <c r="H11" s="26" t="s">
        <v>23</v>
      </c>
      <c r="I11" s="26" t="s">
        <v>24</v>
      </c>
      <c r="J11" s="26" t="s">
        <v>25</v>
      </c>
      <c r="K11" s="26" t="s">
        <v>26</v>
      </c>
      <c r="L11" s="26" t="s">
        <v>27</v>
      </c>
      <c r="M11" s="26" t="s">
        <v>28</v>
      </c>
    </row>
    <row r="12" spans="1:68" ht="59.45" customHeight="1">
      <c r="A12" s="29"/>
      <c r="B12" s="29"/>
      <c r="C12" s="29"/>
      <c r="D12" s="29"/>
      <c r="E12" s="31"/>
      <c r="F12" s="27"/>
      <c r="G12" s="27"/>
      <c r="H12" s="27"/>
      <c r="I12" s="27"/>
      <c r="J12" s="27"/>
      <c r="K12" s="27"/>
      <c r="L12" s="27"/>
      <c r="M12" s="27"/>
    </row>
    <row r="13" spans="1:68" ht="38.25" customHeight="1">
      <c r="A13" s="29"/>
      <c r="B13" s="29"/>
      <c r="C13" s="29"/>
      <c r="D13" s="29"/>
      <c r="E13" s="31"/>
      <c r="F13" s="7" t="s">
        <v>37</v>
      </c>
      <c r="G13" s="7" t="s">
        <v>38</v>
      </c>
      <c r="H13" s="7" t="s">
        <v>38</v>
      </c>
      <c r="I13" s="7" t="s">
        <v>39</v>
      </c>
      <c r="J13" s="7" t="s">
        <v>40</v>
      </c>
      <c r="K13" s="7" t="s">
        <v>40</v>
      </c>
      <c r="L13" s="7" t="s">
        <v>39</v>
      </c>
      <c r="M13" s="7"/>
    </row>
    <row r="14" spans="1:68" s="3" customFormat="1" ht="12.75" customHeight="1">
      <c r="A14" s="16" t="s">
        <v>41</v>
      </c>
      <c r="B14" s="12" t="s">
        <v>42</v>
      </c>
      <c r="C14" s="13" t="s">
        <v>43</v>
      </c>
      <c r="D14" s="14">
        <v>560000</v>
      </c>
      <c r="E14" s="14">
        <v>380000</v>
      </c>
      <c r="F14" s="9">
        <v>33</v>
      </c>
      <c r="G14" s="9">
        <v>13</v>
      </c>
      <c r="H14" s="9">
        <v>14</v>
      </c>
      <c r="I14" s="9">
        <v>5</v>
      </c>
      <c r="J14" s="9">
        <v>10</v>
      </c>
      <c r="K14" s="9">
        <v>7</v>
      </c>
      <c r="L14" s="9">
        <v>5</v>
      </c>
      <c r="M14" s="9">
        <f>SUM(F14:L14)</f>
        <v>87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</row>
    <row r="15" spans="1:68" s="3" customFormat="1" ht="12.75" customHeight="1">
      <c r="A15" s="16" t="s">
        <v>47</v>
      </c>
      <c r="B15" s="12" t="s">
        <v>48</v>
      </c>
      <c r="C15" s="13" t="s">
        <v>49</v>
      </c>
      <c r="D15" s="14">
        <v>660000</v>
      </c>
      <c r="E15" s="14">
        <v>528000</v>
      </c>
      <c r="F15" s="9">
        <v>30</v>
      </c>
      <c r="G15" s="9">
        <v>13</v>
      </c>
      <c r="H15" s="9">
        <v>13</v>
      </c>
      <c r="I15" s="9">
        <v>5</v>
      </c>
      <c r="J15" s="9">
        <v>8</v>
      </c>
      <c r="K15" s="9">
        <v>7</v>
      </c>
      <c r="L15" s="9">
        <v>5</v>
      </c>
      <c r="M15" s="9">
        <f t="shared" ref="M15:M17" si="0">SUM(F15:L15)</f>
        <v>81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</row>
    <row r="16" spans="1:68" s="3" customFormat="1" ht="12.75" customHeight="1">
      <c r="A16" s="16" t="s">
        <v>53</v>
      </c>
      <c r="B16" s="13" t="s">
        <v>54</v>
      </c>
      <c r="C16" s="12" t="s">
        <v>55</v>
      </c>
      <c r="D16" s="14">
        <v>595000</v>
      </c>
      <c r="E16" s="14">
        <v>453000</v>
      </c>
      <c r="F16" s="9">
        <v>30</v>
      </c>
      <c r="G16" s="9">
        <v>12</v>
      </c>
      <c r="H16" s="9">
        <v>5</v>
      </c>
      <c r="I16" s="9">
        <v>4</v>
      </c>
      <c r="J16" s="9">
        <v>8</v>
      </c>
      <c r="K16" s="9">
        <v>7</v>
      </c>
      <c r="L16" s="9">
        <v>4</v>
      </c>
      <c r="M16" s="9">
        <f t="shared" si="0"/>
        <v>70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</row>
    <row r="17" spans="1:68" s="3" customFormat="1" ht="12.75" customHeight="1">
      <c r="A17" s="16" t="s">
        <v>50</v>
      </c>
      <c r="B17" s="12" t="s">
        <v>51</v>
      </c>
      <c r="C17" s="13" t="s">
        <v>52</v>
      </c>
      <c r="D17" s="15">
        <v>508750</v>
      </c>
      <c r="E17" s="15">
        <v>407000</v>
      </c>
      <c r="F17" s="9">
        <v>34</v>
      </c>
      <c r="G17" s="9">
        <v>12</v>
      </c>
      <c r="H17" s="9">
        <v>12</v>
      </c>
      <c r="I17" s="9">
        <v>4</v>
      </c>
      <c r="J17" s="9">
        <v>6</v>
      </c>
      <c r="K17" s="9">
        <v>7</v>
      </c>
      <c r="L17" s="9">
        <v>5</v>
      </c>
      <c r="M17" s="9">
        <f t="shared" si="0"/>
        <v>80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</row>
    <row r="18" spans="1:68">
      <c r="D18" s="8">
        <f>SUM(D14:D17)</f>
        <v>2323750</v>
      </c>
      <c r="E18" s="8">
        <f>SUM(E14:E17)</f>
        <v>1768000</v>
      </c>
    </row>
    <row r="19" spans="1:68">
      <c r="E19" s="4"/>
    </row>
  </sheetData>
  <mergeCells count="15">
    <mergeCell ref="A6:C6"/>
    <mergeCell ref="D9:M9"/>
    <mergeCell ref="A11:A13"/>
    <mergeCell ref="B11:B13"/>
    <mergeCell ref="C11:C13"/>
    <mergeCell ref="D11:D13"/>
    <mergeCell ref="E11:E13"/>
    <mergeCell ref="F11:F12"/>
    <mergeCell ref="G11:G12"/>
    <mergeCell ref="H11:H12"/>
    <mergeCell ref="I11:I12"/>
    <mergeCell ref="J11:J12"/>
    <mergeCell ref="K11:K12"/>
    <mergeCell ref="L11:L12"/>
    <mergeCell ref="M11:M12"/>
  </mergeCells>
  <dataValidations count="4">
    <dataValidation type="decimal" operator="lessThanOrEqual" allowBlank="1" showInputMessage="1" showErrorMessage="1" error="max. 40" sqref="F14:F17" xr:uid="{0FF3894D-63EA-4532-AECB-1FC00B16AB2B}">
      <formula1>40</formula1>
    </dataValidation>
    <dataValidation type="decimal" operator="lessThanOrEqual" allowBlank="1" showInputMessage="1" showErrorMessage="1" error="max. 15" sqref="G14:H17" xr:uid="{DD92B372-6B68-45E4-9E84-F43AF4DE664F}">
      <formula1>15</formula1>
    </dataValidation>
    <dataValidation type="decimal" operator="lessThanOrEqual" allowBlank="1" showInputMessage="1" showErrorMessage="1" error="max. 10" sqref="J14:K17" xr:uid="{53747D75-F132-4956-BD78-C88E36A32B67}">
      <formula1>10</formula1>
    </dataValidation>
    <dataValidation type="decimal" operator="lessThanOrEqual" allowBlank="1" showInputMessage="1" showErrorMessage="1" error="max. 5" sqref="I14:I17 L14:L17" xr:uid="{098109DF-A0FD-413C-9D14-95366407B350}">
      <formula1>5</formula1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6B155-44A3-48B6-B17B-45CA44402D3C}">
  <dimension ref="A1:BP19"/>
  <sheetViews>
    <sheetView workbookViewId="0"/>
  </sheetViews>
  <sheetFormatPr defaultColWidth="9.140625" defaultRowHeight="12"/>
  <cols>
    <col min="1" max="1" width="11.7109375" style="2" customWidth="1"/>
    <col min="2" max="2" width="30" style="2" bestFit="1" customWidth="1"/>
    <col min="3" max="3" width="43.7109375" style="2" customWidth="1"/>
    <col min="4" max="4" width="15.5703125" style="2" customWidth="1"/>
    <col min="5" max="5" width="15" style="2" customWidth="1"/>
    <col min="6" max="6" width="9.7109375" style="2" customWidth="1"/>
    <col min="7" max="13" width="9.28515625" style="2" customWidth="1"/>
    <col min="14" max="16384" width="9.140625" style="2"/>
  </cols>
  <sheetData>
    <row r="1" spans="1:68" ht="38.25" customHeight="1">
      <c r="A1" s="1" t="s">
        <v>0</v>
      </c>
    </row>
    <row r="2" spans="1:68" ht="12.75" customHeight="1">
      <c r="A2" s="5" t="s">
        <v>1</v>
      </c>
      <c r="D2" s="5" t="s">
        <v>2</v>
      </c>
    </row>
    <row r="3" spans="1:68" ht="12.75" customHeight="1">
      <c r="A3" s="5" t="s">
        <v>3</v>
      </c>
      <c r="D3" s="2" t="s">
        <v>4</v>
      </c>
    </row>
    <row r="4" spans="1:68" ht="12.75" customHeight="1">
      <c r="A4" s="5" t="s">
        <v>5</v>
      </c>
      <c r="D4" s="2" t="s">
        <v>6</v>
      </c>
    </row>
    <row r="5" spans="1:68" ht="12.75" customHeight="1">
      <c r="A5" s="5" t="s">
        <v>7</v>
      </c>
      <c r="D5" s="2" t="s">
        <v>8</v>
      </c>
    </row>
    <row r="6" spans="1:68" ht="12.75" customHeight="1">
      <c r="A6" s="28" t="s">
        <v>9</v>
      </c>
      <c r="B6" s="28"/>
      <c r="C6" s="28"/>
      <c r="D6" s="2" t="s">
        <v>10</v>
      </c>
    </row>
    <row r="7" spans="1:68" ht="12.75" customHeight="1">
      <c r="A7" s="2" t="s">
        <v>11</v>
      </c>
      <c r="D7" s="2" t="s">
        <v>12</v>
      </c>
    </row>
    <row r="8" spans="1:68" ht="12.75" customHeight="1">
      <c r="A8" s="6" t="s">
        <v>13</v>
      </c>
      <c r="D8" s="5" t="s">
        <v>14</v>
      </c>
    </row>
    <row r="9" spans="1:68" ht="12.75" customHeight="1">
      <c r="D9" s="32" t="s">
        <v>15</v>
      </c>
      <c r="E9" s="32"/>
      <c r="F9" s="32"/>
      <c r="G9" s="32"/>
      <c r="H9" s="32"/>
      <c r="I9" s="32"/>
      <c r="J9" s="32"/>
      <c r="K9" s="32"/>
      <c r="L9" s="32"/>
      <c r="M9" s="32"/>
    </row>
    <row r="10" spans="1:68" ht="12.75" customHeight="1">
      <c r="A10" s="5"/>
    </row>
    <row r="11" spans="1:68" ht="26.45" customHeight="1">
      <c r="A11" s="26" t="s">
        <v>16</v>
      </c>
      <c r="B11" s="26" t="s">
        <v>17</v>
      </c>
      <c r="C11" s="26" t="s">
        <v>18</v>
      </c>
      <c r="D11" s="26" t="s">
        <v>19</v>
      </c>
      <c r="E11" s="30" t="s">
        <v>20</v>
      </c>
      <c r="F11" s="26" t="s">
        <v>21</v>
      </c>
      <c r="G11" s="26" t="s">
        <v>22</v>
      </c>
      <c r="H11" s="26" t="s">
        <v>23</v>
      </c>
      <c r="I11" s="26" t="s">
        <v>24</v>
      </c>
      <c r="J11" s="26" t="s">
        <v>25</v>
      </c>
      <c r="K11" s="26" t="s">
        <v>26</v>
      </c>
      <c r="L11" s="26" t="s">
        <v>27</v>
      </c>
      <c r="M11" s="26" t="s">
        <v>28</v>
      </c>
    </row>
    <row r="12" spans="1:68" ht="59.45" customHeight="1">
      <c r="A12" s="29"/>
      <c r="B12" s="29"/>
      <c r="C12" s="29"/>
      <c r="D12" s="29"/>
      <c r="E12" s="31"/>
      <c r="F12" s="27"/>
      <c r="G12" s="27"/>
      <c r="H12" s="27"/>
      <c r="I12" s="27"/>
      <c r="J12" s="27"/>
      <c r="K12" s="27"/>
      <c r="L12" s="27"/>
      <c r="M12" s="27"/>
    </row>
    <row r="13" spans="1:68" ht="38.25" customHeight="1">
      <c r="A13" s="29"/>
      <c r="B13" s="29"/>
      <c r="C13" s="29"/>
      <c r="D13" s="29"/>
      <c r="E13" s="31"/>
      <c r="F13" s="7" t="s">
        <v>37</v>
      </c>
      <c r="G13" s="7" t="s">
        <v>38</v>
      </c>
      <c r="H13" s="7" t="s">
        <v>38</v>
      </c>
      <c r="I13" s="7" t="s">
        <v>39</v>
      </c>
      <c r="J13" s="7" t="s">
        <v>40</v>
      </c>
      <c r="K13" s="7" t="s">
        <v>40</v>
      </c>
      <c r="L13" s="7" t="s">
        <v>39</v>
      </c>
      <c r="M13" s="7"/>
    </row>
    <row r="14" spans="1:68" s="3" customFormat="1" ht="12.75" customHeight="1">
      <c r="A14" s="16" t="s">
        <v>41</v>
      </c>
      <c r="B14" s="12" t="s">
        <v>42</v>
      </c>
      <c r="C14" s="13" t="s">
        <v>43</v>
      </c>
      <c r="D14" s="14">
        <v>560000</v>
      </c>
      <c r="E14" s="14">
        <v>380000</v>
      </c>
      <c r="F14" s="9"/>
      <c r="G14" s="9"/>
      <c r="H14" s="9"/>
      <c r="I14" s="9"/>
      <c r="J14" s="9"/>
      <c r="K14" s="9"/>
      <c r="L14" s="9"/>
      <c r="M14" s="9">
        <f>SUM(F14:L14)</f>
        <v>0</v>
      </c>
      <c r="N14" s="2" t="s">
        <v>57</v>
      </c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</row>
    <row r="15" spans="1:68" s="3" customFormat="1" ht="12.75" customHeight="1">
      <c r="A15" s="16" t="s">
        <v>47</v>
      </c>
      <c r="B15" s="12" t="s">
        <v>48</v>
      </c>
      <c r="C15" s="13" t="s">
        <v>49</v>
      </c>
      <c r="D15" s="14">
        <v>660000</v>
      </c>
      <c r="E15" s="14">
        <v>528000</v>
      </c>
      <c r="F15" s="9"/>
      <c r="G15" s="9"/>
      <c r="H15" s="9"/>
      <c r="I15" s="9"/>
      <c r="J15" s="9"/>
      <c r="K15" s="9"/>
      <c r="L15" s="9"/>
      <c r="M15" s="9">
        <f t="shared" ref="M15:M17" si="0">SUM(F15:L15)</f>
        <v>0</v>
      </c>
      <c r="N15" s="2" t="s">
        <v>57</v>
      </c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</row>
    <row r="16" spans="1:68" s="3" customFormat="1" ht="12.75" customHeight="1">
      <c r="A16" s="16" t="s">
        <v>53</v>
      </c>
      <c r="B16" s="13" t="s">
        <v>54</v>
      </c>
      <c r="C16" s="12" t="s">
        <v>55</v>
      </c>
      <c r="D16" s="14">
        <v>595000</v>
      </c>
      <c r="E16" s="14">
        <v>453000</v>
      </c>
      <c r="F16" s="9"/>
      <c r="G16" s="9"/>
      <c r="H16" s="9"/>
      <c r="I16" s="9"/>
      <c r="J16" s="9"/>
      <c r="K16" s="9"/>
      <c r="L16" s="9"/>
      <c r="M16" s="9">
        <f t="shared" si="0"/>
        <v>0</v>
      </c>
      <c r="N16" s="2" t="s">
        <v>57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</row>
    <row r="17" spans="1:68" s="3" customFormat="1" ht="12.75" customHeight="1">
      <c r="A17" s="16" t="s">
        <v>50</v>
      </c>
      <c r="B17" s="12" t="s">
        <v>51</v>
      </c>
      <c r="C17" s="13" t="s">
        <v>52</v>
      </c>
      <c r="D17" s="15">
        <v>508750</v>
      </c>
      <c r="E17" s="15">
        <v>407000</v>
      </c>
      <c r="F17" s="9"/>
      <c r="G17" s="9"/>
      <c r="H17" s="9"/>
      <c r="I17" s="9"/>
      <c r="J17" s="9"/>
      <c r="K17" s="9"/>
      <c r="L17" s="9"/>
      <c r="M17" s="9">
        <f t="shared" si="0"/>
        <v>0</v>
      </c>
      <c r="N17" s="2" t="s">
        <v>57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</row>
    <row r="18" spans="1:68">
      <c r="D18" s="8">
        <f>SUM(D14:D17)</f>
        <v>2323750</v>
      </c>
      <c r="E18" s="8">
        <f>SUM(E14:E17)</f>
        <v>1768000</v>
      </c>
    </row>
    <row r="19" spans="1:68">
      <c r="E19" s="4"/>
    </row>
  </sheetData>
  <mergeCells count="15">
    <mergeCell ref="A6:C6"/>
    <mergeCell ref="D9:M9"/>
    <mergeCell ref="A11:A13"/>
    <mergeCell ref="B11:B13"/>
    <mergeCell ref="C11:C13"/>
    <mergeCell ref="D11:D13"/>
    <mergeCell ref="E11:E13"/>
    <mergeCell ref="F11:F12"/>
    <mergeCell ref="G11:G12"/>
    <mergeCell ref="H11:H12"/>
    <mergeCell ref="I11:I12"/>
    <mergeCell ref="J11:J12"/>
    <mergeCell ref="K11:K12"/>
    <mergeCell ref="L11:L12"/>
    <mergeCell ref="M11:M12"/>
  </mergeCells>
  <dataValidations count="4">
    <dataValidation type="decimal" operator="lessThanOrEqual" allowBlank="1" showInputMessage="1" showErrorMessage="1" error="max. 40" sqref="F14:F17" xr:uid="{15BBD199-FDEE-46A0-A8B1-A6E92D25A7CF}">
      <formula1>40</formula1>
    </dataValidation>
    <dataValidation type="decimal" operator="lessThanOrEqual" allowBlank="1" showInputMessage="1" showErrorMessage="1" error="max. 15" sqref="G14:H17" xr:uid="{29BEF49C-995B-4445-8A03-148BBE160721}">
      <formula1>15</formula1>
    </dataValidation>
    <dataValidation type="decimal" operator="lessThanOrEqual" allowBlank="1" showInputMessage="1" showErrorMessage="1" error="max. 10" sqref="J14:K17" xr:uid="{7DF1D9CE-3F0C-4B1B-B801-2FD1B8E60D19}">
      <formula1>10</formula1>
    </dataValidation>
    <dataValidation type="decimal" operator="lessThanOrEqual" allowBlank="1" showInputMessage="1" showErrorMessage="1" error="max. 5" sqref="I14:I17 L14:L17" xr:uid="{9D11108B-CDC1-4669-BA18-45C8F9F9F2A2}">
      <formula1>5</formula1>
    </dataValidation>
  </dataValidation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1A4C4-5E43-4E56-9DE7-0D68F4489264}">
  <dimension ref="A1:BP19"/>
  <sheetViews>
    <sheetView workbookViewId="0"/>
  </sheetViews>
  <sheetFormatPr defaultColWidth="9.140625" defaultRowHeight="12"/>
  <cols>
    <col min="1" max="1" width="11.7109375" style="2" customWidth="1"/>
    <col min="2" max="2" width="30" style="2" bestFit="1" customWidth="1"/>
    <col min="3" max="3" width="43.7109375" style="2" customWidth="1"/>
    <col min="4" max="4" width="15.5703125" style="2" customWidth="1"/>
    <col min="5" max="5" width="15" style="2" customWidth="1"/>
    <col min="6" max="6" width="9.7109375" style="2" customWidth="1"/>
    <col min="7" max="13" width="9.28515625" style="2" customWidth="1"/>
    <col min="14" max="16384" width="9.140625" style="2"/>
  </cols>
  <sheetData>
    <row r="1" spans="1:68" ht="38.25" customHeight="1">
      <c r="A1" s="1" t="s">
        <v>0</v>
      </c>
    </row>
    <row r="2" spans="1:68" ht="12.75" customHeight="1">
      <c r="A2" s="5" t="s">
        <v>1</v>
      </c>
      <c r="D2" s="5" t="s">
        <v>2</v>
      </c>
    </row>
    <row r="3" spans="1:68" ht="12.75" customHeight="1">
      <c r="A3" s="5" t="s">
        <v>3</v>
      </c>
      <c r="D3" s="2" t="s">
        <v>4</v>
      </c>
    </row>
    <row r="4" spans="1:68" ht="12.75" customHeight="1">
      <c r="A4" s="5" t="s">
        <v>5</v>
      </c>
      <c r="D4" s="2" t="s">
        <v>6</v>
      </c>
    </row>
    <row r="5" spans="1:68" ht="12.75" customHeight="1">
      <c r="A5" s="5" t="s">
        <v>7</v>
      </c>
      <c r="D5" s="2" t="s">
        <v>8</v>
      </c>
    </row>
    <row r="6" spans="1:68" ht="12.75" customHeight="1">
      <c r="A6" s="28" t="s">
        <v>9</v>
      </c>
      <c r="B6" s="28"/>
      <c r="C6" s="28"/>
      <c r="D6" s="2" t="s">
        <v>10</v>
      </c>
    </row>
    <row r="7" spans="1:68" ht="12.75" customHeight="1">
      <c r="A7" s="2" t="s">
        <v>11</v>
      </c>
      <c r="D7" s="2" t="s">
        <v>12</v>
      </c>
    </row>
    <row r="8" spans="1:68" ht="12.75" customHeight="1">
      <c r="A8" s="6" t="s">
        <v>13</v>
      </c>
      <c r="D8" s="5" t="s">
        <v>14</v>
      </c>
    </row>
    <row r="9" spans="1:68" ht="12.75" customHeight="1">
      <c r="D9" s="32" t="s">
        <v>15</v>
      </c>
      <c r="E9" s="32"/>
      <c r="F9" s="32"/>
      <c r="G9" s="32"/>
      <c r="H9" s="32"/>
      <c r="I9" s="32"/>
      <c r="J9" s="32"/>
      <c r="K9" s="32"/>
      <c r="L9" s="32"/>
      <c r="M9" s="32"/>
    </row>
    <row r="10" spans="1:68" ht="12.75" customHeight="1">
      <c r="A10" s="5"/>
    </row>
    <row r="11" spans="1:68" ht="26.45" customHeight="1">
      <c r="A11" s="26" t="s">
        <v>16</v>
      </c>
      <c r="B11" s="26" t="s">
        <v>17</v>
      </c>
      <c r="C11" s="26" t="s">
        <v>18</v>
      </c>
      <c r="D11" s="26" t="s">
        <v>19</v>
      </c>
      <c r="E11" s="30" t="s">
        <v>20</v>
      </c>
      <c r="F11" s="26" t="s">
        <v>21</v>
      </c>
      <c r="G11" s="26" t="s">
        <v>22</v>
      </c>
      <c r="H11" s="26" t="s">
        <v>23</v>
      </c>
      <c r="I11" s="26" t="s">
        <v>24</v>
      </c>
      <c r="J11" s="26" t="s">
        <v>25</v>
      </c>
      <c r="K11" s="26" t="s">
        <v>26</v>
      </c>
      <c r="L11" s="26" t="s">
        <v>27</v>
      </c>
      <c r="M11" s="26" t="s">
        <v>28</v>
      </c>
    </row>
    <row r="12" spans="1:68" ht="59.45" customHeight="1">
      <c r="A12" s="29"/>
      <c r="B12" s="29"/>
      <c r="C12" s="29"/>
      <c r="D12" s="29"/>
      <c r="E12" s="31"/>
      <c r="F12" s="27"/>
      <c r="G12" s="27"/>
      <c r="H12" s="27"/>
      <c r="I12" s="27"/>
      <c r="J12" s="27"/>
      <c r="K12" s="27"/>
      <c r="L12" s="27"/>
      <c r="M12" s="27"/>
    </row>
    <row r="13" spans="1:68" ht="38.25" customHeight="1">
      <c r="A13" s="29"/>
      <c r="B13" s="29"/>
      <c r="C13" s="29"/>
      <c r="D13" s="29"/>
      <c r="E13" s="31"/>
      <c r="F13" s="7" t="s">
        <v>37</v>
      </c>
      <c r="G13" s="7" t="s">
        <v>38</v>
      </c>
      <c r="H13" s="7" t="s">
        <v>38</v>
      </c>
      <c r="I13" s="7" t="s">
        <v>39</v>
      </c>
      <c r="J13" s="7" t="s">
        <v>40</v>
      </c>
      <c r="K13" s="7" t="s">
        <v>40</v>
      </c>
      <c r="L13" s="7" t="s">
        <v>39</v>
      </c>
      <c r="M13" s="7"/>
    </row>
    <row r="14" spans="1:68" s="3" customFormat="1" ht="12.75" customHeight="1">
      <c r="A14" s="16" t="s">
        <v>41</v>
      </c>
      <c r="B14" s="12" t="s">
        <v>42</v>
      </c>
      <c r="C14" s="13" t="s">
        <v>43</v>
      </c>
      <c r="D14" s="14">
        <v>560000</v>
      </c>
      <c r="E14" s="14">
        <v>380000</v>
      </c>
      <c r="F14" s="9">
        <v>33</v>
      </c>
      <c r="G14" s="9">
        <v>13</v>
      </c>
      <c r="H14" s="9">
        <v>13</v>
      </c>
      <c r="I14" s="9">
        <v>5</v>
      </c>
      <c r="J14" s="9">
        <v>8</v>
      </c>
      <c r="K14" s="9">
        <v>8</v>
      </c>
      <c r="L14" s="9">
        <v>5</v>
      </c>
      <c r="M14" s="9">
        <f>SUM(F14:L14)</f>
        <v>85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</row>
    <row r="15" spans="1:68" s="3" customFormat="1" ht="12.75" customHeight="1">
      <c r="A15" s="16" t="s">
        <v>47</v>
      </c>
      <c r="B15" s="12" t="s">
        <v>48</v>
      </c>
      <c r="C15" s="13" t="s">
        <v>49</v>
      </c>
      <c r="D15" s="14">
        <v>660000</v>
      </c>
      <c r="E15" s="14">
        <v>528000</v>
      </c>
      <c r="F15" s="9">
        <v>31</v>
      </c>
      <c r="G15" s="9">
        <v>13</v>
      </c>
      <c r="H15" s="9">
        <v>11</v>
      </c>
      <c r="I15" s="9">
        <v>5</v>
      </c>
      <c r="J15" s="9">
        <v>7</v>
      </c>
      <c r="K15" s="9">
        <v>8</v>
      </c>
      <c r="L15" s="9">
        <v>5</v>
      </c>
      <c r="M15" s="9">
        <f t="shared" ref="M15:M17" si="0">SUM(F15:L15)</f>
        <v>80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</row>
    <row r="16" spans="1:68" s="3" customFormat="1" ht="12.75" customHeight="1">
      <c r="A16" s="16" t="s">
        <v>53</v>
      </c>
      <c r="B16" s="13" t="s">
        <v>54</v>
      </c>
      <c r="C16" s="12" t="s">
        <v>55</v>
      </c>
      <c r="D16" s="14">
        <v>595000</v>
      </c>
      <c r="E16" s="14">
        <v>453000</v>
      </c>
      <c r="F16" s="9">
        <v>30</v>
      </c>
      <c r="G16" s="9">
        <v>12</v>
      </c>
      <c r="H16" s="9">
        <v>10</v>
      </c>
      <c r="I16" s="9">
        <v>4</v>
      </c>
      <c r="J16" s="9">
        <v>8</v>
      </c>
      <c r="K16" s="9">
        <v>6</v>
      </c>
      <c r="L16" s="9">
        <v>4</v>
      </c>
      <c r="M16" s="9">
        <f t="shared" si="0"/>
        <v>74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</row>
    <row r="17" spans="1:68" s="3" customFormat="1" ht="12.75" customHeight="1">
      <c r="A17" s="16" t="s">
        <v>50</v>
      </c>
      <c r="B17" s="12" t="s">
        <v>51</v>
      </c>
      <c r="C17" s="13" t="s">
        <v>52</v>
      </c>
      <c r="D17" s="15">
        <v>508750</v>
      </c>
      <c r="E17" s="15">
        <v>407000</v>
      </c>
      <c r="F17" s="9">
        <v>35</v>
      </c>
      <c r="G17" s="9">
        <v>14</v>
      </c>
      <c r="H17" s="9">
        <v>14</v>
      </c>
      <c r="I17" s="9">
        <v>5</v>
      </c>
      <c r="J17" s="9">
        <v>6</v>
      </c>
      <c r="K17" s="9">
        <v>6</v>
      </c>
      <c r="L17" s="9">
        <v>5</v>
      </c>
      <c r="M17" s="9">
        <f t="shared" si="0"/>
        <v>85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</row>
    <row r="18" spans="1:68">
      <c r="D18" s="8">
        <f>SUM(D14:D17)</f>
        <v>2323750</v>
      </c>
      <c r="E18" s="8">
        <f>SUM(E14:E17)</f>
        <v>1768000</v>
      </c>
    </row>
    <row r="19" spans="1:68">
      <c r="E19" s="4"/>
    </row>
  </sheetData>
  <mergeCells count="15">
    <mergeCell ref="A6:C6"/>
    <mergeCell ref="D9:M9"/>
    <mergeCell ref="A11:A13"/>
    <mergeCell ref="B11:B13"/>
    <mergeCell ref="C11:C13"/>
    <mergeCell ref="D11:D13"/>
    <mergeCell ref="E11:E13"/>
    <mergeCell ref="F11:F12"/>
    <mergeCell ref="G11:G12"/>
    <mergeCell ref="H11:H12"/>
    <mergeCell ref="I11:I12"/>
    <mergeCell ref="J11:J12"/>
    <mergeCell ref="K11:K12"/>
    <mergeCell ref="L11:L12"/>
    <mergeCell ref="M11:M12"/>
  </mergeCells>
  <dataValidations count="4">
    <dataValidation type="decimal" operator="lessThanOrEqual" allowBlank="1" showInputMessage="1" showErrorMessage="1" error="max. 40" sqref="F14:F17" xr:uid="{FD2F2799-8031-4CBF-9DC6-E5EA08EF6BD8}">
      <formula1>40</formula1>
    </dataValidation>
    <dataValidation type="decimal" operator="lessThanOrEqual" allowBlank="1" showInputMessage="1" showErrorMessage="1" error="max. 15" sqref="G14:H17" xr:uid="{E24AD903-0B46-4899-959E-5501659C1E95}">
      <formula1>15</formula1>
    </dataValidation>
    <dataValidation type="decimal" operator="lessThanOrEqual" allowBlank="1" showInputMessage="1" showErrorMessage="1" error="max. 10" sqref="J14:K17" xr:uid="{CCBA95B6-1CBE-4C56-9323-F356493B92E9}">
      <formula1>10</formula1>
    </dataValidation>
    <dataValidation type="decimal" operator="lessThanOrEqual" allowBlank="1" showInputMessage="1" showErrorMessage="1" error="max. 5" sqref="I14:I17 L14:L17" xr:uid="{3FE0891D-B896-4E4E-8264-9BD9BFFDAA1F}">
      <formula1>5</formula1>
    </dataValidation>
  </dataValidation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E5BB5-9CC9-4919-A3F7-205E3F8BB734}">
  <dimension ref="A1:BP19"/>
  <sheetViews>
    <sheetView workbookViewId="0"/>
  </sheetViews>
  <sheetFormatPr defaultColWidth="9.140625" defaultRowHeight="12"/>
  <cols>
    <col min="1" max="1" width="11.7109375" style="2" customWidth="1"/>
    <col min="2" max="2" width="30" style="2" bestFit="1" customWidth="1"/>
    <col min="3" max="3" width="43.7109375" style="2" customWidth="1"/>
    <col min="4" max="4" width="15.5703125" style="2" customWidth="1"/>
    <col min="5" max="5" width="15" style="2" customWidth="1"/>
    <col min="6" max="6" width="9.7109375" style="2" customWidth="1"/>
    <col min="7" max="13" width="9.28515625" style="2" customWidth="1"/>
    <col min="14" max="16384" width="9.140625" style="2"/>
  </cols>
  <sheetData>
    <row r="1" spans="1:68" ht="38.25" customHeight="1">
      <c r="A1" s="1" t="s">
        <v>0</v>
      </c>
    </row>
    <row r="2" spans="1:68" ht="12.75" customHeight="1">
      <c r="A2" s="5" t="s">
        <v>1</v>
      </c>
      <c r="D2" s="5" t="s">
        <v>2</v>
      </c>
    </row>
    <row r="3" spans="1:68" ht="12.75" customHeight="1">
      <c r="A3" s="5" t="s">
        <v>3</v>
      </c>
      <c r="D3" s="2" t="s">
        <v>4</v>
      </c>
    </row>
    <row r="4" spans="1:68" ht="12.75" customHeight="1">
      <c r="A4" s="5" t="s">
        <v>5</v>
      </c>
      <c r="D4" s="2" t="s">
        <v>6</v>
      </c>
    </row>
    <row r="5" spans="1:68" ht="12.75" customHeight="1">
      <c r="A5" s="5" t="s">
        <v>7</v>
      </c>
      <c r="D5" s="2" t="s">
        <v>8</v>
      </c>
    </row>
    <row r="6" spans="1:68" ht="12.75" customHeight="1">
      <c r="A6" s="28" t="s">
        <v>9</v>
      </c>
      <c r="B6" s="28"/>
      <c r="C6" s="28"/>
      <c r="D6" s="2" t="s">
        <v>10</v>
      </c>
    </row>
    <row r="7" spans="1:68" ht="12.75" customHeight="1">
      <c r="A7" s="2" t="s">
        <v>11</v>
      </c>
      <c r="D7" s="2" t="s">
        <v>12</v>
      </c>
    </row>
    <row r="8" spans="1:68" ht="12.75" customHeight="1">
      <c r="A8" s="6" t="s">
        <v>13</v>
      </c>
      <c r="D8" s="5" t="s">
        <v>14</v>
      </c>
    </row>
    <row r="9" spans="1:68" ht="12.75" customHeight="1">
      <c r="D9" s="32" t="s">
        <v>15</v>
      </c>
      <c r="E9" s="32"/>
      <c r="F9" s="32"/>
      <c r="G9" s="32"/>
      <c r="H9" s="32"/>
      <c r="I9" s="32"/>
      <c r="J9" s="32"/>
      <c r="K9" s="32"/>
      <c r="L9" s="32"/>
      <c r="M9" s="32"/>
    </row>
    <row r="10" spans="1:68" ht="12.75" customHeight="1">
      <c r="A10" s="5"/>
    </row>
    <row r="11" spans="1:68" ht="26.45" customHeight="1">
      <c r="A11" s="26" t="s">
        <v>16</v>
      </c>
      <c r="B11" s="26" t="s">
        <v>17</v>
      </c>
      <c r="C11" s="26" t="s">
        <v>18</v>
      </c>
      <c r="D11" s="26" t="s">
        <v>19</v>
      </c>
      <c r="E11" s="30" t="s">
        <v>20</v>
      </c>
      <c r="F11" s="26" t="s">
        <v>21</v>
      </c>
      <c r="G11" s="26" t="s">
        <v>22</v>
      </c>
      <c r="H11" s="26" t="s">
        <v>23</v>
      </c>
      <c r="I11" s="26" t="s">
        <v>24</v>
      </c>
      <c r="J11" s="26" t="s">
        <v>25</v>
      </c>
      <c r="K11" s="26" t="s">
        <v>26</v>
      </c>
      <c r="L11" s="26" t="s">
        <v>27</v>
      </c>
      <c r="M11" s="26" t="s">
        <v>28</v>
      </c>
    </row>
    <row r="12" spans="1:68" ht="59.45" customHeight="1">
      <c r="A12" s="29"/>
      <c r="B12" s="29"/>
      <c r="C12" s="29"/>
      <c r="D12" s="29"/>
      <c r="E12" s="31"/>
      <c r="F12" s="27"/>
      <c r="G12" s="27"/>
      <c r="H12" s="27"/>
      <c r="I12" s="27"/>
      <c r="J12" s="27"/>
      <c r="K12" s="27"/>
      <c r="L12" s="27"/>
      <c r="M12" s="27"/>
    </row>
    <row r="13" spans="1:68" ht="38.25" customHeight="1">
      <c r="A13" s="29"/>
      <c r="B13" s="29"/>
      <c r="C13" s="29"/>
      <c r="D13" s="29"/>
      <c r="E13" s="31"/>
      <c r="F13" s="7" t="s">
        <v>37</v>
      </c>
      <c r="G13" s="7" t="s">
        <v>38</v>
      </c>
      <c r="H13" s="7" t="s">
        <v>38</v>
      </c>
      <c r="I13" s="7" t="s">
        <v>39</v>
      </c>
      <c r="J13" s="7" t="s">
        <v>40</v>
      </c>
      <c r="K13" s="7" t="s">
        <v>40</v>
      </c>
      <c r="L13" s="7" t="s">
        <v>39</v>
      </c>
      <c r="M13" s="7"/>
    </row>
    <row r="14" spans="1:68" s="3" customFormat="1" ht="12.75" customHeight="1">
      <c r="A14" s="16" t="s">
        <v>41</v>
      </c>
      <c r="B14" s="12" t="s">
        <v>42</v>
      </c>
      <c r="C14" s="13" t="s">
        <v>43</v>
      </c>
      <c r="D14" s="14">
        <v>560000</v>
      </c>
      <c r="E14" s="14">
        <v>380000</v>
      </c>
      <c r="F14" s="9">
        <v>35</v>
      </c>
      <c r="G14" s="9">
        <v>15</v>
      </c>
      <c r="H14" s="9">
        <v>14</v>
      </c>
      <c r="I14" s="9">
        <v>3</v>
      </c>
      <c r="J14" s="9">
        <v>8</v>
      </c>
      <c r="K14" s="9">
        <v>8</v>
      </c>
      <c r="L14" s="9">
        <v>5</v>
      </c>
      <c r="M14" s="9">
        <f>SUM(F14:L14)</f>
        <v>88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</row>
    <row r="15" spans="1:68" s="3" customFormat="1" ht="12.75" customHeight="1">
      <c r="A15" s="16" t="s">
        <v>47</v>
      </c>
      <c r="B15" s="12" t="s">
        <v>48</v>
      </c>
      <c r="C15" s="13" t="s">
        <v>49</v>
      </c>
      <c r="D15" s="14">
        <v>660000</v>
      </c>
      <c r="E15" s="14">
        <v>528000</v>
      </c>
      <c r="F15" s="9">
        <v>31</v>
      </c>
      <c r="G15" s="9">
        <v>14</v>
      </c>
      <c r="H15" s="9">
        <v>13</v>
      </c>
      <c r="I15" s="9">
        <v>3</v>
      </c>
      <c r="J15" s="9">
        <v>7</v>
      </c>
      <c r="K15" s="9">
        <v>8</v>
      </c>
      <c r="L15" s="9">
        <v>5</v>
      </c>
      <c r="M15" s="9">
        <f t="shared" ref="M15:M17" si="0">SUM(F15:L15)</f>
        <v>81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</row>
    <row r="16" spans="1:68" s="3" customFormat="1" ht="12.75" customHeight="1">
      <c r="A16" s="16" t="s">
        <v>53</v>
      </c>
      <c r="B16" s="13" t="s">
        <v>54</v>
      </c>
      <c r="C16" s="12" t="s">
        <v>55</v>
      </c>
      <c r="D16" s="14">
        <v>595000</v>
      </c>
      <c r="E16" s="14">
        <v>453000</v>
      </c>
      <c r="F16" s="9">
        <v>30</v>
      </c>
      <c r="G16" s="9">
        <v>12</v>
      </c>
      <c r="H16" s="9">
        <v>3</v>
      </c>
      <c r="I16" s="9">
        <v>4</v>
      </c>
      <c r="J16" s="9">
        <v>8</v>
      </c>
      <c r="K16" s="9">
        <v>5</v>
      </c>
      <c r="L16" s="9">
        <v>4</v>
      </c>
      <c r="M16" s="9">
        <f t="shared" si="0"/>
        <v>66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</row>
    <row r="17" spans="1:68" s="3" customFormat="1" ht="12.75" customHeight="1">
      <c r="A17" s="16" t="s">
        <v>50</v>
      </c>
      <c r="B17" s="12" t="s">
        <v>51</v>
      </c>
      <c r="C17" s="13" t="s">
        <v>52</v>
      </c>
      <c r="D17" s="15">
        <v>508750</v>
      </c>
      <c r="E17" s="15">
        <v>407000</v>
      </c>
      <c r="F17" s="9">
        <v>33</v>
      </c>
      <c r="G17" s="9">
        <v>14</v>
      </c>
      <c r="H17" s="9">
        <v>14</v>
      </c>
      <c r="I17" s="9">
        <v>4</v>
      </c>
      <c r="J17" s="9">
        <v>7</v>
      </c>
      <c r="K17" s="9">
        <v>4</v>
      </c>
      <c r="L17" s="9">
        <v>5</v>
      </c>
      <c r="M17" s="9">
        <f t="shared" si="0"/>
        <v>81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</row>
    <row r="18" spans="1:68">
      <c r="D18" s="8">
        <f>SUM(D14:D17)</f>
        <v>2323750</v>
      </c>
      <c r="E18" s="8">
        <f>SUM(E14:E17)</f>
        <v>1768000</v>
      </c>
    </row>
    <row r="19" spans="1:68">
      <c r="E19" s="4"/>
    </row>
  </sheetData>
  <mergeCells count="15">
    <mergeCell ref="A6:C6"/>
    <mergeCell ref="D9:M9"/>
    <mergeCell ref="A11:A13"/>
    <mergeCell ref="B11:B13"/>
    <mergeCell ref="C11:C13"/>
    <mergeCell ref="D11:D13"/>
    <mergeCell ref="E11:E13"/>
    <mergeCell ref="F11:F12"/>
    <mergeCell ref="G11:G12"/>
    <mergeCell ref="H11:H12"/>
    <mergeCell ref="I11:I12"/>
    <mergeCell ref="J11:J12"/>
    <mergeCell ref="K11:K12"/>
    <mergeCell ref="L11:L12"/>
    <mergeCell ref="M11:M12"/>
  </mergeCells>
  <dataValidations count="4">
    <dataValidation type="decimal" operator="lessThanOrEqual" allowBlank="1" showInputMessage="1" showErrorMessage="1" error="max. 40" sqref="F14:F17" xr:uid="{55B2DED8-C972-4C30-BFEE-3EA8E3032F96}">
      <formula1>40</formula1>
    </dataValidation>
    <dataValidation type="decimal" operator="lessThanOrEqual" allowBlank="1" showInputMessage="1" showErrorMessage="1" error="max. 15" sqref="G14:H17" xr:uid="{120CB25F-43DB-4419-9F31-534F9A1011C8}">
      <formula1>15</formula1>
    </dataValidation>
    <dataValidation type="decimal" operator="lessThanOrEqual" allowBlank="1" showInputMessage="1" showErrorMessage="1" error="max. 10" sqref="J14:K17" xr:uid="{70DAAD21-E4A5-458E-BD89-6E28332640DE}">
      <formula1>10</formula1>
    </dataValidation>
    <dataValidation type="decimal" operator="lessThanOrEqual" allowBlank="1" showInputMessage="1" showErrorMessage="1" error="max. 5" sqref="I14:I17 L14:L17" xr:uid="{09BE508B-DDE8-4A78-BAD4-F8FE39640C43}">
      <formula1>5</formula1>
    </dataValidation>
  </dataValidation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C40861AA4BB684D8DB38611A5605F1E" ma:contentTypeVersion="11" ma:contentTypeDescription="Vytvoří nový dokument" ma:contentTypeScope="" ma:versionID="42bc68e80b27715d269768b6bd60254a">
  <xsd:schema xmlns:xsd="http://www.w3.org/2001/XMLSchema" xmlns:xs="http://www.w3.org/2001/XMLSchema" xmlns:p="http://schemas.microsoft.com/office/2006/metadata/properties" xmlns:ns2="2fd1ed75-4b1a-45aa-85d1-65d48fe2931c" xmlns:ns3="0b3a04af-ca41-4258-a70a-afb1da0fb2b2" targetNamespace="http://schemas.microsoft.com/office/2006/metadata/properties" ma:root="true" ma:fieldsID="4189ca91ee4b7aec616ba33bb371fd8b" ns2:_="" ns3:_="">
    <xsd:import namespace="2fd1ed75-4b1a-45aa-85d1-65d48fe2931c"/>
    <xsd:import namespace="0b3a04af-ca41-4258-a70a-afb1da0fb2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d1ed75-4b1a-45aa-85d1-65d48fe293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Značky obrázků" ma:readOnly="false" ma:fieldId="{5cf76f15-5ced-4ddc-b409-7134ff3c332f}" ma:taxonomyMulti="true" ma:sspId="8702f465-936c-43c5-a0b5-29d111817f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3a04af-ca41-4258-a70a-afb1da0fb2b2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d18cad8-679f-4dac-b51e-7dce160a5acd}" ma:internalName="TaxCatchAll" ma:showField="CatchAllData" ma:web="0b3a04af-ca41-4258-a70a-afb1da0fb2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b3a04af-ca41-4258-a70a-afb1da0fb2b2" xsi:nil="true"/>
    <lcf76f155ced4ddcb4097134ff3c332f xmlns="2fd1ed75-4b1a-45aa-85d1-65d48fe2931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DFCF8F1-7A54-4FBB-BF9B-46680A7114AF}"/>
</file>

<file path=customXml/itemProps2.xml><?xml version="1.0" encoding="utf-8"?>
<ds:datastoreItem xmlns:ds="http://schemas.openxmlformats.org/officeDocument/2006/customXml" ds:itemID="{CB23E411-00D1-49C6-9BF2-11E65DEA4EC3}"/>
</file>

<file path=customXml/itemProps3.xml><?xml version="1.0" encoding="utf-8"?>
<ds:datastoreItem xmlns:ds="http://schemas.openxmlformats.org/officeDocument/2006/customXml" ds:itemID="{C8F04FD6-329F-4862-B39E-E0A07857E72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Kateřina Vojkůvková</dc:creator>
  <cp:keywords/>
  <dc:description/>
  <cp:lastModifiedBy/>
  <cp:revision/>
  <dcterms:created xsi:type="dcterms:W3CDTF">2013-12-06T22:03:05Z</dcterms:created>
  <dcterms:modified xsi:type="dcterms:W3CDTF">2026-06-01T07:57:23Z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0x0101009C40861AA4BB684D8DB38611A5605F1E</vt:lpwstr>
  </property>
</Properties>
</file>