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2\8. jednání - červen\"/>
    </mc:Choice>
  </mc:AlternateContent>
  <xr:revisionPtr revIDLastSave="0" documentId="8_{E132BFCC-3670-43B0-8BCC-E50F5930B9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mpletní vývoj dokumentu" sheetId="2" r:id="rId1"/>
    <sheet name="HB" sheetId="4" r:id="rId2"/>
    <sheet name="JK" sheetId="5" r:id="rId3"/>
    <sheet name="LC" sheetId="6" r:id="rId4"/>
    <sheet name="MŠ" sheetId="7" r:id="rId5"/>
    <sheet name="NS" sheetId="8" r:id="rId6"/>
    <sheet name="OZ" sheetId="9" r:id="rId7"/>
    <sheet name="TCD" sheetId="3" r:id="rId8"/>
  </sheets>
  <definedNames>
    <definedName name="_xlnm.Print_Area" localSheetId="0">'Kompletní vývoj dokumentu'!$A$1:$AC$32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4" l="1"/>
  <c r="D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E24" i="5"/>
  <c r="D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E24" i="6"/>
  <c r="D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E24" i="7"/>
  <c r="D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E24" i="8"/>
  <c r="D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E24" i="9"/>
  <c r="D24" i="9"/>
  <c r="S23" i="9"/>
  <c r="S22" i="9"/>
  <c r="S21" i="9"/>
  <c r="S20" i="9"/>
  <c r="S19" i="9"/>
  <c r="S18" i="9"/>
  <c r="S17" i="9"/>
  <c r="S16" i="9"/>
  <c r="S15" i="9"/>
  <c r="S14" i="9"/>
  <c r="S13" i="9"/>
  <c r="S12" i="9"/>
  <c r="S11" i="9"/>
  <c r="S10" i="9"/>
  <c r="E24" i="3" l="1"/>
  <c r="D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E26" i="2"/>
  <c r="D26" i="2"/>
  <c r="T26" i="2" l="1"/>
  <c r="T27" i="2" s="1"/>
</calcChain>
</file>

<file path=xl/sharedStrings.xml><?xml version="1.0" encoding="utf-8"?>
<sst xmlns="http://schemas.openxmlformats.org/spreadsheetml/2006/main" count="1370" uniqueCount="122">
  <si>
    <t>Kompletní vývoj dokumentárního filmu</t>
  </si>
  <si>
    <r>
      <t xml:space="preserve">Evidenční číslo výzvy: </t>
    </r>
    <r>
      <rPr>
        <sz val="9.5"/>
        <color theme="1"/>
        <rFont val="Arial"/>
        <family val="2"/>
        <charset val="238"/>
      </rPr>
      <t xml:space="preserve">2022-1-3-13
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</si>
  <si>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</si>
  <si>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</si>
  <si>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1. podporovat žánrovou, tematickou a stylovou diverzitu námětů</t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</si>
  <si>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 2. 2022-8. 3. 2022
</t>
    </r>
    <r>
      <rPr>
        <b/>
        <sz val="9.5"/>
        <color theme="1"/>
        <rFont val="Arial"/>
        <family val="2"/>
        <charset val="238"/>
      </rPr>
      <t>Finanční alokace:</t>
    </r>
    <r>
      <rPr>
        <sz val="9.5"/>
        <color theme="1"/>
        <rFont val="Arial"/>
        <family val="2"/>
        <charset val="238"/>
      </rPr>
      <t xml:space="preserve"> 4 500 000 Kč
</t>
    </r>
    <r>
      <rPr>
        <b/>
        <sz val="9.5"/>
        <color theme="1"/>
        <rFont val="Arial"/>
        <family val="2"/>
        <charset val="238"/>
      </rP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3. 2025
</t>
    </r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</si>
  <si>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2. podporovat vývoj českého kinematografického díla ve smyslu prohloubené práce autora na námětu, na promyšlené obsahové a vizuální koncepci a struktuře dokumentu před natáčením, konzultacích s odpovědným dramaturgem a následných aktivit producenta, které směřují k zajištění financování a k přípravě natáčení</t>
  </si>
  <si>
    <t>Podpora je určena pro vývoj krátkometrážního nebo celovečerního dokumentárního českého kinematografického díla (ve smyslu § 2. odst. 1 písm. f) zákona o audiovizi), jehož součástí je vypracování konečné verze scénáře, vytvoření plánu výroby, aproximativního rozpočtu, aproximativního finančního plánu a jeho předpokládaného zajištění.</t>
  </si>
  <si>
    <t>Projekt 5171/2022 Nikdy bych nešla uklízet v teplákách bude na základě Usnesení Rady č. 52/2016 hrazen do výše 90 000 Kč ze státní dotace 2016, zbylých 410 000 Kč bude na základě Usnesení č. 248/2019 hrazeno ze státní dotace 2019. Projekty 5134/2022 Victory - Vítězství a 5172/2022 Rotace budou na základě Usnesení č. 248/2019 hrazeny ze státní dotace 2019. Projekt 5146/2022 Co s Péťou? bude a základě Usnesení č. 248/2022 hrazen do výše 80 000 Kč ze státní dotace 2019, zbylých 370 000 Kč bude na základě Usnesení č. 138/2020 hrazeno ze státní dotace 2020. Projekty 5170/2022 V naději a 5168/2022 V arše Michaelově budou na základě Usnesení č. 138/2020 hrazeny ze státní dotace 2020.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</si>
  <si>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</si>
  <si>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</si>
  <si>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</si>
  <si>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</si>
  <si>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</si>
  <si>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</si>
  <si>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</si>
  <si>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expert: ekonomické losované pořadí</t>
  </si>
  <si>
    <t>Umělecká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</si>
  <si>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</si>
  <si>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</si>
  <si>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</si>
  <si>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</si>
  <si>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</si>
  <si>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</si>
  <si>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</si>
  <si>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</si>
  <si>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</si>
  <si>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</si>
  <si>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</si>
  <si>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</si>
  <si>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</si>
  <si>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</si>
  <si>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</si>
  <si>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</si>
  <si>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</si>
  <si>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</si>
  <si>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</si>
  <si>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</si>
  <si>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</si>
  <si>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</si>
  <si>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</si>
  <si>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5171/2022</t>
  </si>
  <si>
    <t>MasterFilm, s.r.o.</t>
  </si>
  <si>
    <t>Nikdy bych nešla uklízet v teplákách</t>
  </si>
  <si>
    <t>Kopecká, Anna</t>
  </si>
  <si>
    <t>ano</t>
  </si>
  <si>
    <t>Lišková, Veronika</t>
  </si>
  <si>
    <t>Schwarcz, Viktor</t>
  </si>
  <si>
    <t>investiční dotace</t>
  </si>
  <si>
    <t>ne</t>
  </si>
  <si>
    <t>90%</t>
  </si>
  <si>
    <t>5134/2022</t>
  </si>
  <si>
    <t>Negativ s.r.o.</t>
  </si>
  <si>
    <t>Victory - Vítězství</t>
  </si>
  <si>
    <t>Lanšperková, Jitka</t>
  </si>
  <si>
    <t>Kulhánková, Hana</t>
  </si>
  <si>
    <t>Mathé, Ivo</t>
  </si>
  <si>
    <t>70%</t>
  </si>
  <si>
    <t>31.12.2023</t>
  </si>
  <si>
    <t>5172/2022</t>
  </si>
  <si>
    <t>nutprodukce, s.r.o.</t>
  </si>
  <si>
    <t>Rotace</t>
  </si>
  <si>
    <t>Nováková, Marta</t>
  </si>
  <si>
    <t>Seidl, Tomáš</t>
  </si>
  <si>
    <t>Vopeláková Staníková, Daniela</t>
  </si>
  <si>
    <t>80%</t>
  </si>
  <si>
    <t>5146/2022</t>
  </si>
  <si>
    <t>Gnomon Production s.r.o.</t>
  </si>
  <si>
    <t>Co s Péťou?</t>
  </si>
  <si>
    <t>Slavíková, Helena</t>
  </si>
  <si>
    <t>Hádková, Jana</t>
  </si>
  <si>
    <t>5170/2022</t>
  </si>
  <si>
    <t>Punk Film, s.r.o.</t>
  </si>
  <si>
    <t>V naději</t>
  </si>
  <si>
    <t>Kamenický, Ondřej</t>
  </si>
  <si>
    <t>Ryšavý, Martin</t>
  </si>
  <si>
    <t>5168/2022</t>
  </si>
  <si>
    <t>Analog Vision s.r.o.</t>
  </si>
  <si>
    <t>V arše Michaelově</t>
  </si>
  <si>
    <t>Lukeš, Jan</t>
  </si>
  <si>
    <t>Šrajer, Martin</t>
  </si>
  <si>
    <t>Borovan, Pavel</t>
  </si>
  <si>
    <t>ano-20 %</t>
  </si>
  <si>
    <t>31.7.2023</t>
  </si>
  <si>
    <t>5142/2022</t>
  </si>
  <si>
    <t>FRMOL s.r.o.</t>
  </si>
  <si>
    <t>Půlmaraton</t>
  </si>
  <si>
    <t>Kráčmer, Michal</t>
  </si>
  <si>
    <t>5143/2022</t>
  </si>
  <si>
    <t>Altum Frames s.r.o.</t>
  </si>
  <si>
    <t>Master Frank</t>
  </si>
  <si>
    <t>Krejčí, Tereza</t>
  </si>
  <si>
    <t>5166/2022</t>
  </si>
  <si>
    <t>OLDRICH COMPANY s.r.o.</t>
  </si>
  <si>
    <t>Veterinář bez hranic</t>
  </si>
  <si>
    <t>Kazík, Ondřej</t>
  </si>
  <si>
    <t>x</t>
  </si>
  <si>
    <t>Blaha, Zdeněk</t>
  </si>
  <si>
    <t>Poláková, Jarmila</t>
  </si>
  <si>
    <t>5164/2022</t>
  </si>
  <si>
    <t>D1 film s.r.o.</t>
  </si>
  <si>
    <t>Evropa na vodě</t>
  </si>
  <si>
    <t>Voráč, Jiří</t>
  </si>
  <si>
    <t>5169/2022</t>
  </si>
  <si>
    <t>CINEPOINT s.r.o.</t>
  </si>
  <si>
    <t>Land of fire</t>
  </si>
  <si>
    <t>Uhrík, Štefan</t>
  </si>
  <si>
    <t>Vandas, Martin</t>
  </si>
  <si>
    <t>5165/2022</t>
  </si>
  <si>
    <t>Breathless Films s.r.o.</t>
  </si>
  <si>
    <t>Co Čech, to muzikant</t>
  </si>
  <si>
    <t>Švoma, Martin</t>
  </si>
  <si>
    <t>Tuček, Daniel</t>
  </si>
  <si>
    <t>5167/2022</t>
  </si>
  <si>
    <t>CLAW AV s.r.o.</t>
  </si>
  <si>
    <t>World of Walls</t>
  </si>
  <si>
    <t>Mahdal, Martin</t>
  </si>
  <si>
    <t>5173/2022</t>
  </si>
  <si>
    <t>Libuše Rudinská</t>
  </si>
  <si>
    <t>Ženy farářky</t>
  </si>
  <si>
    <t>Cielová, Hana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</si>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</sst>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8" applyNumberFormat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7" fillId="0" borderId="0" applyNumberFormat="0" applyFill="0" applyBorder="0" applyAlignment="0" applyProtection="0"/>
    <xf numFmtId="0" fontId="12" fillId="22" borderId="13" applyNumberFormat="0" applyAlignment="0" applyProtection="0"/>
    <xf numFmtId="0" fontId="18" fillId="8" borderId="8" applyNumberFormat="0" applyAlignment="0" applyProtection="0"/>
    <xf numFmtId="0" fontId="19" fillId="0" borderId="14" applyNumberFormat="0" applyFill="0" applyAlignment="0" applyProtection="0"/>
    <xf numFmtId="0" fontId="20" fillId="23" borderId="0" applyNumberFormat="0" applyBorder="0" applyAlignment="0" applyProtection="0"/>
    <xf numFmtId="0" fontId="6" fillId="0" borderId="0"/>
    <xf numFmtId="0" fontId="25" fillId="0" borderId="0"/>
    <xf numFmtId="0" fontId="6" fillId="24" borderId="15" applyNumberFormat="0" applyAlignment="0" applyProtection="0"/>
    <xf numFmtId="0" fontId="21" fillId="21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7" borderId="0" applyNumberFormat="0" applyBorder="0" applyAlignment="0" applyProtection="0"/>
    <xf numFmtId="0" fontId="9" fillId="40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39" borderId="0" applyNumberFormat="0" applyBorder="0" applyAlignment="0" applyProtection="0"/>
    <xf numFmtId="0" fontId="9" fillId="41" borderId="0" applyNumberFormat="0" applyBorder="0" applyAlignment="0" applyProtection="0"/>
    <xf numFmtId="0" fontId="9" fillId="38" borderId="0" applyNumberFormat="0" applyBorder="0" applyAlignment="0" applyProtection="0"/>
    <xf numFmtId="0" fontId="9" fillId="45" borderId="0" applyNumberFormat="0" applyBorder="0" applyAlignment="0" applyProtection="0"/>
    <xf numFmtId="0" fontId="10" fillId="30" borderId="0" applyNumberFormat="0" applyBorder="0" applyAlignment="0" applyProtection="0"/>
    <xf numFmtId="0" fontId="11" fillId="33" borderId="8" applyNumberFormat="0" applyAlignment="0" applyProtection="0"/>
    <xf numFmtId="0" fontId="14" fillId="29" borderId="0" applyNumberFormat="0" applyBorder="0" applyAlignment="0" applyProtection="0"/>
    <xf numFmtId="0" fontId="12" fillId="46" borderId="13" applyNumberFormat="0" applyAlignment="0" applyProtection="0"/>
    <xf numFmtId="0" fontId="18" fillId="26" borderId="8" applyNumberFormat="0" applyAlignment="0" applyProtection="0"/>
    <xf numFmtId="0" fontId="20" fillId="34" borderId="0" applyNumberFormat="0" applyBorder="0" applyAlignment="0" applyProtection="0"/>
    <xf numFmtId="0" fontId="8" fillId="27" borderId="15" applyNumberFormat="0" applyFont="0" applyAlignment="0" applyProtection="0"/>
    <xf numFmtId="0" fontId="21" fillId="33" borderId="16" applyNumberFormat="0" applyAlignment="0" applyProtection="0"/>
    <xf numFmtId="0" fontId="26" fillId="0" borderId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29" fillId="45" borderId="0" applyNumberFormat="0" applyBorder="0" applyAlignment="0" applyProtection="0"/>
    <xf numFmtId="0" fontId="30" fillId="30" borderId="0" applyNumberFormat="0" applyBorder="0" applyAlignment="0" applyProtection="0"/>
    <xf numFmtId="0" fontId="31" fillId="33" borderId="8" applyNumberFormat="0" applyAlignment="0" applyProtection="0"/>
    <xf numFmtId="0" fontId="32" fillId="0" borderId="0" applyNumberFormat="0" applyFill="0" applyBorder="0" applyAlignment="0" applyProtection="0"/>
    <xf numFmtId="0" fontId="33" fillId="29" borderId="0" applyNumberFormat="0" applyBorder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46" borderId="13" applyNumberFormat="0" applyAlignment="0" applyProtection="0"/>
    <xf numFmtId="0" fontId="38" fillId="26" borderId="8" applyNumberFormat="0" applyAlignment="0" applyProtection="0"/>
    <xf numFmtId="0" fontId="39" fillId="0" borderId="14" applyNumberFormat="0" applyFill="0" applyAlignment="0" applyProtection="0"/>
    <xf numFmtId="0" fontId="40" fillId="34" borderId="0" applyNumberFormat="0" applyBorder="0" applyAlignment="0" applyProtection="0"/>
    <xf numFmtId="0" fontId="27" fillId="0" borderId="0"/>
    <xf numFmtId="0" fontId="28" fillId="27" borderId="15" applyNumberFormat="0" applyFont="0" applyAlignment="0" applyProtection="0"/>
    <xf numFmtId="0" fontId="41" fillId="33" borderId="16" applyNumberFormat="0" applyAlignment="0" applyProtection="0"/>
  </cellStyleXfs>
  <cellXfs count="36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</cellXfs>
  <cellStyles count="101">
    <cellStyle name="20% - Accent1" xfId="3" xr:uid="{715FBD7B-10E3-4884-8498-EE2577E2B93F}"/>
    <cellStyle name="20% - Accent1 2" xfId="47" xr:uid="{9A00E10D-C95C-4AA7-9D24-DBD01F273029}"/>
    <cellStyle name="20% - Accent2" xfId="4" xr:uid="{B66D15FD-A74A-47DD-BCFF-288F0EA5C67A}"/>
    <cellStyle name="20% - Accent2 2" xfId="48" xr:uid="{F000C924-387E-4D58-8607-49148F2AEDBB}"/>
    <cellStyle name="20% - Accent3" xfId="5" xr:uid="{05F682D2-3FAE-41DF-BE21-753F547B0244}"/>
    <cellStyle name="20% - Accent3 2" xfId="49" xr:uid="{395E271B-243B-4A30-93F7-14221BE3C58D}"/>
    <cellStyle name="20% - Accent4" xfId="6" xr:uid="{16404165-432D-48F6-87FE-3B916BA3F495}"/>
    <cellStyle name="20% - Accent4 2" xfId="50" xr:uid="{8B5A1AF8-3B55-401B-8D79-7E226E8D8F59}"/>
    <cellStyle name="20% - Accent5" xfId="7" xr:uid="{FC23AF3B-6D0A-4BAA-AEDB-09079ACB6084}"/>
    <cellStyle name="20% - Accent5 2" xfId="51" xr:uid="{236CBA94-C49C-48EB-A4BA-9E0B309BFE53}"/>
    <cellStyle name="20% - Accent6" xfId="8" xr:uid="{842B7B6F-BFDF-4347-9554-490FE0E8E7C3}"/>
    <cellStyle name="20% - Accent6 2" xfId="52" xr:uid="{0A1491DC-F5D7-4463-AF86-EFAE2F206B26}"/>
    <cellStyle name="40% - Accent1" xfId="9" xr:uid="{3DBA7FE5-732B-410F-AD01-D30878FB5584}"/>
    <cellStyle name="40% - Accent1 2" xfId="53" xr:uid="{9B8D6E42-1DE7-4B1E-B3AC-6AAC87E9B2DA}"/>
    <cellStyle name="40% - Accent2" xfId="10" xr:uid="{B592FEBD-A606-482A-8C6B-7AFD12AC9245}"/>
    <cellStyle name="40% - Accent2 2" xfId="54" xr:uid="{9EACEDAF-A2D3-4584-8831-0548EE43817B}"/>
    <cellStyle name="40% - Accent3" xfId="11" xr:uid="{9025DE9F-E0B9-4A34-8746-1988DF43BDBE}"/>
    <cellStyle name="40% - Accent3 2" xfId="55" xr:uid="{05AC2EC5-F183-40F8-B6B2-40CFABAC0C31}"/>
    <cellStyle name="40% - Accent4" xfId="12" xr:uid="{288A2B23-24B5-4779-9014-4DA602265E6A}"/>
    <cellStyle name="40% - Accent4 2" xfId="56" xr:uid="{9072B3C4-66FE-4AD1-A399-6FF6B12AA482}"/>
    <cellStyle name="40% - Accent5" xfId="13" xr:uid="{BAD707E7-51C4-4BC7-AFA7-4DAB993B264D}"/>
    <cellStyle name="40% - Accent5 2" xfId="57" xr:uid="{149ADABB-EB9B-4FD2-9F8F-0E207F6C7450}"/>
    <cellStyle name="40% - Accent6" xfId="14" xr:uid="{DE9D5D13-016E-44C9-98A9-341FB93371E2}"/>
    <cellStyle name="40% - Accent6 2" xfId="58" xr:uid="{74291EEE-4149-417C-AD2C-7C36B4196EA0}"/>
    <cellStyle name="60% - Accent1" xfId="15" xr:uid="{0EFA94D9-3D28-46CF-B9A8-EDB4CE2B1487}"/>
    <cellStyle name="60% - Accent1 2" xfId="59" xr:uid="{DCBC2F0C-C63F-4E38-A3C8-74301D8D03C4}"/>
    <cellStyle name="60% - Accent2" xfId="16" xr:uid="{26C9E436-BD21-4A61-B783-59415280C159}"/>
    <cellStyle name="60% - Accent2 2" xfId="60" xr:uid="{0E106727-D130-4AFE-B8F2-4348A11947E9}"/>
    <cellStyle name="60% - Accent3" xfId="17" xr:uid="{F2F0F201-83E1-446B-BE2A-6B5BE35340AF}"/>
    <cellStyle name="60% - Accent3 2" xfId="61" xr:uid="{165F8A24-4BD3-476A-9F60-C8AD68663178}"/>
    <cellStyle name="60% - Accent4" xfId="18" xr:uid="{1D20AC63-5F69-4811-A869-3499B6759E01}"/>
    <cellStyle name="60% - Accent4 2" xfId="62" xr:uid="{EA541FE8-6C8F-4E47-9C4D-D2DCB64E809D}"/>
    <cellStyle name="60% - Accent5" xfId="19" xr:uid="{D0BF655A-042C-43A6-9D1A-746F4598A7DD}"/>
    <cellStyle name="60% - Accent5 2" xfId="63" xr:uid="{F7E12950-CD1A-40EC-B20B-B50742469A44}"/>
    <cellStyle name="60% - Accent6" xfId="20" xr:uid="{FD0D5B7E-3276-44D4-9061-984779522CF5}"/>
    <cellStyle name="60% - Accent6 2" xfId="64" xr:uid="{566D893E-F18F-4499-8A90-C25D0EA21563}"/>
    <cellStyle name="Accent1" xfId="21" xr:uid="{4E7FC314-DCF6-465F-B0E3-3686E5A8B7AB}"/>
    <cellStyle name="Accent1 2" xfId="65" xr:uid="{5C967FD9-E8E6-4613-8E86-B3BB1AB3151C}"/>
    <cellStyle name="Accent1 3" xfId="80" xr:uid="{8814401A-06CC-4142-9CDE-C7355807C8C8}"/>
    <cellStyle name="Accent2" xfId="22" xr:uid="{2B74104B-D932-44E7-8746-166A868A0FF2}"/>
    <cellStyle name="Accent2 2" xfId="66" xr:uid="{E96BC349-AFC6-4731-9E25-B1AEE54D3D10}"/>
    <cellStyle name="Accent2 3" xfId="81" xr:uid="{99ADD73C-695B-4959-A1D5-5B488478735D}"/>
    <cellStyle name="Accent3" xfId="23" xr:uid="{6891088D-85CB-49E5-BA9E-3AA9E7F1211C}"/>
    <cellStyle name="Accent3 2" xfId="67" xr:uid="{6F7F3755-D2C2-4BB3-9168-7D4579B0D936}"/>
    <cellStyle name="Accent3 3" xfId="82" xr:uid="{031497FC-61BF-4B58-AFEA-5A444AE94EFE}"/>
    <cellStyle name="Accent4" xfId="24" xr:uid="{4AC0F25B-C2AE-434D-BBFA-20029B60B716}"/>
    <cellStyle name="Accent4 2" xfId="68" xr:uid="{7A11950E-3E9E-48EE-A434-CB32C8B4A3D7}"/>
    <cellStyle name="Accent4 3" xfId="83" xr:uid="{8C1DD781-2D3A-4250-8C0F-10F557C93878}"/>
    <cellStyle name="Accent5" xfId="25" xr:uid="{2BAE42B1-F68A-4D0C-9A8F-2CECD04160B1}"/>
    <cellStyle name="Accent5 2" xfId="69" xr:uid="{94DED2F6-E4DF-44D4-8A4D-6F49935AE96E}"/>
    <cellStyle name="Accent5 3" xfId="84" xr:uid="{9E024617-C92E-4B2A-9973-0FF89138184A}"/>
    <cellStyle name="Accent6" xfId="26" xr:uid="{0E96B7E2-572E-4959-84D4-A1A547EB1D79}"/>
    <cellStyle name="Accent6 2" xfId="70" xr:uid="{4758C24A-F505-4615-81BD-036601195A98}"/>
    <cellStyle name="Accent6 3" xfId="85" xr:uid="{A9479A78-D6D0-4269-9DC7-42164559563D}"/>
    <cellStyle name="Bad" xfId="27" xr:uid="{4D303C1F-F42B-485B-8535-D86806ABAC60}"/>
    <cellStyle name="Bad 2" xfId="71" xr:uid="{0B4237C3-FD2D-45A5-8143-889241202065}"/>
    <cellStyle name="Bad 3" xfId="86" xr:uid="{89ADE58B-83F5-47BD-B310-E1B450B54BDC}"/>
    <cellStyle name="Calculation" xfId="28" xr:uid="{59DF6DD0-E2C3-44F3-AFC4-F10B6957218E}"/>
    <cellStyle name="Calculation 2" xfId="72" xr:uid="{0BFAE6BC-2AF9-4B4B-BE62-B9FAB0E53508}"/>
    <cellStyle name="Calculation 3" xfId="87" xr:uid="{E8219028-6221-449C-8953-6E1DAF9B6465}"/>
    <cellStyle name="Check Cell" xfId="35" xr:uid="{32BC1181-7BC0-4B4C-9A5B-78D653D60F88}"/>
    <cellStyle name="Check Cell 2" xfId="74" xr:uid="{58989292-9F05-41FE-9EE0-4FBEE1AD4EB2}"/>
    <cellStyle name="Check Cell 3" xfId="94" xr:uid="{9C4E0F94-B038-40B6-9676-4799C4B3CBE6}"/>
    <cellStyle name="Explanatory Text" xfId="29" xr:uid="{4731CC9E-D805-4F75-B85C-27BB992E828F}"/>
    <cellStyle name="Explanatory Text 2" xfId="88" xr:uid="{ECD90304-0EF6-44B4-BCFD-E426503DE2D7}"/>
    <cellStyle name="Good" xfId="30" xr:uid="{296B1BEA-37F8-44FE-8316-8C361E02BFBC}"/>
    <cellStyle name="Good 2" xfId="73" xr:uid="{FEEF69E9-870C-4F8F-BBE3-DB88BD695FCB}"/>
    <cellStyle name="Good 3" xfId="89" xr:uid="{E4F606D1-DFD6-44E4-A0F9-01CF7A438091}"/>
    <cellStyle name="Heading 1" xfId="31" xr:uid="{4DD30235-4C11-4D1A-AC70-4813BADFB225}"/>
    <cellStyle name="Heading 1 2" xfId="90" xr:uid="{B31F0E00-A919-4B6C-8E20-1C80E33615AD}"/>
    <cellStyle name="Heading 2" xfId="32" xr:uid="{E0FEB74A-A5A1-4A0E-9E9C-19BDDDE455DD}"/>
    <cellStyle name="Heading 2 2" xfId="91" xr:uid="{F6F37099-817E-4F5F-8787-E4F363C444D5}"/>
    <cellStyle name="Heading 3" xfId="33" xr:uid="{4A5FADD0-E94F-46FA-AD8C-672A3F65CBC1}"/>
    <cellStyle name="Heading 3 2" xfId="92" xr:uid="{1DE9080A-7925-412C-83C7-C97D778D3E35}"/>
    <cellStyle name="Heading 4" xfId="34" xr:uid="{860E5B6C-FD39-4B6F-80FC-07DB31CC7159}"/>
    <cellStyle name="Heading 4 2" xfId="93" xr:uid="{931BCE95-B975-4983-9824-39F1C8836C08}"/>
    <cellStyle name="Hypertextový odkaz 2" xfId="46" xr:uid="{8B342ACF-83FB-4FD9-8603-09957EC77F1F}"/>
    <cellStyle name="Hypertextový odkaz 3" xfId="1" xr:uid="{9A007CF1-EFDE-4888-A7C6-1942B01463D8}"/>
    <cellStyle name="Input" xfId="36" xr:uid="{E61CDA9A-F5F9-41F7-A776-3D897FEBEDDF}"/>
    <cellStyle name="Input 2" xfId="75" xr:uid="{5BDFE848-6942-4708-98DC-EE74670FCDE2}"/>
    <cellStyle name="Input 3" xfId="95" xr:uid="{C863AEBC-469D-47E5-844C-32D725B8804C}"/>
    <cellStyle name="Linked Cell" xfId="37" xr:uid="{8D2CEDB7-FE83-417B-B2EF-61D9C76A150D}"/>
    <cellStyle name="Linked Cell 2" xfId="96" xr:uid="{F1453993-E15B-48B6-BD2F-9C006C5224C1}"/>
    <cellStyle name="Neutral" xfId="38" xr:uid="{E9398544-4645-4A7F-9EC9-7D79B7C47CB4}"/>
    <cellStyle name="Neutral 2" xfId="76" xr:uid="{A7E61CFE-B5CA-48D1-8AC9-A4701749A977}"/>
    <cellStyle name="Neutral 3" xfId="97" xr:uid="{9F03E1C4-455D-4F8E-9349-12E1E0C935C6}"/>
    <cellStyle name="Normální" xfId="0" builtinId="0"/>
    <cellStyle name="Normální 2" xfId="39" xr:uid="{4ABC95BB-2535-4EC6-A894-6DE74A3DEE17}"/>
    <cellStyle name="Normální 2 2" xfId="98" xr:uid="{2EF82EE8-7FB8-4DAA-B846-09A83AA45D40}"/>
    <cellStyle name="Normální 3" xfId="40" xr:uid="{EDEF0D05-EC1A-4649-A57E-3EB9A20861E5}"/>
    <cellStyle name="Normální 4" xfId="2" xr:uid="{91ECE5DD-2751-4297-9F2C-1479416031C0}"/>
    <cellStyle name="Normální 5" xfId="79" xr:uid="{E9AA0456-C9B2-482A-A2D0-B3F0BB187C25}"/>
    <cellStyle name="Note" xfId="41" xr:uid="{2E7545A9-D5F2-498C-855E-4C2899D99655}"/>
    <cellStyle name="Note 2" xfId="77" xr:uid="{2BB4F1E2-65C4-4DB1-AFA2-3A3C226147F3}"/>
    <cellStyle name="Note 3" xfId="99" xr:uid="{58E1C00A-F86D-450E-B2E1-AAE7691D298B}"/>
    <cellStyle name="Output" xfId="42" xr:uid="{7A1CBB35-0117-4CFC-BD6D-6475BBE65D8A}"/>
    <cellStyle name="Output 2" xfId="78" xr:uid="{61D203A7-CC61-4AD1-814E-0850B2514874}"/>
    <cellStyle name="Output 3" xfId="100" xr:uid="{C14ADB98-04F6-4825-BA48-84F4A91B83BE}"/>
    <cellStyle name="Title" xfId="43" xr:uid="{80097B69-EBAC-4D45-849A-869A61D40780}"/>
    <cellStyle name="Total" xfId="44" xr:uid="{FF82F5F2-5654-4F83-A437-2FD60705E45A}"/>
    <cellStyle name="Warning Text" xfId="45" xr:uid="{B30787FD-8277-4EA7-B566-932925DB3BBD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27"/>
  <sheetViews>
    <sheetView tabSelected="1"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20" width="14.42578125" style="2" customWidth="1"/>
    <col min="21" max="21" width="15.7109375" style="2" customWidth="1"/>
    <col min="22" max="22" width="10.28515625" style="2" customWidth="1"/>
    <col min="23" max="26" width="9.28515625" style="2" customWidth="1"/>
    <col min="27" max="27" width="10.28515625" style="2" customWidth="1"/>
    <col min="28" max="29" width="15.7109375" style="2" customWidth="1"/>
    <col min="30" max="16384" width="9.140625" style="2"/>
  </cols>
  <sheetData>
    <row r="1" spans="1:92" ht="38.25" customHeight="1">
      <c r="A1" s="1" t="s">
        <v>0</v>
      </c>
    </row>
    <row r="2" spans="1:92" ht="12.6">
      <c r="A2" s="28" t="s">
        <v>1</v>
      </c>
      <c r="B2" s="29"/>
      <c r="C2" s="29"/>
      <c r="D2" s="4" t="s">
        <v>2</v>
      </c>
    </row>
    <row r="3" spans="1:9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9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92" ht="27.6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92" ht="12.6" customHeight="1">
      <c r="A6" s="1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92" ht="51.6" customHeight="1">
      <c r="A7" s="18"/>
      <c r="D7" s="27" t="s">
        <v>8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92" ht="12.6">
      <c r="A8" s="4"/>
    </row>
    <row r="9" spans="1:92" ht="26.45" customHeight="1">
      <c r="A9" s="30" t="s">
        <v>9</v>
      </c>
      <c r="B9" s="30" t="s">
        <v>10</v>
      </c>
      <c r="C9" s="30" t="s">
        <v>11</v>
      </c>
      <c r="D9" s="30" t="s">
        <v>12</v>
      </c>
      <c r="E9" s="33" t="s">
        <v>13</v>
      </c>
      <c r="F9" s="30" t="s">
        <v>14</v>
      </c>
      <c r="G9" s="30"/>
      <c r="H9" s="30" t="s">
        <v>15</v>
      </c>
      <c r="I9" s="30"/>
      <c r="J9" s="30" t="s">
        <v>16</v>
      </c>
      <c r="K9" s="30"/>
      <c r="L9" s="30" t="s">
        <v>17</v>
      </c>
      <c r="M9" s="30" t="s">
        <v>18</v>
      </c>
      <c r="N9" s="30" t="s">
        <v>19</v>
      </c>
      <c r="O9" s="30" t="s">
        <v>20</v>
      </c>
      <c r="P9" s="30" t="s">
        <v>21</v>
      </c>
      <c r="Q9" s="30" t="s">
        <v>22</v>
      </c>
      <c r="R9" s="30" t="s">
        <v>23</v>
      </c>
      <c r="S9" s="30" t="s">
        <v>24</v>
      </c>
      <c r="T9" s="30" t="s">
        <v>25</v>
      </c>
      <c r="U9" s="30" t="s">
        <v>26</v>
      </c>
      <c r="V9" s="30" t="s">
        <v>27</v>
      </c>
      <c r="W9" s="30" t="s">
        <v>28</v>
      </c>
      <c r="X9" s="30" t="s">
        <v>29</v>
      </c>
      <c r="Y9" s="30" t="s">
        <v>30</v>
      </c>
      <c r="Z9" s="30" t="s">
        <v>31</v>
      </c>
      <c r="AA9" s="30" t="s">
        <v>32</v>
      </c>
      <c r="AB9" s="30" t="s">
        <v>33</v>
      </c>
      <c r="AC9" s="30" t="s">
        <v>34</v>
      </c>
    </row>
    <row r="10" spans="1:92" ht="59.45" customHeight="1">
      <c r="A10" s="32"/>
      <c r="B10" s="32"/>
      <c r="C10" s="32"/>
      <c r="D10" s="32"/>
      <c r="E10" s="34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</row>
    <row r="11" spans="1:92" ht="28.9" customHeight="1">
      <c r="A11" s="31"/>
      <c r="B11" s="31"/>
      <c r="C11" s="31"/>
      <c r="D11" s="31"/>
      <c r="E11" s="35"/>
      <c r="F11" s="5" t="s">
        <v>35</v>
      </c>
      <c r="G11" s="6" t="s">
        <v>36</v>
      </c>
      <c r="H11" s="6" t="s">
        <v>35</v>
      </c>
      <c r="I11" s="6" t="s">
        <v>36</v>
      </c>
      <c r="J11" s="6" t="s">
        <v>35</v>
      </c>
      <c r="K11" s="6" t="s">
        <v>36</v>
      </c>
      <c r="L11" s="6" t="s">
        <v>37</v>
      </c>
      <c r="M11" s="6" t="s">
        <v>38</v>
      </c>
      <c r="N11" s="6" t="s">
        <v>38</v>
      </c>
      <c r="O11" s="6" t="s">
        <v>39</v>
      </c>
      <c r="P11" s="6" t="s">
        <v>40</v>
      </c>
      <c r="Q11" s="6" t="s">
        <v>40</v>
      </c>
      <c r="R11" s="6" t="s">
        <v>39</v>
      </c>
      <c r="S11" s="6"/>
      <c r="T11" s="6"/>
      <c r="U11" s="6"/>
      <c r="V11" s="7"/>
      <c r="W11" s="7"/>
      <c r="X11" s="7"/>
      <c r="Y11" s="7"/>
      <c r="Z11" s="7"/>
      <c r="AA11" s="7"/>
      <c r="AB11" s="25"/>
      <c r="AC11" s="6"/>
    </row>
    <row r="12" spans="1:92" s="8" customFormat="1" ht="12.75" customHeight="1">
      <c r="A12" s="9" t="s">
        <v>41</v>
      </c>
      <c r="B12" s="15" t="s">
        <v>42</v>
      </c>
      <c r="C12" s="15" t="s">
        <v>43</v>
      </c>
      <c r="D12" s="19">
        <v>787500</v>
      </c>
      <c r="E12" s="19">
        <v>500000</v>
      </c>
      <c r="F12" s="16" t="s">
        <v>44</v>
      </c>
      <c r="G12" s="14" t="s">
        <v>45</v>
      </c>
      <c r="H12" s="14" t="s">
        <v>46</v>
      </c>
      <c r="I12" s="14" t="s">
        <v>45</v>
      </c>
      <c r="J12" s="14" t="s">
        <v>47</v>
      </c>
      <c r="K12" s="14" t="s">
        <v>45</v>
      </c>
      <c r="L12" s="10">
        <v>35.857100000000003</v>
      </c>
      <c r="M12" s="10">
        <v>12</v>
      </c>
      <c r="N12" s="10">
        <v>12.857100000000001</v>
      </c>
      <c r="O12" s="10">
        <v>5</v>
      </c>
      <c r="P12" s="10">
        <v>8.8571000000000009</v>
      </c>
      <c r="Q12" s="10">
        <v>8.8571000000000009</v>
      </c>
      <c r="R12" s="10">
        <v>4</v>
      </c>
      <c r="S12" s="10">
        <v>87.428600000000003</v>
      </c>
      <c r="T12" s="21">
        <v>500000</v>
      </c>
      <c r="U12" s="11" t="s">
        <v>48</v>
      </c>
      <c r="V12" s="13" t="s">
        <v>45</v>
      </c>
      <c r="W12" s="13" t="s">
        <v>45</v>
      </c>
      <c r="X12" s="24" t="s">
        <v>49</v>
      </c>
      <c r="Y12" s="24" t="s">
        <v>49</v>
      </c>
      <c r="Z12" s="12">
        <v>0.63</v>
      </c>
      <c r="AA12" s="22" t="s">
        <v>50</v>
      </c>
      <c r="AB12" s="25">
        <v>45382</v>
      </c>
      <c r="AC12" s="25">
        <v>45382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</row>
    <row r="13" spans="1:92" s="8" customFormat="1" ht="12.75" customHeight="1">
      <c r="A13" s="9" t="s">
        <v>51</v>
      </c>
      <c r="B13" s="15" t="s">
        <v>52</v>
      </c>
      <c r="C13" s="15" t="s">
        <v>53</v>
      </c>
      <c r="D13" s="19">
        <v>953000</v>
      </c>
      <c r="E13" s="19">
        <v>450000</v>
      </c>
      <c r="F13" s="16" t="s">
        <v>54</v>
      </c>
      <c r="G13" s="14" t="s">
        <v>45</v>
      </c>
      <c r="H13" s="14" t="s">
        <v>55</v>
      </c>
      <c r="I13" s="14" t="s">
        <v>45</v>
      </c>
      <c r="J13" s="14" t="s">
        <v>56</v>
      </c>
      <c r="K13" s="14" t="s">
        <v>45</v>
      </c>
      <c r="L13" s="10">
        <v>34</v>
      </c>
      <c r="M13" s="10">
        <v>12.142899999999999</v>
      </c>
      <c r="N13" s="10">
        <v>12.428599999999999</v>
      </c>
      <c r="O13" s="10">
        <v>4.8571</v>
      </c>
      <c r="P13" s="10">
        <v>8.5714000000000006</v>
      </c>
      <c r="Q13" s="10">
        <v>8.5714000000000006</v>
      </c>
      <c r="R13" s="10">
        <v>5</v>
      </c>
      <c r="S13" s="10">
        <v>85.571399999999997</v>
      </c>
      <c r="T13" s="21">
        <v>450000</v>
      </c>
      <c r="U13" s="11" t="s">
        <v>48</v>
      </c>
      <c r="V13" s="13" t="s">
        <v>45</v>
      </c>
      <c r="W13" s="13" t="s">
        <v>45</v>
      </c>
      <c r="X13" s="24" t="s">
        <v>49</v>
      </c>
      <c r="Y13" s="24" t="s">
        <v>49</v>
      </c>
      <c r="Z13" s="12">
        <v>0.47</v>
      </c>
      <c r="AA13" s="22" t="s">
        <v>57</v>
      </c>
      <c r="AB13" s="25">
        <v>45290</v>
      </c>
      <c r="AC13" s="23" t="s">
        <v>58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</row>
    <row r="14" spans="1:92" s="8" customFormat="1" ht="12.75" customHeight="1">
      <c r="A14" s="9" t="s">
        <v>59</v>
      </c>
      <c r="B14" s="15" t="s">
        <v>60</v>
      </c>
      <c r="C14" s="15" t="s">
        <v>61</v>
      </c>
      <c r="D14" s="19">
        <v>845000</v>
      </c>
      <c r="E14" s="19">
        <v>450000</v>
      </c>
      <c r="F14" s="16" t="s">
        <v>62</v>
      </c>
      <c r="G14" s="14" t="s">
        <v>45</v>
      </c>
      <c r="H14" s="14" t="s">
        <v>63</v>
      </c>
      <c r="I14" s="14" t="s">
        <v>45</v>
      </c>
      <c r="J14" s="14" t="s">
        <v>64</v>
      </c>
      <c r="K14" s="14" t="s">
        <v>45</v>
      </c>
      <c r="L14" s="10">
        <v>34.285699999999999</v>
      </c>
      <c r="M14" s="10">
        <v>11.142899999999999</v>
      </c>
      <c r="N14" s="10">
        <v>12.142899999999999</v>
      </c>
      <c r="O14" s="10">
        <v>5</v>
      </c>
      <c r="P14" s="10">
        <v>8.4285999999999994</v>
      </c>
      <c r="Q14" s="10">
        <v>8.5714000000000006</v>
      </c>
      <c r="R14" s="10">
        <v>5</v>
      </c>
      <c r="S14" s="10">
        <v>84.571399999999997</v>
      </c>
      <c r="T14" s="21">
        <v>450000</v>
      </c>
      <c r="U14" s="11" t="s">
        <v>48</v>
      </c>
      <c r="V14" s="13" t="s">
        <v>45</v>
      </c>
      <c r="W14" s="13" t="s">
        <v>45</v>
      </c>
      <c r="X14" s="24" t="s">
        <v>49</v>
      </c>
      <c r="Y14" s="24" t="s">
        <v>49</v>
      </c>
      <c r="Z14" s="12">
        <v>0.53</v>
      </c>
      <c r="AA14" s="22" t="s">
        <v>65</v>
      </c>
      <c r="AB14" s="25">
        <v>44926</v>
      </c>
      <c r="AC14" s="25">
        <v>44926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</row>
    <row r="15" spans="1:92" s="8" customFormat="1" ht="12.75" customHeight="1">
      <c r="A15" s="9" t="s">
        <v>66</v>
      </c>
      <c r="B15" s="15" t="s">
        <v>67</v>
      </c>
      <c r="C15" s="15" t="s">
        <v>68</v>
      </c>
      <c r="D15" s="19">
        <v>682000</v>
      </c>
      <c r="E15" s="19">
        <v>450000</v>
      </c>
      <c r="F15" s="16" t="s">
        <v>69</v>
      </c>
      <c r="G15" s="14" t="s">
        <v>45</v>
      </c>
      <c r="H15" s="14" t="s">
        <v>70</v>
      </c>
      <c r="I15" s="14" t="s">
        <v>45</v>
      </c>
      <c r="J15" s="14" t="s">
        <v>47</v>
      </c>
      <c r="K15" s="14" t="s">
        <v>45</v>
      </c>
      <c r="L15" s="10">
        <v>34.285699999999999</v>
      </c>
      <c r="M15" s="10">
        <v>10.142899999999999</v>
      </c>
      <c r="N15" s="10">
        <v>13.142899999999999</v>
      </c>
      <c r="O15" s="10">
        <v>4.8571</v>
      </c>
      <c r="P15" s="10">
        <v>8.4285999999999994</v>
      </c>
      <c r="Q15" s="10">
        <v>8.4285999999999994</v>
      </c>
      <c r="R15" s="10">
        <v>3.1429</v>
      </c>
      <c r="S15" s="10">
        <v>82.428600000000003</v>
      </c>
      <c r="T15" s="21">
        <v>450000</v>
      </c>
      <c r="U15" s="11" t="s">
        <v>48</v>
      </c>
      <c r="V15" s="13" t="s">
        <v>45</v>
      </c>
      <c r="W15" s="13" t="s">
        <v>45</v>
      </c>
      <c r="X15" s="24" t="s">
        <v>49</v>
      </c>
      <c r="Y15" s="24" t="s">
        <v>49</v>
      </c>
      <c r="Z15" s="12">
        <v>0.66</v>
      </c>
      <c r="AA15" s="22" t="s">
        <v>50</v>
      </c>
      <c r="AB15" s="25">
        <v>45107</v>
      </c>
      <c r="AC15" s="25">
        <v>45107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</row>
    <row r="16" spans="1:92" s="8" customFormat="1" ht="12.75" customHeight="1">
      <c r="A16" s="9" t="s">
        <v>71</v>
      </c>
      <c r="B16" s="15" t="s">
        <v>72</v>
      </c>
      <c r="C16" s="15" t="s">
        <v>73</v>
      </c>
      <c r="D16" s="19">
        <v>894470</v>
      </c>
      <c r="E16" s="19">
        <v>450000</v>
      </c>
      <c r="F16" s="16" t="s">
        <v>74</v>
      </c>
      <c r="G16" s="14" t="s">
        <v>45</v>
      </c>
      <c r="H16" s="14" t="s">
        <v>75</v>
      </c>
      <c r="I16" s="14" t="s">
        <v>45</v>
      </c>
      <c r="J16" s="14" t="s">
        <v>56</v>
      </c>
      <c r="K16" s="14" t="s">
        <v>45</v>
      </c>
      <c r="L16" s="10">
        <v>32.142899999999997</v>
      </c>
      <c r="M16" s="10">
        <v>11</v>
      </c>
      <c r="N16" s="10">
        <v>12.142899999999999</v>
      </c>
      <c r="O16" s="10">
        <v>5</v>
      </c>
      <c r="P16" s="10">
        <v>8.4285999999999994</v>
      </c>
      <c r="Q16" s="10">
        <v>8.1428999999999991</v>
      </c>
      <c r="R16" s="10">
        <v>5</v>
      </c>
      <c r="S16" s="10">
        <v>81.857100000000003</v>
      </c>
      <c r="T16" s="21">
        <v>450000</v>
      </c>
      <c r="U16" s="11" t="s">
        <v>48</v>
      </c>
      <c r="V16" s="13" t="s">
        <v>45</v>
      </c>
      <c r="W16" s="13" t="s">
        <v>45</v>
      </c>
      <c r="X16" s="24" t="s">
        <v>49</v>
      </c>
      <c r="Y16" s="24" t="s">
        <v>49</v>
      </c>
      <c r="Z16" s="12">
        <v>0.76</v>
      </c>
      <c r="AA16" s="22" t="s">
        <v>50</v>
      </c>
      <c r="AB16" s="25">
        <v>45107</v>
      </c>
      <c r="AC16" s="25">
        <v>45107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</row>
    <row r="17" spans="1:92" s="8" customFormat="1" ht="12.75" customHeight="1">
      <c r="A17" s="9" t="s">
        <v>76</v>
      </c>
      <c r="B17" s="15" t="s">
        <v>77</v>
      </c>
      <c r="C17" s="15" t="s">
        <v>78</v>
      </c>
      <c r="D17" s="19">
        <v>382500</v>
      </c>
      <c r="E17" s="19">
        <v>250000</v>
      </c>
      <c r="F17" s="16" t="s">
        <v>79</v>
      </c>
      <c r="G17" s="14" t="s">
        <v>45</v>
      </c>
      <c r="H17" s="14" t="s">
        <v>80</v>
      </c>
      <c r="I17" s="14" t="s">
        <v>45</v>
      </c>
      <c r="J17" s="14" t="s">
        <v>81</v>
      </c>
      <c r="K17" s="14" t="s">
        <v>45</v>
      </c>
      <c r="L17" s="10">
        <v>29.571400000000001</v>
      </c>
      <c r="M17" s="10">
        <v>14.142899999999999</v>
      </c>
      <c r="N17" s="10">
        <v>11.428599999999999</v>
      </c>
      <c r="O17" s="10">
        <v>4.5713999999999997</v>
      </c>
      <c r="P17" s="10">
        <v>8.4285999999999994</v>
      </c>
      <c r="Q17" s="10">
        <v>7.8571</v>
      </c>
      <c r="R17" s="10">
        <v>4</v>
      </c>
      <c r="S17" s="10">
        <v>80</v>
      </c>
      <c r="T17" s="21">
        <v>250000</v>
      </c>
      <c r="U17" s="11" t="s">
        <v>48</v>
      </c>
      <c r="V17" s="13" t="s">
        <v>45</v>
      </c>
      <c r="W17" s="13" t="s">
        <v>45</v>
      </c>
      <c r="X17" s="24" t="s">
        <v>45</v>
      </c>
      <c r="Y17" s="22" t="s">
        <v>82</v>
      </c>
      <c r="Z17" s="12">
        <v>0.65</v>
      </c>
      <c r="AA17" s="22" t="s">
        <v>50</v>
      </c>
      <c r="AB17" s="25">
        <v>45108</v>
      </c>
      <c r="AC17" s="23" t="s">
        <v>83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</row>
    <row r="18" spans="1:92" s="8" customFormat="1" ht="12.75" customHeight="1">
      <c r="A18" s="9" t="s">
        <v>84</v>
      </c>
      <c r="B18" s="15" t="s">
        <v>85</v>
      </c>
      <c r="C18" s="15" t="s">
        <v>86</v>
      </c>
      <c r="D18" s="19">
        <v>688968</v>
      </c>
      <c r="E18" s="19">
        <v>450000</v>
      </c>
      <c r="F18" s="16" t="s">
        <v>63</v>
      </c>
      <c r="G18" s="14" t="s">
        <v>45</v>
      </c>
      <c r="H18" s="14" t="s">
        <v>62</v>
      </c>
      <c r="I18" s="14" t="s">
        <v>49</v>
      </c>
      <c r="J18" s="14" t="s">
        <v>87</v>
      </c>
      <c r="K18" s="14" t="s">
        <v>49</v>
      </c>
      <c r="L18" s="10">
        <v>31</v>
      </c>
      <c r="M18" s="10">
        <v>12</v>
      </c>
      <c r="N18" s="10">
        <v>10.7143</v>
      </c>
      <c r="O18" s="10">
        <v>4.4286000000000003</v>
      </c>
      <c r="P18" s="10">
        <v>7</v>
      </c>
      <c r="Q18" s="10">
        <v>4.8571</v>
      </c>
      <c r="R18" s="10">
        <v>2</v>
      </c>
      <c r="S18" s="10">
        <v>72</v>
      </c>
      <c r="T18" s="21"/>
      <c r="U18" s="11"/>
      <c r="V18" s="13" t="s">
        <v>45</v>
      </c>
      <c r="W18" s="22"/>
      <c r="X18" s="24" t="s">
        <v>49</v>
      </c>
      <c r="Y18" s="22"/>
      <c r="Z18" s="12">
        <v>0.59</v>
      </c>
      <c r="AA18" s="22"/>
      <c r="AB18" s="25">
        <v>44865</v>
      </c>
      <c r="AC18" s="23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</row>
    <row r="19" spans="1:92" s="8" customFormat="1" ht="12.75" customHeight="1">
      <c r="A19" s="9" t="s">
        <v>88</v>
      </c>
      <c r="B19" s="15" t="s">
        <v>89</v>
      </c>
      <c r="C19" s="15" t="s">
        <v>90</v>
      </c>
      <c r="D19" s="19">
        <v>1297000</v>
      </c>
      <c r="E19" s="19">
        <v>848000</v>
      </c>
      <c r="F19" s="16" t="s">
        <v>46</v>
      </c>
      <c r="G19" s="14" t="s">
        <v>45</v>
      </c>
      <c r="H19" s="14" t="s">
        <v>74</v>
      </c>
      <c r="I19" s="14" t="s">
        <v>45</v>
      </c>
      <c r="J19" s="14" t="s">
        <v>91</v>
      </c>
      <c r="K19" s="14" t="s">
        <v>45</v>
      </c>
      <c r="L19" s="10">
        <v>31.428599999999999</v>
      </c>
      <c r="M19" s="10">
        <v>9.8571000000000009</v>
      </c>
      <c r="N19" s="10">
        <v>10.142899999999999</v>
      </c>
      <c r="O19" s="10">
        <v>4.8571</v>
      </c>
      <c r="P19" s="10">
        <v>6.5713999999999997</v>
      </c>
      <c r="Q19" s="10">
        <v>6.2857000000000003</v>
      </c>
      <c r="R19" s="10">
        <v>2</v>
      </c>
      <c r="S19" s="10">
        <v>71.142899999999997</v>
      </c>
      <c r="T19" s="21"/>
      <c r="U19" s="11"/>
      <c r="V19" s="13" t="s">
        <v>45</v>
      </c>
      <c r="W19" s="22"/>
      <c r="X19" s="24" t="s">
        <v>45</v>
      </c>
      <c r="Y19" s="22"/>
      <c r="Z19" s="12">
        <v>0.65</v>
      </c>
      <c r="AA19" s="22"/>
      <c r="AB19" s="25">
        <v>45747</v>
      </c>
      <c r="AC19" s="2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</row>
    <row r="20" spans="1:92" s="8" customFormat="1" ht="12.75" customHeight="1">
      <c r="A20" s="9" t="s">
        <v>92</v>
      </c>
      <c r="B20" s="15" t="s">
        <v>93</v>
      </c>
      <c r="C20" s="15" t="s">
        <v>94</v>
      </c>
      <c r="D20" s="19">
        <v>680000</v>
      </c>
      <c r="E20" s="19">
        <v>460000</v>
      </c>
      <c r="F20" s="16" t="s">
        <v>95</v>
      </c>
      <c r="G20" s="14" t="s">
        <v>96</v>
      </c>
      <c r="H20" s="14" t="s">
        <v>97</v>
      </c>
      <c r="I20" s="14" t="s">
        <v>45</v>
      </c>
      <c r="J20" s="14" t="s">
        <v>98</v>
      </c>
      <c r="K20" s="14" t="s">
        <v>45</v>
      </c>
      <c r="L20" s="10">
        <v>29.714300000000001</v>
      </c>
      <c r="M20" s="10">
        <v>10.142899999999999</v>
      </c>
      <c r="N20" s="10">
        <v>11.142899999999999</v>
      </c>
      <c r="O20" s="10">
        <v>4.8571</v>
      </c>
      <c r="P20" s="10">
        <v>7</v>
      </c>
      <c r="Q20" s="10">
        <v>5.4286000000000003</v>
      </c>
      <c r="R20" s="10">
        <v>2</v>
      </c>
      <c r="S20" s="10">
        <v>70.285700000000006</v>
      </c>
      <c r="T20" s="21"/>
      <c r="U20" s="11"/>
      <c r="V20" s="13" t="s">
        <v>45</v>
      </c>
      <c r="W20" s="22"/>
      <c r="X20" s="24" t="s">
        <v>49</v>
      </c>
      <c r="Y20" s="22"/>
      <c r="Z20" s="12">
        <v>0.68</v>
      </c>
      <c r="AA20" s="22"/>
      <c r="AB20" s="25">
        <v>45046</v>
      </c>
      <c r="AC20" s="23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</row>
    <row r="21" spans="1:92" s="8" customFormat="1" ht="12.75" customHeight="1">
      <c r="A21" s="9" t="s">
        <v>99</v>
      </c>
      <c r="B21" s="15" t="s">
        <v>100</v>
      </c>
      <c r="C21" s="15" t="s">
        <v>101</v>
      </c>
      <c r="D21" s="19">
        <v>1152000</v>
      </c>
      <c r="E21" s="19">
        <v>487000</v>
      </c>
      <c r="F21" s="16" t="s">
        <v>55</v>
      </c>
      <c r="G21" s="14" t="s">
        <v>45</v>
      </c>
      <c r="H21" s="14" t="s">
        <v>102</v>
      </c>
      <c r="I21" s="14" t="s">
        <v>45</v>
      </c>
      <c r="J21" s="14" t="s">
        <v>64</v>
      </c>
      <c r="K21" s="14" t="s">
        <v>96</v>
      </c>
      <c r="L21" s="10">
        <v>25.428599999999999</v>
      </c>
      <c r="M21" s="10">
        <v>10.142899999999999</v>
      </c>
      <c r="N21" s="10">
        <v>10.857100000000001</v>
      </c>
      <c r="O21" s="10">
        <v>4.8571</v>
      </c>
      <c r="P21" s="10">
        <v>7.2857000000000003</v>
      </c>
      <c r="Q21" s="10">
        <v>5.2857000000000003</v>
      </c>
      <c r="R21" s="10">
        <v>4.8571</v>
      </c>
      <c r="S21" s="10">
        <v>68.714299999999994</v>
      </c>
      <c r="T21" s="21"/>
      <c r="U21" s="11"/>
      <c r="V21" s="13" t="s">
        <v>45</v>
      </c>
      <c r="W21" s="22"/>
      <c r="X21" s="24" t="s">
        <v>45</v>
      </c>
      <c r="Y21" s="22"/>
      <c r="Z21" s="12">
        <v>0.56000000000000005</v>
      </c>
      <c r="AA21" s="22"/>
      <c r="AB21" s="25">
        <v>45076</v>
      </c>
      <c r="AC21" s="23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</row>
    <row r="22" spans="1:92" s="8" customFormat="1" ht="12.75" customHeight="1">
      <c r="A22" s="9" t="s">
        <v>103</v>
      </c>
      <c r="B22" s="15" t="s">
        <v>104</v>
      </c>
      <c r="C22" s="15" t="s">
        <v>105</v>
      </c>
      <c r="D22" s="19">
        <v>695200</v>
      </c>
      <c r="E22" s="19">
        <v>510200</v>
      </c>
      <c r="F22" s="16" t="s">
        <v>106</v>
      </c>
      <c r="G22" s="14" t="s">
        <v>49</v>
      </c>
      <c r="H22" s="14" t="s">
        <v>79</v>
      </c>
      <c r="I22" s="14" t="s">
        <v>45</v>
      </c>
      <c r="J22" s="14" t="s">
        <v>107</v>
      </c>
      <c r="K22" s="14" t="s">
        <v>45</v>
      </c>
      <c r="L22" s="10">
        <v>25.285699999999999</v>
      </c>
      <c r="M22" s="10">
        <v>10.857100000000001</v>
      </c>
      <c r="N22" s="10">
        <v>9.1428999999999991</v>
      </c>
      <c r="O22" s="10">
        <v>4.8571</v>
      </c>
      <c r="P22" s="10">
        <v>7.1429</v>
      </c>
      <c r="Q22" s="10">
        <v>6</v>
      </c>
      <c r="R22" s="10">
        <v>5</v>
      </c>
      <c r="S22" s="10">
        <v>68.285700000000006</v>
      </c>
      <c r="T22" s="21"/>
      <c r="U22" s="11"/>
      <c r="V22" s="13" t="s">
        <v>45</v>
      </c>
      <c r="W22" s="22"/>
      <c r="X22" s="24" t="s">
        <v>49</v>
      </c>
      <c r="Y22" s="22"/>
      <c r="Z22" s="12">
        <v>0.73</v>
      </c>
      <c r="AA22" s="22"/>
      <c r="AB22" s="25">
        <v>45413</v>
      </c>
      <c r="AC22" s="23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</row>
    <row r="23" spans="1:92" s="8" customFormat="1" ht="12.75" customHeight="1">
      <c r="A23" s="9" t="s">
        <v>108</v>
      </c>
      <c r="B23" s="15" t="s">
        <v>109</v>
      </c>
      <c r="C23" s="15" t="s">
        <v>110</v>
      </c>
      <c r="D23" s="19">
        <v>610000</v>
      </c>
      <c r="E23" s="19">
        <v>450000</v>
      </c>
      <c r="F23" s="16" t="s">
        <v>75</v>
      </c>
      <c r="G23" s="14" t="s">
        <v>45</v>
      </c>
      <c r="H23" s="14" t="s">
        <v>111</v>
      </c>
      <c r="I23" s="14" t="s">
        <v>96</v>
      </c>
      <c r="J23" s="14" t="s">
        <v>112</v>
      </c>
      <c r="K23" s="14" t="s">
        <v>45</v>
      </c>
      <c r="L23" s="10">
        <v>26</v>
      </c>
      <c r="M23" s="10">
        <v>12.142899999999999</v>
      </c>
      <c r="N23" s="10">
        <v>9.5714000000000006</v>
      </c>
      <c r="O23" s="10">
        <v>3.8571</v>
      </c>
      <c r="P23" s="10">
        <v>6.5713999999999997</v>
      </c>
      <c r="Q23" s="10">
        <v>5</v>
      </c>
      <c r="R23" s="10">
        <v>3.7143000000000002</v>
      </c>
      <c r="S23" s="10">
        <v>66.857100000000003</v>
      </c>
      <c r="T23" s="21"/>
      <c r="U23" s="11"/>
      <c r="V23" s="13" t="s">
        <v>45</v>
      </c>
      <c r="W23" s="22"/>
      <c r="X23" s="24" t="s">
        <v>49</v>
      </c>
      <c r="Y23" s="22"/>
      <c r="Z23" s="12">
        <v>0.74</v>
      </c>
      <c r="AA23" s="22"/>
      <c r="AB23" s="25">
        <v>45078</v>
      </c>
      <c r="AC23" s="23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</row>
    <row r="24" spans="1:92" s="8" customFormat="1" ht="12.75" customHeight="1">
      <c r="A24" s="9" t="s">
        <v>113</v>
      </c>
      <c r="B24" s="15" t="s">
        <v>114</v>
      </c>
      <c r="C24" s="15" t="s">
        <v>115</v>
      </c>
      <c r="D24" s="19">
        <v>1549805</v>
      </c>
      <c r="E24" s="19">
        <v>470000</v>
      </c>
      <c r="F24" s="16" t="s">
        <v>97</v>
      </c>
      <c r="G24" s="14" t="s">
        <v>45</v>
      </c>
      <c r="H24" s="14" t="s">
        <v>116</v>
      </c>
      <c r="I24" s="14" t="s">
        <v>45</v>
      </c>
      <c r="J24" s="14" t="s">
        <v>91</v>
      </c>
      <c r="K24" s="14" t="s">
        <v>49</v>
      </c>
      <c r="L24" s="10">
        <v>24</v>
      </c>
      <c r="M24" s="10">
        <v>11.571400000000001</v>
      </c>
      <c r="N24" s="10">
        <v>10.571400000000001</v>
      </c>
      <c r="O24" s="10">
        <v>4.5713999999999997</v>
      </c>
      <c r="P24" s="10">
        <v>7</v>
      </c>
      <c r="Q24" s="10">
        <v>7</v>
      </c>
      <c r="R24" s="10">
        <v>2</v>
      </c>
      <c r="S24" s="10">
        <v>66.714299999999994</v>
      </c>
      <c r="T24" s="21"/>
      <c r="U24" s="11"/>
      <c r="V24" s="13" t="s">
        <v>45</v>
      </c>
      <c r="W24" s="22"/>
      <c r="X24" s="24" t="s">
        <v>45</v>
      </c>
      <c r="Y24" s="22"/>
      <c r="Z24" s="12">
        <v>0.61</v>
      </c>
      <c r="AA24" s="22"/>
      <c r="AB24" s="25">
        <v>45138</v>
      </c>
      <c r="AC24" s="23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</row>
    <row r="25" spans="1:92" s="8" customFormat="1" ht="12.75" customHeight="1">
      <c r="A25" s="9" t="s">
        <v>117</v>
      </c>
      <c r="B25" s="15" t="s">
        <v>118</v>
      </c>
      <c r="C25" s="15" t="s">
        <v>119</v>
      </c>
      <c r="D25" s="19">
        <v>1984000</v>
      </c>
      <c r="E25" s="19">
        <v>950000</v>
      </c>
      <c r="F25" s="16" t="s">
        <v>70</v>
      </c>
      <c r="G25" s="14" t="s">
        <v>45</v>
      </c>
      <c r="H25" s="14" t="s">
        <v>120</v>
      </c>
      <c r="I25" s="14" t="s">
        <v>49</v>
      </c>
      <c r="J25" s="14" t="s">
        <v>112</v>
      </c>
      <c r="K25" s="14" t="s">
        <v>45</v>
      </c>
      <c r="L25" s="10">
        <v>25.285699999999999</v>
      </c>
      <c r="M25" s="10">
        <v>11.571400000000001</v>
      </c>
      <c r="N25" s="10">
        <v>10.2857</v>
      </c>
      <c r="O25" s="10">
        <v>2.5714000000000001</v>
      </c>
      <c r="P25" s="10">
        <v>6</v>
      </c>
      <c r="Q25" s="10">
        <v>3.7143000000000002</v>
      </c>
      <c r="R25" s="10">
        <v>3.1429</v>
      </c>
      <c r="S25" s="10">
        <v>62.571399999999997</v>
      </c>
      <c r="T25" s="21"/>
      <c r="U25" s="11"/>
      <c r="V25" s="13" t="s">
        <v>45</v>
      </c>
      <c r="W25" s="22"/>
      <c r="X25" s="24" t="s">
        <v>45</v>
      </c>
      <c r="Y25" s="22"/>
      <c r="Z25" s="12">
        <v>0.48</v>
      </c>
      <c r="AA25" s="22"/>
      <c r="AB25" s="25">
        <v>45657</v>
      </c>
      <c r="AC25" s="23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92">
      <c r="D26" s="20">
        <f>SUM(D12:D25)</f>
        <v>13201443</v>
      </c>
      <c r="E26" s="20">
        <f>SUM(E12:E25)</f>
        <v>7175200</v>
      </c>
      <c r="F26" s="17"/>
      <c r="T26" s="20">
        <f>SUM(T12:T25)</f>
        <v>2550000</v>
      </c>
    </row>
    <row r="27" spans="1:92">
      <c r="E27" s="17"/>
      <c r="F27" s="17"/>
      <c r="G27" s="17"/>
      <c r="H27" s="17"/>
      <c r="S27" s="2" t="s">
        <v>121</v>
      </c>
      <c r="T27" s="20">
        <f>4500000-T26</f>
        <v>1950000</v>
      </c>
    </row>
  </sheetData>
  <mergeCells count="33">
    <mergeCell ref="D5:S5"/>
    <mergeCell ref="D7:S7"/>
    <mergeCell ref="A9:A11"/>
    <mergeCell ref="B9:B11"/>
    <mergeCell ref="C9:C11"/>
    <mergeCell ref="D9:D11"/>
    <mergeCell ref="E9:E11"/>
    <mergeCell ref="U9:U10"/>
    <mergeCell ref="V9:V10"/>
    <mergeCell ref="W9:W10"/>
    <mergeCell ref="X9:X10"/>
    <mergeCell ref="Y9:Y10"/>
    <mergeCell ref="AA9:AA10"/>
    <mergeCell ref="AB9:AB10"/>
    <mergeCell ref="AC9:AC10"/>
    <mergeCell ref="F9:G10"/>
    <mergeCell ref="H9:I10"/>
    <mergeCell ref="J9:K10"/>
    <mergeCell ref="L9:L10"/>
    <mergeCell ref="M9:M10"/>
    <mergeCell ref="N9:N10"/>
    <mergeCell ref="Z9:Z10"/>
    <mergeCell ref="O9:O10"/>
    <mergeCell ref="P9:P10"/>
    <mergeCell ref="Q9:Q10"/>
    <mergeCell ref="R9:R10"/>
    <mergeCell ref="S9:S10"/>
    <mergeCell ref="T9:T10"/>
    <mergeCell ref="D3:K3"/>
    <mergeCell ref="A2:C2"/>
    <mergeCell ref="A3:C3"/>
    <mergeCell ref="A4:C4"/>
    <mergeCell ref="D4:S4"/>
  </mergeCells>
  <dataValidations count="4">
    <dataValidation type="decimal" operator="lessThanOrEqual" allowBlank="1" showInputMessage="1" showErrorMessage="1" error="max. 40" sqref="L12:L25" xr:uid="{00000000-0002-0000-0000-000000000000}">
      <formula1>40</formula1>
    </dataValidation>
    <dataValidation type="decimal" operator="lessThanOrEqual" allowBlank="1" showInputMessage="1" showErrorMessage="1" error="max. 15" sqref="M12:N25" xr:uid="{00000000-0002-0000-0000-000001000000}">
      <formula1>15</formula1>
    </dataValidation>
    <dataValidation type="decimal" operator="lessThanOrEqual" allowBlank="1" showInputMessage="1" showErrorMessage="1" error="max. 10" sqref="P12:Q25" xr:uid="{00000000-0002-0000-0000-000002000000}">
      <formula1>10</formula1>
    </dataValidation>
    <dataValidation type="decimal" operator="lessThanOrEqual" allowBlank="1" showInputMessage="1" showErrorMessage="1" error="max. 5" sqref="O12:O25 R12:R25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C8810-1F7A-4284-9486-C6229DE031F7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31</v>
      </c>
      <c r="M10" s="10">
        <v>12</v>
      </c>
      <c r="N10" s="10">
        <v>11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80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29</v>
      </c>
      <c r="M11" s="10">
        <v>12</v>
      </c>
      <c r="N11" s="10">
        <v>11</v>
      </c>
      <c r="O11" s="10">
        <v>5</v>
      </c>
      <c r="P11" s="10">
        <v>7</v>
      </c>
      <c r="Q11" s="10">
        <v>4</v>
      </c>
      <c r="R11" s="10">
        <v>2</v>
      </c>
      <c r="S11" s="10">
        <f t="shared" ref="S11:S23" si="0">SUM(L11:R11)</f>
        <v>70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28</v>
      </c>
      <c r="M12" s="10">
        <v>10</v>
      </c>
      <c r="N12" s="10">
        <v>11</v>
      </c>
      <c r="O12" s="10">
        <v>5</v>
      </c>
      <c r="P12" s="10">
        <v>7</v>
      </c>
      <c r="Q12" s="10">
        <v>7</v>
      </c>
      <c r="R12" s="10">
        <v>2</v>
      </c>
      <c r="S12" s="10">
        <f t="shared" si="0"/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34</v>
      </c>
      <c r="M13" s="10">
        <v>10</v>
      </c>
      <c r="N13" s="10">
        <v>13</v>
      </c>
      <c r="O13" s="10">
        <v>5</v>
      </c>
      <c r="P13" s="10">
        <v>8</v>
      </c>
      <c r="Q13" s="10">
        <v>8</v>
      </c>
      <c r="R13" s="10">
        <v>3</v>
      </c>
      <c r="S13" s="10">
        <f t="shared" si="0"/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25</v>
      </c>
      <c r="M14" s="10">
        <v>10</v>
      </c>
      <c r="N14" s="10">
        <v>11</v>
      </c>
      <c r="O14" s="10">
        <v>5</v>
      </c>
      <c r="P14" s="10">
        <v>7</v>
      </c>
      <c r="Q14" s="10">
        <v>4</v>
      </c>
      <c r="R14" s="10">
        <v>5</v>
      </c>
      <c r="S14" s="10">
        <f t="shared" si="0"/>
        <v>67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30</v>
      </c>
      <c r="M15" s="10">
        <v>12</v>
      </c>
      <c r="N15" s="10">
        <v>11</v>
      </c>
      <c r="O15" s="10">
        <v>4</v>
      </c>
      <c r="P15" s="10">
        <v>7</v>
      </c>
      <c r="Q15" s="10">
        <v>5</v>
      </c>
      <c r="R15" s="10">
        <v>3</v>
      </c>
      <c r="S15" s="10">
        <f t="shared" si="0"/>
        <v>72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30</v>
      </c>
      <c r="M16" s="10">
        <v>10</v>
      </c>
      <c r="N16" s="10">
        <v>12</v>
      </c>
      <c r="O16" s="10">
        <v>5</v>
      </c>
      <c r="P16" s="10">
        <v>7</v>
      </c>
      <c r="Q16" s="10">
        <v>5</v>
      </c>
      <c r="R16" s="10">
        <v>2</v>
      </c>
      <c r="S16" s="10">
        <f t="shared" si="0"/>
        <v>71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22</v>
      </c>
      <c r="M17" s="10">
        <v>12</v>
      </c>
      <c r="N17" s="10">
        <v>11</v>
      </c>
      <c r="O17" s="10">
        <v>5</v>
      </c>
      <c r="P17" s="10">
        <v>8</v>
      </c>
      <c r="Q17" s="10">
        <v>8</v>
      </c>
      <c r="R17" s="10">
        <v>2</v>
      </c>
      <c r="S17" s="10">
        <f t="shared" si="0"/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36</v>
      </c>
      <c r="M18" s="10">
        <v>14</v>
      </c>
      <c r="N18" s="10">
        <v>12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87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26</v>
      </c>
      <c r="M19" s="10">
        <v>11</v>
      </c>
      <c r="N19" s="10">
        <v>9</v>
      </c>
      <c r="O19" s="10">
        <v>5</v>
      </c>
      <c r="P19" s="10">
        <v>7</v>
      </c>
      <c r="Q19" s="10">
        <v>6</v>
      </c>
      <c r="R19" s="10">
        <v>5</v>
      </c>
      <c r="S19" s="10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30</v>
      </c>
      <c r="M20" s="10">
        <v>11</v>
      </c>
      <c r="N20" s="10">
        <v>13</v>
      </c>
      <c r="O20" s="10">
        <v>5</v>
      </c>
      <c r="P20" s="10">
        <v>8</v>
      </c>
      <c r="Q20" s="10">
        <v>8</v>
      </c>
      <c r="R20" s="10">
        <v>5</v>
      </c>
      <c r="S20" s="10">
        <f t="shared" si="0"/>
        <v>80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38</v>
      </c>
      <c r="M21" s="10">
        <v>12</v>
      </c>
      <c r="N21" s="10">
        <v>13</v>
      </c>
      <c r="O21" s="10">
        <v>5</v>
      </c>
      <c r="P21" s="10">
        <v>9</v>
      </c>
      <c r="Q21" s="10">
        <v>9</v>
      </c>
      <c r="R21" s="10">
        <v>4</v>
      </c>
      <c r="S21" s="10">
        <f t="shared" si="0"/>
        <v>90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34</v>
      </c>
      <c r="M22" s="10">
        <v>11</v>
      </c>
      <c r="N22" s="10">
        <v>12</v>
      </c>
      <c r="O22" s="10">
        <v>5</v>
      </c>
      <c r="P22" s="10">
        <v>8</v>
      </c>
      <c r="Q22" s="10">
        <v>9</v>
      </c>
      <c r="R22" s="10">
        <v>5</v>
      </c>
      <c r="S22" s="10">
        <f t="shared" si="0"/>
        <v>84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19</v>
      </c>
      <c r="M23" s="10">
        <v>12</v>
      </c>
      <c r="N23" s="10">
        <v>9</v>
      </c>
      <c r="O23" s="10">
        <v>3</v>
      </c>
      <c r="P23" s="10">
        <v>6</v>
      </c>
      <c r="Q23" s="10">
        <v>3</v>
      </c>
      <c r="R23" s="10">
        <v>3</v>
      </c>
      <c r="S23" s="10">
        <f t="shared" si="0"/>
        <v>55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40" sqref="L10:L23" xr:uid="{B7F39C5C-ADDF-4974-82E6-9C89BFAA7E56}">
      <formula1>40</formula1>
    </dataValidation>
    <dataValidation type="decimal" operator="lessThanOrEqual" allowBlank="1" showInputMessage="1" showErrorMessage="1" error="max. 15" sqref="M10:N23" xr:uid="{1C48F750-CAB2-4D92-B1C4-52A82402EF7D}">
      <formula1>15</formula1>
    </dataValidation>
    <dataValidation type="decimal" operator="lessThanOrEqual" allowBlank="1" showInputMessage="1" showErrorMessage="1" error="max. 10" sqref="P10:Q23" xr:uid="{BFE22490-7536-4C0E-B92A-A4B04AD6DD63}">
      <formula1>10</formula1>
    </dataValidation>
    <dataValidation type="decimal" operator="lessThanOrEqual" allowBlank="1" showInputMessage="1" showErrorMessage="1" error="max. 5" sqref="O10:O23 R10:R23" xr:uid="{73F192DF-9442-482C-97BF-58B254BB234D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2E78-5A72-42AC-BD51-C801AD27E275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35</v>
      </c>
      <c r="M10" s="10">
        <v>12</v>
      </c>
      <c r="N10" s="10">
        <v>12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85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30</v>
      </c>
      <c r="M11" s="10">
        <v>11</v>
      </c>
      <c r="N11" s="10">
        <v>10</v>
      </c>
      <c r="O11" s="10">
        <v>5</v>
      </c>
      <c r="P11" s="10">
        <v>7</v>
      </c>
      <c r="Q11" s="10">
        <v>5</v>
      </c>
      <c r="R11" s="10">
        <v>2</v>
      </c>
      <c r="S11" s="10">
        <f t="shared" ref="S11:S23" si="0">SUM(L11:R11)</f>
        <v>70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30</v>
      </c>
      <c r="M12" s="10">
        <v>10</v>
      </c>
      <c r="N12" s="10">
        <v>10</v>
      </c>
      <c r="O12" s="10">
        <v>5</v>
      </c>
      <c r="P12" s="10">
        <v>7</v>
      </c>
      <c r="Q12" s="10">
        <v>6</v>
      </c>
      <c r="R12" s="10">
        <v>2</v>
      </c>
      <c r="S12" s="10">
        <f t="shared" si="0"/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35</v>
      </c>
      <c r="M13" s="10">
        <v>10</v>
      </c>
      <c r="N13" s="10">
        <v>13</v>
      </c>
      <c r="O13" s="10">
        <v>5</v>
      </c>
      <c r="P13" s="10">
        <v>8</v>
      </c>
      <c r="Q13" s="10">
        <v>8</v>
      </c>
      <c r="R13" s="10">
        <v>3</v>
      </c>
      <c r="S13" s="10">
        <f t="shared" si="0"/>
        <v>82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23</v>
      </c>
      <c r="M14" s="10">
        <v>10</v>
      </c>
      <c r="N14" s="10">
        <v>10</v>
      </c>
      <c r="O14" s="10">
        <v>5</v>
      </c>
      <c r="P14" s="10">
        <v>7</v>
      </c>
      <c r="Q14" s="10">
        <v>4</v>
      </c>
      <c r="R14" s="10">
        <v>5</v>
      </c>
      <c r="S14" s="10">
        <f t="shared" si="0"/>
        <v>64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24</v>
      </c>
      <c r="M15" s="10">
        <v>12</v>
      </c>
      <c r="N15" s="10">
        <v>10</v>
      </c>
      <c r="O15" s="10">
        <v>4</v>
      </c>
      <c r="P15" s="10">
        <v>7</v>
      </c>
      <c r="Q15" s="10">
        <v>4</v>
      </c>
      <c r="R15" s="10">
        <v>4</v>
      </c>
      <c r="S15" s="10">
        <f t="shared" si="0"/>
        <v>65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32</v>
      </c>
      <c r="M16" s="10">
        <v>10</v>
      </c>
      <c r="N16" s="10">
        <v>10</v>
      </c>
      <c r="O16" s="10">
        <v>5</v>
      </c>
      <c r="P16" s="10">
        <v>7</v>
      </c>
      <c r="Q16" s="10">
        <v>4</v>
      </c>
      <c r="R16" s="10">
        <v>2</v>
      </c>
      <c r="S16" s="10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24</v>
      </c>
      <c r="M17" s="10">
        <v>11</v>
      </c>
      <c r="N17" s="10">
        <v>10</v>
      </c>
      <c r="O17" s="10">
        <v>4</v>
      </c>
      <c r="P17" s="10">
        <v>7</v>
      </c>
      <c r="Q17" s="10">
        <v>7</v>
      </c>
      <c r="R17" s="10">
        <v>2</v>
      </c>
      <c r="S17" s="10">
        <f t="shared" si="0"/>
        <v>65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31</v>
      </c>
      <c r="M18" s="10">
        <v>14</v>
      </c>
      <c r="N18" s="10">
        <v>12</v>
      </c>
      <c r="O18" s="10">
        <v>5</v>
      </c>
      <c r="P18" s="10">
        <v>8</v>
      </c>
      <c r="Q18" s="10">
        <v>7</v>
      </c>
      <c r="R18" s="10">
        <v>4</v>
      </c>
      <c r="S18" s="10">
        <f t="shared" si="0"/>
        <v>81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25</v>
      </c>
      <c r="M19" s="10">
        <v>11</v>
      </c>
      <c r="N19" s="10">
        <v>9</v>
      </c>
      <c r="O19" s="10">
        <v>5</v>
      </c>
      <c r="P19" s="10">
        <v>7</v>
      </c>
      <c r="Q19" s="10">
        <v>6</v>
      </c>
      <c r="R19" s="10">
        <v>5</v>
      </c>
      <c r="S19" s="10">
        <f t="shared" si="0"/>
        <v>68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33</v>
      </c>
      <c r="M20" s="10">
        <v>11</v>
      </c>
      <c r="N20" s="10">
        <v>12</v>
      </c>
      <c r="O20" s="10">
        <v>5</v>
      </c>
      <c r="P20" s="10">
        <v>9</v>
      </c>
      <c r="Q20" s="10">
        <v>8</v>
      </c>
      <c r="R20" s="10">
        <v>5</v>
      </c>
      <c r="S20" s="10">
        <f t="shared" si="0"/>
        <v>83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35</v>
      </c>
      <c r="M21" s="10">
        <v>12</v>
      </c>
      <c r="N21" s="10">
        <v>12</v>
      </c>
      <c r="O21" s="10">
        <v>5</v>
      </c>
      <c r="P21" s="10">
        <v>9</v>
      </c>
      <c r="Q21" s="10">
        <v>9</v>
      </c>
      <c r="R21" s="10">
        <v>4</v>
      </c>
      <c r="S21" s="10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33</v>
      </c>
      <c r="M22" s="10">
        <v>12</v>
      </c>
      <c r="N22" s="10">
        <v>11</v>
      </c>
      <c r="O22" s="10">
        <v>5</v>
      </c>
      <c r="P22" s="10">
        <v>8</v>
      </c>
      <c r="Q22" s="10">
        <v>8</v>
      </c>
      <c r="R22" s="10">
        <v>5</v>
      </c>
      <c r="S22" s="10">
        <f t="shared" si="0"/>
        <v>82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23</v>
      </c>
      <c r="M23" s="10">
        <v>12</v>
      </c>
      <c r="N23" s="10">
        <v>10</v>
      </c>
      <c r="O23" s="10">
        <v>3</v>
      </c>
      <c r="P23" s="10">
        <v>7</v>
      </c>
      <c r="Q23" s="10">
        <v>4</v>
      </c>
      <c r="R23" s="10">
        <v>3</v>
      </c>
      <c r="S23" s="10">
        <f t="shared" si="0"/>
        <v>62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40" sqref="L10:L23" xr:uid="{D319CF9D-02E9-43FE-B8E6-6193C3C65728}">
      <formula1>40</formula1>
    </dataValidation>
    <dataValidation type="decimal" operator="lessThanOrEqual" allowBlank="1" showInputMessage="1" showErrorMessage="1" error="max. 15" sqref="M10:N23" xr:uid="{55C1E045-83BF-427B-925B-22124D2CD0BC}">
      <formula1>15</formula1>
    </dataValidation>
    <dataValidation type="decimal" operator="lessThanOrEqual" allowBlank="1" showInputMessage="1" showErrorMessage="1" error="max. 10" sqref="P10:Q23" xr:uid="{9D97E00D-1FFF-42AC-BA26-4E50656BBE96}">
      <formula1>10</formula1>
    </dataValidation>
    <dataValidation type="decimal" operator="lessThanOrEqual" allowBlank="1" showInputMessage="1" showErrorMessage="1" error="max. 5" sqref="O10:O23 R10:R23" xr:uid="{5653DB1D-0572-4B80-8933-91491B754968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717E8-9462-4311-AC27-76C17F3235FF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36</v>
      </c>
      <c r="M10" s="10">
        <v>12</v>
      </c>
      <c r="N10" s="10">
        <v>14</v>
      </c>
      <c r="O10" s="10">
        <v>5</v>
      </c>
      <c r="P10" s="10">
        <v>9</v>
      </c>
      <c r="Q10" s="10">
        <v>9</v>
      </c>
      <c r="R10" s="10">
        <v>5</v>
      </c>
      <c r="S10" s="10">
        <f>SUM(L10:R10)</f>
        <v>90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29</v>
      </c>
      <c r="M11" s="10">
        <v>12</v>
      </c>
      <c r="N11" s="10">
        <v>11</v>
      </c>
      <c r="O11" s="10">
        <v>5</v>
      </c>
      <c r="P11" s="10">
        <v>7</v>
      </c>
      <c r="Q11" s="10">
        <v>4</v>
      </c>
      <c r="R11" s="10">
        <v>2</v>
      </c>
      <c r="S11" s="10">
        <f t="shared" ref="S11:S23" si="0">SUM(L11:R11)</f>
        <v>70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31</v>
      </c>
      <c r="M12" s="10">
        <v>10</v>
      </c>
      <c r="N12" s="10">
        <v>12</v>
      </c>
      <c r="O12" s="10">
        <v>5</v>
      </c>
      <c r="P12" s="10">
        <v>6</v>
      </c>
      <c r="Q12" s="10">
        <v>6</v>
      </c>
      <c r="R12" s="10">
        <v>2</v>
      </c>
      <c r="S12" s="10">
        <f t="shared" si="0"/>
        <v>72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35</v>
      </c>
      <c r="M13" s="10">
        <v>10</v>
      </c>
      <c r="N13" s="10">
        <v>14</v>
      </c>
      <c r="O13" s="10">
        <v>5</v>
      </c>
      <c r="P13" s="10">
        <v>9</v>
      </c>
      <c r="Q13" s="10">
        <v>8</v>
      </c>
      <c r="R13" s="10">
        <v>3</v>
      </c>
      <c r="S13" s="10">
        <f t="shared" si="0"/>
        <v>84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28</v>
      </c>
      <c r="M14" s="10">
        <v>10</v>
      </c>
      <c r="N14" s="10">
        <v>12</v>
      </c>
      <c r="O14" s="10">
        <v>5</v>
      </c>
      <c r="P14" s="10">
        <v>7</v>
      </c>
      <c r="Q14" s="10">
        <v>4</v>
      </c>
      <c r="R14" s="10">
        <v>5</v>
      </c>
      <c r="S14" s="10">
        <f t="shared" si="0"/>
        <v>71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27</v>
      </c>
      <c r="M15" s="10">
        <v>12</v>
      </c>
      <c r="N15" s="10">
        <v>11</v>
      </c>
      <c r="O15" s="10">
        <v>3</v>
      </c>
      <c r="P15" s="10">
        <v>6</v>
      </c>
      <c r="Q15" s="10">
        <v>5</v>
      </c>
      <c r="R15" s="10">
        <v>4</v>
      </c>
      <c r="S15" s="10">
        <f t="shared" si="0"/>
        <v>68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30</v>
      </c>
      <c r="M16" s="10">
        <v>10</v>
      </c>
      <c r="N16" s="10">
        <v>11</v>
      </c>
      <c r="O16" s="10">
        <v>5</v>
      </c>
      <c r="P16" s="10">
        <v>7</v>
      </c>
      <c r="Q16" s="10">
        <v>5</v>
      </c>
      <c r="R16" s="10">
        <v>2</v>
      </c>
      <c r="S16" s="10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25</v>
      </c>
      <c r="M17" s="10">
        <v>12</v>
      </c>
      <c r="N17" s="10">
        <v>11</v>
      </c>
      <c r="O17" s="10">
        <v>5</v>
      </c>
      <c r="P17" s="10">
        <v>7</v>
      </c>
      <c r="Q17" s="10">
        <v>7</v>
      </c>
      <c r="R17" s="10">
        <v>2</v>
      </c>
      <c r="S17" s="10">
        <f t="shared" si="0"/>
        <v>69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20</v>
      </c>
      <c r="M18" s="10">
        <v>15</v>
      </c>
      <c r="N18" s="10">
        <v>9</v>
      </c>
      <c r="O18" s="10">
        <v>5</v>
      </c>
      <c r="P18" s="10">
        <v>8</v>
      </c>
      <c r="Q18" s="10">
        <v>8</v>
      </c>
      <c r="R18" s="10">
        <v>4</v>
      </c>
      <c r="S18" s="10">
        <f t="shared" si="0"/>
        <v>69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25</v>
      </c>
      <c r="M19" s="10">
        <v>11</v>
      </c>
      <c r="N19" s="10">
        <v>8</v>
      </c>
      <c r="O19" s="10">
        <v>5</v>
      </c>
      <c r="P19" s="10">
        <v>7</v>
      </c>
      <c r="Q19" s="10">
        <v>6</v>
      </c>
      <c r="R19" s="10">
        <v>5</v>
      </c>
      <c r="S19" s="10">
        <f t="shared" si="0"/>
        <v>67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31</v>
      </c>
      <c r="M20" s="10">
        <v>11</v>
      </c>
      <c r="N20" s="10">
        <v>12</v>
      </c>
      <c r="O20" s="10">
        <v>5</v>
      </c>
      <c r="P20" s="10">
        <v>8</v>
      </c>
      <c r="Q20" s="10">
        <v>9</v>
      </c>
      <c r="R20" s="10">
        <v>5</v>
      </c>
      <c r="S20" s="10">
        <f t="shared" si="0"/>
        <v>81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34</v>
      </c>
      <c r="M21" s="10">
        <v>12</v>
      </c>
      <c r="N21" s="10">
        <v>14</v>
      </c>
      <c r="O21" s="10">
        <v>5</v>
      </c>
      <c r="P21" s="10">
        <v>9</v>
      </c>
      <c r="Q21" s="10">
        <v>9</v>
      </c>
      <c r="R21" s="10">
        <v>4</v>
      </c>
      <c r="S21" s="10">
        <f t="shared" si="0"/>
        <v>87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33</v>
      </c>
      <c r="M22" s="10">
        <v>11</v>
      </c>
      <c r="N22" s="10">
        <v>14</v>
      </c>
      <c r="O22" s="10">
        <v>5</v>
      </c>
      <c r="P22" s="10">
        <v>9</v>
      </c>
      <c r="Q22" s="10">
        <v>9</v>
      </c>
      <c r="R22" s="10">
        <v>5</v>
      </c>
      <c r="S22" s="10">
        <f t="shared" si="0"/>
        <v>86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27</v>
      </c>
      <c r="M23" s="10">
        <v>12</v>
      </c>
      <c r="N23" s="10">
        <v>10</v>
      </c>
      <c r="O23" s="10">
        <v>2</v>
      </c>
      <c r="P23" s="10">
        <v>4</v>
      </c>
      <c r="Q23" s="10">
        <v>4</v>
      </c>
      <c r="R23" s="10">
        <v>3</v>
      </c>
      <c r="S23" s="10">
        <f t="shared" si="0"/>
        <v>62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40" sqref="L10:L23" xr:uid="{EC92F936-B505-49F4-982C-453CD282AEEB}">
      <formula1>40</formula1>
    </dataValidation>
    <dataValidation type="decimal" operator="lessThanOrEqual" allowBlank="1" showInputMessage="1" showErrorMessage="1" error="max. 15" sqref="M10:N23" xr:uid="{3B3B2930-3BB1-495C-93BF-2D373F2894E1}">
      <formula1>15</formula1>
    </dataValidation>
    <dataValidation type="decimal" operator="lessThanOrEqual" allowBlank="1" showInputMessage="1" showErrorMessage="1" error="max. 10" sqref="P10:Q23" xr:uid="{92772E7E-AB6C-44F5-A982-401AB3681389}">
      <formula1>10</formula1>
    </dataValidation>
    <dataValidation type="decimal" operator="lessThanOrEqual" allowBlank="1" showInputMessage="1" showErrorMessage="1" error="max. 5" sqref="O10:O23 R10:R23" xr:uid="{D7F80654-971B-4681-B1E0-7AA2EED5FB59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EA01-391C-4498-ADF9-65E696234C98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36</v>
      </c>
      <c r="M10" s="10">
        <v>12</v>
      </c>
      <c r="N10" s="10">
        <v>13</v>
      </c>
      <c r="O10" s="10">
        <v>5</v>
      </c>
      <c r="P10" s="10">
        <v>9</v>
      </c>
      <c r="Q10" s="10">
        <v>9</v>
      </c>
      <c r="R10" s="10">
        <v>5</v>
      </c>
      <c r="S10" s="10">
        <f>SUM(L10:R10)</f>
        <v>89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30</v>
      </c>
      <c r="M11" s="10">
        <v>12</v>
      </c>
      <c r="N11" s="10">
        <v>11</v>
      </c>
      <c r="O11" s="10">
        <v>5</v>
      </c>
      <c r="P11" s="10">
        <v>7</v>
      </c>
      <c r="Q11" s="10">
        <v>5</v>
      </c>
      <c r="R11" s="10">
        <v>2</v>
      </c>
      <c r="S11" s="10">
        <f t="shared" ref="S11:S23" si="0">SUM(L11:R11)</f>
        <v>72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30</v>
      </c>
      <c r="M12" s="10">
        <v>10</v>
      </c>
      <c r="N12" s="10">
        <v>10</v>
      </c>
      <c r="O12" s="10">
        <v>5</v>
      </c>
      <c r="P12" s="10">
        <v>6</v>
      </c>
      <c r="Q12" s="10">
        <v>6</v>
      </c>
      <c r="R12" s="10">
        <v>2</v>
      </c>
      <c r="S12" s="10">
        <f t="shared" si="0"/>
        <v>69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38</v>
      </c>
      <c r="M13" s="10">
        <v>10</v>
      </c>
      <c r="N13" s="10">
        <v>14</v>
      </c>
      <c r="O13" s="10">
        <v>5</v>
      </c>
      <c r="P13" s="10">
        <v>9</v>
      </c>
      <c r="Q13" s="10">
        <v>8</v>
      </c>
      <c r="R13" s="10">
        <v>3</v>
      </c>
      <c r="S13" s="10">
        <f t="shared" si="0"/>
        <v>87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25</v>
      </c>
      <c r="M14" s="10">
        <v>10</v>
      </c>
      <c r="N14" s="10">
        <v>10</v>
      </c>
      <c r="O14" s="10">
        <v>5</v>
      </c>
      <c r="P14" s="10">
        <v>7</v>
      </c>
      <c r="Q14" s="10">
        <v>5</v>
      </c>
      <c r="R14" s="10">
        <v>5</v>
      </c>
      <c r="S14" s="10">
        <f t="shared" si="0"/>
        <v>67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30</v>
      </c>
      <c r="M15" s="10">
        <v>12</v>
      </c>
      <c r="N15" s="10">
        <v>10</v>
      </c>
      <c r="O15" s="10">
        <v>4</v>
      </c>
      <c r="P15" s="10">
        <v>6</v>
      </c>
      <c r="Q15" s="10">
        <v>5</v>
      </c>
      <c r="R15" s="10">
        <v>3</v>
      </c>
      <c r="S15" s="10">
        <f t="shared" si="0"/>
        <v>70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31</v>
      </c>
      <c r="M16" s="10">
        <v>10</v>
      </c>
      <c r="N16" s="10">
        <v>12</v>
      </c>
      <c r="O16" s="10">
        <v>5</v>
      </c>
      <c r="P16" s="10">
        <v>7</v>
      </c>
      <c r="Q16" s="10">
        <v>5</v>
      </c>
      <c r="R16" s="10">
        <v>2</v>
      </c>
      <c r="S16" s="10">
        <f t="shared" si="0"/>
        <v>72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25</v>
      </c>
      <c r="M17" s="10">
        <v>11</v>
      </c>
      <c r="N17" s="10">
        <v>11</v>
      </c>
      <c r="O17" s="10">
        <v>5</v>
      </c>
      <c r="P17" s="10">
        <v>7</v>
      </c>
      <c r="Q17" s="10">
        <v>7</v>
      </c>
      <c r="R17" s="10">
        <v>2</v>
      </c>
      <c r="S17" s="10">
        <f t="shared" si="0"/>
        <v>68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30</v>
      </c>
      <c r="M18" s="10">
        <v>13</v>
      </c>
      <c r="N18" s="10">
        <v>11</v>
      </c>
      <c r="O18" s="10">
        <v>5</v>
      </c>
      <c r="P18" s="10">
        <v>9</v>
      </c>
      <c r="Q18" s="10">
        <v>7</v>
      </c>
      <c r="R18" s="10">
        <v>4</v>
      </c>
      <c r="S18" s="10">
        <f t="shared" si="0"/>
        <v>79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25</v>
      </c>
      <c r="M19" s="10">
        <v>11</v>
      </c>
      <c r="N19" s="10">
        <v>10</v>
      </c>
      <c r="O19" s="10">
        <v>5</v>
      </c>
      <c r="P19" s="10">
        <v>7</v>
      </c>
      <c r="Q19" s="10">
        <v>6</v>
      </c>
      <c r="R19" s="10">
        <v>5</v>
      </c>
      <c r="S19" s="10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35</v>
      </c>
      <c r="M20" s="10">
        <v>11</v>
      </c>
      <c r="N20" s="10">
        <v>13</v>
      </c>
      <c r="O20" s="10">
        <v>5</v>
      </c>
      <c r="P20" s="10">
        <v>9</v>
      </c>
      <c r="Q20" s="10">
        <v>8</v>
      </c>
      <c r="R20" s="10">
        <v>5</v>
      </c>
      <c r="S20" s="10">
        <f t="shared" si="0"/>
        <v>86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38</v>
      </c>
      <c r="M21" s="10">
        <v>12</v>
      </c>
      <c r="N21" s="10">
        <v>14</v>
      </c>
      <c r="O21" s="10">
        <v>5</v>
      </c>
      <c r="P21" s="10">
        <v>9</v>
      </c>
      <c r="Q21" s="10">
        <v>9</v>
      </c>
      <c r="R21" s="10">
        <v>4</v>
      </c>
      <c r="S21" s="10">
        <f t="shared" si="0"/>
        <v>91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36</v>
      </c>
      <c r="M22" s="10">
        <v>11</v>
      </c>
      <c r="N22" s="10">
        <v>13</v>
      </c>
      <c r="O22" s="10">
        <v>5</v>
      </c>
      <c r="P22" s="10">
        <v>9</v>
      </c>
      <c r="Q22" s="10">
        <v>9</v>
      </c>
      <c r="R22" s="10">
        <v>5</v>
      </c>
      <c r="S22" s="10">
        <f t="shared" si="0"/>
        <v>88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25</v>
      </c>
      <c r="M23" s="10">
        <v>12</v>
      </c>
      <c r="N23" s="10">
        <v>11</v>
      </c>
      <c r="O23" s="10">
        <v>3</v>
      </c>
      <c r="P23" s="10">
        <v>6</v>
      </c>
      <c r="Q23" s="10">
        <v>3</v>
      </c>
      <c r="R23" s="10">
        <v>3</v>
      </c>
      <c r="S23" s="10">
        <f t="shared" si="0"/>
        <v>63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40" sqref="L10:L23" xr:uid="{9E3514DF-86CE-4223-87D6-176F44171D9A}">
      <formula1>40</formula1>
    </dataValidation>
    <dataValidation type="decimal" operator="lessThanOrEqual" allowBlank="1" showInputMessage="1" showErrorMessage="1" error="max. 15" sqref="M10:N23" xr:uid="{DD7D2342-FDA1-489A-8DB4-131C4B1581FF}">
      <formula1>15</formula1>
    </dataValidation>
    <dataValidation type="decimal" operator="lessThanOrEqual" allowBlank="1" showInputMessage="1" showErrorMessage="1" error="max. 10" sqref="P10:Q23" xr:uid="{90EB81EC-D287-433C-88CD-41BBC2748303}">
      <formula1>10</formula1>
    </dataValidation>
    <dataValidation type="decimal" operator="lessThanOrEqual" allowBlank="1" showInputMessage="1" showErrorMessage="1" error="max. 5" sqref="O10:O23 R10:R23" xr:uid="{04DB71E7-4CA4-4EE4-AD19-C4116859A8A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C742-80BA-4FA1-A447-DD7D51FCCE2B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31</v>
      </c>
      <c r="M10" s="10">
        <v>13</v>
      </c>
      <c r="N10" s="10">
        <v>11</v>
      </c>
      <c r="O10" s="10">
        <v>5</v>
      </c>
      <c r="P10" s="10">
        <v>8</v>
      </c>
      <c r="Q10" s="10">
        <v>8</v>
      </c>
      <c r="R10" s="10">
        <v>5</v>
      </c>
      <c r="S10" s="10">
        <f>SUM(L10:R10)</f>
        <v>81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30</v>
      </c>
      <c r="M11" s="10">
        <v>12</v>
      </c>
      <c r="N11" s="10">
        <v>8</v>
      </c>
      <c r="O11" s="10">
        <v>5</v>
      </c>
      <c r="P11" s="10">
        <v>6</v>
      </c>
      <c r="Q11" s="10">
        <v>6</v>
      </c>
      <c r="R11" s="10">
        <v>2</v>
      </c>
      <c r="S11" s="10">
        <f t="shared" ref="S11:S23" si="0">SUM(L11:R11)</f>
        <v>69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39</v>
      </c>
      <c r="M12" s="10">
        <v>10</v>
      </c>
      <c r="N12" s="10">
        <v>5</v>
      </c>
      <c r="O12" s="10">
        <v>5</v>
      </c>
      <c r="P12" s="10">
        <v>7</v>
      </c>
      <c r="Q12" s="10">
        <v>6</v>
      </c>
      <c r="R12" s="10">
        <v>2</v>
      </c>
      <c r="S12" s="10">
        <f t="shared" si="0"/>
        <v>74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33</v>
      </c>
      <c r="M13" s="10">
        <v>10</v>
      </c>
      <c r="N13" s="10">
        <v>13</v>
      </c>
      <c r="O13" s="10">
        <v>5</v>
      </c>
      <c r="P13" s="10">
        <v>8</v>
      </c>
      <c r="Q13" s="10">
        <v>9</v>
      </c>
      <c r="R13" s="10">
        <v>3</v>
      </c>
      <c r="S13" s="10">
        <f t="shared" si="0"/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26</v>
      </c>
      <c r="M14" s="10">
        <v>10</v>
      </c>
      <c r="N14" s="10">
        <v>11</v>
      </c>
      <c r="O14" s="10">
        <v>5</v>
      </c>
      <c r="P14" s="10">
        <v>8</v>
      </c>
      <c r="Q14" s="10">
        <v>7</v>
      </c>
      <c r="R14" s="10">
        <v>5</v>
      </c>
      <c r="S14" s="10">
        <f t="shared" si="0"/>
        <v>72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24</v>
      </c>
      <c r="M15" s="10">
        <v>12</v>
      </c>
      <c r="N15" s="10">
        <v>8</v>
      </c>
      <c r="O15" s="10">
        <v>4</v>
      </c>
      <c r="P15" s="10">
        <v>6</v>
      </c>
      <c r="Q15" s="10">
        <v>5</v>
      </c>
      <c r="R15" s="10">
        <v>4</v>
      </c>
      <c r="S15" s="10">
        <f t="shared" si="0"/>
        <v>63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26</v>
      </c>
      <c r="M16" s="10">
        <v>10</v>
      </c>
      <c r="N16" s="10">
        <v>11</v>
      </c>
      <c r="O16" s="10">
        <v>5</v>
      </c>
      <c r="P16" s="10">
        <v>6</v>
      </c>
      <c r="Q16" s="10">
        <v>5</v>
      </c>
      <c r="R16" s="10">
        <v>2</v>
      </c>
      <c r="S16" s="10">
        <f t="shared" si="0"/>
        <v>65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23</v>
      </c>
      <c r="M17" s="10">
        <v>12</v>
      </c>
      <c r="N17" s="10">
        <v>11</v>
      </c>
      <c r="O17" s="10">
        <v>4</v>
      </c>
      <c r="P17" s="10">
        <v>7</v>
      </c>
      <c r="Q17" s="10">
        <v>7</v>
      </c>
      <c r="R17" s="10">
        <v>2</v>
      </c>
      <c r="S17" s="10">
        <f t="shared" si="0"/>
        <v>66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22</v>
      </c>
      <c r="M18" s="10">
        <v>15</v>
      </c>
      <c r="N18" s="10">
        <v>11</v>
      </c>
      <c r="O18" s="10">
        <v>3</v>
      </c>
      <c r="P18" s="10">
        <v>9</v>
      </c>
      <c r="Q18" s="10">
        <v>9</v>
      </c>
      <c r="R18" s="10">
        <v>4</v>
      </c>
      <c r="S18" s="10">
        <f t="shared" si="0"/>
        <v>73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23</v>
      </c>
      <c r="M19" s="10">
        <v>11</v>
      </c>
      <c r="N19" s="10">
        <v>8</v>
      </c>
      <c r="O19" s="10">
        <v>5</v>
      </c>
      <c r="P19" s="10">
        <v>7</v>
      </c>
      <c r="Q19" s="10">
        <v>6</v>
      </c>
      <c r="R19" s="10">
        <v>5</v>
      </c>
      <c r="S19" s="10">
        <f t="shared" si="0"/>
        <v>65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32</v>
      </c>
      <c r="M20" s="10">
        <v>11</v>
      </c>
      <c r="N20" s="10">
        <v>11</v>
      </c>
      <c r="O20" s="10">
        <v>5</v>
      </c>
      <c r="P20" s="10">
        <v>9</v>
      </c>
      <c r="Q20" s="10">
        <v>8</v>
      </c>
      <c r="R20" s="10">
        <v>5</v>
      </c>
      <c r="S20" s="10">
        <f t="shared" si="0"/>
        <v>81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33</v>
      </c>
      <c r="M21" s="10">
        <v>12</v>
      </c>
      <c r="N21" s="10">
        <v>11</v>
      </c>
      <c r="O21" s="10">
        <v>5</v>
      </c>
      <c r="P21" s="10">
        <v>9</v>
      </c>
      <c r="Q21" s="10">
        <v>9</v>
      </c>
      <c r="R21" s="10">
        <v>4</v>
      </c>
      <c r="S21" s="10">
        <f t="shared" si="0"/>
        <v>83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33</v>
      </c>
      <c r="M22" s="10">
        <v>10</v>
      </c>
      <c r="N22" s="10">
        <v>11</v>
      </c>
      <c r="O22" s="10">
        <v>5</v>
      </c>
      <c r="P22" s="10">
        <v>9</v>
      </c>
      <c r="Q22" s="10">
        <v>8</v>
      </c>
      <c r="R22" s="10">
        <v>5</v>
      </c>
      <c r="S22" s="10">
        <f t="shared" si="0"/>
        <v>81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29</v>
      </c>
      <c r="M23" s="10">
        <v>11</v>
      </c>
      <c r="N23" s="10">
        <v>11</v>
      </c>
      <c r="O23" s="10">
        <v>3</v>
      </c>
      <c r="P23" s="10">
        <v>5</v>
      </c>
      <c r="Q23" s="10">
        <v>4</v>
      </c>
      <c r="R23" s="10">
        <v>3</v>
      </c>
      <c r="S23" s="10">
        <f t="shared" si="0"/>
        <v>66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40" sqref="L10:L23" xr:uid="{FC1CFC6D-6A09-4547-9001-51A975C0BC8C}">
      <formula1>40</formula1>
    </dataValidation>
    <dataValidation type="decimal" operator="lessThanOrEqual" allowBlank="1" showInputMessage="1" showErrorMessage="1" error="max. 15" sqref="M10:N23" xr:uid="{07CCCF34-A963-4E09-805A-2517D2D8D25A}">
      <formula1>15</formula1>
    </dataValidation>
    <dataValidation type="decimal" operator="lessThanOrEqual" allowBlank="1" showInputMessage="1" showErrorMessage="1" error="max. 10" sqref="P10:Q23" xr:uid="{AF539630-8FE8-45E9-AF73-192905B322C8}">
      <formula1>10</formula1>
    </dataValidation>
    <dataValidation type="decimal" operator="lessThanOrEqual" allowBlank="1" showInputMessage="1" showErrorMessage="1" error="max. 5" sqref="O10:O23 R10:R23" xr:uid="{733DD671-76B4-4E93-9C2B-92013D33450A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F1F13-B79D-4052-8C66-BBAC0B2EE933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35</v>
      </c>
      <c r="M10" s="10">
        <v>12</v>
      </c>
      <c r="N10" s="10">
        <v>13</v>
      </c>
      <c r="O10" s="10">
        <v>5</v>
      </c>
      <c r="P10" s="10">
        <v>9</v>
      </c>
      <c r="Q10" s="10">
        <v>9</v>
      </c>
      <c r="R10" s="10">
        <v>5</v>
      </c>
      <c r="S10" s="10">
        <f>SUM(L10:R10)</f>
        <v>88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35</v>
      </c>
      <c r="M11" s="10">
        <v>13</v>
      </c>
      <c r="N11" s="10">
        <v>13</v>
      </c>
      <c r="O11" s="10">
        <v>3</v>
      </c>
      <c r="P11" s="10">
        <v>8</v>
      </c>
      <c r="Q11" s="10">
        <v>5</v>
      </c>
      <c r="R11" s="10">
        <v>2</v>
      </c>
      <c r="S11" s="10">
        <f t="shared" ref="S11:S23" si="0">SUM(L11:R11)</f>
        <v>79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34</v>
      </c>
      <c r="M12" s="10">
        <v>9</v>
      </c>
      <c r="N12" s="10">
        <v>11</v>
      </c>
      <c r="O12" s="10">
        <v>5</v>
      </c>
      <c r="P12" s="10">
        <v>6</v>
      </c>
      <c r="Q12" s="10">
        <v>6</v>
      </c>
      <c r="R12" s="10">
        <v>2</v>
      </c>
      <c r="S12" s="10">
        <f t="shared" si="0"/>
        <v>73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33</v>
      </c>
      <c r="M13" s="10">
        <v>11</v>
      </c>
      <c r="N13" s="10">
        <v>11</v>
      </c>
      <c r="O13" s="10">
        <v>5</v>
      </c>
      <c r="P13" s="10">
        <v>8</v>
      </c>
      <c r="Q13" s="10">
        <v>9</v>
      </c>
      <c r="R13" s="10">
        <v>4</v>
      </c>
      <c r="S13" s="10">
        <f t="shared" si="0"/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28</v>
      </c>
      <c r="M14" s="10">
        <v>11</v>
      </c>
      <c r="N14" s="10">
        <v>11</v>
      </c>
      <c r="O14" s="10">
        <v>5</v>
      </c>
      <c r="P14" s="10">
        <v>8</v>
      </c>
      <c r="Q14" s="10">
        <v>8</v>
      </c>
      <c r="R14" s="10">
        <v>4</v>
      </c>
      <c r="S14" s="10">
        <f t="shared" si="0"/>
        <v>75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20</v>
      </c>
      <c r="M15" s="10">
        <v>12</v>
      </c>
      <c r="N15" s="10">
        <v>9</v>
      </c>
      <c r="O15" s="10">
        <v>4</v>
      </c>
      <c r="P15" s="10">
        <v>7</v>
      </c>
      <c r="Q15" s="10">
        <v>6</v>
      </c>
      <c r="R15" s="10">
        <v>4</v>
      </c>
      <c r="S15" s="10">
        <f t="shared" si="0"/>
        <v>62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29</v>
      </c>
      <c r="M16" s="10">
        <v>11</v>
      </c>
      <c r="N16" s="10">
        <v>11</v>
      </c>
      <c r="O16" s="10">
        <v>5</v>
      </c>
      <c r="P16" s="10">
        <v>8</v>
      </c>
      <c r="Q16" s="10">
        <v>8</v>
      </c>
      <c r="R16" s="10">
        <v>2</v>
      </c>
      <c r="S16" s="10">
        <f t="shared" si="0"/>
        <v>74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23</v>
      </c>
      <c r="M17" s="10">
        <v>11</v>
      </c>
      <c r="N17" s="10">
        <v>9</v>
      </c>
      <c r="O17" s="10">
        <v>5</v>
      </c>
      <c r="P17" s="10">
        <v>6</v>
      </c>
      <c r="Q17" s="10">
        <v>6</v>
      </c>
      <c r="R17" s="10">
        <v>2</v>
      </c>
      <c r="S17" s="10">
        <f t="shared" si="0"/>
        <v>62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34</v>
      </c>
      <c r="M18" s="10">
        <v>14</v>
      </c>
      <c r="N18" s="10">
        <v>12</v>
      </c>
      <c r="O18" s="10">
        <v>5</v>
      </c>
      <c r="P18" s="10">
        <v>9</v>
      </c>
      <c r="Q18" s="10">
        <v>8</v>
      </c>
      <c r="R18" s="10">
        <v>4</v>
      </c>
      <c r="S18" s="10">
        <f t="shared" si="0"/>
        <v>86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28</v>
      </c>
      <c r="M19" s="10">
        <v>10</v>
      </c>
      <c r="N19" s="10">
        <v>10</v>
      </c>
      <c r="O19" s="10">
        <v>5</v>
      </c>
      <c r="P19" s="10">
        <v>7</v>
      </c>
      <c r="Q19" s="10">
        <v>6</v>
      </c>
      <c r="R19" s="10">
        <v>5</v>
      </c>
      <c r="S19" s="10">
        <f t="shared" si="0"/>
        <v>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33</v>
      </c>
      <c r="M20" s="10">
        <v>11</v>
      </c>
      <c r="N20" s="10">
        <v>11</v>
      </c>
      <c r="O20" s="10">
        <v>5</v>
      </c>
      <c r="P20" s="10">
        <v>7</v>
      </c>
      <c r="Q20" s="10">
        <v>7</v>
      </c>
      <c r="R20" s="10">
        <v>5</v>
      </c>
      <c r="S20" s="10">
        <f t="shared" si="0"/>
        <v>79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38</v>
      </c>
      <c r="M21" s="10">
        <v>13</v>
      </c>
      <c r="N21" s="10">
        <v>13</v>
      </c>
      <c r="O21" s="10">
        <v>5</v>
      </c>
      <c r="P21" s="10">
        <v>8</v>
      </c>
      <c r="Q21" s="10">
        <v>8</v>
      </c>
      <c r="R21" s="10">
        <v>4</v>
      </c>
      <c r="S21" s="10">
        <f t="shared" si="0"/>
        <v>89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36</v>
      </c>
      <c r="M22" s="10">
        <v>12</v>
      </c>
      <c r="N22" s="10">
        <v>12</v>
      </c>
      <c r="O22" s="10">
        <v>5</v>
      </c>
      <c r="P22" s="10">
        <v>9</v>
      </c>
      <c r="Q22" s="10">
        <v>9</v>
      </c>
      <c r="R22" s="10">
        <v>5</v>
      </c>
      <c r="S22" s="10">
        <f t="shared" si="0"/>
        <v>88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27</v>
      </c>
      <c r="M23" s="10">
        <v>10</v>
      </c>
      <c r="N23" s="10">
        <v>11</v>
      </c>
      <c r="O23" s="10">
        <v>2</v>
      </c>
      <c r="P23" s="10">
        <v>6</v>
      </c>
      <c r="Q23" s="10">
        <v>5</v>
      </c>
      <c r="R23" s="10">
        <v>3</v>
      </c>
      <c r="S23" s="10">
        <f t="shared" si="0"/>
        <v>64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40" sqref="L10:L23" xr:uid="{F82CF2EC-00FF-4527-A171-D9163B44A623}">
      <formula1>40</formula1>
    </dataValidation>
    <dataValidation type="decimal" operator="lessThanOrEqual" allowBlank="1" showInputMessage="1" showErrorMessage="1" error="max. 15" sqref="M10:N23" xr:uid="{395BBC4A-AB4E-4B41-99A8-7A50F4604575}">
      <formula1>15</formula1>
    </dataValidation>
    <dataValidation type="decimal" operator="lessThanOrEqual" allowBlank="1" showInputMessage="1" showErrorMessage="1" error="max. 10" sqref="P10:Q23" xr:uid="{97E51B4D-E10A-4A8A-8A04-218863DF0D68}">
      <formula1>10</formula1>
    </dataValidation>
    <dataValidation type="decimal" operator="lessThanOrEqual" allowBlank="1" showInputMessage="1" showErrorMessage="1" error="max. 5" sqref="O10:O23 R10:R23" xr:uid="{7DFC5B01-0574-487F-8252-2F81927B3910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1F87-8D45-4C83-A564-BDCB1214CA03}">
  <dimension ref="A1:BT25"/>
  <sheetViews>
    <sheetView zoomScale="80" zoomScaleNormal="80" workbookViewId="0"/>
  </sheetViews>
  <sheetFormatPr defaultColWidth="9.140625" defaultRowHeight="14.45"/>
  <cols>
    <col min="1" max="1" width="11.7109375" style="2" customWidth="1"/>
    <col min="2" max="2" width="30" style="2" bestFit="1" customWidth="1"/>
    <col min="3" max="3" width="33.14062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15.7109375" style="2" customWidth="1"/>
    <col min="11" max="11" width="5.7109375" style="2" customWidth="1"/>
    <col min="12" max="12" width="9.7109375" style="2" customWidth="1"/>
    <col min="13" max="19" width="9.28515625" style="2" customWidth="1"/>
    <col min="20" max="16384" width="9.140625" style="2"/>
  </cols>
  <sheetData>
    <row r="1" spans="1:72" ht="38.25" customHeight="1">
      <c r="A1" s="1" t="s">
        <v>0</v>
      </c>
    </row>
    <row r="2" spans="1:72" ht="12.6">
      <c r="A2" s="28" t="s">
        <v>1</v>
      </c>
      <c r="B2" s="29"/>
      <c r="C2" s="29"/>
      <c r="D2" s="4" t="s">
        <v>2</v>
      </c>
    </row>
    <row r="3" spans="1:72" ht="14.45" customHeight="1">
      <c r="A3" s="29" t="s">
        <v>3</v>
      </c>
      <c r="B3" s="29"/>
      <c r="C3" s="29"/>
      <c r="D3" s="27" t="s">
        <v>4</v>
      </c>
      <c r="E3" s="27"/>
      <c r="F3" s="27"/>
      <c r="G3" s="27"/>
      <c r="H3" s="27"/>
      <c r="I3" s="27"/>
      <c r="J3" s="27"/>
      <c r="K3" s="27"/>
    </row>
    <row r="4" spans="1:72" ht="51.75" customHeight="1">
      <c r="A4" s="28" t="s">
        <v>5</v>
      </c>
      <c r="B4" s="29"/>
      <c r="C4" s="29"/>
      <c r="D4" s="27" t="s">
        <v>6</v>
      </c>
      <c r="E4" s="27"/>
      <c r="F4" s="27"/>
      <c r="G4" s="27"/>
      <c r="H4" s="27"/>
      <c r="I4" s="27"/>
      <c r="J4" s="27"/>
      <c r="K4" s="27"/>
    </row>
    <row r="5" spans="1:72" ht="50.25" customHeight="1">
      <c r="A5" s="18"/>
      <c r="D5" s="27" t="s">
        <v>7</v>
      </c>
      <c r="E5" s="27"/>
      <c r="F5" s="27"/>
      <c r="G5" s="27"/>
      <c r="H5" s="27"/>
      <c r="I5" s="27"/>
      <c r="J5" s="27"/>
      <c r="K5" s="27"/>
    </row>
    <row r="6" spans="1:72" ht="12.6">
      <c r="A6" s="4"/>
    </row>
    <row r="7" spans="1:72" ht="26.45" customHeight="1">
      <c r="A7" s="30" t="s">
        <v>9</v>
      </c>
      <c r="B7" s="30" t="s">
        <v>10</v>
      </c>
      <c r="C7" s="30" t="s">
        <v>11</v>
      </c>
      <c r="D7" s="30" t="s">
        <v>12</v>
      </c>
      <c r="E7" s="33" t="s">
        <v>13</v>
      </c>
      <c r="F7" s="30" t="s">
        <v>14</v>
      </c>
      <c r="G7" s="30"/>
      <c r="H7" s="30" t="s">
        <v>15</v>
      </c>
      <c r="I7" s="30"/>
      <c r="J7" s="30" t="s">
        <v>16</v>
      </c>
      <c r="K7" s="30"/>
      <c r="L7" s="30" t="s">
        <v>17</v>
      </c>
      <c r="M7" s="30" t="s">
        <v>18</v>
      </c>
      <c r="N7" s="30" t="s">
        <v>19</v>
      </c>
      <c r="O7" s="30" t="s">
        <v>20</v>
      </c>
      <c r="P7" s="30" t="s">
        <v>21</v>
      </c>
      <c r="Q7" s="30" t="s">
        <v>22</v>
      </c>
      <c r="R7" s="30" t="s">
        <v>23</v>
      </c>
      <c r="S7" s="30" t="s">
        <v>24</v>
      </c>
    </row>
    <row r="8" spans="1:72" ht="59.45" customHeight="1">
      <c r="A8" s="32"/>
      <c r="B8" s="32"/>
      <c r="C8" s="32"/>
      <c r="D8" s="32"/>
      <c r="E8" s="34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72" ht="28.9" customHeight="1">
      <c r="A9" s="31"/>
      <c r="B9" s="31"/>
      <c r="C9" s="31"/>
      <c r="D9" s="31"/>
      <c r="E9" s="35"/>
      <c r="F9" s="5" t="s">
        <v>35</v>
      </c>
      <c r="G9" s="6" t="s">
        <v>36</v>
      </c>
      <c r="H9" s="6" t="s">
        <v>35</v>
      </c>
      <c r="I9" s="6" t="s">
        <v>36</v>
      </c>
      <c r="J9" s="6" t="s">
        <v>35</v>
      </c>
      <c r="K9" s="6" t="s">
        <v>36</v>
      </c>
      <c r="L9" s="6" t="s">
        <v>37</v>
      </c>
      <c r="M9" s="6" t="s">
        <v>38</v>
      </c>
      <c r="N9" s="6" t="s">
        <v>38</v>
      </c>
      <c r="O9" s="6" t="s">
        <v>39</v>
      </c>
      <c r="P9" s="6" t="s">
        <v>40</v>
      </c>
      <c r="Q9" s="6" t="s">
        <v>40</v>
      </c>
      <c r="R9" s="6" t="s">
        <v>39</v>
      </c>
      <c r="S9" s="6"/>
    </row>
    <row r="10" spans="1:72" s="8" customFormat="1" ht="12.75" customHeight="1">
      <c r="A10" s="9" t="s">
        <v>51</v>
      </c>
      <c r="B10" s="15" t="s">
        <v>52</v>
      </c>
      <c r="C10" s="15" t="s">
        <v>53</v>
      </c>
      <c r="D10" s="19">
        <v>953000</v>
      </c>
      <c r="E10" s="19">
        <v>450000</v>
      </c>
      <c r="F10" s="16" t="s">
        <v>54</v>
      </c>
      <c r="G10" s="14" t="s">
        <v>45</v>
      </c>
      <c r="H10" s="14" t="s">
        <v>55</v>
      </c>
      <c r="I10" s="14" t="s">
        <v>45</v>
      </c>
      <c r="J10" s="14" t="s">
        <v>56</v>
      </c>
      <c r="K10" s="14" t="s">
        <v>45</v>
      </c>
      <c r="L10" s="10">
        <v>34</v>
      </c>
      <c r="M10" s="10">
        <v>12</v>
      </c>
      <c r="N10" s="10">
        <v>13</v>
      </c>
      <c r="O10" s="10">
        <v>4</v>
      </c>
      <c r="P10" s="10">
        <v>9</v>
      </c>
      <c r="Q10" s="10">
        <v>9</v>
      </c>
      <c r="R10" s="10">
        <v>5</v>
      </c>
      <c r="S10" s="10">
        <f>SUM(L10:R10)</f>
        <v>86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</row>
    <row r="11" spans="1:72" s="8" customFormat="1" ht="12.75" customHeight="1">
      <c r="A11" s="9" t="s">
        <v>84</v>
      </c>
      <c r="B11" s="15" t="s">
        <v>85</v>
      </c>
      <c r="C11" s="15" t="s">
        <v>86</v>
      </c>
      <c r="D11" s="19">
        <v>688968</v>
      </c>
      <c r="E11" s="19">
        <v>450000</v>
      </c>
      <c r="F11" s="16" t="s">
        <v>63</v>
      </c>
      <c r="G11" s="14" t="s">
        <v>45</v>
      </c>
      <c r="H11" s="14" t="s">
        <v>62</v>
      </c>
      <c r="I11" s="14" t="s">
        <v>49</v>
      </c>
      <c r="J11" s="14" t="s">
        <v>87</v>
      </c>
      <c r="K11" s="14" t="s">
        <v>49</v>
      </c>
      <c r="L11" s="10">
        <v>34</v>
      </c>
      <c r="M11" s="10">
        <v>12</v>
      </c>
      <c r="N11" s="10">
        <v>11</v>
      </c>
      <c r="O11" s="10">
        <v>3</v>
      </c>
      <c r="P11" s="10">
        <v>7</v>
      </c>
      <c r="Q11" s="10">
        <v>5</v>
      </c>
      <c r="R11" s="10">
        <v>2</v>
      </c>
      <c r="S11" s="10">
        <f t="shared" ref="S11:S23" si="0">SUM(L11:R11)</f>
        <v>74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</row>
    <row r="12" spans="1:72" s="8" customFormat="1" ht="12.75" customHeight="1">
      <c r="A12" s="9" t="s">
        <v>88</v>
      </c>
      <c r="B12" s="15" t="s">
        <v>89</v>
      </c>
      <c r="C12" s="15" t="s">
        <v>90</v>
      </c>
      <c r="D12" s="19">
        <v>1297000</v>
      </c>
      <c r="E12" s="19">
        <v>848000</v>
      </c>
      <c r="F12" s="16" t="s">
        <v>46</v>
      </c>
      <c r="G12" s="14" t="s">
        <v>45</v>
      </c>
      <c r="H12" s="14" t="s">
        <v>74</v>
      </c>
      <c r="I12" s="14" t="s">
        <v>45</v>
      </c>
      <c r="J12" s="14" t="s">
        <v>91</v>
      </c>
      <c r="K12" s="14" t="s">
        <v>45</v>
      </c>
      <c r="L12" s="10">
        <v>28</v>
      </c>
      <c r="M12" s="10">
        <v>10</v>
      </c>
      <c r="N12" s="10">
        <v>12</v>
      </c>
      <c r="O12" s="10">
        <v>4</v>
      </c>
      <c r="P12" s="10">
        <v>7</v>
      </c>
      <c r="Q12" s="10">
        <v>7</v>
      </c>
      <c r="R12" s="10">
        <v>2</v>
      </c>
      <c r="S12" s="10">
        <f t="shared" si="0"/>
        <v>70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</row>
    <row r="13" spans="1:72" s="8" customFormat="1" ht="12.75" customHeight="1">
      <c r="A13" s="9" t="s">
        <v>66</v>
      </c>
      <c r="B13" s="15" t="s">
        <v>67</v>
      </c>
      <c r="C13" s="15" t="s">
        <v>68</v>
      </c>
      <c r="D13" s="19">
        <v>682000</v>
      </c>
      <c r="E13" s="19">
        <v>450000</v>
      </c>
      <c r="F13" s="16" t="s">
        <v>69</v>
      </c>
      <c r="G13" s="14" t="s">
        <v>45</v>
      </c>
      <c r="H13" s="14" t="s">
        <v>70</v>
      </c>
      <c r="I13" s="14" t="s">
        <v>45</v>
      </c>
      <c r="J13" s="14" t="s">
        <v>47</v>
      </c>
      <c r="K13" s="14" t="s">
        <v>45</v>
      </c>
      <c r="L13" s="10">
        <v>32</v>
      </c>
      <c r="M13" s="10">
        <v>10</v>
      </c>
      <c r="N13" s="10">
        <v>14</v>
      </c>
      <c r="O13" s="10">
        <v>4</v>
      </c>
      <c r="P13" s="10">
        <v>9</v>
      </c>
      <c r="Q13" s="10">
        <v>9</v>
      </c>
      <c r="R13" s="10">
        <v>3</v>
      </c>
      <c r="S13" s="10">
        <f t="shared" si="0"/>
        <v>81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</row>
    <row r="14" spans="1:72" s="8" customFormat="1" ht="12.75" customHeight="1">
      <c r="A14" s="9" t="s">
        <v>99</v>
      </c>
      <c r="B14" s="15" t="s">
        <v>100</v>
      </c>
      <c r="C14" s="15" t="s">
        <v>101</v>
      </c>
      <c r="D14" s="19">
        <v>1152000</v>
      </c>
      <c r="E14" s="19">
        <v>487000</v>
      </c>
      <c r="F14" s="16" t="s">
        <v>55</v>
      </c>
      <c r="G14" s="14" t="s">
        <v>45</v>
      </c>
      <c r="H14" s="14" t="s">
        <v>102</v>
      </c>
      <c r="I14" s="14" t="s">
        <v>45</v>
      </c>
      <c r="J14" s="14" t="s">
        <v>64</v>
      </c>
      <c r="K14" s="14" t="s">
        <v>96</v>
      </c>
      <c r="L14" s="10">
        <v>23</v>
      </c>
      <c r="M14" s="10">
        <v>10</v>
      </c>
      <c r="N14" s="10">
        <v>11</v>
      </c>
      <c r="O14" s="10">
        <v>4</v>
      </c>
      <c r="P14" s="10">
        <v>7</v>
      </c>
      <c r="Q14" s="10">
        <v>5</v>
      </c>
      <c r="R14" s="10">
        <v>5</v>
      </c>
      <c r="S14" s="10">
        <f t="shared" si="0"/>
        <v>65</v>
      </c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</row>
    <row r="15" spans="1:72" s="8" customFormat="1" ht="12.75" customHeight="1">
      <c r="A15" s="9" t="s">
        <v>108</v>
      </c>
      <c r="B15" s="15" t="s">
        <v>109</v>
      </c>
      <c r="C15" s="15" t="s">
        <v>110</v>
      </c>
      <c r="D15" s="19">
        <v>610000</v>
      </c>
      <c r="E15" s="19">
        <v>450000</v>
      </c>
      <c r="F15" s="16" t="s">
        <v>75</v>
      </c>
      <c r="G15" s="14" t="s">
        <v>45</v>
      </c>
      <c r="H15" s="14" t="s">
        <v>111</v>
      </c>
      <c r="I15" s="14" t="s">
        <v>96</v>
      </c>
      <c r="J15" s="14" t="s">
        <v>112</v>
      </c>
      <c r="K15" s="14" t="s">
        <v>45</v>
      </c>
      <c r="L15" s="10">
        <v>27</v>
      </c>
      <c r="M15" s="10">
        <v>13</v>
      </c>
      <c r="N15" s="10">
        <v>8</v>
      </c>
      <c r="O15" s="10">
        <v>4</v>
      </c>
      <c r="P15" s="10">
        <v>7</v>
      </c>
      <c r="Q15" s="10">
        <v>5</v>
      </c>
      <c r="R15" s="10">
        <v>4</v>
      </c>
      <c r="S15" s="10">
        <f t="shared" si="0"/>
        <v>68</v>
      </c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</row>
    <row r="16" spans="1:72" s="8" customFormat="1" ht="12.75" customHeight="1">
      <c r="A16" s="9" t="s">
        <v>92</v>
      </c>
      <c r="B16" s="15" t="s">
        <v>93</v>
      </c>
      <c r="C16" s="15" t="s">
        <v>94</v>
      </c>
      <c r="D16" s="19">
        <v>680000</v>
      </c>
      <c r="E16" s="19">
        <v>460000</v>
      </c>
      <c r="F16" s="16" t="s">
        <v>95</v>
      </c>
      <c r="G16" s="14" t="s">
        <v>96</v>
      </c>
      <c r="H16" s="14" t="s">
        <v>97</v>
      </c>
      <c r="I16" s="14" t="s">
        <v>45</v>
      </c>
      <c r="J16" s="14" t="s">
        <v>98</v>
      </c>
      <c r="K16" s="14" t="s">
        <v>45</v>
      </c>
      <c r="L16" s="10">
        <v>30</v>
      </c>
      <c r="M16" s="10">
        <v>10</v>
      </c>
      <c r="N16" s="10">
        <v>11</v>
      </c>
      <c r="O16" s="10">
        <v>4</v>
      </c>
      <c r="P16" s="10">
        <v>7</v>
      </c>
      <c r="Q16" s="10">
        <v>6</v>
      </c>
      <c r="R16" s="10">
        <v>2</v>
      </c>
      <c r="S16" s="10">
        <f t="shared" si="0"/>
        <v>70</v>
      </c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</row>
    <row r="17" spans="1:72" s="8" customFormat="1" ht="12.75" customHeight="1">
      <c r="A17" s="9" t="s">
        <v>113</v>
      </c>
      <c r="B17" s="15" t="s">
        <v>114</v>
      </c>
      <c r="C17" s="15" t="s">
        <v>115</v>
      </c>
      <c r="D17" s="19">
        <v>1549805</v>
      </c>
      <c r="E17" s="19">
        <v>470000</v>
      </c>
      <c r="F17" s="16" t="s">
        <v>97</v>
      </c>
      <c r="G17" s="14" t="s">
        <v>45</v>
      </c>
      <c r="H17" s="14" t="s">
        <v>116</v>
      </c>
      <c r="I17" s="14" t="s">
        <v>45</v>
      </c>
      <c r="J17" s="14" t="s">
        <v>91</v>
      </c>
      <c r="K17" s="14" t="s">
        <v>49</v>
      </c>
      <c r="L17" s="10">
        <v>26</v>
      </c>
      <c r="M17" s="10">
        <v>12</v>
      </c>
      <c r="N17" s="10">
        <v>11</v>
      </c>
      <c r="O17" s="10">
        <v>4</v>
      </c>
      <c r="P17" s="10">
        <v>7</v>
      </c>
      <c r="Q17" s="10">
        <v>7</v>
      </c>
      <c r="R17" s="10">
        <v>2</v>
      </c>
      <c r="S17" s="10">
        <f t="shared" si="0"/>
        <v>69</v>
      </c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</row>
    <row r="18" spans="1:72" s="8" customFormat="1" ht="12.75" customHeight="1">
      <c r="A18" s="9" t="s">
        <v>76</v>
      </c>
      <c r="B18" s="15" t="s">
        <v>77</v>
      </c>
      <c r="C18" s="15" t="s">
        <v>78</v>
      </c>
      <c r="D18" s="19">
        <v>382500</v>
      </c>
      <c r="E18" s="19">
        <v>250000</v>
      </c>
      <c r="F18" s="16" t="s">
        <v>79</v>
      </c>
      <c r="G18" s="14" t="s">
        <v>45</v>
      </c>
      <c r="H18" s="14" t="s">
        <v>80</v>
      </c>
      <c r="I18" s="14" t="s">
        <v>45</v>
      </c>
      <c r="J18" s="14" t="s">
        <v>81</v>
      </c>
      <c r="K18" s="14" t="s">
        <v>45</v>
      </c>
      <c r="L18" s="10">
        <v>34</v>
      </c>
      <c r="M18" s="10">
        <v>14</v>
      </c>
      <c r="N18" s="10">
        <v>13</v>
      </c>
      <c r="O18" s="10">
        <v>4</v>
      </c>
      <c r="P18" s="10">
        <v>8</v>
      </c>
      <c r="Q18" s="10">
        <v>8</v>
      </c>
      <c r="R18" s="10">
        <v>4</v>
      </c>
      <c r="S18" s="10">
        <f t="shared" si="0"/>
        <v>85</v>
      </c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</row>
    <row r="19" spans="1:72" s="8" customFormat="1" ht="12.75" customHeight="1">
      <c r="A19" s="9" t="s">
        <v>103</v>
      </c>
      <c r="B19" s="15" t="s">
        <v>104</v>
      </c>
      <c r="C19" s="15" t="s">
        <v>105</v>
      </c>
      <c r="D19" s="19">
        <v>695200</v>
      </c>
      <c r="E19" s="19">
        <v>510200</v>
      </c>
      <c r="F19" s="16" t="s">
        <v>106</v>
      </c>
      <c r="G19" s="14" t="s">
        <v>49</v>
      </c>
      <c r="H19" s="14" t="s">
        <v>79</v>
      </c>
      <c r="I19" s="14" t="s">
        <v>45</v>
      </c>
      <c r="J19" s="14" t="s">
        <v>107</v>
      </c>
      <c r="K19" s="14" t="s">
        <v>45</v>
      </c>
      <c r="L19" s="10">
        <v>25</v>
      </c>
      <c r="M19" s="10">
        <v>11</v>
      </c>
      <c r="N19" s="10">
        <v>10</v>
      </c>
      <c r="O19" s="10">
        <v>4</v>
      </c>
      <c r="P19" s="10">
        <v>8</v>
      </c>
      <c r="Q19" s="10">
        <v>6</v>
      </c>
      <c r="R19" s="10">
        <v>5</v>
      </c>
      <c r="S19" s="10">
        <f t="shared" si="0"/>
        <v>69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</row>
    <row r="20" spans="1:72" s="8" customFormat="1" ht="12.75" customHeight="1">
      <c r="A20" s="9" t="s">
        <v>71</v>
      </c>
      <c r="B20" s="15" t="s">
        <v>72</v>
      </c>
      <c r="C20" s="15" t="s">
        <v>73</v>
      </c>
      <c r="D20" s="19">
        <v>894470</v>
      </c>
      <c r="E20" s="19">
        <v>450000</v>
      </c>
      <c r="F20" s="16" t="s">
        <v>74</v>
      </c>
      <c r="G20" s="14" t="s">
        <v>45</v>
      </c>
      <c r="H20" s="14" t="s">
        <v>75</v>
      </c>
      <c r="I20" s="14" t="s">
        <v>45</v>
      </c>
      <c r="J20" s="14" t="s">
        <v>56</v>
      </c>
      <c r="K20" s="14" t="s">
        <v>45</v>
      </c>
      <c r="L20" s="10">
        <v>31</v>
      </c>
      <c r="M20" s="10">
        <v>11</v>
      </c>
      <c r="N20" s="10">
        <v>13</v>
      </c>
      <c r="O20" s="10">
        <v>5</v>
      </c>
      <c r="P20" s="10">
        <v>9</v>
      </c>
      <c r="Q20" s="10">
        <v>9</v>
      </c>
      <c r="R20" s="10">
        <v>5</v>
      </c>
      <c r="S20" s="10">
        <f t="shared" si="0"/>
        <v>83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</row>
    <row r="21" spans="1:72" s="8" customFormat="1" ht="12.75" customHeight="1">
      <c r="A21" s="9" t="s">
        <v>41</v>
      </c>
      <c r="B21" s="15" t="s">
        <v>42</v>
      </c>
      <c r="C21" s="15" t="s">
        <v>43</v>
      </c>
      <c r="D21" s="19">
        <v>787500</v>
      </c>
      <c r="E21" s="19">
        <v>500000</v>
      </c>
      <c r="F21" s="16" t="s">
        <v>44</v>
      </c>
      <c r="G21" s="14" t="s">
        <v>45</v>
      </c>
      <c r="H21" s="14" t="s">
        <v>46</v>
      </c>
      <c r="I21" s="14" t="s">
        <v>45</v>
      </c>
      <c r="J21" s="14" t="s">
        <v>47</v>
      </c>
      <c r="K21" s="14" t="s">
        <v>45</v>
      </c>
      <c r="L21" s="10">
        <v>35</v>
      </c>
      <c r="M21" s="10">
        <v>11</v>
      </c>
      <c r="N21" s="10">
        <v>13</v>
      </c>
      <c r="O21" s="10">
        <v>5</v>
      </c>
      <c r="P21" s="10">
        <v>9</v>
      </c>
      <c r="Q21" s="10">
        <v>9</v>
      </c>
      <c r="R21" s="10">
        <v>4</v>
      </c>
      <c r="S21" s="10">
        <f t="shared" si="0"/>
        <v>86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</row>
    <row r="22" spans="1:72" s="8" customFormat="1" ht="12.75" customHeight="1">
      <c r="A22" s="9" t="s">
        <v>59</v>
      </c>
      <c r="B22" s="15" t="s">
        <v>60</v>
      </c>
      <c r="C22" s="15" t="s">
        <v>61</v>
      </c>
      <c r="D22" s="19">
        <v>845000</v>
      </c>
      <c r="E22" s="19">
        <v>450000</v>
      </c>
      <c r="F22" s="16" t="s">
        <v>62</v>
      </c>
      <c r="G22" s="14" t="s">
        <v>45</v>
      </c>
      <c r="H22" s="14" t="s">
        <v>63</v>
      </c>
      <c r="I22" s="14" t="s">
        <v>45</v>
      </c>
      <c r="J22" s="14" t="s">
        <v>64</v>
      </c>
      <c r="K22" s="14" t="s">
        <v>45</v>
      </c>
      <c r="L22" s="10">
        <v>35</v>
      </c>
      <c r="M22" s="10">
        <v>11</v>
      </c>
      <c r="N22" s="10">
        <v>12</v>
      </c>
      <c r="O22" s="10">
        <v>5</v>
      </c>
      <c r="P22" s="10">
        <v>7</v>
      </c>
      <c r="Q22" s="10">
        <v>8</v>
      </c>
      <c r="R22" s="10">
        <v>5</v>
      </c>
      <c r="S22" s="10">
        <f t="shared" si="0"/>
        <v>83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</row>
    <row r="23" spans="1:72" s="8" customFormat="1" ht="12.75" customHeight="1">
      <c r="A23" s="9" t="s">
        <v>117</v>
      </c>
      <c r="B23" s="15" t="s">
        <v>118</v>
      </c>
      <c r="C23" s="15" t="s">
        <v>119</v>
      </c>
      <c r="D23" s="19">
        <v>1984000</v>
      </c>
      <c r="E23" s="19">
        <v>950000</v>
      </c>
      <c r="F23" s="16" t="s">
        <v>70</v>
      </c>
      <c r="G23" s="14" t="s">
        <v>45</v>
      </c>
      <c r="H23" s="14" t="s">
        <v>120</v>
      </c>
      <c r="I23" s="14" t="s">
        <v>49</v>
      </c>
      <c r="J23" s="14" t="s">
        <v>112</v>
      </c>
      <c r="K23" s="14" t="s">
        <v>45</v>
      </c>
      <c r="L23" s="10">
        <v>27</v>
      </c>
      <c r="M23" s="10">
        <v>12</v>
      </c>
      <c r="N23" s="10">
        <v>10</v>
      </c>
      <c r="O23" s="10">
        <v>2</v>
      </c>
      <c r="P23" s="10">
        <v>8</v>
      </c>
      <c r="Q23" s="10">
        <v>3</v>
      </c>
      <c r="R23" s="10">
        <v>4</v>
      </c>
      <c r="S23" s="10">
        <f t="shared" si="0"/>
        <v>66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</row>
    <row r="24" spans="1:72" ht="12">
      <c r="D24" s="20">
        <f>SUM(D10:D23)</f>
        <v>13201443</v>
      </c>
      <c r="E24" s="20">
        <f>SUM(E10:E23)</f>
        <v>7175200</v>
      </c>
      <c r="F24" s="17"/>
    </row>
    <row r="25" spans="1:72" ht="12">
      <c r="E25" s="17"/>
      <c r="F25" s="17"/>
      <c r="G25" s="17"/>
      <c r="H25" s="17"/>
    </row>
  </sheetData>
  <mergeCells count="22">
    <mergeCell ref="F7:G8"/>
    <mergeCell ref="A2:C2"/>
    <mergeCell ref="A3:C3"/>
    <mergeCell ref="D3:K3"/>
    <mergeCell ref="A4:C4"/>
    <mergeCell ref="D4:K4"/>
    <mergeCell ref="D5:K5"/>
    <mergeCell ref="A7:A9"/>
    <mergeCell ref="B7:B9"/>
    <mergeCell ref="C7:C9"/>
    <mergeCell ref="D7:D9"/>
    <mergeCell ref="E7:E9"/>
    <mergeCell ref="P7:P8"/>
    <mergeCell ref="Q7:Q8"/>
    <mergeCell ref="R7:R8"/>
    <mergeCell ref="S7:S8"/>
    <mergeCell ref="H7:I8"/>
    <mergeCell ref="J7:K8"/>
    <mergeCell ref="L7:L8"/>
    <mergeCell ref="M7:M8"/>
    <mergeCell ref="N7:N8"/>
    <mergeCell ref="O7:O8"/>
  </mergeCells>
  <dataValidations count="4">
    <dataValidation type="decimal" operator="lessThanOrEqual" allowBlank="1" showInputMessage="1" showErrorMessage="1" error="max. 5" sqref="O10:O23 R10:R23" xr:uid="{1E12C1E6-03AC-48F0-AF18-58FC44AA2AD9}">
      <formula1>5</formula1>
    </dataValidation>
    <dataValidation type="decimal" operator="lessThanOrEqual" allowBlank="1" showInputMessage="1" showErrorMessage="1" error="max. 10" sqref="P10:Q23" xr:uid="{76CD5A67-C790-42F8-9C96-A2C3314E982E}">
      <formula1>10</formula1>
    </dataValidation>
    <dataValidation type="decimal" operator="lessThanOrEqual" allowBlank="1" showInputMessage="1" showErrorMessage="1" error="max. 15" sqref="M10:N23" xr:uid="{A858465C-FC38-48F7-B896-102151B3B8EB}">
      <formula1>15</formula1>
    </dataValidation>
    <dataValidation type="decimal" operator="lessThanOrEqual" allowBlank="1" showInputMessage="1" showErrorMessage="1" error="max. 40" sqref="L10:L23" xr:uid="{74C6F566-4006-47B5-9BE5-ADAF3A8FAAB2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CE5BFC-C76D-4C31-9858-A8DDCA08B686}"/>
</file>

<file path=customXml/itemProps2.xml><?xml version="1.0" encoding="utf-8"?>
<ds:datastoreItem xmlns:ds="http://schemas.openxmlformats.org/officeDocument/2006/customXml" ds:itemID="{9C1476BB-7E77-428C-8EAC-4794D0C61E4F}"/>
</file>

<file path=customXml/itemProps3.xml><?xml version="1.0" encoding="utf-8"?>
<ds:datastoreItem xmlns:ds="http://schemas.openxmlformats.org/officeDocument/2006/customXml" ds:itemID="{16A34E68-4B19-4609-94E9-E34D127D9E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2026-06-01T09:59:08Z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