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2. jednání - září 2\"/>
    </mc:Choice>
  </mc:AlternateContent>
  <xr:revisionPtr revIDLastSave="0" documentId="8_{8DB06ED3-8134-4D67-8526-B51A575094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nority" sheetId="2" r:id="rId1"/>
    <sheet name="JarK" sheetId="4" r:id="rId2"/>
    <sheet name="JK" sheetId="5" r:id="rId3"/>
    <sheet name="MŠ" sheetId="6" r:id="rId4"/>
    <sheet name="OZ" sheetId="7" r:id="rId5"/>
    <sheet name="PV" sheetId="8" r:id="rId6"/>
    <sheet name="RN" sheetId="9" r:id="rId7"/>
    <sheet name="TCD" sheetId="3" r:id="rId8"/>
  </sheets>
  <definedNames>
    <definedName name="_xlnm.Print_Area" localSheetId="0">minority!$A$1:$AC$56</definedName>
  </definedNames>
  <calcPr calcId="191028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4" l="1"/>
  <c r="D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E50" i="5"/>
  <c r="D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E50" i="6"/>
  <c r="D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E50" i="7"/>
  <c r="D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E50" i="8"/>
  <c r="D50" i="8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E50" i="9"/>
  <c r="D50" i="9"/>
  <c r="S49" i="9"/>
  <c r="S48" i="9"/>
  <c r="S47" i="9"/>
  <c r="S46" i="9"/>
  <c r="S45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E50" i="3"/>
  <c r="D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T50" i="2"/>
  <c r="T51" i="2"/>
  <c r="E50" i="2"/>
  <c r="D50" i="2"/>
</calcChain>
</file>

<file path=xl/sharedStrings.xml><?xml version="1.0" encoding="utf-8"?>
<sst xmlns="http://schemas.openxmlformats.org/spreadsheetml/2006/main" count="2707" uniqueCount="184">
  <si>
    <t>Minoritní koprodukce hraného, animovaného nebo dokumentárního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</si>
  <si>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2019-2-5-12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</si>
  <si>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</si>
  <si>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</si>
  <si>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t>1. rozvoj kvalitní, umělecky a společensky progresivní, žánrově diverzifikované české kinematografie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</si>
  <si>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28. 5. 2019 -  28. 6. 2019</t>
    </r>
  </si>
  <si>
    <t>2. posílení české kinematografie v mezinárodní konkurenci</t>
  </si>
  <si>
    <r>
      <t xml:space="preserve">Finanční alokace: </t>
    </r>
    <r>
      <rPr>
        <sz val="9.5"/>
        <rFont val="Arial"/>
        <family val="2"/>
        <charset val="238"/>
      </rPr>
      <t>20 000 000 Kč</t>
    </r>
  </si>
  <si>
    <t>3. podpora mezinárodních koprodukcí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</si>
  <si>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31.12.2021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</si>
  <si>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</si>
  <si>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Specifikace dotačního okruhu</t>
  </si>
  <si>
    <t>Podpora pro celovečerní hrané, celovečerní i krátkometrážní animované nebo celovečerní i krátkometrážní dokumentární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je u dvoustranné koprodukce nižší než 40 %, u vícestranné koprodukce nižší než 30 %.</t>
  </si>
  <si>
    <t>Podpora pro krátkometrážní hrané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u dvoustranné koprodukce je 50 % nebo nižší, u vícestranné koprodukce není nejvyšší.</t>
  </si>
  <si>
    <t>Projekty této výzvy budou na základě usnesení Rady č. 248/2019 hrazeny ze státní dotace 2019.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</si>
  <si>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</si>
  <si>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</si>
  <si>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</si>
  <si>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</si>
  <si>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</si>
  <si>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</si>
  <si>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</si>
  <si>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expert: ekonomické losované pořadí</t>
  </si>
  <si>
    <t>Umělecká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</si>
  <si>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</si>
  <si>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</si>
  <si>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</si>
  <si>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</si>
  <si>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</si>
  <si>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</si>
  <si>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</si>
  <si>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</si>
  <si>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</si>
  <si>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</si>
  <si>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</si>
  <si>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</si>
  <si>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</si>
  <si>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</si>
  <si>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</si>
  <si>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</si>
  <si>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</si>
  <si>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</si>
  <si>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</si>
  <si>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</si>
  <si>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</si>
  <si>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</si>
  <si>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</si>
  <si>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3173/2019</t>
  </si>
  <si>
    <t>MAUR film s.r.o.</t>
  </si>
  <si>
    <t>Zapomenutá knížka</t>
  </si>
  <si>
    <t>Gregor Lukáš</t>
  </si>
  <si>
    <t>NE</t>
  </si>
  <si>
    <t>Prokopová Alena</t>
  </si>
  <si>
    <t>ANO</t>
  </si>
  <si>
    <t>Bosáková Žofie</t>
  </si>
  <si>
    <t>investiční dotace</t>
  </si>
  <si>
    <t>ano</t>
  </si>
  <si>
    <t>ne</t>
  </si>
  <si>
    <t>60%</t>
  </si>
  <si>
    <t>3169/2019</t>
  </si>
  <si>
    <t>Kuli Film s.r.o.</t>
  </si>
  <si>
    <t>Blouznivci</t>
  </si>
  <si>
    <t xml:space="preserve">Cielová Hana </t>
  </si>
  <si>
    <t>Mathé Ivo</t>
  </si>
  <si>
    <t>80%</t>
  </si>
  <si>
    <t xml:space="preserve">3160/2019 </t>
  </si>
  <si>
    <t>moloko film s.r.o.</t>
  </si>
  <si>
    <t>Stále nestála</t>
  </si>
  <si>
    <t>Konečný Lubomír</t>
  </si>
  <si>
    <t>75%</t>
  </si>
  <si>
    <t>31.12.2020</t>
  </si>
  <si>
    <t>3188/2019</t>
  </si>
  <si>
    <t>Krutart s.r.o.</t>
  </si>
  <si>
    <t xml:space="preserve">One More Question </t>
  </si>
  <si>
    <t xml:space="preserve">Uhrik Štefan </t>
  </si>
  <si>
    <t>Tuček Daniel</t>
  </si>
  <si>
    <t>3171/2019</t>
  </si>
  <si>
    <t>Dawson Films, s.r.o.</t>
  </si>
  <si>
    <t>Alma a Oskar</t>
  </si>
  <si>
    <t xml:space="preserve">Voráč Jiří </t>
  </si>
  <si>
    <t>Šuster Jan</t>
  </si>
  <si>
    <t>3150/2019</t>
  </si>
  <si>
    <t>i/o post s.r.o.</t>
  </si>
  <si>
    <t>Dry Land</t>
  </si>
  <si>
    <t>Skupa Lukáš</t>
  </si>
  <si>
    <t>Schmarc Vít</t>
  </si>
  <si>
    <t xml:space="preserve">ne </t>
  </si>
  <si>
    <t>85%</t>
  </si>
  <si>
    <t>3182/2019</t>
  </si>
  <si>
    <t>Hypermarket Film, s. r. o.</t>
  </si>
  <si>
    <t>Yesmeni staví zeď</t>
  </si>
  <si>
    <t>Lukeš Jan</t>
  </si>
  <si>
    <t>Vandas Martin</t>
  </si>
  <si>
    <t>ANO s výhradou</t>
  </si>
  <si>
    <t>3187/2019</t>
  </si>
  <si>
    <t>Telepunk s.r.o.</t>
  </si>
  <si>
    <t>Anestezie</t>
  </si>
  <si>
    <t>31.5.2021</t>
  </si>
  <si>
    <t>3175/2019</t>
  </si>
  <si>
    <t>Evolution Films, s.r.o.</t>
  </si>
  <si>
    <t>Dračí princezna</t>
  </si>
  <si>
    <t>Schwarcz Viktor</t>
  </si>
  <si>
    <t>3183/2019</t>
  </si>
  <si>
    <t>nutprodukce s.r.o.</t>
  </si>
  <si>
    <t>Muzeum revoluce</t>
  </si>
  <si>
    <t>3129/2019</t>
  </si>
  <si>
    <t>CINEART TV Prague s.r.o.</t>
  </si>
  <si>
    <t>Služka</t>
  </si>
  <si>
    <t>3141/2019</t>
  </si>
  <si>
    <t>CINEPOINT s.r.o.</t>
  </si>
  <si>
    <t>Atirkul a její rytíři</t>
  </si>
  <si>
    <t>Poláková Jarmila</t>
  </si>
  <si>
    <t>3165/2019</t>
  </si>
  <si>
    <t>Negativ s.r.o.</t>
  </si>
  <si>
    <t>Miláček</t>
  </si>
  <si>
    <t>Foll Jan</t>
  </si>
  <si>
    <t>Vála Luboš</t>
  </si>
  <si>
    <t>3179/2019</t>
  </si>
  <si>
    <t>Bionaut s.r.o.</t>
  </si>
  <si>
    <t>Paralysis</t>
  </si>
  <si>
    <t>Krejčí Tereza</t>
  </si>
  <si>
    <t>3185/2019</t>
  </si>
  <si>
    <t>Pink Productions s.r.o.</t>
  </si>
  <si>
    <t>Potlesk</t>
  </si>
  <si>
    <t xml:space="preserve">ANO </t>
  </si>
  <si>
    <t>3167/2019</t>
  </si>
  <si>
    <t xml:space="preserve">State Funeral </t>
  </si>
  <si>
    <t>Česálková Lucie</t>
  </si>
  <si>
    <t>Borovan Pavel</t>
  </si>
  <si>
    <t>3158/2019</t>
  </si>
  <si>
    <t>Animation people s.r.o.</t>
  </si>
  <si>
    <t>Franzy ´s soup kitchen</t>
  </si>
  <si>
    <t>3137/2019</t>
  </si>
  <si>
    <t>8Heads Productions s.r.o.</t>
  </si>
  <si>
    <t>Zoufalky</t>
  </si>
  <si>
    <t>3112/2019</t>
  </si>
  <si>
    <t xml:space="preserve">Paolo ´s Happiness </t>
  </si>
  <si>
    <t xml:space="preserve">Gregor Lukáš </t>
  </si>
  <si>
    <t>3178/2019</t>
  </si>
  <si>
    <t>ARTCAM FILMS s.r.o.</t>
  </si>
  <si>
    <t>Wishing on a star</t>
  </si>
  <si>
    <t>3172/2019</t>
  </si>
  <si>
    <t>Malý Tesla a zloději nápadů</t>
  </si>
  <si>
    <t>Szczepanik Petr</t>
  </si>
  <si>
    <t>3170/2019</t>
  </si>
  <si>
    <t>Mimesis Film s.r.o.</t>
  </si>
  <si>
    <t>Amerika</t>
  </si>
  <si>
    <t>3161/2019</t>
  </si>
  <si>
    <t>Hausboot Production s.r.o.</t>
  </si>
  <si>
    <t>RO</t>
  </si>
  <si>
    <t>3140/2019</t>
  </si>
  <si>
    <t>Victus</t>
  </si>
  <si>
    <t>3168/2019</t>
  </si>
  <si>
    <t>Frame Films s.r.o.</t>
  </si>
  <si>
    <t>After Hours</t>
  </si>
  <si>
    <t>3181/2019</t>
  </si>
  <si>
    <t>Men of Deeds</t>
  </si>
  <si>
    <t>3177/2019</t>
  </si>
  <si>
    <t>Na značky!</t>
  </si>
  <si>
    <t>Uhrik Štefan</t>
  </si>
  <si>
    <t>3143/2019</t>
  </si>
  <si>
    <t>Sirena film s.r.o.</t>
  </si>
  <si>
    <t>Shadows in my eyes</t>
  </si>
  <si>
    <t>3184/2019</t>
  </si>
  <si>
    <t>Lipstick on teh Glass</t>
  </si>
  <si>
    <t>3134/2019</t>
  </si>
  <si>
    <t>Margrete 1st</t>
  </si>
  <si>
    <t>3148/2019</t>
  </si>
  <si>
    <t>Strong images s.r.o.</t>
  </si>
  <si>
    <t>The Lions Heading Venice</t>
  </si>
  <si>
    <t>3166/2019</t>
  </si>
  <si>
    <t>GepART pictures s.r.o.</t>
  </si>
  <si>
    <t>Bylo nebylo</t>
  </si>
  <si>
    <t>3174/2019</t>
  </si>
  <si>
    <t>Europeana production s.r.o.</t>
  </si>
  <si>
    <t>Generál</t>
  </si>
  <si>
    <t>3136/2019</t>
  </si>
  <si>
    <t>Up&amp;Up Production s.r.o.</t>
  </si>
  <si>
    <t>Little Kingdom</t>
  </si>
  <si>
    <t>zbývá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</si>
  <si>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2019-2-5-12</t>
    </r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</si>
  <si>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</si>
  <si>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28. 5. 2019 -  28. 6. 2019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</si>
  <si>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investiční dotace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</si>
</sst>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3" fillId="2" borderId="9" xfId="0" applyFont="1" applyFill="1" applyBorder="1" applyAlignment="1">
      <alignment horizontal="left"/>
    </xf>
    <xf numFmtId="0" fontId="3" fillId="0" borderId="9" xfId="0" applyFont="1" applyBorder="1"/>
    <xf numFmtId="3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/>
    </xf>
    <xf numFmtId="0" fontId="3" fillId="2" borderId="9" xfId="0" applyFont="1" applyFill="1" applyBorder="1"/>
    <xf numFmtId="3" fontId="3" fillId="2" borderId="9" xfId="0" applyNumberFormat="1" applyFont="1" applyFill="1" applyBorder="1" applyAlignment="1">
      <alignment horizontal="right"/>
    </xf>
    <xf numFmtId="0" fontId="3" fillId="0" borderId="8" xfId="0" applyFont="1" applyBorder="1"/>
    <xf numFmtId="3" fontId="3" fillId="0" borderId="0" xfId="0" applyNumberFormat="1" applyFont="1" applyAlignment="1">
      <alignment horizontal="right"/>
    </xf>
    <xf numFmtId="2" fontId="3" fillId="2" borderId="1" xfId="0" applyNumberFormat="1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3" fillId="2" borderId="8" xfId="0" applyFont="1" applyFill="1" applyBorder="1" applyAlignment="1">
      <alignment horizontal="left"/>
    </xf>
    <xf numFmtId="3" fontId="3" fillId="2" borderId="8" xfId="0" applyNumberFormat="1" applyFont="1" applyFill="1" applyBorder="1" applyAlignment="1">
      <alignment horizontal="right"/>
    </xf>
    <xf numFmtId="3" fontId="3" fillId="2" borderId="9" xfId="0" applyNumberFormat="1" applyFont="1" applyFill="1" applyBorder="1"/>
    <xf numFmtId="0" fontId="3" fillId="2" borderId="8" xfId="0" applyFont="1" applyFill="1" applyBorder="1"/>
    <xf numFmtId="0" fontId="3" fillId="2" borderId="0" xfId="0" applyFont="1" applyFill="1" applyAlignment="1">
      <alignment horizontal="left" vertical="top" wrapText="1"/>
    </xf>
    <xf numFmtId="3" fontId="3" fillId="2" borderId="8" xfId="0" applyNumberFormat="1" applyFont="1" applyFill="1" applyBorder="1"/>
    <xf numFmtId="0" fontId="3" fillId="0" borderId="3" xfId="0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2" borderId="0" xfId="0" applyNumberFormat="1" applyFont="1" applyFill="1" applyAlignment="1">
      <alignment horizontal="right" vertical="top"/>
    </xf>
    <xf numFmtId="0" fontId="3" fillId="2" borderId="8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top"/>
    </xf>
    <xf numFmtId="9" fontId="3" fillId="2" borderId="8" xfId="0" applyNumberFormat="1" applyFont="1" applyFill="1" applyBorder="1" applyAlignment="1">
      <alignment horizontal="center"/>
    </xf>
    <xf numFmtId="14" fontId="3" fillId="2" borderId="8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/>
    </xf>
    <xf numFmtId="9" fontId="3" fillId="2" borderId="9" xfId="0" applyNumberFormat="1" applyFont="1" applyFill="1" applyBorder="1" applyAlignment="1">
      <alignment horizontal="center"/>
    </xf>
    <xf numFmtId="14" fontId="3" fillId="2" borderId="9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top" wrapText="1"/>
    </xf>
    <xf numFmtId="9" fontId="3" fillId="0" borderId="9" xfId="0" applyNumberFormat="1" applyFont="1" applyBorder="1" applyAlignment="1">
      <alignment horizontal="center"/>
    </xf>
    <xf numFmtId="14" fontId="3" fillId="0" borderId="9" xfId="0" applyNumberFormat="1" applyFont="1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14" fontId="4" fillId="2" borderId="1" xfId="0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51"/>
  <sheetViews>
    <sheetView tabSelected="1" zoomScale="90" zoomScaleNormal="90"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4257812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0.14062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4" ht="38.25" customHeight="1">
      <c r="A1" s="1" t="s">
        <v>0</v>
      </c>
    </row>
    <row r="2" spans="1:94">
      <c r="A2" s="4" t="s">
        <v>1</v>
      </c>
      <c r="D2" s="4" t="s">
        <v>2</v>
      </c>
    </row>
    <row r="3" spans="1:94">
      <c r="A3" s="4" t="s">
        <v>3</v>
      </c>
      <c r="D3" s="2" t="s">
        <v>4</v>
      </c>
    </row>
    <row r="4" spans="1:94">
      <c r="A4" s="4" t="s">
        <v>5</v>
      </c>
      <c r="D4" s="2" t="s">
        <v>6</v>
      </c>
    </row>
    <row r="5" spans="1:94">
      <c r="A5" s="4" t="s">
        <v>7</v>
      </c>
      <c r="D5" s="2" t="s">
        <v>8</v>
      </c>
    </row>
    <row r="6" spans="1:94">
      <c r="A6" s="2" t="s">
        <v>9</v>
      </c>
    </row>
    <row r="7" spans="1:94">
      <c r="A7" s="47" t="s">
        <v>10</v>
      </c>
      <c r="D7" s="4" t="s">
        <v>11</v>
      </c>
    </row>
    <row r="8" spans="1:94" ht="43.5" customHeight="1">
      <c r="D8" s="54" t="s">
        <v>12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94" ht="26.25" customHeight="1">
      <c r="A9" s="4"/>
      <c r="D9" s="54" t="s">
        <v>13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spans="1:94" ht="12.75" customHeight="1">
      <c r="A10" s="4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94" ht="12.75" customHeight="1">
      <c r="A11" s="4"/>
      <c r="D11" s="54" t="s">
        <v>14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94" ht="12.75" customHeight="1">
      <c r="A12" s="4"/>
    </row>
    <row r="13" spans="1:94" ht="26.45" customHeight="1">
      <c r="A13" s="48" t="s">
        <v>15</v>
      </c>
      <c r="B13" s="48" t="s">
        <v>16</v>
      </c>
      <c r="C13" s="48" t="s">
        <v>17</v>
      </c>
      <c r="D13" s="48" t="s">
        <v>18</v>
      </c>
      <c r="E13" s="51" t="s">
        <v>19</v>
      </c>
      <c r="F13" s="48" t="s">
        <v>20</v>
      </c>
      <c r="G13" s="48"/>
      <c r="H13" s="48" t="s">
        <v>21</v>
      </c>
      <c r="I13" s="48"/>
      <c r="J13" s="48" t="s">
        <v>22</v>
      </c>
      <c r="K13" s="48"/>
      <c r="L13" s="48" t="s">
        <v>23</v>
      </c>
      <c r="M13" s="48" t="s">
        <v>24</v>
      </c>
      <c r="N13" s="48" t="s">
        <v>25</v>
      </c>
      <c r="O13" s="48" t="s">
        <v>26</v>
      </c>
      <c r="P13" s="48" t="s">
        <v>27</v>
      </c>
      <c r="Q13" s="48" t="s">
        <v>28</v>
      </c>
      <c r="R13" s="48" t="s">
        <v>29</v>
      </c>
      <c r="S13" s="48" t="s">
        <v>30</v>
      </c>
      <c r="T13" s="48" t="s">
        <v>31</v>
      </c>
      <c r="U13" s="48" t="s">
        <v>32</v>
      </c>
      <c r="V13" s="48" t="s">
        <v>33</v>
      </c>
      <c r="W13" s="48" t="s">
        <v>34</v>
      </c>
      <c r="X13" s="48" t="s">
        <v>35</v>
      </c>
      <c r="Y13" s="48" t="s">
        <v>36</v>
      </c>
      <c r="Z13" s="48" t="s">
        <v>37</v>
      </c>
      <c r="AA13" s="48" t="s">
        <v>38</v>
      </c>
      <c r="AB13" s="48" t="s">
        <v>39</v>
      </c>
      <c r="AC13" s="48" t="s">
        <v>40</v>
      </c>
    </row>
    <row r="14" spans="1:94" ht="59.45" customHeight="1">
      <c r="A14" s="50"/>
      <c r="B14" s="50"/>
      <c r="C14" s="50"/>
      <c r="D14" s="50"/>
      <c r="E14" s="52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</row>
    <row r="15" spans="1:94" ht="28.9" customHeight="1">
      <c r="A15" s="49"/>
      <c r="B15" s="49"/>
      <c r="C15" s="49"/>
      <c r="D15" s="49"/>
      <c r="E15" s="53"/>
      <c r="F15" s="5" t="s">
        <v>41</v>
      </c>
      <c r="G15" s="6" t="s">
        <v>42</v>
      </c>
      <c r="H15" s="6" t="s">
        <v>41</v>
      </c>
      <c r="I15" s="6" t="s">
        <v>42</v>
      </c>
      <c r="J15" s="6" t="s">
        <v>41</v>
      </c>
      <c r="K15" s="6" t="s">
        <v>42</v>
      </c>
      <c r="L15" s="6" t="s">
        <v>43</v>
      </c>
      <c r="M15" s="6" t="s">
        <v>44</v>
      </c>
      <c r="N15" s="6" t="s">
        <v>44</v>
      </c>
      <c r="O15" s="6" t="s">
        <v>45</v>
      </c>
      <c r="P15" s="6" t="s">
        <v>46</v>
      </c>
      <c r="Q15" s="6" t="s">
        <v>46</v>
      </c>
      <c r="R15" s="6" t="s">
        <v>45</v>
      </c>
      <c r="S15" s="6"/>
      <c r="T15" s="6"/>
      <c r="U15" s="6"/>
      <c r="V15" s="7"/>
      <c r="W15" s="7"/>
      <c r="X15" s="7"/>
      <c r="Y15" s="7"/>
      <c r="Z15" s="7"/>
      <c r="AA15" s="7"/>
      <c r="AB15" s="7"/>
      <c r="AC15" s="46"/>
    </row>
    <row r="16" spans="1:94" s="8" customFormat="1" ht="12.75" customHeight="1">
      <c r="A16" s="25" t="s">
        <v>47</v>
      </c>
      <c r="B16" s="22" t="s">
        <v>48</v>
      </c>
      <c r="C16" s="25" t="s">
        <v>49</v>
      </c>
      <c r="D16" s="23">
        <v>5226000</v>
      </c>
      <c r="E16" s="23">
        <v>950000</v>
      </c>
      <c r="F16" s="16" t="s">
        <v>50</v>
      </c>
      <c r="G16" s="22" t="s">
        <v>51</v>
      </c>
      <c r="H16" s="13" t="s">
        <v>52</v>
      </c>
      <c r="I16" s="22" t="s">
        <v>53</v>
      </c>
      <c r="J16" s="13" t="s">
        <v>54</v>
      </c>
      <c r="K16" s="16" t="s">
        <v>53</v>
      </c>
      <c r="L16" s="20">
        <v>36.571399999999997</v>
      </c>
      <c r="M16" s="20">
        <v>12.7143</v>
      </c>
      <c r="N16" s="20">
        <v>13</v>
      </c>
      <c r="O16" s="20">
        <v>3.7143000000000002</v>
      </c>
      <c r="P16" s="20">
        <v>7.8571</v>
      </c>
      <c r="Q16" s="20">
        <v>8.7142999999999997</v>
      </c>
      <c r="R16" s="20">
        <v>4</v>
      </c>
      <c r="S16" s="20">
        <v>86.571399999999997</v>
      </c>
      <c r="T16" s="29">
        <v>800000</v>
      </c>
      <c r="U16" s="9" t="s">
        <v>55</v>
      </c>
      <c r="V16" s="32" t="s">
        <v>56</v>
      </c>
      <c r="W16" s="33" t="s">
        <v>57</v>
      </c>
      <c r="X16" s="32" t="s">
        <v>57</v>
      </c>
      <c r="Y16" s="32" t="s">
        <v>57</v>
      </c>
      <c r="Z16" s="34">
        <v>0.5</v>
      </c>
      <c r="AA16" s="33" t="s">
        <v>58</v>
      </c>
      <c r="AB16" s="35">
        <v>44286</v>
      </c>
      <c r="AC16" s="35">
        <v>44286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1:94" s="8" customFormat="1" ht="12.75" customHeight="1">
      <c r="A17" s="16" t="s">
        <v>59</v>
      </c>
      <c r="B17" s="16" t="s">
        <v>60</v>
      </c>
      <c r="C17" s="16" t="s">
        <v>61</v>
      </c>
      <c r="D17" s="17">
        <v>15703510</v>
      </c>
      <c r="E17" s="17">
        <v>2900000</v>
      </c>
      <c r="F17" s="16" t="s">
        <v>62</v>
      </c>
      <c r="G17" s="12" t="s">
        <v>53</v>
      </c>
      <c r="H17" s="13"/>
      <c r="I17" s="12"/>
      <c r="J17" s="13" t="s">
        <v>63</v>
      </c>
      <c r="K17" s="16" t="s">
        <v>53</v>
      </c>
      <c r="L17" s="20">
        <v>35.285699999999999</v>
      </c>
      <c r="M17" s="20">
        <v>13</v>
      </c>
      <c r="N17" s="20">
        <v>13</v>
      </c>
      <c r="O17" s="20">
        <v>4.4286000000000003</v>
      </c>
      <c r="P17" s="20">
        <v>7.8571</v>
      </c>
      <c r="Q17" s="20">
        <v>8.2857000000000003</v>
      </c>
      <c r="R17" s="20">
        <v>3.5714000000000001</v>
      </c>
      <c r="S17" s="20">
        <v>85.428600000000003</v>
      </c>
      <c r="T17" s="29">
        <v>2600000</v>
      </c>
      <c r="U17" s="9" t="s">
        <v>55</v>
      </c>
      <c r="V17" s="37" t="s">
        <v>56</v>
      </c>
      <c r="W17" s="33" t="s">
        <v>56</v>
      </c>
      <c r="X17" s="37" t="s">
        <v>57</v>
      </c>
      <c r="Y17" s="37" t="s">
        <v>57</v>
      </c>
      <c r="Z17" s="38">
        <v>0.69</v>
      </c>
      <c r="AA17" s="33" t="s">
        <v>64</v>
      </c>
      <c r="AB17" s="39">
        <v>44286</v>
      </c>
      <c r="AC17" s="39">
        <v>44286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8" customFormat="1" ht="12.75" customHeight="1">
      <c r="A18" s="12" t="s">
        <v>65</v>
      </c>
      <c r="B18" s="12" t="s">
        <v>66</v>
      </c>
      <c r="C18" s="12" t="s">
        <v>67</v>
      </c>
      <c r="D18" s="17">
        <v>29959960</v>
      </c>
      <c r="E18" s="17">
        <v>3000000</v>
      </c>
      <c r="F18" s="12"/>
      <c r="G18" s="12"/>
      <c r="H18" s="13" t="s">
        <v>50</v>
      </c>
      <c r="I18" s="12" t="s">
        <v>53</v>
      </c>
      <c r="J18" s="13" t="s">
        <v>68</v>
      </c>
      <c r="K18" s="12"/>
      <c r="L18" s="20">
        <v>36.571399999999997</v>
      </c>
      <c r="M18" s="20">
        <v>12.428599999999999</v>
      </c>
      <c r="N18" s="20">
        <v>13.142899999999999</v>
      </c>
      <c r="O18" s="20">
        <v>3.8571</v>
      </c>
      <c r="P18" s="20">
        <v>6.5713999999999997</v>
      </c>
      <c r="Q18" s="20">
        <v>8.2857000000000003</v>
      </c>
      <c r="R18" s="20">
        <v>4</v>
      </c>
      <c r="S18" s="20">
        <v>84.857100000000003</v>
      </c>
      <c r="T18" s="29">
        <v>2800000</v>
      </c>
      <c r="U18" s="9" t="s">
        <v>55</v>
      </c>
      <c r="V18" s="37" t="s">
        <v>56</v>
      </c>
      <c r="W18" s="33" t="s">
        <v>56</v>
      </c>
      <c r="X18" s="37" t="s">
        <v>57</v>
      </c>
      <c r="Y18" s="37" t="s">
        <v>57</v>
      </c>
      <c r="Z18" s="38">
        <v>0.64</v>
      </c>
      <c r="AA18" s="33" t="s">
        <v>69</v>
      </c>
      <c r="AB18" s="39">
        <v>44185</v>
      </c>
      <c r="AC18" s="36" t="s">
        <v>70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8" customFormat="1" ht="12.75" customHeight="1">
      <c r="A19" s="13" t="s">
        <v>71</v>
      </c>
      <c r="B19" s="13" t="s">
        <v>72</v>
      </c>
      <c r="C19" s="13" t="s">
        <v>73</v>
      </c>
      <c r="D19" s="14">
        <v>7314398</v>
      </c>
      <c r="E19" s="14">
        <v>808398</v>
      </c>
      <c r="F19" s="13"/>
      <c r="G19" s="16"/>
      <c r="H19" s="13" t="s">
        <v>74</v>
      </c>
      <c r="I19" s="16" t="s">
        <v>53</v>
      </c>
      <c r="J19" s="13" t="s">
        <v>75</v>
      </c>
      <c r="K19" s="13" t="s">
        <v>53</v>
      </c>
      <c r="L19" s="20">
        <v>37.142899999999997</v>
      </c>
      <c r="M19" s="20">
        <v>12.571400000000001</v>
      </c>
      <c r="N19" s="20">
        <v>13.428599999999999</v>
      </c>
      <c r="O19" s="20">
        <v>3.2856999999999998</v>
      </c>
      <c r="P19" s="20">
        <v>6.7142999999999997</v>
      </c>
      <c r="Q19" s="20">
        <v>8</v>
      </c>
      <c r="R19" s="20">
        <v>3.5714000000000001</v>
      </c>
      <c r="S19" s="20">
        <v>84.714299999999994</v>
      </c>
      <c r="T19" s="29">
        <v>700000</v>
      </c>
      <c r="U19" s="9" t="s">
        <v>55</v>
      </c>
      <c r="V19" s="40" t="s">
        <v>56</v>
      </c>
      <c r="W19" s="41" t="s">
        <v>57</v>
      </c>
      <c r="X19" s="40" t="s">
        <v>57</v>
      </c>
      <c r="Y19" s="40" t="s">
        <v>57</v>
      </c>
      <c r="Z19" s="42">
        <v>0.41</v>
      </c>
      <c r="AA19" s="41" t="s">
        <v>58</v>
      </c>
      <c r="AB19" s="43">
        <v>44196</v>
      </c>
      <c r="AC19" s="43">
        <v>44196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8" customFormat="1" ht="12.75" customHeight="1">
      <c r="A20" s="16" t="s">
        <v>76</v>
      </c>
      <c r="B20" s="16" t="s">
        <v>77</v>
      </c>
      <c r="C20" s="16" t="s">
        <v>78</v>
      </c>
      <c r="D20" s="17">
        <v>165373569</v>
      </c>
      <c r="E20" s="17">
        <v>4500000</v>
      </c>
      <c r="F20" s="16" t="s">
        <v>79</v>
      </c>
      <c r="G20" s="12" t="s">
        <v>53</v>
      </c>
      <c r="H20" s="13" t="s">
        <v>62</v>
      </c>
      <c r="I20" s="12" t="s">
        <v>51</v>
      </c>
      <c r="J20" s="13" t="s">
        <v>80</v>
      </c>
      <c r="K20" s="16" t="s">
        <v>53</v>
      </c>
      <c r="L20" s="20">
        <v>35.857100000000003</v>
      </c>
      <c r="M20" s="20">
        <v>12.571400000000001</v>
      </c>
      <c r="N20" s="20">
        <v>13</v>
      </c>
      <c r="O20" s="20">
        <v>3.2856999999999998</v>
      </c>
      <c r="P20" s="20">
        <v>7.1429</v>
      </c>
      <c r="Q20" s="20">
        <v>8.4285999999999994</v>
      </c>
      <c r="R20" s="20">
        <v>4</v>
      </c>
      <c r="S20" s="20">
        <v>84.285700000000006</v>
      </c>
      <c r="T20" s="30">
        <v>4000000</v>
      </c>
      <c r="U20" s="9" t="s">
        <v>55</v>
      </c>
      <c r="V20" s="37" t="s">
        <v>56</v>
      </c>
      <c r="W20" s="33" t="s">
        <v>56</v>
      </c>
      <c r="X20" s="37" t="s">
        <v>57</v>
      </c>
      <c r="Y20" s="37" t="s">
        <v>57</v>
      </c>
      <c r="Z20" s="38">
        <v>0.69</v>
      </c>
      <c r="AA20" s="33" t="s">
        <v>64</v>
      </c>
      <c r="AB20" s="39">
        <v>44186</v>
      </c>
      <c r="AC20" s="36" t="s">
        <v>70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8" customFormat="1">
      <c r="A21" s="12" t="s">
        <v>81</v>
      </c>
      <c r="B21" s="12" t="s">
        <v>82</v>
      </c>
      <c r="C21" s="12" t="s">
        <v>83</v>
      </c>
      <c r="D21" s="17">
        <v>33825755</v>
      </c>
      <c r="E21" s="17">
        <v>2500000</v>
      </c>
      <c r="F21" s="12" t="s">
        <v>84</v>
      </c>
      <c r="G21" s="12" t="s">
        <v>53</v>
      </c>
      <c r="H21" s="13" t="s">
        <v>85</v>
      </c>
      <c r="I21" s="12" t="s">
        <v>53</v>
      </c>
      <c r="J21" s="13" t="s">
        <v>80</v>
      </c>
      <c r="K21" s="12" t="s">
        <v>53</v>
      </c>
      <c r="L21" s="20">
        <v>35.714300000000001</v>
      </c>
      <c r="M21" s="20">
        <v>12.2857</v>
      </c>
      <c r="N21" s="20">
        <v>13</v>
      </c>
      <c r="O21" s="20">
        <v>3.8571</v>
      </c>
      <c r="P21" s="20">
        <v>7</v>
      </c>
      <c r="Q21" s="20">
        <v>8.1428999999999991</v>
      </c>
      <c r="R21" s="20">
        <v>4</v>
      </c>
      <c r="S21" s="20">
        <v>84</v>
      </c>
      <c r="T21" s="29">
        <v>2000000</v>
      </c>
      <c r="U21" s="9" t="s">
        <v>55</v>
      </c>
      <c r="V21" s="37" t="s">
        <v>56</v>
      </c>
      <c r="W21" s="33" t="s">
        <v>56</v>
      </c>
      <c r="X21" s="37" t="s">
        <v>86</v>
      </c>
      <c r="Y21" s="37" t="s">
        <v>86</v>
      </c>
      <c r="Z21" s="38">
        <v>0.73</v>
      </c>
      <c r="AA21" s="33" t="s">
        <v>87</v>
      </c>
      <c r="AB21" s="39">
        <v>44561</v>
      </c>
      <c r="AC21" s="39">
        <v>44561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8" customFormat="1" ht="12.75" customHeight="1">
      <c r="A22" s="12" t="s">
        <v>88</v>
      </c>
      <c r="B22" s="12" t="s">
        <v>89</v>
      </c>
      <c r="C22" s="12" t="s">
        <v>90</v>
      </c>
      <c r="D22" s="17">
        <v>26407390</v>
      </c>
      <c r="E22" s="17">
        <v>2100000</v>
      </c>
      <c r="F22" s="12" t="s">
        <v>91</v>
      </c>
      <c r="G22" s="16" t="s">
        <v>53</v>
      </c>
      <c r="H22" s="13" t="s">
        <v>79</v>
      </c>
      <c r="I22" s="16" t="s">
        <v>53</v>
      </c>
      <c r="J22" s="13" t="s">
        <v>92</v>
      </c>
      <c r="K22" s="12" t="s">
        <v>93</v>
      </c>
      <c r="L22" s="20">
        <v>35.428600000000003</v>
      </c>
      <c r="M22" s="20">
        <v>13.428599999999999</v>
      </c>
      <c r="N22" s="20">
        <v>13</v>
      </c>
      <c r="O22" s="20">
        <v>3.2856999999999998</v>
      </c>
      <c r="P22" s="20">
        <v>6.2857000000000003</v>
      </c>
      <c r="Q22" s="20">
        <v>8.1428999999999991</v>
      </c>
      <c r="R22" s="20">
        <v>4</v>
      </c>
      <c r="S22" s="20">
        <v>83.571399999999997</v>
      </c>
      <c r="T22" s="29">
        <v>1600000</v>
      </c>
      <c r="U22" s="9" t="s">
        <v>55</v>
      </c>
      <c r="V22" s="37" t="s">
        <v>57</v>
      </c>
      <c r="W22" s="33" t="s">
        <v>57</v>
      </c>
      <c r="X22" s="37" t="s">
        <v>57</v>
      </c>
      <c r="Y22" s="37" t="s">
        <v>57</v>
      </c>
      <c r="Z22" s="38">
        <v>0.33</v>
      </c>
      <c r="AA22" s="33" t="s">
        <v>58</v>
      </c>
      <c r="AB22" s="39">
        <v>44165</v>
      </c>
      <c r="AC22" s="39">
        <v>44165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8" customFormat="1" ht="12.75" customHeight="1">
      <c r="A23" s="12" t="s">
        <v>94</v>
      </c>
      <c r="B23" s="12" t="s">
        <v>95</v>
      </c>
      <c r="C23" s="12" t="s">
        <v>96</v>
      </c>
      <c r="D23" s="17">
        <v>21760000</v>
      </c>
      <c r="E23" s="17">
        <v>3072000</v>
      </c>
      <c r="F23" s="12"/>
      <c r="G23" s="16"/>
      <c r="H23" s="13" t="s">
        <v>50</v>
      </c>
      <c r="I23" s="16" t="s">
        <v>51</v>
      </c>
      <c r="J23" s="13" t="s">
        <v>68</v>
      </c>
      <c r="K23" s="12"/>
      <c r="L23" s="20">
        <v>34.714300000000001</v>
      </c>
      <c r="M23" s="20">
        <v>12.571400000000001</v>
      </c>
      <c r="N23" s="20">
        <v>12</v>
      </c>
      <c r="O23" s="20">
        <v>4.4286000000000003</v>
      </c>
      <c r="P23" s="20">
        <v>8.1428999999999991</v>
      </c>
      <c r="Q23" s="20">
        <v>8.8571000000000009</v>
      </c>
      <c r="R23" s="20">
        <v>2</v>
      </c>
      <c r="S23" s="20">
        <v>82.714299999999994</v>
      </c>
      <c r="T23" s="29">
        <v>2600000</v>
      </c>
      <c r="U23" s="9" t="s">
        <v>55</v>
      </c>
      <c r="V23" s="37" t="s">
        <v>57</v>
      </c>
      <c r="W23" s="33" t="s">
        <v>57</v>
      </c>
      <c r="X23" s="37" t="s">
        <v>57</v>
      </c>
      <c r="Y23" s="37" t="s">
        <v>57</v>
      </c>
      <c r="Z23" s="38">
        <v>0.56999999999999995</v>
      </c>
      <c r="AA23" s="33" t="s">
        <v>58</v>
      </c>
      <c r="AB23" s="39">
        <v>44317</v>
      </c>
      <c r="AC23" s="36" t="s">
        <v>97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8" customFormat="1" ht="13.5" customHeight="1">
      <c r="A24" s="12" t="s">
        <v>98</v>
      </c>
      <c r="B24" s="12" t="s">
        <v>99</v>
      </c>
      <c r="C24" s="12" t="s">
        <v>100</v>
      </c>
      <c r="D24" s="17">
        <v>115343000</v>
      </c>
      <c r="E24" s="17">
        <v>5000000</v>
      </c>
      <c r="F24" s="12" t="s">
        <v>91</v>
      </c>
      <c r="G24" s="12" t="s">
        <v>53</v>
      </c>
      <c r="H24" s="13" t="s">
        <v>74</v>
      </c>
      <c r="I24" s="12" t="s">
        <v>53</v>
      </c>
      <c r="J24" s="13" t="s">
        <v>101</v>
      </c>
      <c r="K24" s="12" t="s">
        <v>53</v>
      </c>
      <c r="L24" s="20">
        <v>33.571399999999997</v>
      </c>
      <c r="M24" s="20">
        <v>12</v>
      </c>
      <c r="N24" s="20">
        <v>12.571400000000001</v>
      </c>
      <c r="O24" s="20">
        <v>4.1429</v>
      </c>
      <c r="P24" s="20">
        <v>7</v>
      </c>
      <c r="Q24" s="20">
        <v>9</v>
      </c>
      <c r="R24" s="20">
        <v>4</v>
      </c>
      <c r="S24" s="20">
        <v>82.285700000000006</v>
      </c>
      <c r="T24" s="29">
        <v>2600000</v>
      </c>
      <c r="U24" s="9" t="s">
        <v>55</v>
      </c>
      <c r="V24" s="37" t="s">
        <v>57</v>
      </c>
      <c r="W24" s="33" t="s">
        <v>57</v>
      </c>
      <c r="X24" s="37" t="s">
        <v>57</v>
      </c>
      <c r="Y24" s="37" t="s">
        <v>57</v>
      </c>
      <c r="Z24" s="38">
        <v>0.41</v>
      </c>
      <c r="AA24" s="33" t="s">
        <v>58</v>
      </c>
      <c r="AB24" s="39">
        <v>44185</v>
      </c>
      <c r="AC24" s="36" t="s">
        <v>70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8" customFormat="1" ht="12.75" customHeight="1">
      <c r="A25" s="15" t="s">
        <v>102</v>
      </c>
      <c r="B25" s="15" t="s">
        <v>103</v>
      </c>
      <c r="C25" s="15" t="s">
        <v>104</v>
      </c>
      <c r="D25" s="14">
        <v>5372850</v>
      </c>
      <c r="E25" s="14">
        <v>892500</v>
      </c>
      <c r="F25" s="15" t="s">
        <v>62</v>
      </c>
      <c r="G25" s="16" t="s">
        <v>51</v>
      </c>
      <c r="H25" s="13" t="s">
        <v>74</v>
      </c>
      <c r="I25" s="16" t="s">
        <v>53</v>
      </c>
      <c r="J25" s="13" t="s">
        <v>63</v>
      </c>
      <c r="K25" s="15" t="s">
        <v>53</v>
      </c>
      <c r="L25" s="20">
        <v>33.142899999999997</v>
      </c>
      <c r="M25" s="20">
        <v>12</v>
      </c>
      <c r="N25" s="20">
        <v>12</v>
      </c>
      <c r="O25" s="20">
        <v>4</v>
      </c>
      <c r="P25" s="20">
        <v>6.7142999999999997</v>
      </c>
      <c r="Q25" s="20">
        <v>7.2857000000000003</v>
      </c>
      <c r="R25" s="20">
        <v>5</v>
      </c>
      <c r="S25" s="20">
        <v>80.142899999999997</v>
      </c>
      <c r="T25" s="29">
        <v>300000</v>
      </c>
      <c r="U25" s="9" t="s">
        <v>55</v>
      </c>
      <c r="V25" s="40" t="s">
        <v>57</v>
      </c>
      <c r="W25" s="33" t="s">
        <v>57</v>
      </c>
      <c r="X25" s="40" t="s">
        <v>57</v>
      </c>
      <c r="Y25" s="40" t="s">
        <v>57</v>
      </c>
      <c r="Z25" s="42">
        <v>0.5</v>
      </c>
      <c r="AA25" s="33" t="s">
        <v>58</v>
      </c>
      <c r="AB25" s="43">
        <v>44165</v>
      </c>
      <c r="AC25" s="43">
        <v>44165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8" customFormat="1" ht="12.75" customHeight="1">
      <c r="A26" s="13" t="s">
        <v>105</v>
      </c>
      <c r="B26" s="13" t="s">
        <v>106</v>
      </c>
      <c r="C26" s="13" t="s">
        <v>107</v>
      </c>
      <c r="D26" s="14">
        <v>37600000</v>
      </c>
      <c r="E26" s="14">
        <v>4250000</v>
      </c>
      <c r="F26" s="13" t="s">
        <v>79</v>
      </c>
      <c r="G26" s="12" t="s">
        <v>53</v>
      </c>
      <c r="H26" s="13" t="s">
        <v>62</v>
      </c>
      <c r="I26" s="15" t="s">
        <v>53</v>
      </c>
      <c r="J26" s="13" t="s">
        <v>68</v>
      </c>
      <c r="K26" s="13"/>
      <c r="L26" s="20">
        <v>34.428600000000003</v>
      </c>
      <c r="M26" s="20">
        <v>11.2857</v>
      </c>
      <c r="N26" s="20">
        <v>13</v>
      </c>
      <c r="O26" s="20">
        <v>2.5714000000000001</v>
      </c>
      <c r="P26" s="20">
        <v>6</v>
      </c>
      <c r="Q26" s="20">
        <v>6</v>
      </c>
      <c r="R26" s="20">
        <v>4.4286000000000003</v>
      </c>
      <c r="S26" s="20">
        <v>77.714299999999994</v>
      </c>
      <c r="T26" s="29"/>
      <c r="U26" s="9"/>
      <c r="V26" s="40" t="s">
        <v>56</v>
      </c>
      <c r="W26" s="33"/>
      <c r="X26" s="40" t="s">
        <v>57</v>
      </c>
      <c r="Y26" s="33"/>
      <c r="Z26" s="42">
        <v>0.63</v>
      </c>
      <c r="AA26" s="33"/>
      <c r="AB26" s="43">
        <v>44256</v>
      </c>
      <c r="AC26" s="36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8" customFormat="1" ht="12.75" customHeight="1">
      <c r="A27" s="12" t="s">
        <v>108</v>
      </c>
      <c r="B27" s="12" t="s">
        <v>109</v>
      </c>
      <c r="C27" s="12" t="s">
        <v>110</v>
      </c>
      <c r="D27" s="17">
        <v>4645250</v>
      </c>
      <c r="E27" s="17">
        <v>1000000</v>
      </c>
      <c r="F27" s="12"/>
      <c r="G27" s="12"/>
      <c r="H27" s="13" t="s">
        <v>91</v>
      </c>
      <c r="I27" s="12" t="s">
        <v>53</v>
      </c>
      <c r="J27" s="13" t="s">
        <v>111</v>
      </c>
      <c r="K27" s="12" t="s">
        <v>53</v>
      </c>
      <c r="L27" s="20">
        <v>32.571399999999997</v>
      </c>
      <c r="M27" s="20">
        <v>10.857100000000001</v>
      </c>
      <c r="N27" s="20">
        <v>11.142899999999999</v>
      </c>
      <c r="O27" s="20">
        <v>3.7143000000000002</v>
      </c>
      <c r="P27" s="20">
        <v>7.2857000000000003</v>
      </c>
      <c r="Q27" s="20">
        <v>7.7142999999999997</v>
      </c>
      <c r="R27" s="20">
        <v>4</v>
      </c>
      <c r="S27" s="20">
        <v>77.285700000000006</v>
      </c>
      <c r="T27" s="30"/>
      <c r="U27" s="9"/>
      <c r="V27" s="37" t="s">
        <v>56</v>
      </c>
      <c r="W27" s="33"/>
      <c r="X27" s="37" t="s">
        <v>57</v>
      </c>
      <c r="Y27" s="33"/>
      <c r="Z27" s="38">
        <v>0.57999999999999996</v>
      </c>
      <c r="AA27" s="33"/>
      <c r="AB27" s="39">
        <v>43983</v>
      </c>
      <c r="AC27" s="36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8" customFormat="1" ht="12.75" customHeight="1">
      <c r="A28" s="12" t="s">
        <v>112</v>
      </c>
      <c r="B28" s="12" t="s">
        <v>113</v>
      </c>
      <c r="C28" s="12" t="s">
        <v>114</v>
      </c>
      <c r="D28" s="17">
        <v>22855000</v>
      </c>
      <c r="E28" s="17">
        <v>2032000</v>
      </c>
      <c r="F28" s="12" t="s">
        <v>52</v>
      </c>
      <c r="G28" s="12" t="s">
        <v>53</v>
      </c>
      <c r="H28" s="13" t="s">
        <v>115</v>
      </c>
      <c r="I28" s="12" t="s">
        <v>53</v>
      </c>
      <c r="J28" s="13" t="s">
        <v>116</v>
      </c>
      <c r="K28" s="12" t="s">
        <v>53</v>
      </c>
      <c r="L28" s="20">
        <v>28.571400000000001</v>
      </c>
      <c r="M28" s="20">
        <v>11.7143</v>
      </c>
      <c r="N28" s="20">
        <v>11.7143</v>
      </c>
      <c r="O28" s="20">
        <v>4.7142999999999997</v>
      </c>
      <c r="P28" s="20">
        <v>8</v>
      </c>
      <c r="Q28" s="20">
        <v>8</v>
      </c>
      <c r="R28" s="20">
        <v>4</v>
      </c>
      <c r="S28" s="20">
        <v>76.714299999999994</v>
      </c>
      <c r="T28" s="29"/>
      <c r="U28" s="9"/>
      <c r="V28" s="37" t="s">
        <v>56</v>
      </c>
      <c r="W28" s="33"/>
      <c r="X28" s="37" t="s">
        <v>57</v>
      </c>
      <c r="Y28" s="33"/>
      <c r="Z28" s="38">
        <v>0.74</v>
      </c>
      <c r="AA28" s="33"/>
      <c r="AB28" s="39">
        <v>44196</v>
      </c>
      <c r="AC28" s="36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s="8" customFormat="1">
      <c r="A29" s="12" t="s">
        <v>117</v>
      </c>
      <c r="B29" s="12" t="s">
        <v>118</v>
      </c>
      <c r="C29" s="12" t="s">
        <v>119</v>
      </c>
      <c r="D29" s="17">
        <v>20452175</v>
      </c>
      <c r="E29" s="17">
        <v>3750000</v>
      </c>
      <c r="F29" s="12" t="s">
        <v>115</v>
      </c>
      <c r="G29" s="16" t="s">
        <v>53</v>
      </c>
      <c r="H29" s="13" t="s">
        <v>52</v>
      </c>
      <c r="I29" s="16" t="s">
        <v>53</v>
      </c>
      <c r="J29" s="16" t="s">
        <v>120</v>
      </c>
      <c r="K29" s="12" t="s">
        <v>53</v>
      </c>
      <c r="L29" s="20">
        <v>32.142899999999997</v>
      </c>
      <c r="M29" s="20">
        <v>11.857100000000001</v>
      </c>
      <c r="N29" s="20">
        <v>11.2857</v>
      </c>
      <c r="O29" s="20">
        <v>4</v>
      </c>
      <c r="P29" s="20">
        <v>6.7142999999999997</v>
      </c>
      <c r="Q29" s="20">
        <v>6.7142999999999997</v>
      </c>
      <c r="R29" s="20">
        <v>4</v>
      </c>
      <c r="S29" s="20">
        <v>76.714299999999994</v>
      </c>
      <c r="T29" s="29"/>
      <c r="U29" s="9"/>
      <c r="V29" s="37" t="s">
        <v>56</v>
      </c>
      <c r="W29" s="33"/>
      <c r="X29" s="37" t="s">
        <v>57</v>
      </c>
      <c r="Y29" s="33"/>
      <c r="Z29" s="38">
        <v>0.9</v>
      </c>
      <c r="AA29" s="33"/>
      <c r="AB29" s="39">
        <v>43936</v>
      </c>
      <c r="AC29" s="36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s="8" customFormat="1" ht="12.75" customHeight="1">
      <c r="A30" s="15" t="s">
        <v>121</v>
      </c>
      <c r="B30" s="15" t="s">
        <v>122</v>
      </c>
      <c r="C30" s="15" t="s">
        <v>123</v>
      </c>
      <c r="D30" s="14">
        <v>37253564</v>
      </c>
      <c r="E30" s="14">
        <v>3000000</v>
      </c>
      <c r="F30" s="15" t="s">
        <v>84</v>
      </c>
      <c r="G30" s="16" t="s">
        <v>51</v>
      </c>
      <c r="H30" s="13" t="s">
        <v>85</v>
      </c>
      <c r="I30" s="16" t="s">
        <v>53</v>
      </c>
      <c r="J30" s="13" t="s">
        <v>80</v>
      </c>
      <c r="K30" s="15" t="s">
        <v>124</v>
      </c>
      <c r="L30" s="20">
        <v>32.857100000000003</v>
      </c>
      <c r="M30" s="20">
        <v>12.7143</v>
      </c>
      <c r="N30" s="20">
        <v>11.857100000000001</v>
      </c>
      <c r="O30" s="20">
        <v>3.5714000000000001</v>
      </c>
      <c r="P30" s="20">
        <v>5.8571</v>
      </c>
      <c r="Q30" s="20">
        <v>6.2857000000000003</v>
      </c>
      <c r="R30" s="20">
        <v>3.5714000000000001</v>
      </c>
      <c r="S30" s="20">
        <v>76.714299999999994</v>
      </c>
      <c r="T30" s="29"/>
      <c r="U30" s="9"/>
      <c r="V30" s="40" t="s">
        <v>56</v>
      </c>
      <c r="W30" s="33"/>
      <c r="X30" s="40" t="s">
        <v>57</v>
      </c>
      <c r="Y30" s="33"/>
      <c r="Z30" s="42">
        <v>0.7</v>
      </c>
      <c r="AA30" s="33"/>
      <c r="AB30" s="43">
        <v>44228</v>
      </c>
      <c r="AC30" s="36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1:94" s="8" customFormat="1" ht="12.75" customHeight="1">
      <c r="A31" s="15" t="s">
        <v>125</v>
      </c>
      <c r="B31" s="15" t="s">
        <v>103</v>
      </c>
      <c r="C31" s="15" t="s">
        <v>126</v>
      </c>
      <c r="D31" s="14">
        <v>5278500</v>
      </c>
      <c r="E31" s="14">
        <v>400000</v>
      </c>
      <c r="F31" s="15" t="s">
        <v>52</v>
      </c>
      <c r="G31" s="12" t="s">
        <v>53</v>
      </c>
      <c r="H31" s="13" t="s">
        <v>127</v>
      </c>
      <c r="I31" s="12" t="s">
        <v>53</v>
      </c>
      <c r="J31" s="13" t="s">
        <v>128</v>
      </c>
      <c r="K31" s="15" t="s">
        <v>53</v>
      </c>
      <c r="L31" s="20">
        <v>31.142900000000001</v>
      </c>
      <c r="M31" s="20">
        <v>12.142899999999999</v>
      </c>
      <c r="N31" s="20">
        <v>12.142899999999999</v>
      </c>
      <c r="O31" s="20">
        <v>4</v>
      </c>
      <c r="P31" s="20">
        <v>7</v>
      </c>
      <c r="Q31" s="20">
        <v>5.1429</v>
      </c>
      <c r="R31" s="20">
        <v>4.8571</v>
      </c>
      <c r="S31" s="20">
        <v>76.428600000000003</v>
      </c>
      <c r="T31" s="29"/>
      <c r="U31" s="9"/>
      <c r="V31" s="40" t="s">
        <v>57</v>
      </c>
      <c r="W31" s="33"/>
      <c r="X31" s="40" t="s">
        <v>57</v>
      </c>
      <c r="Y31" s="33"/>
      <c r="Z31" s="42">
        <v>0.44</v>
      </c>
      <c r="AA31" s="33"/>
      <c r="AB31" s="43">
        <v>43738</v>
      </c>
      <c r="AC31" s="36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</row>
    <row r="32" spans="1:94" s="8" customFormat="1" ht="12.75" customHeight="1">
      <c r="A32" s="12" t="s">
        <v>129</v>
      </c>
      <c r="B32" s="12" t="s">
        <v>130</v>
      </c>
      <c r="C32" s="12" t="s">
        <v>131</v>
      </c>
      <c r="D32" s="17">
        <v>4641827</v>
      </c>
      <c r="E32" s="17">
        <v>700000</v>
      </c>
      <c r="F32" s="12" t="s">
        <v>50</v>
      </c>
      <c r="G32" s="12" t="s">
        <v>53</v>
      </c>
      <c r="H32" s="13" t="s">
        <v>52</v>
      </c>
      <c r="I32" s="12" t="s">
        <v>53</v>
      </c>
      <c r="J32" s="13" t="s">
        <v>116</v>
      </c>
      <c r="K32" s="12" t="s">
        <v>53</v>
      </c>
      <c r="L32" s="20">
        <v>31.857099999999999</v>
      </c>
      <c r="M32" s="20">
        <v>12.428599999999999</v>
      </c>
      <c r="N32" s="20">
        <v>10.7143</v>
      </c>
      <c r="O32" s="20">
        <v>3.8571</v>
      </c>
      <c r="P32" s="20">
        <v>6.4286000000000003</v>
      </c>
      <c r="Q32" s="20">
        <v>6.8571</v>
      </c>
      <c r="R32" s="20">
        <v>4</v>
      </c>
      <c r="S32" s="20">
        <v>76.142899999999997</v>
      </c>
      <c r="T32" s="29"/>
      <c r="U32" s="9"/>
      <c r="V32" s="37" t="s">
        <v>56</v>
      </c>
      <c r="W32" s="33"/>
      <c r="X32" s="37" t="s">
        <v>57</v>
      </c>
      <c r="Y32" s="33"/>
      <c r="Z32" s="38">
        <v>0.25</v>
      </c>
      <c r="AA32" s="33"/>
      <c r="AB32" s="39">
        <v>44211</v>
      </c>
      <c r="AC32" s="36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</row>
    <row r="33" spans="1:94" s="8" customFormat="1" ht="12.75" customHeight="1">
      <c r="A33" s="15" t="s">
        <v>132</v>
      </c>
      <c r="B33" s="15" t="s">
        <v>133</v>
      </c>
      <c r="C33" s="15" t="s">
        <v>134</v>
      </c>
      <c r="D33" s="14">
        <v>16746963</v>
      </c>
      <c r="E33" s="14">
        <v>2400000</v>
      </c>
      <c r="F33" s="15" t="s">
        <v>91</v>
      </c>
      <c r="G33" s="12" t="s">
        <v>53</v>
      </c>
      <c r="H33" s="13" t="s">
        <v>74</v>
      </c>
      <c r="I33" s="15" t="s">
        <v>53</v>
      </c>
      <c r="J33" s="13" t="s">
        <v>128</v>
      </c>
      <c r="K33" s="15" t="s">
        <v>53</v>
      </c>
      <c r="L33" s="20">
        <v>29.857099999999999</v>
      </c>
      <c r="M33" s="20">
        <v>11.428599999999999</v>
      </c>
      <c r="N33" s="20">
        <v>11.2857</v>
      </c>
      <c r="O33" s="20">
        <v>3.7143000000000002</v>
      </c>
      <c r="P33" s="20">
        <v>8</v>
      </c>
      <c r="Q33" s="20">
        <v>7.7142999999999997</v>
      </c>
      <c r="R33" s="20">
        <v>4</v>
      </c>
      <c r="S33" s="20">
        <v>76</v>
      </c>
      <c r="T33" s="29"/>
      <c r="U33" s="9"/>
      <c r="V33" s="40" t="s">
        <v>56</v>
      </c>
      <c r="W33" s="33"/>
      <c r="X33" s="40" t="s">
        <v>57</v>
      </c>
      <c r="Y33" s="33"/>
      <c r="Z33" s="42">
        <v>0.74</v>
      </c>
      <c r="AA33" s="33"/>
      <c r="AB33" s="43">
        <v>44197</v>
      </c>
      <c r="AC33" s="36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4" s="8" customFormat="1">
      <c r="A34" s="12" t="s">
        <v>135</v>
      </c>
      <c r="B34" s="12" t="s">
        <v>48</v>
      </c>
      <c r="C34" s="12" t="s">
        <v>136</v>
      </c>
      <c r="D34" s="17">
        <v>4826833</v>
      </c>
      <c r="E34" s="17">
        <v>1400000</v>
      </c>
      <c r="F34" s="12" t="s">
        <v>52</v>
      </c>
      <c r="G34" s="12" t="s">
        <v>53</v>
      </c>
      <c r="H34" s="13" t="s">
        <v>137</v>
      </c>
      <c r="I34" s="12" t="s">
        <v>51</v>
      </c>
      <c r="J34" s="13" t="s">
        <v>80</v>
      </c>
      <c r="K34" s="12" t="s">
        <v>53</v>
      </c>
      <c r="L34" s="20">
        <v>32.857100000000003</v>
      </c>
      <c r="M34" s="20">
        <v>12.2857</v>
      </c>
      <c r="N34" s="20">
        <v>8.8571000000000009</v>
      </c>
      <c r="O34" s="20">
        <v>3.4285999999999999</v>
      </c>
      <c r="P34" s="20">
        <v>6.4286000000000003</v>
      </c>
      <c r="Q34" s="20">
        <v>6.7142999999999997</v>
      </c>
      <c r="R34" s="20">
        <v>4</v>
      </c>
      <c r="S34" s="20">
        <v>74.571399999999997</v>
      </c>
      <c r="T34" s="29"/>
      <c r="U34" s="9"/>
      <c r="V34" s="37" t="s">
        <v>56</v>
      </c>
      <c r="W34" s="33"/>
      <c r="X34" s="37" t="s">
        <v>57</v>
      </c>
      <c r="Y34" s="33"/>
      <c r="Z34" s="38">
        <v>0.8</v>
      </c>
      <c r="AA34" s="33"/>
      <c r="AB34" s="39">
        <v>44114</v>
      </c>
      <c r="AC34" s="36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</row>
    <row r="35" spans="1:94" s="8" customFormat="1" ht="12.75" customHeight="1">
      <c r="A35" s="12" t="s">
        <v>138</v>
      </c>
      <c r="B35" s="12" t="s">
        <v>139</v>
      </c>
      <c r="C35" s="12" t="s">
        <v>140</v>
      </c>
      <c r="D35" s="17">
        <v>16737256</v>
      </c>
      <c r="E35" s="17">
        <v>1500000</v>
      </c>
      <c r="F35" s="12" t="s">
        <v>79</v>
      </c>
      <c r="G35" s="16" t="s">
        <v>53</v>
      </c>
      <c r="H35" s="13" t="s">
        <v>62</v>
      </c>
      <c r="I35" s="16" t="s">
        <v>53</v>
      </c>
      <c r="J35" s="13" t="s">
        <v>80</v>
      </c>
      <c r="K35" s="12" t="s">
        <v>53</v>
      </c>
      <c r="L35" s="20">
        <v>32.142899999999997</v>
      </c>
      <c r="M35" s="20">
        <v>11.857100000000001</v>
      </c>
      <c r="N35" s="20">
        <v>11.428599999999999</v>
      </c>
      <c r="O35" s="20">
        <v>3.5714000000000001</v>
      </c>
      <c r="P35" s="20">
        <v>6.2857000000000003</v>
      </c>
      <c r="Q35" s="20">
        <v>6.2857000000000003</v>
      </c>
      <c r="R35" s="20">
        <v>3</v>
      </c>
      <c r="S35" s="20">
        <v>74.571399999999997</v>
      </c>
      <c r="T35" s="29"/>
      <c r="U35" s="9"/>
      <c r="V35" s="37" t="s">
        <v>56</v>
      </c>
      <c r="W35" s="33"/>
      <c r="X35" s="37" t="s">
        <v>57</v>
      </c>
      <c r="Y35" s="33"/>
      <c r="Z35" s="38">
        <v>0.7</v>
      </c>
      <c r="AA35" s="33"/>
      <c r="AB35" s="39">
        <v>44551</v>
      </c>
      <c r="AC35" s="36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1:94" s="8" customFormat="1" ht="12.75" customHeight="1">
      <c r="A36" s="12" t="s">
        <v>141</v>
      </c>
      <c r="B36" s="12" t="s">
        <v>139</v>
      </c>
      <c r="C36" s="12" t="s">
        <v>142</v>
      </c>
      <c r="D36" s="17">
        <v>45443508</v>
      </c>
      <c r="E36" s="17">
        <v>4000000</v>
      </c>
      <c r="F36" s="12" t="s">
        <v>143</v>
      </c>
      <c r="G36" s="12" t="s">
        <v>53</v>
      </c>
      <c r="H36" s="13" t="s">
        <v>91</v>
      </c>
      <c r="I36" s="12" t="s">
        <v>51</v>
      </c>
      <c r="J36" s="13" t="s">
        <v>68</v>
      </c>
      <c r="K36" s="12"/>
      <c r="L36" s="20">
        <v>31.142900000000001</v>
      </c>
      <c r="M36" s="20">
        <v>11.428599999999999</v>
      </c>
      <c r="N36" s="20">
        <v>11.857100000000001</v>
      </c>
      <c r="O36" s="20">
        <v>3.2856999999999998</v>
      </c>
      <c r="P36" s="20">
        <v>6.4286000000000003</v>
      </c>
      <c r="Q36" s="20">
        <v>7</v>
      </c>
      <c r="R36" s="20">
        <v>3.1429</v>
      </c>
      <c r="S36" s="20">
        <v>74.285700000000006</v>
      </c>
      <c r="T36" s="29"/>
      <c r="U36" s="9"/>
      <c r="V36" s="37" t="s">
        <v>56</v>
      </c>
      <c r="W36" s="33"/>
      <c r="X36" s="37" t="s">
        <v>57</v>
      </c>
      <c r="Y36" s="33"/>
      <c r="Z36" s="38">
        <v>0.57999999999999996</v>
      </c>
      <c r="AA36" s="33"/>
      <c r="AB36" s="39">
        <v>44551</v>
      </c>
      <c r="AC36" s="36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</row>
    <row r="37" spans="1:94" s="8" customFormat="1" ht="12.75" customHeight="1">
      <c r="A37" s="16" t="s">
        <v>144</v>
      </c>
      <c r="B37" s="16" t="s">
        <v>145</v>
      </c>
      <c r="C37" s="16" t="s">
        <v>146</v>
      </c>
      <c r="D37" s="27">
        <v>30200000</v>
      </c>
      <c r="E37" s="24">
        <v>6000000</v>
      </c>
      <c r="F37" s="16" t="s">
        <v>85</v>
      </c>
      <c r="G37" s="12" t="s">
        <v>51</v>
      </c>
      <c r="H37" s="13" t="s">
        <v>79</v>
      </c>
      <c r="I37" s="12" t="s">
        <v>53</v>
      </c>
      <c r="J37" s="13" t="s">
        <v>75</v>
      </c>
      <c r="K37" s="16" t="s">
        <v>53</v>
      </c>
      <c r="L37" s="20">
        <v>30.571400000000001</v>
      </c>
      <c r="M37" s="20">
        <v>11.571400000000001</v>
      </c>
      <c r="N37" s="20">
        <v>11.428599999999999</v>
      </c>
      <c r="O37" s="20">
        <v>3.8571</v>
      </c>
      <c r="P37" s="20">
        <v>5.7142999999999997</v>
      </c>
      <c r="Q37" s="20">
        <v>6.5713999999999997</v>
      </c>
      <c r="R37" s="20">
        <v>3.7143000000000002</v>
      </c>
      <c r="S37" s="20">
        <v>73.428600000000003</v>
      </c>
      <c r="T37" s="29"/>
      <c r="U37" s="9"/>
      <c r="V37" s="37" t="s">
        <v>56</v>
      </c>
      <c r="W37" s="33"/>
      <c r="X37" s="37" t="s">
        <v>57</v>
      </c>
      <c r="Y37" s="33"/>
      <c r="Z37" s="38">
        <v>0.86</v>
      </c>
      <c r="AA37" s="33"/>
      <c r="AB37" s="39">
        <v>44377</v>
      </c>
      <c r="AC37" s="36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</row>
    <row r="38" spans="1:94" s="8" customFormat="1" ht="12.75" customHeight="1">
      <c r="A38" s="15" t="s">
        <v>147</v>
      </c>
      <c r="B38" s="15" t="s">
        <v>148</v>
      </c>
      <c r="C38" s="15" t="s">
        <v>149</v>
      </c>
      <c r="D38" s="14">
        <v>41730367</v>
      </c>
      <c r="E38" s="14">
        <v>4000000</v>
      </c>
      <c r="F38" s="15"/>
      <c r="G38" s="12"/>
      <c r="H38" s="13" t="s">
        <v>50</v>
      </c>
      <c r="I38" s="12" t="s">
        <v>53</v>
      </c>
      <c r="J38" s="13" t="s">
        <v>120</v>
      </c>
      <c r="K38" s="15" t="s">
        <v>53</v>
      </c>
      <c r="L38" s="20">
        <v>28.142900000000001</v>
      </c>
      <c r="M38" s="20">
        <v>11.428599999999999</v>
      </c>
      <c r="N38" s="20">
        <v>11.142899999999999</v>
      </c>
      <c r="O38" s="20">
        <v>4.1429</v>
      </c>
      <c r="P38" s="20">
        <v>6.2857000000000003</v>
      </c>
      <c r="Q38" s="20">
        <v>7.1429</v>
      </c>
      <c r="R38" s="20">
        <v>4</v>
      </c>
      <c r="S38" s="20">
        <v>72.285700000000006</v>
      </c>
      <c r="T38" s="29"/>
      <c r="U38" s="9"/>
      <c r="V38" s="40" t="s">
        <v>56</v>
      </c>
      <c r="W38" s="33"/>
      <c r="X38" s="40" t="s">
        <v>57</v>
      </c>
      <c r="Y38" s="33"/>
      <c r="Z38" s="42">
        <v>0.62</v>
      </c>
      <c r="AA38" s="33"/>
      <c r="AB38" s="43">
        <v>44561</v>
      </c>
      <c r="AC38" s="36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</row>
    <row r="39" spans="1:94" s="8" customFormat="1" ht="12.75" customHeight="1">
      <c r="A39" s="16" t="s">
        <v>150</v>
      </c>
      <c r="B39" s="16" t="s">
        <v>72</v>
      </c>
      <c r="C39" s="16" t="s">
        <v>151</v>
      </c>
      <c r="D39" s="17">
        <v>17310720</v>
      </c>
      <c r="E39" s="17">
        <v>3584000</v>
      </c>
      <c r="F39" s="16" t="s">
        <v>115</v>
      </c>
      <c r="G39" s="12" t="s">
        <v>51</v>
      </c>
      <c r="H39" s="13" t="s">
        <v>52</v>
      </c>
      <c r="I39" s="12" t="s">
        <v>53</v>
      </c>
      <c r="J39" s="13" t="s">
        <v>92</v>
      </c>
      <c r="K39" s="16" t="s">
        <v>93</v>
      </c>
      <c r="L39" s="20">
        <v>29.571400000000001</v>
      </c>
      <c r="M39" s="20">
        <v>11.428599999999999</v>
      </c>
      <c r="N39" s="20">
        <v>10.428599999999999</v>
      </c>
      <c r="O39" s="20">
        <v>3.7143000000000002</v>
      </c>
      <c r="P39" s="20">
        <v>7.1429</v>
      </c>
      <c r="Q39" s="20">
        <v>6</v>
      </c>
      <c r="R39" s="20">
        <v>3.4285999999999999</v>
      </c>
      <c r="S39" s="20">
        <v>71.714299999999994</v>
      </c>
      <c r="T39" s="29"/>
      <c r="U39" s="10"/>
      <c r="V39" s="37" t="s">
        <v>56</v>
      </c>
      <c r="W39" s="44"/>
      <c r="X39" s="37" t="s">
        <v>57</v>
      </c>
      <c r="Y39" s="44"/>
      <c r="Z39" s="38">
        <v>0.66</v>
      </c>
      <c r="AA39" s="44"/>
      <c r="AB39" s="39">
        <v>44242</v>
      </c>
      <c r="AC39" s="45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</row>
    <row r="40" spans="1:94" s="8" customFormat="1" ht="12.75" customHeight="1">
      <c r="A40" s="16" t="s">
        <v>152</v>
      </c>
      <c r="B40" s="16" t="s">
        <v>153</v>
      </c>
      <c r="C40" s="16" t="s">
        <v>154</v>
      </c>
      <c r="D40" s="17">
        <v>8255704</v>
      </c>
      <c r="E40" s="17">
        <v>1908450</v>
      </c>
      <c r="F40" s="16" t="s">
        <v>52</v>
      </c>
      <c r="G40" s="12" t="s">
        <v>51</v>
      </c>
      <c r="H40" s="13" t="s">
        <v>115</v>
      </c>
      <c r="I40" s="12" t="s">
        <v>51</v>
      </c>
      <c r="J40" s="13" t="s">
        <v>92</v>
      </c>
      <c r="K40" s="16" t="s">
        <v>53</v>
      </c>
      <c r="L40" s="20">
        <v>28.285699999999999</v>
      </c>
      <c r="M40" s="20">
        <v>11.2857</v>
      </c>
      <c r="N40" s="20">
        <v>10.2857</v>
      </c>
      <c r="O40" s="20">
        <v>3.8571</v>
      </c>
      <c r="P40" s="20">
        <v>7.1429</v>
      </c>
      <c r="Q40" s="20">
        <v>6.4286000000000003</v>
      </c>
      <c r="R40" s="20">
        <v>4</v>
      </c>
      <c r="S40" s="20">
        <v>71.285700000000006</v>
      </c>
      <c r="T40" s="29"/>
      <c r="U40" s="10"/>
      <c r="V40" s="37" t="s">
        <v>56</v>
      </c>
      <c r="W40" s="45"/>
      <c r="X40" s="37" t="s">
        <v>57</v>
      </c>
      <c r="Y40" s="45"/>
      <c r="Z40" s="38">
        <v>0.62</v>
      </c>
      <c r="AA40" s="45"/>
      <c r="AB40" s="39">
        <v>43981</v>
      </c>
      <c r="AC40" s="45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</row>
    <row r="41" spans="1:94" s="8" customFormat="1" ht="12.75" customHeight="1">
      <c r="A41" s="12" t="s">
        <v>155</v>
      </c>
      <c r="B41" s="12" t="s">
        <v>118</v>
      </c>
      <c r="C41" s="12" t="s">
        <v>156</v>
      </c>
      <c r="D41" s="17">
        <v>17150000</v>
      </c>
      <c r="E41" s="17">
        <v>2500000</v>
      </c>
      <c r="F41" s="12" t="s">
        <v>127</v>
      </c>
      <c r="G41" s="16" t="s">
        <v>53</v>
      </c>
      <c r="H41" s="13" t="s">
        <v>84</v>
      </c>
      <c r="I41" s="16" t="s">
        <v>53</v>
      </c>
      <c r="J41" s="13" t="s">
        <v>128</v>
      </c>
      <c r="K41" s="12" t="s">
        <v>53</v>
      </c>
      <c r="L41" s="20">
        <v>28.428599999999999</v>
      </c>
      <c r="M41" s="20">
        <v>11.571400000000001</v>
      </c>
      <c r="N41" s="20">
        <v>10.7143</v>
      </c>
      <c r="O41" s="20">
        <v>4</v>
      </c>
      <c r="P41" s="20">
        <v>6.4286000000000003</v>
      </c>
      <c r="Q41" s="20">
        <v>6</v>
      </c>
      <c r="R41" s="20">
        <v>4</v>
      </c>
      <c r="S41" s="20">
        <v>71.142899999999997</v>
      </c>
      <c r="T41" s="30"/>
      <c r="U41" s="10"/>
      <c r="V41" s="37" t="s">
        <v>56</v>
      </c>
      <c r="W41" s="45"/>
      <c r="X41" s="37" t="s">
        <v>57</v>
      </c>
      <c r="Y41" s="45"/>
      <c r="Z41" s="38">
        <v>0.89</v>
      </c>
      <c r="AA41" s="45"/>
      <c r="AB41" s="39">
        <v>44196</v>
      </c>
      <c r="AC41" s="45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</row>
    <row r="42" spans="1:94" s="8" customFormat="1">
      <c r="A42" s="15" t="s">
        <v>157</v>
      </c>
      <c r="B42" s="15" t="s">
        <v>109</v>
      </c>
      <c r="C42" s="15" t="s">
        <v>158</v>
      </c>
      <c r="D42" s="14">
        <v>4096000</v>
      </c>
      <c r="E42" s="14">
        <v>1000000</v>
      </c>
      <c r="F42" s="15" t="s">
        <v>159</v>
      </c>
      <c r="G42" s="16" t="s">
        <v>53</v>
      </c>
      <c r="H42" s="13"/>
      <c r="I42" s="16"/>
      <c r="J42" s="13" t="s">
        <v>75</v>
      </c>
      <c r="K42" s="15" t="s">
        <v>53</v>
      </c>
      <c r="L42" s="20">
        <v>25.428599999999999</v>
      </c>
      <c r="M42" s="20">
        <v>11.142899999999999</v>
      </c>
      <c r="N42" s="20">
        <v>10.428599999999999</v>
      </c>
      <c r="O42" s="20">
        <v>3.4285999999999999</v>
      </c>
      <c r="P42" s="20">
        <v>7</v>
      </c>
      <c r="Q42" s="20">
        <v>6.8571</v>
      </c>
      <c r="R42" s="20">
        <v>4</v>
      </c>
      <c r="S42" s="20">
        <v>68.285700000000006</v>
      </c>
      <c r="T42" s="29"/>
      <c r="U42" s="10"/>
      <c r="V42" s="40" t="s">
        <v>57</v>
      </c>
      <c r="W42" s="45"/>
      <c r="X42" s="40" t="s">
        <v>57</v>
      </c>
      <c r="Y42" s="45"/>
      <c r="Z42" s="42">
        <v>0.67</v>
      </c>
      <c r="AA42" s="45"/>
      <c r="AB42" s="43">
        <v>44013</v>
      </c>
      <c r="AC42" s="45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</row>
    <row r="43" spans="1:94" s="8" customFormat="1" ht="12.75" customHeight="1">
      <c r="A43" s="16" t="s">
        <v>160</v>
      </c>
      <c r="B43" s="16" t="s">
        <v>161</v>
      </c>
      <c r="C43" s="16" t="s">
        <v>162</v>
      </c>
      <c r="D43" s="17">
        <v>206100000</v>
      </c>
      <c r="E43" s="17">
        <v>3500000</v>
      </c>
      <c r="F43" s="16" t="s">
        <v>127</v>
      </c>
      <c r="G43" s="12" t="s">
        <v>51</v>
      </c>
      <c r="H43" s="13" t="s">
        <v>84</v>
      </c>
      <c r="I43" s="12" t="s">
        <v>51</v>
      </c>
      <c r="J43" s="13" t="s">
        <v>63</v>
      </c>
      <c r="K43" s="16" t="s">
        <v>51</v>
      </c>
      <c r="L43" s="20">
        <v>27.857099999999999</v>
      </c>
      <c r="M43" s="20">
        <v>11.2857</v>
      </c>
      <c r="N43" s="20">
        <v>9</v>
      </c>
      <c r="O43" s="20">
        <v>3.1429</v>
      </c>
      <c r="P43" s="20">
        <v>6.1429</v>
      </c>
      <c r="Q43" s="20">
        <v>6</v>
      </c>
      <c r="R43" s="20">
        <v>4.4286000000000003</v>
      </c>
      <c r="S43" s="20">
        <v>67.857100000000003</v>
      </c>
      <c r="T43" s="29"/>
      <c r="U43" s="10"/>
      <c r="V43" s="37" t="s">
        <v>56</v>
      </c>
      <c r="W43" s="45"/>
      <c r="X43" s="37" t="s">
        <v>57</v>
      </c>
      <c r="Y43" s="45"/>
      <c r="Z43" s="38">
        <v>0.56999999999999995</v>
      </c>
      <c r="AA43" s="45"/>
      <c r="AB43" s="39">
        <v>44085</v>
      </c>
      <c r="AC43" s="45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</row>
    <row r="44" spans="1:94" s="8" customFormat="1" ht="12.75" customHeight="1">
      <c r="A44" s="15" t="s">
        <v>163</v>
      </c>
      <c r="B44" s="15" t="s">
        <v>122</v>
      </c>
      <c r="C44" s="15" t="s">
        <v>164</v>
      </c>
      <c r="D44" s="14">
        <v>42581171</v>
      </c>
      <c r="E44" s="14">
        <v>2800000</v>
      </c>
      <c r="F44" s="15" t="s">
        <v>50</v>
      </c>
      <c r="G44" s="16" t="s">
        <v>53</v>
      </c>
      <c r="H44" s="13" t="s">
        <v>143</v>
      </c>
      <c r="I44" s="16" t="s">
        <v>53</v>
      </c>
      <c r="J44" s="13"/>
      <c r="K44" s="15"/>
      <c r="L44" s="20">
        <v>26</v>
      </c>
      <c r="M44" s="20">
        <v>12.428599999999999</v>
      </c>
      <c r="N44" s="20">
        <v>10.7143</v>
      </c>
      <c r="O44" s="20">
        <v>3.1429</v>
      </c>
      <c r="P44" s="20">
        <v>6.1429</v>
      </c>
      <c r="Q44" s="20">
        <v>5.5713999999999997</v>
      </c>
      <c r="R44" s="20">
        <v>3.5714000000000001</v>
      </c>
      <c r="S44" s="20">
        <v>67.571399999999997</v>
      </c>
      <c r="T44" s="29"/>
      <c r="U44" s="10"/>
      <c r="V44" s="40" t="s">
        <v>56</v>
      </c>
      <c r="W44" s="45"/>
      <c r="X44" s="40" t="s">
        <v>57</v>
      </c>
      <c r="Y44" s="45"/>
      <c r="Z44" s="42">
        <v>0.6</v>
      </c>
      <c r="AA44" s="45"/>
      <c r="AB44" s="43">
        <v>44228</v>
      </c>
      <c r="AC44" s="45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</row>
    <row r="45" spans="1:94" s="8" customFormat="1" ht="12.75" customHeight="1">
      <c r="A45" s="16" t="s">
        <v>165</v>
      </c>
      <c r="B45" s="16" t="s">
        <v>161</v>
      </c>
      <c r="C45" s="16" t="s">
        <v>166</v>
      </c>
      <c r="D45" s="17">
        <v>233222482</v>
      </c>
      <c r="E45" s="17">
        <v>4000000</v>
      </c>
      <c r="F45" s="16" t="s">
        <v>143</v>
      </c>
      <c r="G45" s="12" t="s">
        <v>51</v>
      </c>
      <c r="H45" s="13"/>
      <c r="I45" s="12"/>
      <c r="J45" s="13" t="s">
        <v>116</v>
      </c>
      <c r="K45" s="16" t="s">
        <v>53</v>
      </c>
      <c r="L45" s="20">
        <v>27.714300000000001</v>
      </c>
      <c r="M45" s="20">
        <v>10.571400000000001</v>
      </c>
      <c r="N45" s="20">
        <v>9.5714000000000006</v>
      </c>
      <c r="O45" s="20">
        <v>3</v>
      </c>
      <c r="P45" s="20">
        <v>5.2857000000000003</v>
      </c>
      <c r="Q45" s="20">
        <v>5.1429</v>
      </c>
      <c r="R45" s="20">
        <v>4.4286000000000003</v>
      </c>
      <c r="S45" s="20">
        <v>65.714299999999994</v>
      </c>
      <c r="T45" s="29"/>
      <c r="U45" s="10"/>
      <c r="V45" s="37" t="s">
        <v>56</v>
      </c>
      <c r="W45" s="45"/>
      <c r="X45" s="37" t="s">
        <v>57</v>
      </c>
      <c r="Y45" s="45"/>
      <c r="Z45" s="38">
        <v>0.56999999999999995</v>
      </c>
      <c r="AA45" s="45"/>
      <c r="AB45" s="39">
        <v>44286</v>
      </c>
      <c r="AC45" s="45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</row>
    <row r="46" spans="1:94" s="8" customFormat="1" ht="12.75" customHeight="1">
      <c r="A46" s="12" t="s">
        <v>167</v>
      </c>
      <c r="B46" s="12" t="s">
        <v>168</v>
      </c>
      <c r="C46" s="12" t="s">
        <v>169</v>
      </c>
      <c r="D46" s="17">
        <v>5992043</v>
      </c>
      <c r="E46" s="17">
        <v>1247015</v>
      </c>
      <c r="F46" s="12" t="s">
        <v>50</v>
      </c>
      <c r="G46" s="12" t="s">
        <v>51</v>
      </c>
      <c r="H46" s="13" t="s">
        <v>143</v>
      </c>
      <c r="I46" s="12" t="s">
        <v>51</v>
      </c>
      <c r="J46" s="13"/>
      <c r="K46" s="12"/>
      <c r="L46" s="20">
        <v>23.857099999999999</v>
      </c>
      <c r="M46" s="20">
        <v>9.8571000000000009</v>
      </c>
      <c r="N46" s="20">
        <v>8.4285999999999994</v>
      </c>
      <c r="O46" s="20">
        <v>3.7143000000000002</v>
      </c>
      <c r="P46" s="20">
        <v>6.2857000000000003</v>
      </c>
      <c r="Q46" s="20">
        <v>5.5713999999999997</v>
      </c>
      <c r="R46" s="20">
        <v>2</v>
      </c>
      <c r="S46" s="20">
        <v>59.714300000000001</v>
      </c>
      <c r="T46" s="29"/>
      <c r="U46" s="10"/>
      <c r="V46" s="37" t="s">
        <v>57</v>
      </c>
      <c r="W46" s="45"/>
      <c r="X46" s="37" t="s">
        <v>57</v>
      </c>
      <c r="Y46" s="45"/>
      <c r="Z46" s="38">
        <v>0.51</v>
      </c>
      <c r="AA46" s="45"/>
      <c r="AB46" s="39">
        <v>43769</v>
      </c>
      <c r="AC46" s="45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</row>
    <row r="47" spans="1:94" s="8" customFormat="1" ht="12.75" customHeight="1">
      <c r="A47" s="12" t="s">
        <v>170</v>
      </c>
      <c r="B47" s="12" t="s">
        <v>171</v>
      </c>
      <c r="C47" s="12" t="s">
        <v>172</v>
      </c>
      <c r="D47" s="17">
        <v>26167233</v>
      </c>
      <c r="E47" s="17">
        <v>3060000</v>
      </c>
      <c r="F47" s="12" t="s">
        <v>159</v>
      </c>
      <c r="G47" s="12" t="s">
        <v>53</v>
      </c>
      <c r="H47" s="13" t="s">
        <v>52</v>
      </c>
      <c r="I47" s="12" t="s">
        <v>51</v>
      </c>
      <c r="J47" s="13" t="s">
        <v>101</v>
      </c>
      <c r="K47" s="12" t="s">
        <v>53</v>
      </c>
      <c r="L47" s="20">
        <v>23.857099999999999</v>
      </c>
      <c r="M47" s="20">
        <v>11</v>
      </c>
      <c r="N47" s="20">
        <v>8.8571000000000009</v>
      </c>
      <c r="O47" s="20">
        <v>2.1429</v>
      </c>
      <c r="P47" s="20">
        <v>5.5713999999999997</v>
      </c>
      <c r="Q47" s="20">
        <v>4.4286000000000003</v>
      </c>
      <c r="R47" s="20">
        <v>2.4285999999999999</v>
      </c>
      <c r="S47" s="20">
        <v>58.285699999999999</v>
      </c>
      <c r="T47" s="29"/>
      <c r="U47" s="10"/>
      <c r="V47" s="37" t="s">
        <v>56</v>
      </c>
      <c r="W47" s="45"/>
      <c r="X47" s="37" t="s">
        <v>56</v>
      </c>
      <c r="Y47" s="45"/>
      <c r="Z47" s="38">
        <v>0.25</v>
      </c>
      <c r="AA47" s="45"/>
      <c r="AB47" s="39">
        <v>44530</v>
      </c>
      <c r="AC47" s="45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</row>
    <row r="48" spans="1:94" s="8" customFormat="1" ht="12.75" customHeight="1">
      <c r="A48" s="15" t="s">
        <v>173</v>
      </c>
      <c r="B48" s="15" t="s">
        <v>174</v>
      </c>
      <c r="C48" s="15" t="s">
        <v>175</v>
      </c>
      <c r="D48" s="14">
        <v>78177075</v>
      </c>
      <c r="E48" s="14">
        <v>5000000</v>
      </c>
      <c r="F48" s="15"/>
      <c r="G48" s="12"/>
      <c r="H48" s="13" t="s">
        <v>127</v>
      </c>
      <c r="I48" s="12"/>
      <c r="J48" s="13" t="s">
        <v>116</v>
      </c>
      <c r="K48" s="15" t="s">
        <v>51</v>
      </c>
      <c r="L48" s="20">
        <v>25.285699999999999</v>
      </c>
      <c r="M48" s="20">
        <v>9.4285999999999994</v>
      </c>
      <c r="N48" s="20">
        <v>9.7142999999999997</v>
      </c>
      <c r="O48" s="20">
        <v>1.7142999999999999</v>
      </c>
      <c r="P48" s="20">
        <v>4.5713999999999997</v>
      </c>
      <c r="Q48" s="20">
        <v>5</v>
      </c>
      <c r="R48" s="20">
        <v>2.1429</v>
      </c>
      <c r="S48" s="20">
        <v>57.857100000000003</v>
      </c>
      <c r="T48" s="29"/>
      <c r="U48" s="10"/>
      <c r="V48" s="40" t="s">
        <v>57</v>
      </c>
      <c r="W48" s="45"/>
      <c r="X48" s="40" t="s">
        <v>57</v>
      </c>
      <c r="Y48" s="45"/>
      <c r="Z48" s="42">
        <v>0.31</v>
      </c>
      <c r="AA48" s="45"/>
      <c r="AB48" s="43">
        <v>44561</v>
      </c>
      <c r="AC48" s="45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</row>
    <row r="49" spans="1:94" s="8" customFormat="1" ht="12.75" customHeight="1">
      <c r="A49" s="15" t="s">
        <v>176</v>
      </c>
      <c r="B49" s="28" t="s">
        <v>177</v>
      </c>
      <c r="C49" s="15" t="s">
        <v>178</v>
      </c>
      <c r="D49" s="19">
        <v>28597723</v>
      </c>
      <c r="E49" s="14">
        <v>1500000</v>
      </c>
      <c r="F49" s="15" t="s">
        <v>159</v>
      </c>
      <c r="G49" s="12" t="s">
        <v>51</v>
      </c>
      <c r="H49" s="13" t="s">
        <v>91</v>
      </c>
      <c r="I49" s="15" t="s">
        <v>51</v>
      </c>
      <c r="J49" s="13" t="s">
        <v>120</v>
      </c>
      <c r="K49" s="15" t="s">
        <v>51</v>
      </c>
      <c r="L49" s="20">
        <v>17.285699999999999</v>
      </c>
      <c r="M49" s="20">
        <v>8.7142999999999997</v>
      </c>
      <c r="N49" s="20">
        <v>8</v>
      </c>
      <c r="O49" s="20">
        <v>2.8571</v>
      </c>
      <c r="P49" s="20">
        <v>5</v>
      </c>
      <c r="Q49" s="20">
        <v>4.1429</v>
      </c>
      <c r="R49" s="20">
        <v>2.5714000000000001</v>
      </c>
      <c r="S49" s="20">
        <v>48.571399999999997</v>
      </c>
      <c r="T49" s="29"/>
      <c r="U49" s="10"/>
      <c r="V49" s="40" t="s">
        <v>56</v>
      </c>
      <c r="W49" s="45"/>
      <c r="X49" s="40" t="s">
        <v>57</v>
      </c>
      <c r="Y49" s="45"/>
      <c r="Z49" s="42">
        <v>0.46</v>
      </c>
      <c r="AA49" s="45"/>
      <c r="AB49" s="43">
        <v>43768</v>
      </c>
      <c r="AC49" s="45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</row>
    <row r="50" spans="1:94">
      <c r="D50" s="11">
        <f>SUM(D16:D49)</f>
        <v>1382347826</v>
      </c>
      <c r="E50" s="11">
        <f>SUM(E16:E49)</f>
        <v>90254363</v>
      </c>
      <c r="F50" s="11"/>
      <c r="T50" s="31">
        <f>SUM(T16:T49)</f>
        <v>20000000</v>
      </c>
    </row>
    <row r="51" spans="1:94">
      <c r="E51" s="11"/>
      <c r="F51" s="11"/>
      <c r="G51" s="11"/>
      <c r="H51" s="11"/>
      <c r="S51" s="2" t="s">
        <v>179</v>
      </c>
      <c r="T51" s="31">
        <f>20000000-T50</f>
        <v>0</v>
      </c>
    </row>
  </sheetData>
  <mergeCells count="29">
    <mergeCell ref="D8:S8"/>
    <mergeCell ref="D9:S9"/>
    <mergeCell ref="AA13:AA14"/>
    <mergeCell ref="AB13:AB14"/>
    <mergeCell ref="AC13:AC14"/>
    <mergeCell ref="F13:G14"/>
    <mergeCell ref="H13:I14"/>
    <mergeCell ref="J13:K14"/>
    <mergeCell ref="D11:S11"/>
    <mergeCell ref="L13:L14"/>
    <mergeCell ref="M13:M14"/>
    <mergeCell ref="N13:N14"/>
    <mergeCell ref="Z13:Z14"/>
    <mergeCell ref="O13:O14"/>
    <mergeCell ref="P13:P14"/>
    <mergeCell ref="Q13:Q14"/>
    <mergeCell ref="W13:W14"/>
    <mergeCell ref="X13:X14"/>
    <mergeCell ref="Y13:Y14"/>
    <mergeCell ref="A13:A15"/>
    <mergeCell ref="B13:B15"/>
    <mergeCell ref="C13:C15"/>
    <mergeCell ref="D13:D15"/>
    <mergeCell ref="E13:E15"/>
    <mergeCell ref="R13:R14"/>
    <mergeCell ref="S13:S14"/>
    <mergeCell ref="T13:T14"/>
    <mergeCell ref="U13:U14"/>
    <mergeCell ref="V13:V14"/>
  </mergeCells>
  <dataValidations count="4">
    <dataValidation type="decimal" operator="lessThanOrEqual" allowBlank="1" showInputMessage="1" showErrorMessage="1" error="max. 40" sqref="L16:L49" xr:uid="{00000000-0002-0000-0000-000000000000}">
      <formula1>40</formula1>
    </dataValidation>
    <dataValidation type="decimal" operator="lessThanOrEqual" allowBlank="1" showInputMessage="1" showErrorMessage="1" error="max. 15" sqref="M16:N49" xr:uid="{00000000-0002-0000-0000-000001000000}">
      <formula1>15</formula1>
    </dataValidation>
    <dataValidation type="decimal" operator="lessThanOrEqual" allowBlank="1" showInputMessage="1" showErrorMessage="1" error="max. 10" sqref="P16:Q49" xr:uid="{00000000-0002-0000-0000-000002000000}">
      <formula1>10</formula1>
    </dataValidation>
    <dataValidation type="decimal" operator="lessThanOrEqual" allowBlank="1" showInputMessage="1" showErrorMessage="1" error="max. 5" sqref="O16:O49 R16:R49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AC36-CDEA-4D91-AE16-7BD662F895E8}">
  <dimension ref="A1:BX51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4257812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6" ht="38.25" customHeight="1">
      <c r="A1" s="1" t="s">
        <v>0</v>
      </c>
    </row>
    <row r="2" spans="1:76" ht="15">
      <c r="A2" s="4" t="s">
        <v>180</v>
      </c>
      <c r="D2" s="4" t="s">
        <v>2</v>
      </c>
    </row>
    <row r="3" spans="1:76" ht="15">
      <c r="A3" s="4" t="s">
        <v>181</v>
      </c>
      <c r="D3" s="2" t="s">
        <v>4</v>
      </c>
    </row>
    <row r="4" spans="1:76" ht="15">
      <c r="A4" s="4" t="s">
        <v>182</v>
      </c>
      <c r="D4" s="2" t="s">
        <v>6</v>
      </c>
    </row>
    <row r="5" spans="1:76">
      <c r="A5" s="4" t="s">
        <v>7</v>
      </c>
      <c r="D5" s="2" t="s">
        <v>8</v>
      </c>
    </row>
    <row r="6" spans="1:76">
      <c r="A6" s="2" t="s">
        <v>9</v>
      </c>
    </row>
    <row r="7" spans="1:76" ht="15">
      <c r="A7" s="21" t="s">
        <v>183</v>
      </c>
      <c r="D7" s="4" t="s">
        <v>11</v>
      </c>
    </row>
    <row r="8" spans="1:76" ht="43.5" customHeight="1">
      <c r="D8" s="54" t="s">
        <v>12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76" ht="26.25" customHeight="1">
      <c r="A9" s="4"/>
      <c r="D9" s="54" t="s">
        <v>13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spans="1:76" ht="12.75" customHeight="1">
      <c r="A10" s="4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76" ht="12.75" customHeight="1">
      <c r="A11" s="4"/>
      <c r="D11" s="54" t="s">
        <v>14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76" ht="12" customHeight="1">
      <c r="A12" s="4"/>
    </row>
    <row r="13" spans="1:76" ht="26.45" customHeight="1">
      <c r="A13" s="48" t="s">
        <v>15</v>
      </c>
      <c r="B13" s="48" t="s">
        <v>16</v>
      </c>
      <c r="C13" s="48" t="s">
        <v>17</v>
      </c>
      <c r="D13" s="48" t="s">
        <v>18</v>
      </c>
      <c r="E13" s="51" t="s">
        <v>19</v>
      </c>
      <c r="F13" s="48" t="s">
        <v>20</v>
      </c>
      <c r="G13" s="48"/>
      <c r="H13" s="48" t="s">
        <v>21</v>
      </c>
      <c r="I13" s="48"/>
      <c r="J13" s="48" t="s">
        <v>22</v>
      </c>
      <c r="K13" s="48"/>
      <c r="L13" s="48" t="s">
        <v>23</v>
      </c>
      <c r="M13" s="48" t="s">
        <v>24</v>
      </c>
      <c r="N13" s="48" t="s">
        <v>25</v>
      </c>
      <c r="O13" s="48" t="s">
        <v>26</v>
      </c>
      <c r="P13" s="48" t="s">
        <v>27</v>
      </c>
      <c r="Q13" s="48" t="s">
        <v>28</v>
      </c>
      <c r="R13" s="48" t="s">
        <v>29</v>
      </c>
      <c r="S13" s="48" t="s">
        <v>30</v>
      </c>
    </row>
    <row r="14" spans="1:76" ht="59.45" customHeight="1">
      <c r="A14" s="50"/>
      <c r="B14" s="50"/>
      <c r="C14" s="50"/>
      <c r="D14" s="50"/>
      <c r="E14" s="52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5" spans="1:76" ht="28.9" customHeight="1">
      <c r="A15" s="49"/>
      <c r="B15" s="49"/>
      <c r="C15" s="49"/>
      <c r="D15" s="49"/>
      <c r="E15" s="53"/>
      <c r="F15" s="5" t="s">
        <v>41</v>
      </c>
      <c r="G15" s="6" t="s">
        <v>42</v>
      </c>
      <c r="H15" s="6" t="s">
        <v>41</v>
      </c>
      <c r="I15" s="6" t="s">
        <v>42</v>
      </c>
      <c r="J15" s="6" t="s">
        <v>41</v>
      </c>
      <c r="K15" s="6" t="s">
        <v>42</v>
      </c>
      <c r="L15" s="6" t="s">
        <v>43</v>
      </c>
      <c r="M15" s="6" t="s">
        <v>44</v>
      </c>
      <c r="N15" s="6" t="s">
        <v>44</v>
      </c>
      <c r="O15" s="6" t="s">
        <v>45</v>
      </c>
      <c r="P15" s="6" t="s">
        <v>46</v>
      </c>
      <c r="Q15" s="6" t="s">
        <v>46</v>
      </c>
      <c r="R15" s="6" t="s">
        <v>45</v>
      </c>
      <c r="S15" s="6"/>
    </row>
    <row r="16" spans="1:76" s="8" customFormat="1" ht="12.75" customHeight="1">
      <c r="A16" s="22" t="s">
        <v>135</v>
      </c>
      <c r="B16" s="22" t="s">
        <v>48</v>
      </c>
      <c r="C16" s="22" t="s">
        <v>136</v>
      </c>
      <c r="D16" s="23">
        <v>4826833</v>
      </c>
      <c r="E16" s="23">
        <v>1400000</v>
      </c>
      <c r="F16" s="12" t="s">
        <v>52</v>
      </c>
      <c r="G16" s="22" t="s">
        <v>53</v>
      </c>
      <c r="H16" s="13" t="s">
        <v>137</v>
      </c>
      <c r="I16" s="22" t="s">
        <v>51</v>
      </c>
      <c r="J16" s="13" t="s">
        <v>80</v>
      </c>
      <c r="K16" s="12" t="s">
        <v>53</v>
      </c>
      <c r="L16" s="20">
        <v>30</v>
      </c>
      <c r="M16" s="20">
        <v>13</v>
      </c>
      <c r="N16" s="20">
        <v>12</v>
      </c>
      <c r="O16" s="20">
        <v>4</v>
      </c>
      <c r="P16" s="20">
        <v>6</v>
      </c>
      <c r="Q16" s="20">
        <v>7</v>
      </c>
      <c r="R16" s="20">
        <v>4</v>
      </c>
      <c r="S16" s="20">
        <f>SUM(L16:R16)</f>
        <v>76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8" customFormat="1" ht="12.75" customHeight="1">
      <c r="A17" s="13" t="s">
        <v>105</v>
      </c>
      <c r="B17" s="13" t="s">
        <v>106</v>
      </c>
      <c r="C17" s="13" t="s">
        <v>107</v>
      </c>
      <c r="D17" s="14">
        <v>37600000</v>
      </c>
      <c r="E17" s="14">
        <v>4250000</v>
      </c>
      <c r="F17" s="13" t="s">
        <v>79</v>
      </c>
      <c r="G17" s="12" t="s">
        <v>53</v>
      </c>
      <c r="H17" s="13" t="s">
        <v>62</v>
      </c>
      <c r="I17" s="15" t="s">
        <v>53</v>
      </c>
      <c r="J17" s="13" t="s">
        <v>68</v>
      </c>
      <c r="K17" s="13"/>
      <c r="L17" s="20">
        <v>31</v>
      </c>
      <c r="M17" s="20">
        <v>12</v>
      </c>
      <c r="N17" s="20">
        <v>13</v>
      </c>
      <c r="O17" s="20">
        <v>4</v>
      </c>
      <c r="P17" s="20">
        <v>7</v>
      </c>
      <c r="Q17" s="20">
        <v>7</v>
      </c>
      <c r="R17" s="20">
        <v>5</v>
      </c>
      <c r="S17" s="20">
        <f t="shared" ref="S17:S49" si="0">SUM(L17:R17)</f>
        <v>79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8" customFormat="1" ht="12.75" customHeight="1">
      <c r="A18" s="16" t="s">
        <v>165</v>
      </c>
      <c r="B18" s="16" t="s">
        <v>161</v>
      </c>
      <c r="C18" s="16" t="s">
        <v>166</v>
      </c>
      <c r="D18" s="17">
        <v>233222482</v>
      </c>
      <c r="E18" s="17">
        <v>4000000</v>
      </c>
      <c r="F18" s="16" t="s">
        <v>143</v>
      </c>
      <c r="G18" s="12" t="s">
        <v>51</v>
      </c>
      <c r="H18" s="13"/>
      <c r="I18" s="12"/>
      <c r="J18" s="13" t="s">
        <v>116</v>
      </c>
      <c r="K18" s="16" t="s">
        <v>53</v>
      </c>
      <c r="L18" s="20">
        <v>24</v>
      </c>
      <c r="M18" s="20">
        <v>10</v>
      </c>
      <c r="N18" s="20">
        <v>11</v>
      </c>
      <c r="O18" s="20">
        <v>4</v>
      </c>
      <c r="P18" s="20">
        <v>6</v>
      </c>
      <c r="Q18" s="20">
        <v>5</v>
      </c>
      <c r="R18" s="20">
        <v>4</v>
      </c>
      <c r="S18" s="20">
        <f t="shared" si="0"/>
        <v>64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8" customFormat="1" ht="12.75" customHeight="1">
      <c r="A19" s="15" t="s">
        <v>176</v>
      </c>
      <c r="B19" s="15" t="s">
        <v>177</v>
      </c>
      <c r="C19" s="15" t="s">
        <v>178</v>
      </c>
      <c r="D19" s="14">
        <v>28597723</v>
      </c>
      <c r="E19" s="14">
        <v>1500000</v>
      </c>
      <c r="F19" s="15" t="s">
        <v>159</v>
      </c>
      <c r="G19" s="12" t="s">
        <v>51</v>
      </c>
      <c r="H19" s="13" t="s">
        <v>91</v>
      </c>
      <c r="I19" s="15" t="s">
        <v>51</v>
      </c>
      <c r="J19" s="13" t="s">
        <v>120</v>
      </c>
      <c r="K19" s="15" t="s">
        <v>51</v>
      </c>
      <c r="L19" s="20">
        <v>15</v>
      </c>
      <c r="M19" s="20">
        <v>10</v>
      </c>
      <c r="N19" s="20">
        <v>10</v>
      </c>
      <c r="O19" s="20">
        <v>3</v>
      </c>
      <c r="P19" s="20">
        <v>5</v>
      </c>
      <c r="Q19" s="20">
        <v>5</v>
      </c>
      <c r="R19" s="20">
        <v>3</v>
      </c>
      <c r="S19" s="20">
        <f t="shared" si="0"/>
        <v>51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8" customFormat="1" ht="12.75" customHeight="1">
      <c r="A20" s="15" t="s">
        <v>132</v>
      </c>
      <c r="B20" s="15" t="s">
        <v>133</v>
      </c>
      <c r="C20" s="15" t="s">
        <v>134</v>
      </c>
      <c r="D20" s="14">
        <v>16746963</v>
      </c>
      <c r="E20" s="14">
        <v>2400000</v>
      </c>
      <c r="F20" s="15" t="s">
        <v>91</v>
      </c>
      <c r="G20" s="12" t="s">
        <v>53</v>
      </c>
      <c r="H20" s="13" t="s">
        <v>74</v>
      </c>
      <c r="I20" s="15" t="s">
        <v>53</v>
      </c>
      <c r="J20" s="13" t="s">
        <v>128</v>
      </c>
      <c r="K20" s="15" t="s">
        <v>53</v>
      </c>
      <c r="L20" s="20">
        <v>30</v>
      </c>
      <c r="M20" s="20">
        <v>12</v>
      </c>
      <c r="N20" s="20">
        <v>12</v>
      </c>
      <c r="O20" s="20">
        <v>4</v>
      </c>
      <c r="P20" s="20">
        <v>7</v>
      </c>
      <c r="Q20" s="20">
        <v>7</v>
      </c>
      <c r="R20" s="20">
        <v>4</v>
      </c>
      <c r="S20" s="20">
        <f t="shared" si="0"/>
        <v>76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8" customFormat="1">
      <c r="A21" s="16" t="s">
        <v>150</v>
      </c>
      <c r="B21" s="16" t="s">
        <v>72</v>
      </c>
      <c r="C21" s="16" t="s">
        <v>151</v>
      </c>
      <c r="D21" s="17">
        <v>17310720</v>
      </c>
      <c r="E21" s="17">
        <v>3584000</v>
      </c>
      <c r="F21" s="16" t="s">
        <v>115</v>
      </c>
      <c r="G21" s="12" t="s">
        <v>51</v>
      </c>
      <c r="H21" s="13" t="s">
        <v>52</v>
      </c>
      <c r="I21" s="12" t="s">
        <v>53</v>
      </c>
      <c r="J21" s="13" t="s">
        <v>92</v>
      </c>
      <c r="K21" s="16" t="s">
        <v>93</v>
      </c>
      <c r="L21" s="20">
        <v>29</v>
      </c>
      <c r="M21" s="20">
        <v>11</v>
      </c>
      <c r="N21" s="20">
        <v>11</v>
      </c>
      <c r="O21" s="20">
        <v>4</v>
      </c>
      <c r="P21" s="20">
        <v>7</v>
      </c>
      <c r="Q21" s="20">
        <v>6</v>
      </c>
      <c r="R21" s="20">
        <v>3</v>
      </c>
      <c r="S21" s="20">
        <f t="shared" si="0"/>
        <v>71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8" customFormat="1" ht="12.75" customHeight="1">
      <c r="A22" s="12" t="s">
        <v>108</v>
      </c>
      <c r="B22" s="12" t="s">
        <v>109</v>
      </c>
      <c r="C22" s="12" t="s">
        <v>110</v>
      </c>
      <c r="D22" s="17">
        <v>4645250</v>
      </c>
      <c r="E22" s="17">
        <v>1000000</v>
      </c>
      <c r="F22" s="12"/>
      <c r="G22" s="12"/>
      <c r="H22" s="13" t="s">
        <v>91</v>
      </c>
      <c r="I22" s="12" t="s">
        <v>53</v>
      </c>
      <c r="J22" s="13" t="s">
        <v>111</v>
      </c>
      <c r="K22" s="12" t="s">
        <v>53</v>
      </c>
      <c r="L22" s="20">
        <v>33</v>
      </c>
      <c r="M22" s="20">
        <v>11</v>
      </c>
      <c r="N22" s="20">
        <v>12</v>
      </c>
      <c r="O22" s="20">
        <v>4</v>
      </c>
      <c r="P22" s="20">
        <v>8</v>
      </c>
      <c r="Q22" s="20">
        <v>7</v>
      </c>
      <c r="R22" s="20">
        <v>4</v>
      </c>
      <c r="S22" s="20">
        <f t="shared" si="0"/>
        <v>79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8" customFormat="1" ht="12.75" customHeight="1">
      <c r="A23" s="16" t="s">
        <v>160</v>
      </c>
      <c r="B23" s="16" t="s">
        <v>161</v>
      </c>
      <c r="C23" s="16" t="s">
        <v>162</v>
      </c>
      <c r="D23" s="17">
        <v>206100000</v>
      </c>
      <c r="E23" s="17">
        <v>3500000</v>
      </c>
      <c r="F23" s="16" t="s">
        <v>127</v>
      </c>
      <c r="G23" s="12" t="s">
        <v>51</v>
      </c>
      <c r="H23" s="13" t="s">
        <v>84</v>
      </c>
      <c r="I23" s="12" t="s">
        <v>51</v>
      </c>
      <c r="J23" s="13" t="s">
        <v>63</v>
      </c>
      <c r="K23" s="16" t="s">
        <v>51</v>
      </c>
      <c r="L23" s="20">
        <v>25</v>
      </c>
      <c r="M23" s="20">
        <v>12</v>
      </c>
      <c r="N23" s="20">
        <v>10</v>
      </c>
      <c r="O23" s="20">
        <v>3</v>
      </c>
      <c r="P23" s="20">
        <v>6</v>
      </c>
      <c r="Q23" s="20">
        <v>6</v>
      </c>
      <c r="R23" s="20">
        <v>4</v>
      </c>
      <c r="S23" s="20">
        <f t="shared" si="0"/>
        <v>66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8" customFormat="1" ht="13.5" customHeight="1">
      <c r="A24" s="12" t="s">
        <v>167</v>
      </c>
      <c r="B24" s="12" t="s">
        <v>168</v>
      </c>
      <c r="C24" s="12" t="s">
        <v>169</v>
      </c>
      <c r="D24" s="17">
        <v>5992043</v>
      </c>
      <c r="E24" s="17">
        <v>1247015</v>
      </c>
      <c r="F24" s="12" t="s">
        <v>50</v>
      </c>
      <c r="G24" s="12" t="s">
        <v>51</v>
      </c>
      <c r="H24" s="13" t="s">
        <v>143</v>
      </c>
      <c r="I24" s="12" t="s">
        <v>51</v>
      </c>
      <c r="J24" s="13"/>
      <c r="K24" s="12"/>
      <c r="L24" s="20">
        <v>25</v>
      </c>
      <c r="M24" s="20">
        <v>10</v>
      </c>
      <c r="N24" s="20">
        <v>10</v>
      </c>
      <c r="O24" s="20">
        <v>3</v>
      </c>
      <c r="P24" s="20">
        <v>6</v>
      </c>
      <c r="Q24" s="20">
        <v>6</v>
      </c>
      <c r="R24" s="20">
        <v>2</v>
      </c>
      <c r="S24" s="20">
        <f t="shared" si="0"/>
        <v>62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8" customFormat="1" ht="12.75" customHeight="1">
      <c r="A25" s="12" t="s">
        <v>81</v>
      </c>
      <c r="B25" s="12" t="s">
        <v>82</v>
      </c>
      <c r="C25" s="12" t="s">
        <v>83</v>
      </c>
      <c r="D25" s="17">
        <v>33825755</v>
      </c>
      <c r="E25" s="17">
        <v>2500000</v>
      </c>
      <c r="F25" s="12" t="s">
        <v>84</v>
      </c>
      <c r="G25" s="12" t="s">
        <v>53</v>
      </c>
      <c r="H25" s="13" t="s">
        <v>85</v>
      </c>
      <c r="I25" s="12" t="s">
        <v>53</v>
      </c>
      <c r="J25" s="13" t="s">
        <v>80</v>
      </c>
      <c r="K25" s="12" t="s">
        <v>53</v>
      </c>
      <c r="L25" s="20">
        <v>35</v>
      </c>
      <c r="M25" s="20">
        <v>13</v>
      </c>
      <c r="N25" s="20">
        <v>13</v>
      </c>
      <c r="O25" s="20">
        <v>5</v>
      </c>
      <c r="P25" s="20">
        <v>9</v>
      </c>
      <c r="Q25" s="20">
        <v>9</v>
      </c>
      <c r="R25" s="20">
        <v>4</v>
      </c>
      <c r="S25" s="20">
        <f t="shared" si="0"/>
        <v>88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8" customFormat="1" ht="12.75" customHeight="1">
      <c r="A26" s="12" t="s">
        <v>129</v>
      </c>
      <c r="B26" s="12" t="s">
        <v>130</v>
      </c>
      <c r="C26" s="12" t="s">
        <v>131</v>
      </c>
      <c r="D26" s="17">
        <v>4641827</v>
      </c>
      <c r="E26" s="17">
        <v>700000</v>
      </c>
      <c r="F26" s="12" t="s">
        <v>50</v>
      </c>
      <c r="G26" s="12" t="s">
        <v>53</v>
      </c>
      <c r="H26" s="13" t="s">
        <v>52</v>
      </c>
      <c r="I26" s="12" t="s">
        <v>53</v>
      </c>
      <c r="J26" s="13" t="s">
        <v>116</v>
      </c>
      <c r="K26" s="12" t="s">
        <v>53</v>
      </c>
      <c r="L26" s="20">
        <v>30</v>
      </c>
      <c r="M26" s="20">
        <v>12</v>
      </c>
      <c r="N26" s="20">
        <v>11</v>
      </c>
      <c r="O26" s="20">
        <v>4</v>
      </c>
      <c r="P26" s="20">
        <v>7</v>
      </c>
      <c r="Q26" s="20">
        <v>7</v>
      </c>
      <c r="R26" s="20">
        <v>4</v>
      </c>
      <c r="S26" s="20">
        <f t="shared" si="0"/>
        <v>75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8" customFormat="1" ht="12.75" customHeight="1">
      <c r="A27" s="12" t="s">
        <v>65</v>
      </c>
      <c r="B27" s="12" t="s">
        <v>66</v>
      </c>
      <c r="C27" s="12" t="s">
        <v>67</v>
      </c>
      <c r="D27" s="17">
        <v>29959960</v>
      </c>
      <c r="E27" s="17">
        <v>3000000</v>
      </c>
      <c r="F27" s="12"/>
      <c r="G27" s="12"/>
      <c r="H27" s="13" t="s">
        <v>50</v>
      </c>
      <c r="I27" s="12" t="s">
        <v>53</v>
      </c>
      <c r="J27" s="13" t="s">
        <v>68</v>
      </c>
      <c r="K27" s="12"/>
      <c r="L27" s="20">
        <v>36</v>
      </c>
      <c r="M27" s="20">
        <v>13</v>
      </c>
      <c r="N27" s="20">
        <v>13</v>
      </c>
      <c r="O27" s="20">
        <v>5</v>
      </c>
      <c r="P27" s="20">
        <v>8</v>
      </c>
      <c r="Q27" s="20">
        <v>8</v>
      </c>
      <c r="R27" s="20">
        <v>4</v>
      </c>
      <c r="S27" s="20">
        <f t="shared" si="0"/>
        <v>87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8" customFormat="1" ht="12.75" customHeight="1">
      <c r="A28" s="15" t="s">
        <v>147</v>
      </c>
      <c r="B28" s="15" t="s">
        <v>148</v>
      </c>
      <c r="C28" s="15" t="s">
        <v>149</v>
      </c>
      <c r="D28" s="14">
        <v>41730367</v>
      </c>
      <c r="E28" s="14">
        <v>4000000</v>
      </c>
      <c r="F28" s="15"/>
      <c r="G28" s="12"/>
      <c r="H28" s="13" t="s">
        <v>50</v>
      </c>
      <c r="I28" s="12" t="s">
        <v>53</v>
      </c>
      <c r="J28" s="13" t="s">
        <v>120</v>
      </c>
      <c r="K28" s="15" t="s">
        <v>53</v>
      </c>
      <c r="L28" s="20">
        <v>27</v>
      </c>
      <c r="M28" s="20">
        <v>11</v>
      </c>
      <c r="N28" s="20">
        <v>11</v>
      </c>
      <c r="O28" s="20">
        <v>4</v>
      </c>
      <c r="P28" s="20">
        <v>7</v>
      </c>
      <c r="Q28" s="20">
        <v>7</v>
      </c>
      <c r="R28" s="20">
        <v>4</v>
      </c>
      <c r="S28" s="20">
        <f t="shared" si="0"/>
        <v>71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8" customFormat="1">
      <c r="A29" s="12" t="s">
        <v>112</v>
      </c>
      <c r="B29" s="12" t="s">
        <v>113</v>
      </c>
      <c r="C29" s="12" t="s">
        <v>114</v>
      </c>
      <c r="D29" s="17">
        <v>22855000</v>
      </c>
      <c r="E29" s="17">
        <v>2032000</v>
      </c>
      <c r="F29" s="12" t="s">
        <v>52</v>
      </c>
      <c r="G29" s="12" t="s">
        <v>53</v>
      </c>
      <c r="H29" s="13" t="s">
        <v>115</v>
      </c>
      <c r="I29" s="12" t="s">
        <v>53</v>
      </c>
      <c r="J29" s="13" t="s">
        <v>116</v>
      </c>
      <c r="K29" s="12" t="s">
        <v>53</v>
      </c>
      <c r="L29" s="20">
        <v>30</v>
      </c>
      <c r="M29" s="20">
        <v>13</v>
      </c>
      <c r="N29" s="20">
        <v>12</v>
      </c>
      <c r="O29" s="20">
        <v>4</v>
      </c>
      <c r="P29" s="20">
        <v>8</v>
      </c>
      <c r="Q29" s="20">
        <v>8</v>
      </c>
      <c r="R29" s="20">
        <v>4</v>
      </c>
      <c r="S29" s="20">
        <f t="shared" si="0"/>
        <v>79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8" customFormat="1" ht="12.75" customHeight="1">
      <c r="A30" s="12" t="s">
        <v>170</v>
      </c>
      <c r="B30" s="12" t="s">
        <v>171</v>
      </c>
      <c r="C30" s="12" t="s">
        <v>172</v>
      </c>
      <c r="D30" s="17">
        <v>26167233</v>
      </c>
      <c r="E30" s="17">
        <v>3060000</v>
      </c>
      <c r="F30" s="12" t="s">
        <v>159</v>
      </c>
      <c r="G30" s="12" t="s">
        <v>53</v>
      </c>
      <c r="H30" s="13" t="s">
        <v>52</v>
      </c>
      <c r="I30" s="12" t="s">
        <v>51</v>
      </c>
      <c r="J30" s="13" t="s">
        <v>101</v>
      </c>
      <c r="K30" s="12" t="s">
        <v>53</v>
      </c>
      <c r="L30" s="20">
        <v>20</v>
      </c>
      <c r="M30" s="20">
        <v>11</v>
      </c>
      <c r="N30" s="20">
        <v>10</v>
      </c>
      <c r="O30" s="20">
        <v>3</v>
      </c>
      <c r="P30" s="20">
        <v>5</v>
      </c>
      <c r="Q30" s="20">
        <v>5</v>
      </c>
      <c r="R30" s="20">
        <v>2</v>
      </c>
      <c r="S30" s="20">
        <f t="shared" si="0"/>
        <v>56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8" customFormat="1" ht="12.75" customHeight="1">
      <c r="A31" s="15" t="s">
        <v>125</v>
      </c>
      <c r="B31" s="15" t="s">
        <v>103</v>
      </c>
      <c r="C31" s="15" t="s">
        <v>126</v>
      </c>
      <c r="D31" s="14">
        <v>5278500</v>
      </c>
      <c r="E31" s="14">
        <v>400000</v>
      </c>
      <c r="F31" s="15" t="s">
        <v>52</v>
      </c>
      <c r="G31" s="12" t="s">
        <v>53</v>
      </c>
      <c r="H31" s="13" t="s">
        <v>127</v>
      </c>
      <c r="I31" s="12" t="s">
        <v>53</v>
      </c>
      <c r="J31" s="13" t="s">
        <v>128</v>
      </c>
      <c r="K31" s="15" t="s">
        <v>53</v>
      </c>
      <c r="L31" s="20">
        <v>29</v>
      </c>
      <c r="M31" s="20">
        <v>12</v>
      </c>
      <c r="N31" s="20">
        <v>12</v>
      </c>
      <c r="O31" s="20">
        <v>4</v>
      </c>
      <c r="P31" s="20">
        <v>7</v>
      </c>
      <c r="Q31" s="20">
        <v>7</v>
      </c>
      <c r="R31" s="20">
        <v>5</v>
      </c>
      <c r="S31" s="20">
        <f t="shared" si="0"/>
        <v>76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8" customFormat="1" ht="12.75" customHeight="1">
      <c r="A32" s="16" t="s">
        <v>152</v>
      </c>
      <c r="B32" s="16" t="s">
        <v>153</v>
      </c>
      <c r="C32" s="16" t="s">
        <v>154</v>
      </c>
      <c r="D32" s="17">
        <v>8255704</v>
      </c>
      <c r="E32" s="17">
        <v>1908450</v>
      </c>
      <c r="F32" s="16" t="s">
        <v>52</v>
      </c>
      <c r="G32" s="12" t="s">
        <v>51</v>
      </c>
      <c r="H32" s="13" t="s">
        <v>115</v>
      </c>
      <c r="I32" s="12" t="s">
        <v>51</v>
      </c>
      <c r="J32" s="13" t="s">
        <v>92</v>
      </c>
      <c r="K32" s="16" t="s">
        <v>53</v>
      </c>
      <c r="L32" s="20">
        <v>30</v>
      </c>
      <c r="M32" s="20">
        <v>12</v>
      </c>
      <c r="N32" s="20">
        <v>11</v>
      </c>
      <c r="O32" s="20">
        <v>4</v>
      </c>
      <c r="P32" s="20">
        <v>7</v>
      </c>
      <c r="Q32" s="20">
        <v>6</v>
      </c>
      <c r="R32" s="20">
        <v>4</v>
      </c>
      <c r="S32" s="20">
        <f t="shared" si="0"/>
        <v>74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8" customFormat="1" ht="12.75" customHeight="1">
      <c r="A33" s="16" t="s">
        <v>59</v>
      </c>
      <c r="B33" s="16" t="s">
        <v>60</v>
      </c>
      <c r="C33" s="16" t="s">
        <v>61</v>
      </c>
      <c r="D33" s="17">
        <v>15703510</v>
      </c>
      <c r="E33" s="17">
        <v>2900000</v>
      </c>
      <c r="F33" s="16" t="s">
        <v>62</v>
      </c>
      <c r="G33" s="12" t="s">
        <v>53</v>
      </c>
      <c r="H33" s="13"/>
      <c r="I33" s="12"/>
      <c r="J33" s="13" t="s">
        <v>63</v>
      </c>
      <c r="K33" s="16" t="s">
        <v>53</v>
      </c>
      <c r="L33" s="20">
        <v>33</v>
      </c>
      <c r="M33" s="20">
        <v>13</v>
      </c>
      <c r="N33" s="20">
        <v>13</v>
      </c>
      <c r="O33" s="20">
        <v>5</v>
      </c>
      <c r="P33" s="20">
        <v>8</v>
      </c>
      <c r="Q33" s="20">
        <v>8</v>
      </c>
      <c r="R33" s="20">
        <v>4</v>
      </c>
      <c r="S33" s="20">
        <f t="shared" si="0"/>
        <v>84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8" customFormat="1">
      <c r="A34" s="16" t="s">
        <v>144</v>
      </c>
      <c r="B34" s="16" t="s">
        <v>145</v>
      </c>
      <c r="C34" s="16" t="s">
        <v>146</v>
      </c>
      <c r="D34" s="24">
        <v>30200000</v>
      </c>
      <c r="E34" s="24">
        <v>6000000</v>
      </c>
      <c r="F34" s="16" t="s">
        <v>85</v>
      </c>
      <c r="G34" s="12" t="s">
        <v>51</v>
      </c>
      <c r="H34" s="13" t="s">
        <v>79</v>
      </c>
      <c r="I34" s="12" t="s">
        <v>53</v>
      </c>
      <c r="J34" s="13" t="s">
        <v>75</v>
      </c>
      <c r="K34" s="16" t="s">
        <v>53</v>
      </c>
      <c r="L34" s="20">
        <v>29</v>
      </c>
      <c r="M34" s="20">
        <v>12</v>
      </c>
      <c r="N34" s="20">
        <v>11</v>
      </c>
      <c r="O34" s="20">
        <v>4</v>
      </c>
      <c r="P34" s="20">
        <v>6</v>
      </c>
      <c r="Q34" s="20">
        <v>7</v>
      </c>
      <c r="R34" s="20">
        <v>4</v>
      </c>
      <c r="S34" s="20">
        <f t="shared" si="0"/>
        <v>73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8" customFormat="1" ht="12.75" customHeight="1">
      <c r="A35" s="16" t="s">
        <v>76</v>
      </c>
      <c r="B35" s="16" t="s">
        <v>77</v>
      </c>
      <c r="C35" s="16" t="s">
        <v>78</v>
      </c>
      <c r="D35" s="17">
        <v>165373569</v>
      </c>
      <c r="E35" s="17">
        <v>4500000</v>
      </c>
      <c r="F35" s="16" t="s">
        <v>79</v>
      </c>
      <c r="G35" s="12" t="s">
        <v>53</v>
      </c>
      <c r="H35" s="13" t="s">
        <v>62</v>
      </c>
      <c r="I35" s="12" t="s">
        <v>51</v>
      </c>
      <c r="J35" s="13" t="s">
        <v>80</v>
      </c>
      <c r="K35" s="16" t="s">
        <v>53</v>
      </c>
      <c r="L35" s="20">
        <v>36</v>
      </c>
      <c r="M35" s="20">
        <v>13</v>
      </c>
      <c r="N35" s="20">
        <v>13</v>
      </c>
      <c r="O35" s="20">
        <v>4</v>
      </c>
      <c r="P35" s="20">
        <v>8</v>
      </c>
      <c r="Q35" s="20">
        <v>8</v>
      </c>
      <c r="R35" s="20">
        <v>4</v>
      </c>
      <c r="S35" s="20">
        <f t="shared" si="0"/>
        <v>86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8" customFormat="1" ht="12.75" customHeight="1">
      <c r="A36" s="12" t="s">
        <v>141</v>
      </c>
      <c r="B36" s="12" t="s">
        <v>139</v>
      </c>
      <c r="C36" s="12" t="s">
        <v>142</v>
      </c>
      <c r="D36" s="17">
        <v>45443508</v>
      </c>
      <c r="E36" s="17">
        <v>4000000</v>
      </c>
      <c r="F36" s="12" t="s">
        <v>143</v>
      </c>
      <c r="G36" s="12" t="s">
        <v>53</v>
      </c>
      <c r="H36" s="13" t="s">
        <v>91</v>
      </c>
      <c r="I36" s="12" t="s">
        <v>51</v>
      </c>
      <c r="J36" s="13" t="s">
        <v>68</v>
      </c>
      <c r="K36" s="12"/>
      <c r="L36" s="20">
        <v>32</v>
      </c>
      <c r="M36" s="20">
        <v>11</v>
      </c>
      <c r="N36" s="20">
        <v>11</v>
      </c>
      <c r="O36" s="20">
        <v>4</v>
      </c>
      <c r="P36" s="20">
        <v>6</v>
      </c>
      <c r="Q36" s="20">
        <v>7</v>
      </c>
      <c r="R36" s="20">
        <v>3</v>
      </c>
      <c r="S36" s="20">
        <f t="shared" si="0"/>
        <v>74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8" customFormat="1" ht="12.75" customHeight="1">
      <c r="A37" s="16" t="s">
        <v>47</v>
      </c>
      <c r="B37" s="12" t="s">
        <v>48</v>
      </c>
      <c r="C37" s="16" t="s">
        <v>49</v>
      </c>
      <c r="D37" s="23">
        <v>5226000</v>
      </c>
      <c r="E37" s="17">
        <v>950000</v>
      </c>
      <c r="F37" s="16" t="s">
        <v>50</v>
      </c>
      <c r="G37" s="12" t="s">
        <v>51</v>
      </c>
      <c r="H37" s="13" t="s">
        <v>52</v>
      </c>
      <c r="I37" s="12" t="s">
        <v>53</v>
      </c>
      <c r="J37" s="13" t="s">
        <v>54</v>
      </c>
      <c r="K37" s="16" t="s">
        <v>53</v>
      </c>
      <c r="L37" s="20">
        <v>35</v>
      </c>
      <c r="M37" s="20">
        <v>13</v>
      </c>
      <c r="N37" s="20">
        <v>13</v>
      </c>
      <c r="O37" s="20">
        <v>5</v>
      </c>
      <c r="P37" s="20">
        <v>8</v>
      </c>
      <c r="Q37" s="20">
        <v>8</v>
      </c>
      <c r="R37" s="20">
        <v>4</v>
      </c>
      <c r="S37" s="20">
        <f t="shared" si="0"/>
        <v>86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8" customFormat="1" ht="12.75" customHeight="1">
      <c r="A38" s="15" t="s">
        <v>173</v>
      </c>
      <c r="B38" s="15" t="s">
        <v>174</v>
      </c>
      <c r="C38" s="15" t="s">
        <v>175</v>
      </c>
      <c r="D38" s="14">
        <v>78177075</v>
      </c>
      <c r="E38" s="14">
        <v>5000000</v>
      </c>
      <c r="F38" s="15"/>
      <c r="G38" s="12"/>
      <c r="H38" s="13" t="s">
        <v>127</v>
      </c>
      <c r="I38" s="12"/>
      <c r="J38" s="13" t="s">
        <v>116</v>
      </c>
      <c r="K38" s="15" t="s">
        <v>51</v>
      </c>
      <c r="L38" s="20">
        <v>25</v>
      </c>
      <c r="M38" s="20">
        <v>10</v>
      </c>
      <c r="N38" s="20">
        <v>12</v>
      </c>
      <c r="O38" s="20">
        <v>4</v>
      </c>
      <c r="P38" s="20">
        <v>5</v>
      </c>
      <c r="Q38" s="20">
        <v>5</v>
      </c>
      <c r="R38" s="20">
        <v>2</v>
      </c>
      <c r="S38" s="20">
        <f t="shared" si="0"/>
        <v>63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8" customFormat="1" ht="12.75" customHeight="1">
      <c r="A39" s="12" t="s">
        <v>98</v>
      </c>
      <c r="B39" s="12" t="s">
        <v>99</v>
      </c>
      <c r="C39" s="12" t="s">
        <v>100</v>
      </c>
      <c r="D39" s="17">
        <v>115343000</v>
      </c>
      <c r="E39" s="17">
        <v>5000000</v>
      </c>
      <c r="F39" s="12" t="s">
        <v>91</v>
      </c>
      <c r="G39" s="12" t="s">
        <v>53</v>
      </c>
      <c r="H39" s="13" t="s">
        <v>74</v>
      </c>
      <c r="I39" s="12" t="s">
        <v>53</v>
      </c>
      <c r="J39" s="13" t="s">
        <v>101</v>
      </c>
      <c r="K39" s="12" t="s">
        <v>53</v>
      </c>
      <c r="L39" s="20">
        <v>35</v>
      </c>
      <c r="M39" s="20">
        <v>12</v>
      </c>
      <c r="N39" s="20">
        <v>12</v>
      </c>
      <c r="O39" s="20">
        <v>4</v>
      </c>
      <c r="P39" s="20">
        <v>7</v>
      </c>
      <c r="Q39" s="20">
        <v>7</v>
      </c>
      <c r="R39" s="20">
        <v>4</v>
      </c>
      <c r="S39" s="20">
        <f t="shared" si="0"/>
        <v>81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8" customFormat="1" ht="12.75" customHeight="1">
      <c r="A40" s="15" t="s">
        <v>157</v>
      </c>
      <c r="B40" s="15" t="s">
        <v>109</v>
      </c>
      <c r="C40" s="15" t="s">
        <v>158</v>
      </c>
      <c r="D40" s="14">
        <v>4096000</v>
      </c>
      <c r="E40" s="14">
        <v>1000000</v>
      </c>
      <c r="F40" s="15" t="s">
        <v>159</v>
      </c>
      <c r="G40" s="16" t="s">
        <v>53</v>
      </c>
      <c r="H40" s="13"/>
      <c r="I40" s="16"/>
      <c r="J40" s="13" t="s">
        <v>75</v>
      </c>
      <c r="K40" s="15" t="s">
        <v>53</v>
      </c>
      <c r="L40" s="20">
        <v>25</v>
      </c>
      <c r="M40" s="20">
        <v>12</v>
      </c>
      <c r="N40" s="20">
        <v>11</v>
      </c>
      <c r="O40" s="20">
        <v>4</v>
      </c>
      <c r="P40" s="20">
        <v>7</v>
      </c>
      <c r="Q40" s="20">
        <v>6</v>
      </c>
      <c r="R40" s="20">
        <v>4</v>
      </c>
      <c r="S40" s="20">
        <f t="shared" si="0"/>
        <v>69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8" customFormat="1" ht="12.75" customHeight="1">
      <c r="A41" s="12" t="s">
        <v>138</v>
      </c>
      <c r="B41" s="12" t="s">
        <v>139</v>
      </c>
      <c r="C41" s="12" t="s">
        <v>140</v>
      </c>
      <c r="D41" s="17">
        <v>16737256</v>
      </c>
      <c r="E41" s="17">
        <v>1500000</v>
      </c>
      <c r="F41" s="12" t="s">
        <v>79</v>
      </c>
      <c r="G41" s="16" t="s">
        <v>53</v>
      </c>
      <c r="H41" s="13" t="s">
        <v>62</v>
      </c>
      <c r="I41" s="16" t="s">
        <v>53</v>
      </c>
      <c r="J41" s="13" t="s">
        <v>80</v>
      </c>
      <c r="K41" s="12" t="s">
        <v>53</v>
      </c>
      <c r="L41" s="20">
        <v>30</v>
      </c>
      <c r="M41" s="20">
        <v>11</v>
      </c>
      <c r="N41" s="20">
        <v>11</v>
      </c>
      <c r="O41" s="20">
        <v>4</v>
      </c>
      <c r="P41" s="20">
        <v>7</v>
      </c>
      <c r="Q41" s="20">
        <v>6</v>
      </c>
      <c r="R41" s="20">
        <v>3</v>
      </c>
      <c r="S41" s="20">
        <f t="shared" si="0"/>
        <v>72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s="8" customFormat="1">
      <c r="A42" s="12" t="s">
        <v>117</v>
      </c>
      <c r="B42" s="12" t="s">
        <v>118</v>
      </c>
      <c r="C42" s="12" t="s">
        <v>119</v>
      </c>
      <c r="D42" s="17">
        <v>20452175</v>
      </c>
      <c r="E42" s="17">
        <v>3750000</v>
      </c>
      <c r="F42" s="12" t="s">
        <v>115</v>
      </c>
      <c r="G42" s="16" t="s">
        <v>53</v>
      </c>
      <c r="H42" s="13" t="s">
        <v>52</v>
      </c>
      <c r="I42" s="16" t="s">
        <v>53</v>
      </c>
      <c r="J42" s="16" t="s">
        <v>120</v>
      </c>
      <c r="K42" s="12" t="s">
        <v>53</v>
      </c>
      <c r="L42" s="20">
        <v>30</v>
      </c>
      <c r="M42" s="20">
        <v>12</v>
      </c>
      <c r="N42" s="20">
        <v>12</v>
      </c>
      <c r="O42" s="20">
        <v>4</v>
      </c>
      <c r="P42" s="20">
        <v>7</v>
      </c>
      <c r="Q42" s="20">
        <v>7</v>
      </c>
      <c r="R42" s="20">
        <v>4</v>
      </c>
      <c r="S42" s="20">
        <f t="shared" si="0"/>
        <v>76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8" customFormat="1" ht="12.75" customHeight="1">
      <c r="A43" s="12" t="s">
        <v>155</v>
      </c>
      <c r="B43" s="12" t="s">
        <v>118</v>
      </c>
      <c r="C43" s="12" t="s">
        <v>156</v>
      </c>
      <c r="D43" s="17">
        <v>17150000</v>
      </c>
      <c r="E43" s="17">
        <v>2500000</v>
      </c>
      <c r="F43" s="12" t="s">
        <v>127</v>
      </c>
      <c r="G43" s="16" t="s">
        <v>53</v>
      </c>
      <c r="H43" s="13" t="s">
        <v>84</v>
      </c>
      <c r="I43" s="16" t="s">
        <v>53</v>
      </c>
      <c r="J43" s="13" t="s">
        <v>128</v>
      </c>
      <c r="K43" s="12" t="s">
        <v>53</v>
      </c>
      <c r="L43" s="20">
        <v>28</v>
      </c>
      <c r="M43" s="20">
        <v>11</v>
      </c>
      <c r="N43" s="20">
        <v>11</v>
      </c>
      <c r="O43" s="20">
        <v>4</v>
      </c>
      <c r="P43" s="20">
        <v>7</v>
      </c>
      <c r="Q43" s="20">
        <v>6</v>
      </c>
      <c r="R43" s="20">
        <v>4</v>
      </c>
      <c r="S43" s="20">
        <f t="shared" si="0"/>
        <v>71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s="8" customFormat="1" ht="12.75" customHeight="1">
      <c r="A44" s="12" t="s">
        <v>88</v>
      </c>
      <c r="B44" s="12" t="s">
        <v>89</v>
      </c>
      <c r="C44" s="12" t="s">
        <v>90</v>
      </c>
      <c r="D44" s="17">
        <v>26407390</v>
      </c>
      <c r="E44" s="17">
        <v>2100000</v>
      </c>
      <c r="F44" s="12" t="s">
        <v>91</v>
      </c>
      <c r="G44" s="16" t="s">
        <v>53</v>
      </c>
      <c r="H44" s="13" t="s">
        <v>79</v>
      </c>
      <c r="I44" s="16" t="s">
        <v>53</v>
      </c>
      <c r="J44" s="13" t="s">
        <v>92</v>
      </c>
      <c r="K44" s="12" t="s">
        <v>93</v>
      </c>
      <c r="L44" s="20">
        <v>37</v>
      </c>
      <c r="M44" s="20">
        <v>13</v>
      </c>
      <c r="N44" s="20">
        <v>12</v>
      </c>
      <c r="O44" s="20">
        <v>5</v>
      </c>
      <c r="P44" s="20">
        <v>9</v>
      </c>
      <c r="Q44" s="20">
        <v>9</v>
      </c>
      <c r="R44" s="20">
        <v>4</v>
      </c>
      <c r="S44" s="20">
        <f t="shared" si="0"/>
        <v>89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8" customFormat="1" ht="12.75" customHeight="1">
      <c r="A45" s="15" t="s">
        <v>102</v>
      </c>
      <c r="B45" s="15" t="s">
        <v>103</v>
      </c>
      <c r="C45" s="15" t="s">
        <v>104</v>
      </c>
      <c r="D45" s="14">
        <v>5372850</v>
      </c>
      <c r="E45" s="14">
        <v>892500</v>
      </c>
      <c r="F45" s="15" t="s">
        <v>62</v>
      </c>
      <c r="G45" s="16" t="s">
        <v>51</v>
      </c>
      <c r="H45" s="13" t="s">
        <v>74</v>
      </c>
      <c r="I45" s="16" t="s">
        <v>53</v>
      </c>
      <c r="J45" s="13" t="s">
        <v>63</v>
      </c>
      <c r="K45" s="15" t="s">
        <v>53</v>
      </c>
      <c r="L45" s="20">
        <v>33</v>
      </c>
      <c r="M45" s="20">
        <v>12</v>
      </c>
      <c r="N45" s="20">
        <v>11</v>
      </c>
      <c r="O45" s="20">
        <v>4</v>
      </c>
      <c r="P45" s="20">
        <v>8</v>
      </c>
      <c r="Q45" s="20">
        <v>8</v>
      </c>
      <c r="R45" s="20">
        <v>5</v>
      </c>
      <c r="S45" s="20">
        <f t="shared" si="0"/>
        <v>81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8" customFormat="1" ht="12.75" customHeight="1">
      <c r="A46" s="15" t="s">
        <v>163</v>
      </c>
      <c r="B46" s="15" t="s">
        <v>122</v>
      </c>
      <c r="C46" s="15" t="s">
        <v>164</v>
      </c>
      <c r="D46" s="14">
        <v>42581171</v>
      </c>
      <c r="E46" s="14">
        <v>2800000</v>
      </c>
      <c r="F46" s="15" t="s">
        <v>50</v>
      </c>
      <c r="G46" s="16" t="s">
        <v>53</v>
      </c>
      <c r="H46" s="13" t="s">
        <v>143</v>
      </c>
      <c r="I46" s="16" t="s">
        <v>53</v>
      </c>
      <c r="J46" s="13"/>
      <c r="K46" s="15"/>
      <c r="L46" s="20">
        <v>23</v>
      </c>
      <c r="M46" s="20">
        <v>11</v>
      </c>
      <c r="N46" s="20">
        <v>10</v>
      </c>
      <c r="O46" s="20">
        <v>3</v>
      </c>
      <c r="P46" s="20">
        <v>5</v>
      </c>
      <c r="Q46" s="20">
        <v>5</v>
      </c>
      <c r="R46" s="20">
        <v>4</v>
      </c>
      <c r="S46" s="20">
        <f t="shared" si="0"/>
        <v>61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8" customFormat="1" ht="12.75" customHeight="1">
      <c r="A47" s="15" t="s">
        <v>121</v>
      </c>
      <c r="B47" s="15" t="s">
        <v>122</v>
      </c>
      <c r="C47" s="15" t="s">
        <v>123</v>
      </c>
      <c r="D47" s="14">
        <v>37253564</v>
      </c>
      <c r="E47" s="14">
        <v>3000000</v>
      </c>
      <c r="F47" s="15" t="s">
        <v>84</v>
      </c>
      <c r="G47" s="16" t="s">
        <v>51</v>
      </c>
      <c r="H47" s="13" t="s">
        <v>85</v>
      </c>
      <c r="I47" s="16" t="s">
        <v>53</v>
      </c>
      <c r="J47" s="13" t="s">
        <v>80</v>
      </c>
      <c r="K47" s="15" t="s">
        <v>124</v>
      </c>
      <c r="L47" s="20">
        <v>33</v>
      </c>
      <c r="M47" s="20">
        <v>13</v>
      </c>
      <c r="N47" s="20">
        <v>12</v>
      </c>
      <c r="O47" s="20">
        <v>3</v>
      </c>
      <c r="P47" s="20">
        <v>5</v>
      </c>
      <c r="Q47" s="20">
        <v>5</v>
      </c>
      <c r="R47" s="20">
        <v>4</v>
      </c>
      <c r="S47" s="20">
        <f t="shared" si="0"/>
        <v>75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8" customFormat="1" ht="12.75" customHeight="1">
      <c r="A48" s="12" t="s">
        <v>94</v>
      </c>
      <c r="B48" s="12" t="s">
        <v>95</v>
      </c>
      <c r="C48" s="12" t="s">
        <v>96</v>
      </c>
      <c r="D48" s="17">
        <v>21760000</v>
      </c>
      <c r="E48" s="17">
        <v>3072000</v>
      </c>
      <c r="F48" s="12"/>
      <c r="G48" s="16"/>
      <c r="H48" s="13" t="s">
        <v>50</v>
      </c>
      <c r="I48" s="16" t="s">
        <v>51</v>
      </c>
      <c r="J48" s="13" t="s">
        <v>68</v>
      </c>
      <c r="K48" s="12"/>
      <c r="L48" s="20">
        <v>34</v>
      </c>
      <c r="M48" s="20">
        <v>12</v>
      </c>
      <c r="N48" s="20">
        <v>12</v>
      </c>
      <c r="O48" s="20">
        <v>5</v>
      </c>
      <c r="P48" s="20">
        <v>8</v>
      </c>
      <c r="Q48" s="20">
        <v>8</v>
      </c>
      <c r="R48" s="20">
        <v>2</v>
      </c>
      <c r="S48" s="20">
        <f t="shared" si="0"/>
        <v>81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76" s="8" customFormat="1" ht="12.75" customHeight="1">
      <c r="A49" s="13" t="s">
        <v>71</v>
      </c>
      <c r="B49" s="18" t="s">
        <v>72</v>
      </c>
      <c r="C49" s="13" t="s">
        <v>73</v>
      </c>
      <c r="D49" s="19">
        <v>7314398</v>
      </c>
      <c r="E49" s="14">
        <v>808398</v>
      </c>
      <c r="F49" s="13"/>
      <c r="G49" s="16"/>
      <c r="H49" s="13" t="s">
        <v>74</v>
      </c>
      <c r="I49" s="16" t="s">
        <v>53</v>
      </c>
      <c r="J49" s="13" t="s">
        <v>75</v>
      </c>
      <c r="K49" s="13" t="s">
        <v>53</v>
      </c>
      <c r="L49" s="20">
        <v>34</v>
      </c>
      <c r="M49" s="20">
        <v>12</v>
      </c>
      <c r="N49" s="20">
        <v>12</v>
      </c>
      <c r="O49" s="20">
        <v>5</v>
      </c>
      <c r="P49" s="20">
        <v>7</v>
      </c>
      <c r="Q49" s="20">
        <v>8</v>
      </c>
      <c r="R49" s="20">
        <v>4</v>
      </c>
      <c r="S49" s="20">
        <f t="shared" si="0"/>
        <v>82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</row>
    <row r="50" spans="1:76">
      <c r="D50" s="11">
        <f>SUM(D16:D49)</f>
        <v>1382347826</v>
      </c>
      <c r="E50" s="11">
        <f>SUM(E16:E49)</f>
        <v>90254363</v>
      </c>
      <c r="F50" s="11"/>
    </row>
    <row r="51" spans="1:76">
      <c r="E51" s="11"/>
      <c r="F51" s="11"/>
      <c r="G51" s="11"/>
      <c r="H51" s="11"/>
    </row>
  </sheetData>
  <mergeCells count="19">
    <mergeCell ref="N13:N14"/>
    <mergeCell ref="O13:O14"/>
    <mergeCell ref="P13:P14"/>
    <mergeCell ref="D8:S8"/>
    <mergeCell ref="D9:S9"/>
    <mergeCell ref="D11:S11"/>
    <mergeCell ref="A13:A15"/>
    <mergeCell ref="B13:B15"/>
    <mergeCell ref="C13:C15"/>
    <mergeCell ref="D13:D15"/>
    <mergeCell ref="E13:E15"/>
    <mergeCell ref="F13:G14"/>
    <mergeCell ref="H13:I14"/>
    <mergeCell ref="Q13:Q14"/>
    <mergeCell ref="R13:R14"/>
    <mergeCell ref="S13:S14"/>
    <mergeCell ref="J13:K14"/>
    <mergeCell ref="L13:L14"/>
    <mergeCell ref="M13:M14"/>
  </mergeCells>
  <dataValidations count="4">
    <dataValidation type="decimal" operator="lessThanOrEqual" allowBlank="1" showInputMessage="1" showErrorMessage="1" error="max. 40" sqref="L16:L49" xr:uid="{55440554-3563-4DBA-8FEA-81407C832579}">
      <formula1>40</formula1>
    </dataValidation>
    <dataValidation type="decimal" operator="lessThanOrEqual" allowBlank="1" showInputMessage="1" showErrorMessage="1" error="max. 15" sqref="M16:N49" xr:uid="{81805218-A0A8-4EF5-A5B7-FE95691E1333}">
      <formula1>15</formula1>
    </dataValidation>
    <dataValidation type="decimal" operator="lessThanOrEqual" allowBlank="1" showInputMessage="1" showErrorMessage="1" error="max. 10" sqref="P16:Q49" xr:uid="{9CC1AC1C-57F3-4257-BB03-07029D7720D8}">
      <formula1>10</formula1>
    </dataValidation>
    <dataValidation type="decimal" operator="lessThanOrEqual" allowBlank="1" showInputMessage="1" showErrorMessage="1" error="max. 5" sqref="O16:O49 R16:R49" xr:uid="{4390939C-1DB5-4FD5-8BF6-026F7C95414D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4AB94-5C1B-444B-B90C-1737F4EBF5A3}">
  <dimension ref="A1:BX51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4257812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6" ht="38.25" customHeight="1">
      <c r="A1" s="1" t="s">
        <v>0</v>
      </c>
    </row>
    <row r="2" spans="1:76" ht="15">
      <c r="A2" s="4" t="s">
        <v>180</v>
      </c>
      <c r="D2" s="4" t="s">
        <v>2</v>
      </c>
    </row>
    <row r="3" spans="1:76" ht="15">
      <c r="A3" s="4" t="s">
        <v>181</v>
      </c>
      <c r="D3" s="2" t="s">
        <v>4</v>
      </c>
    </row>
    <row r="4" spans="1:76" ht="15">
      <c r="A4" s="4" t="s">
        <v>182</v>
      </c>
      <c r="D4" s="2" t="s">
        <v>6</v>
      </c>
    </row>
    <row r="5" spans="1:76">
      <c r="A5" s="4" t="s">
        <v>7</v>
      </c>
      <c r="D5" s="2" t="s">
        <v>8</v>
      </c>
    </row>
    <row r="6" spans="1:76">
      <c r="A6" s="2" t="s">
        <v>9</v>
      </c>
    </row>
    <row r="7" spans="1:76" ht="15">
      <c r="A7" s="21" t="s">
        <v>183</v>
      </c>
      <c r="D7" s="4" t="s">
        <v>11</v>
      </c>
    </row>
    <row r="8" spans="1:76" ht="43.5" customHeight="1">
      <c r="D8" s="54" t="s">
        <v>12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76" ht="26.25" customHeight="1">
      <c r="A9" s="4"/>
      <c r="D9" s="54" t="s">
        <v>13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spans="1:76" ht="12.75" customHeight="1">
      <c r="A10" s="4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76" ht="12.75" customHeight="1">
      <c r="A11" s="4"/>
      <c r="D11" s="54" t="s">
        <v>14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76" ht="12" customHeight="1">
      <c r="A12" s="4"/>
    </row>
    <row r="13" spans="1:76" ht="26.45" customHeight="1">
      <c r="A13" s="48" t="s">
        <v>15</v>
      </c>
      <c r="B13" s="48" t="s">
        <v>16</v>
      </c>
      <c r="C13" s="48" t="s">
        <v>17</v>
      </c>
      <c r="D13" s="48" t="s">
        <v>18</v>
      </c>
      <c r="E13" s="51" t="s">
        <v>19</v>
      </c>
      <c r="F13" s="48" t="s">
        <v>20</v>
      </c>
      <c r="G13" s="48"/>
      <c r="H13" s="48" t="s">
        <v>21</v>
      </c>
      <c r="I13" s="48"/>
      <c r="J13" s="48" t="s">
        <v>22</v>
      </c>
      <c r="K13" s="48"/>
      <c r="L13" s="48" t="s">
        <v>23</v>
      </c>
      <c r="M13" s="48" t="s">
        <v>24</v>
      </c>
      <c r="N13" s="48" t="s">
        <v>25</v>
      </c>
      <c r="O13" s="48" t="s">
        <v>26</v>
      </c>
      <c r="P13" s="48" t="s">
        <v>27</v>
      </c>
      <c r="Q13" s="48" t="s">
        <v>28</v>
      </c>
      <c r="R13" s="48" t="s">
        <v>29</v>
      </c>
      <c r="S13" s="48" t="s">
        <v>30</v>
      </c>
    </row>
    <row r="14" spans="1:76" ht="59.45" customHeight="1">
      <c r="A14" s="50"/>
      <c r="B14" s="50"/>
      <c r="C14" s="50"/>
      <c r="D14" s="50"/>
      <c r="E14" s="52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5" spans="1:76" ht="28.9" customHeight="1">
      <c r="A15" s="49"/>
      <c r="B15" s="49"/>
      <c r="C15" s="49"/>
      <c r="D15" s="49"/>
      <c r="E15" s="53"/>
      <c r="F15" s="5" t="s">
        <v>41</v>
      </c>
      <c r="G15" s="6" t="s">
        <v>42</v>
      </c>
      <c r="H15" s="6" t="s">
        <v>41</v>
      </c>
      <c r="I15" s="6" t="s">
        <v>42</v>
      </c>
      <c r="J15" s="6" t="s">
        <v>41</v>
      </c>
      <c r="K15" s="6" t="s">
        <v>42</v>
      </c>
      <c r="L15" s="6" t="s">
        <v>43</v>
      </c>
      <c r="M15" s="6" t="s">
        <v>44</v>
      </c>
      <c r="N15" s="6" t="s">
        <v>44</v>
      </c>
      <c r="O15" s="6" t="s">
        <v>45</v>
      </c>
      <c r="P15" s="6" t="s">
        <v>46</v>
      </c>
      <c r="Q15" s="6" t="s">
        <v>46</v>
      </c>
      <c r="R15" s="6" t="s">
        <v>45</v>
      </c>
      <c r="S15" s="6"/>
    </row>
    <row r="16" spans="1:76" s="8" customFormat="1" ht="12.75" customHeight="1">
      <c r="A16" s="22" t="s">
        <v>135</v>
      </c>
      <c r="B16" s="22" t="s">
        <v>48</v>
      </c>
      <c r="C16" s="22" t="s">
        <v>136</v>
      </c>
      <c r="D16" s="23">
        <v>4826833</v>
      </c>
      <c r="E16" s="23">
        <v>1400000</v>
      </c>
      <c r="F16" s="12" t="s">
        <v>52</v>
      </c>
      <c r="G16" s="22" t="s">
        <v>53</v>
      </c>
      <c r="H16" s="13" t="s">
        <v>137</v>
      </c>
      <c r="I16" s="22" t="s">
        <v>51</v>
      </c>
      <c r="J16" s="13" t="s">
        <v>80</v>
      </c>
      <c r="K16" s="12" t="s">
        <v>53</v>
      </c>
      <c r="L16" s="20">
        <v>30</v>
      </c>
      <c r="M16" s="20">
        <v>12</v>
      </c>
      <c r="N16" s="20">
        <v>8</v>
      </c>
      <c r="O16" s="20">
        <v>4</v>
      </c>
      <c r="P16" s="20">
        <v>6</v>
      </c>
      <c r="Q16" s="20">
        <v>7</v>
      </c>
      <c r="R16" s="20">
        <v>4</v>
      </c>
      <c r="S16" s="20">
        <f>SUM(L16:R16)</f>
        <v>71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8" customFormat="1" ht="12.75" customHeight="1">
      <c r="A17" s="13" t="s">
        <v>105</v>
      </c>
      <c r="B17" s="13" t="s">
        <v>106</v>
      </c>
      <c r="C17" s="13" t="s">
        <v>107</v>
      </c>
      <c r="D17" s="14">
        <v>37600000</v>
      </c>
      <c r="E17" s="14">
        <v>4250000</v>
      </c>
      <c r="F17" s="13" t="s">
        <v>79</v>
      </c>
      <c r="G17" s="12" t="s">
        <v>53</v>
      </c>
      <c r="H17" s="13" t="s">
        <v>62</v>
      </c>
      <c r="I17" s="15" t="s">
        <v>53</v>
      </c>
      <c r="J17" s="13" t="s">
        <v>68</v>
      </c>
      <c r="K17" s="13"/>
      <c r="L17" s="20">
        <v>33</v>
      </c>
      <c r="M17" s="20">
        <v>13</v>
      </c>
      <c r="N17" s="20">
        <v>11</v>
      </c>
      <c r="O17" s="20">
        <v>3</v>
      </c>
      <c r="P17" s="20">
        <v>6</v>
      </c>
      <c r="Q17" s="20">
        <v>6</v>
      </c>
      <c r="R17" s="20">
        <v>5</v>
      </c>
      <c r="S17" s="20">
        <f t="shared" ref="S17:S49" si="0">SUM(L17:R17)</f>
        <v>77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8" customFormat="1" ht="12.75" customHeight="1">
      <c r="A18" s="16" t="s">
        <v>165</v>
      </c>
      <c r="B18" s="16" t="s">
        <v>161</v>
      </c>
      <c r="C18" s="16" t="s">
        <v>166</v>
      </c>
      <c r="D18" s="17">
        <v>233222482</v>
      </c>
      <c r="E18" s="17">
        <v>4000000</v>
      </c>
      <c r="F18" s="16" t="s">
        <v>143</v>
      </c>
      <c r="G18" s="12" t="s">
        <v>51</v>
      </c>
      <c r="H18" s="13"/>
      <c r="I18" s="12"/>
      <c r="J18" s="13" t="s">
        <v>116</v>
      </c>
      <c r="K18" s="16" t="s">
        <v>53</v>
      </c>
      <c r="L18" s="20">
        <v>28</v>
      </c>
      <c r="M18" s="20">
        <v>12</v>
      </c>
      <c r="N18" s="20">
        <v>10</v>
      </c>
      <c r="O18" s="20">
        <v>4</v>
      </c>
      <c r="P18" s="20">
        <v>5</v>
      </c>
      <c r="Q18" s="20">
        <v>4</v>
      </c>
      <c r="R18" s="20">
        <v>5</v>
      </c>
      <c r="S18" s="20">
        <f t="shared" si="0"/>
        <v>68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8" customFormat="1" ht="12.75" customHeight="1">
      <c r="A19" s="15" t="s">
        <v>176</v>
      </c>
      <c r="B19" s="15" t="s">
        <v>177</v>
      </c>
      <c r="C19" s="15" t="s">
        <v>178</v>
      </c>
      <c r="D19" s="14">
        <v>28597723</v>
      </c>
      <c r="E19" s="14">
        <v>1500000</v>
      </c>
      <c r="F19" s="15" t="s">
        <v>159</v>
      </c>
      <c r="G19" s="12" t="s">
        <v>51</v>
      </c>
      <c r="H19" s="13" t="s">
        <v>91</v>
      </c>
      <c r="I19" s="15" t="s">
        <v>51</v>
      </c>
      <c r="J19" s="13" t="s">
        <v>120</v>
      </c>
      <c r="K19" s="15" t="s">
        <v>51</v>
      </c>
      <c r="L19" s="20">
        <v>15</v>
      </c>
      <c r="M19" s="20">
        <v>8</v>
      </c>
      <c r="N19" s="20">
        <v>6</v>
      </c>
      <c r="O19" s="20">
        <v>3</v>
      </c>
      <c r="P19" s="20">
        <v>5</v>
      </c>
      <c r="Q19" s="20">
        <v>3</v>
      </c>
      <c r="R19" s="20">
        <v>3</v>
      </c>
      <c r="S19" s="20">
        <f t="shared" si="0"/>
        <v>43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8" customFormat="1" ht="12.75" customHeight="1">
      <c r="A20" s="15" t="s">
        <v>132</v>
      </c>
      <c r="B20" s="15" t="s">
        <v>133</v>
      </c>
      <c r="C20" s="15" t="s">
        <v>134</v>
      </c>
      <c r="D20" s="14">
        <v>16746963</v>
      </c>
      <c r="E20" s="14">
        <v>2400000</v>
      </c>
      <c r="F20" s="15" t="s">
        <v>91</v>
      </c>
      <c r="G20" s="12" t="s">
        <v>53</v>
      </c>
      <c r="H20" s="13" t="s">
        <v>74</v>
      </c>
      <c r="I20" s="15" t="s">
        <v>53</v>
      </c>
      <c r="J20" s="13" t="s">
        <v>128</v>
      </c>
      <c r="K20" s="15" t="s">
        <v>53</v>
      </c>
      <c r="L20" s="20">
        <v>31</v>
      </c>
      <c r="M20" s="20">
        <v>11</v>
      </c>
      <c r="N20" s="20">
        <v>10</v>
      </c>
      <c r="O20" s="20">
        <v>4</v>
      </c>
      <c r="P20" s="20">
        <v>8</v>
      </c>
      <c r="Q20" s="20">
        <v>8</v>
      </c>
      <c r="R20" s="20">
        <v>4</v>
      </c>
      <c r="S20" s="20">
        <f t="shared" si="0"/>
        <v>76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8" customFormat="1">
      <c r="A21" s="16" t="s">
        <v>150</v>
      </c>
      <c r="B21" s="16" t="s">
        <v>72</v>
      </c>
      <c r="C21" s="16" t="s">
        <v>151</v>
      </c>
      <c r="D21" s="17">
        <v>17310720</v>
      </c>
      <c r="E21" s="17">
        <v>3584000</v>
      </c>
      <c r="F21" s="16" t="s">
        <v>115</v>
      </c>
      <c r="G21" s="12" t="s">
        <v>51</v>
      </c>
      <c r="H21" s="13" t="s">
        <v>52</v>
      </c>
      <c r="I21" s="12" t="s">
        <v>53</v>
      </c>
      <c r="J21" s="13" t="s">
        <v>92</v>
      </c>
      <c r="K21" s="16" t="s">
        <v>93</v>
      </c>
      <c r="L21" s="20">
        <v>32</v>
      </c>
      <c r="M21" s="20">
        <v>11</v>
      </c>
      <c r="N21" s="20">
        <v>10</v>
      </c>
      <c r="O21" s="20">
        <v>4</v>
      </c>
      <c r="P21" s="20">
        <v>8</v>
      </c>
      <c r="Q21" s="20">
        <v>5</v>
      </c>
      <c r="R21" s="20">
        <v>3</v>
      </c>
      <c r="S21" s="20">
        <f t="shared" si="0"/>
        <v>73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8" customFormat="1" ht="12.75" customHeight="1">
      <c r="A22" s="12" t="s">
        <v>108</v>
      </c>
      <c r="B22" s="12" t="s">
        <v>109</v>
      </c>
      <c r="C22" s="12" t="s">
        <v>110</v>
      </c>
      <c r="D22" s="17">
        <v>4645250</v>
      </c>
      <c r="E22" s="17">
        <v>1000000</v>
      </c>
      <c r="F22" s="12"/>
      <c r="G22" s="12"/>
      <c r="H22" s="13" t="s">
        <v>91</v>
      </c>
      <c r="I22" s="12" t="s">
        <v>53</v>
      </c>
      <c r="J22" s="13" t="s">
        <v>111</v>
      </c>
      <c r="K22" s="12" t="s">
        <v>53</v>
      </c>
      <c r="L22" s="20">
        <v>33</v>
      </c>
      <c r="M22" s="20">
        <v>11</v>
      </c>
      <c r="N22" s="20">
        <v>10</v>
      </c>
      <c r="O22" s="20">
        <v>4</v>
      </c>
      <c r="P22" s="20">
        <v>8</v>
      </c>
      <c r="Q22" s="20">
        <v>8</v>
      </c>
      <c r="R22" s="20">
        <v>4</v>
      </c>
      <c r="S22" s="20">
        <f t="shared" si="0"/>
        <v>78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8" customFormat="1" ht="12.75" customHeight="1">
      <c r="A23" s="16" t="s">
        <v>160</v>
      </c>
      <c r="B23" s="16" t="s">
        <v>161</v>
      </c>
      <c r="C23" s="16" t="s">
        <v>162</v>
      </c>
      <c r="D23" s="17">
        <v>206100000</v>
      </c>
      <c r="E23" s="17">
        <v>3500000</v>
      </c>
      <c r="F23" s="16" t="s">
        <v>127</v>
      </c>
      <c r="G23" s="12" t="s">
        <v>51</v>
      </c>
      <c r="H23" s="13" t="s">
        <v>84</v>
      </c>
      <c r="I23" s="12" t="s">
        <v>51</v>
      </c>
      <c r="J23" s="13" t="s">
        <v>63</v>
      </c>
      <c r="K23" s="16" t="s">
        <v>51</v>
      </c>
      <c r="L23" s="20">
        <v>30</v>
      </c>
      <c r="M23" s="20">
        <v>12</v>
      </c>
      <c r="N23" s="20">
        <v>6</v>
      </c>
      <c r="O23" s="20">
        <v>4</v>
      </c>
      <c r="P23" s="20">
        <v>6</v>
      </c>
      <c r="Q23" s="20">
        <v>6</v>
      </c>
      <c r="R23" s="20">
        <v>5</v>
      </c>
      <c r="S23" s="20">
        <f t="shared" si="0"/>
        <v>69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8" customFormat="1" ht="13.5" customHeight="1">
      <c r="A24" s="12" t="s">
        <v>167</v>
      </c>
      <c r="B24" s="12" t="s">
        <v>168</v>
      </c>
      <c r="C24" s="12" t="s">
        <v>169</v>
      </c>
      <c r="D24" s="17">
        <v>5992043</v>
      </c>
      <c r="E24" s="17">
        <v>1247015</v>
      </c>
      <c r="F24" s="12" t="s">
        <v>50</v>
      </c>
      <c r="G24" s="12" t="s">
        <v>51</v>
      </c>
      <c r="H24" s="13" t="s">
        <v>143</v>
      </c>
      <c r="I24" s="12" t="s">
        <v>51</v>
      </c>
      <c r="J24" s="13"/>
      <c r="K24" s="12"/>
      <c r="L24" s="20">
        <v>20</v>
      </c>
      <c r="M24" s="20">
        <v>10</v>
      </c>
      <c r="N24" s="20">
        <v>6</v>
      </c>
      <c r="O24" s="20">
        <v>4</v>
      </c>
      <c r="P24" s="20">
        <v>5</v>
      </c>
      <c r="Q24" s="20">
        <v>5</v>
      </c>
      <c r="R24" s="20">
        <v>2</v>
      </c>
      <c r="S24" s="20">
        <f t="shared" si="0"/>
        <v>52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8" customFormat="1" ht="12.75" customHeight="1">
      <c r="A25" s="12" t="s">
        <v>81</v>
      </c>
      <c r="B25" s="12" t="s">
        <v>82</v>
      </c>
      <c r="C25" s="12" t="s">
        <v>83</v>
      </c>
      <c r="D25" s="17">
        <v>33825755</v>
      </c>
      <c r="E25" s="17">
        <v>2500000</v>
      </c>
      <c r="F25" s="12" t="s">
        <v>84</v>
      </c>
      <c r="G25" s="12" t="s">
        <v>53</v>
      </c>
      <c r="H25" s="13" t="s">
        <v>85</v>
      </c>
      <c r="I25" s="12" t="s">
        <v>53</v>
      </c>
      <c r="J25" s="13" t="s">
        <v>80</v>
      </c>
      <c r="K25" s="12" t="s">
        <v>53</v>
      </c>
      <c r="L25" s="20">
        <v>34</v>
      </c>
      <c r="M25" s="20">
        <v>13</v>
      </c>
      <c r="N25" s="20">
        <v>12</v>
      </c>
      <c r="O25" s="20">
        <v>4</v>
      </c>
      <c r="P25" s="20">
        <v>7</v>
      </c>
      <c r="Q25" s="20">
        <v>8</v>
      </c>
      <c r="R25" s="20">
        <v>4</v>
      </c>
      <c r="S25" s="20">
        <f t="shared" si="0"/>
        <v>82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8" customFormat="1" ht="12.75" customHeight="1">
      <c r="A26" s="12" t="s">
        <v>129</v>
      </c>
      <c r="B26" s="12" t="s">
        <v>130</v>
      </c>
      <c r="C26" s="12" t="s">
        <v>131</v>
      </c>
      <c r="D26" s="17">
        <v>4641827</v>
      </c>
      <c r="E26" s="17">
        <v>700000</v>
      </c>
      <c r="F26" s="12" t="s">
        <v>50</v>
      </c>
      <c r="G26" s="12" t="s">
        <v>53</v>
      </c>
      <c r="H26" s="13" t="s">
        <v>52</v>
      </c>
      <c r="I26" s="12" t="s">
        <v>53</v>
      </c>
      <c r="J26" s="13" t="s">
        <v>116</v>
      </c>
      <c r="K26" s="12" t="s">
        <v>53</v>
      </c>
      <c r="L26" s="20">
        <v>35</v>
      </c>
      <c r="M26" s="20">
        <v>13</v>
      </c>
      <c r="N26" s="20">
        <v>8</v>
      </c>
      <c r="O26" s="20">
        <v>4</v>
      </c>
      <c r="P26" s="20">
        <v>6</v>
      </c>
      <c r="Q26" s="20">
        <v>7</v>
      </c>
      <c r="R26" s="20">
        <v>4</v>
      </c>
      <c r="S26" s="20">
        <f t="shared" si="0"/>
        <v>77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8" customFormat="1" ht="12.75" customHeight="1">
      <c r="A27" s="12" t="s">
        <v>65</v>
      </c>
      <c r="B27" s="12" t="s">
        <v>66</v>
      </c>
      <c r="C27" s="12" t="s">
        <v>67</v>
      </c>
      <c r="D27" s="17">
        <v>29959960</v>
      </c>
      <c r="E27" s="17">
        <v>3000000</v>
      </c>
      <c r="F27" s="12"/>
      <c r="G27" s="12"/>
      <c r="H27" s="13" t="s">
        <v>50</v>
      </c>
      <c r="I27" s="12" t="s">
        <v>53</v>
      </c>
      <c r="J27" s="13" t="s">
        <v>68</v>
      </c>
      <c r="K27" s="12"/>
      <c r="L27" s="20">
        <v>35</v>
      </c>
      <c r="M27" s="20">
        <v>12</v>
      </c>
      <c r="N27" s="20">
        <v>12</v>
      </c>
      <c r="O27" s="20">
        <v>4</v>
      </c>
      <c r="P27" s="20">
        <v>7</v>
      </c>
      <c r="Q27" s="20">
        <v>9</v>
      </c>
      <c r="R27" s="20">
        <v>4</v>
      </c>
      <c r="S27" s="20">
        <f t="shared" si="0"/>
        <v>83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8" customFormat="1" ht="12.75" customHeight="1">
      <c r="A28" s="15" t="s">
        <v>147</v>
      </c>
      <c r="B28" s="15" t="s">
        <v>148</v>
      </c>
      <c r="C28" s="15" t="s">
        <v>149</v>
      </c>
      <c r="D28" s="14">
        <v>41730367</v>
      </c>
      <c r="E28" s="14">
        <v>4000000</v>
      </c>
      <c r="F28" s="15"/>
      <c r="G28" s="12"/>
      <c r="H28" s="13" t="s">
        <v>50</v>
      </c>
      <c r="I28" s="12" t="s">
        <v>53</v>
      </c>
      <c r="J28" s="13" t="s">
        <v>120</v>
      </c>
      <c r="K28" s="15" t="s">
        <v>53</v>
      </c>
      <c r="L28" s="20">
        <v>28</v>
      </c>
      <c r="M28" s="20">
        <v>12</v>
      </c>
      <c r="N28" s="20">
        <v>10</v>
      </c>
      <c r="O28" s="20">
        <v>4</v>
      </c>
      <c r="P28" s="20">
        <v>8</v>
      </c>
      <c r="Q28" s="20">
        <v>7</v>
      </c>
      <c r="R28" s="20">
        <v>4</v>
      </c>
      <c r="S28" s="20">
        <f t="shared" si="0"/>
        <v>73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8" customFormat="1">
      <c r="A29" s="12" t="s">
        <v>112</v>
      </c>
      <c r="B29" s="12" t="s">
        <v>113</v>
      </c>
      <c r="C29" s="12" t="s">
        <v>114</v>
      </c>
      <c r="D29" s="17">
        <v>22855000</v>
      </c>
      <c r="E29" s="17">
        <v>2032000</v>
      </c>
      <c r="F29" s="12" t="s">
        <v>52</v>
      </c>
      <c r="G29" s="12" t="s">
        <v>53</v>
      </c>
      <c r="H29" s="13" t="s">
        <v>115</v>
      </c>
      <c r="I29" s="12" t="s">
        <v>53</v>
      </c>
      <c r="J29" s="13" t="s">
        <v>116</v>
      </c>
      <c r="K29" s="12" t="s">
        <v>53</v>
      </c>
      <c r="L29" s="20">
        <v>29</v>
      </c>
      <c r="M29" s="20">
        <v>12</v>
      </c>
      <c r="N29" s="20">
        <v>11</v>
      </c>
      <c r="O29" s="20">
        <v>5</v>
      </c>
      <c r="P29" s="20">
        <v>7</v>
      </c>
      <c r="Q29" s="20">
        <v>7</v>
      </c>
      <c r="R29" s="20">
        <v>4</v>
      </c>
      <c r="S29" s="20">
        <f t="shared" si="0"/>
        <v>75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8" customFormat="1" ht="12.75" customHeight="1">
      <c r="A30" s="12" t="s">
        <v>170</v>
      </c>
      <c r="B30" s="12" t="s">
        <v>171</v>
      </c>
      <c r="C30" s="12" t="s">
        <v>172</v>
      </c>
      <c r="D30" s="17">
        <v>26167233</v>
      </c>
      <c r="E30" s="17">
        <v>3060000</v>
      </c>
      <c r="F30" s="12" t="s">
        <v>159</v>
      </c>
      <c r="G30" s="12" t="s">
        <v>53</v>
      </c>
      <c r="H30" s="13" t="s">
        <v>52</v>
      </c>
      <c r="I30" s="12" t="s">
        <v>51</v>
      </c>
      <c r="J30" s="13" t="s">
        <v>101</v>
      </c>
      <c r="K30" s="12" t="s">
        <v>53</v>
      </c>
      <c r="L30" s="20">
        <v>20</v>
      </c>
      <c r="M30" s="20">
        <v>11</v>
      </c>
      <c r="N30" s="20">
        <v>6</v>
      </c>
      <c r="O30" s="20">
        <v>3</v>
      </c>
      <c r="P30" s="20">
        <v>5</v>
      </c>
      <c r="Q30" s="20">
        <v>4</v>
      </c>
      <c r="R30" s="20">
        <v>2</v>
      </c>
      <c r="S30" s="20">
        <f t="shared" si="0"/>
        <v>51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8" customFormat="1" ht="12.75" customHeight="1">
      <c r="A31" s="15" t="s">
        <v>125</v>
      </c>
      <c r="B31" s="15" t="s">
        <v>103</v>
      </c>
      <c r="C31" s="15" t="s">
        <v>126</v>
      </c>
      <c r="D31" s="14">
        <v>5278500</v>
      </c>
      <c r="E31" s="14">
        <v>400000</v>
      </c>
      <c r="F31" s="15" t="s">
        <v>52</v>
      </c>
      <c r="G31" s="12" t="s">
        <v>53</v>
      </c>
      <c r="H31" s="13" t="s">
        <v>127</v>
      </c>
      <c r="I31" s="12" t="s">
        <v>53</v>
      </c>
      <c r="J31" s="13" t="s">
        <v>128</v>
      </c>
      <c r="K31" s="15" t="s">
        <v>53</v>
      </c>
      <c r="L31" s="20">
        <v>32</v>
      </c>
      <c r="M31" s="20">
        <v>12</v>
      </c>
      <c r="N31" s="20">
        <v>11</v>
      </c>
      <c r="O31" s="20">
        <v>5</v>
      </c>
      <c r="P31" s="20">
        <v>7</v>
      </c>
      <c r="Q31" s="20">
        <v>6</v>
      </c>
      <c r="R31" s="20">
        <v>5</v>
      </c>
      <c r="S31" s="20">
        <f t="shared" si="0"/>
        <v>78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8" customFormat="1" ht="12.75" customHeight="1">
      <c r="A32" s="16" t="s">
        <v>152</v>
      </c>
      <c r="B32" s="16" t="s">
        <v>153</v>
      </c>
      <c r="C32" s="16" t="s">
        <v>154</v>
      </c>
      <c r="D32" s="17">
        <v>8255704</v>
      </c>
      <c r="E32" s="17">
        <v>1908450</v>
      </c>
      <c r="F32" s="16" t="s">
        <v>52</v>
      </c>
      <c r="G32" s="12" t="s">
        <v>51</v>
      </c>
      <c r="H32" s="13" t="s">
        <v>115</v>
      </c>
      <c r="I32" s="12" t="s">
        <v>51</v>
      </c>
      <c r="J32" s="13" t="s">
        <v>92</v>
      </c>
      <c r="K32" s="16" t="s">
        <v>53</v>
      </c>
      <c r="L32" s="20">
        <v>30</v>
      </c>
      <c r="M32" s="20">
        <v>11</v>
      </c>
      <c r="N32" s="20">
        <v>10</v>
      </c>
      <c r="O32" s="20">
        <v>4</v>
      </c>
      <c r="P32" s="20">
        <v>7</v>
      </c>
      <c r="Q32" s="20">
        <v>7</v>
      </c>
      <c r="R32" s="20">
        <v>4</v>
      </c>
      <c r="S32" s="20">
        <f t="shared" si="0"/>
        <v>73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8" customFormat="1" ht="12.75" customHeight="1">
      <c r="A33" s="16" t="s">
        <v>59</v>
      </c>
      <c r="B33" s="16" t="s">
        <v>60</v>
      </c>
      <c r="C33" s="16" t="s">
        <v>61</v>
      </c>
      <c r="D33" s="17">
        <v>15703510</v>
      </c>
      <c r="E33" s="17">
        <v>2900000</v>
      </c>
      <c r="F33" s="16" t="s">
        <v>62</v>
      </c>
      <c r="G33" s="12" t="s">
        <v>53</v>
      </c>
      <c r="H33" s="13"/>
      <c r="I33" s="12"/>
      <c r="J33" s="13" t="s">
        <v>63</v>
      </c>
      <c r="K33" s="16" t="s">
        <v>53</v>
      </c>
      <c r="L33" s="20">
        <v>35</v>
      </c>
      <c r="M33" s="20">
        <v>13</v>
      </c>
      <c r="N33" s="20">
        <v>12</v>
      </c>
      <c r="O33" s="20">
        <v>4</v>
      </c>
      <c r="P33" s="20">
        <v>8</v>
      </c>
      <c r="Q33" s="20">
        <v>8</v>
      </c>
      <c r="R33" s="20">
        <v>4</v>
      </c>
      <c r="S33" s="20">
        <f t="shared" si="0"/>
        <v>84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8" customFormat="1">
      <c r="A34" s="16" t="s">
        <v>144</v>
      </c>
      <c r="B34" s="16" t="s">
        <v>145</v>
      </c>
      <c r="C34" s="16" t="s">
        <v>146</v>
      </c>
      <c r="D34" s="24">
        <v>30200000</v>
      </c>
      <c r="E34" s="24">
        <v>6000000</v>
      </c>
      <c r="F34" s="16" t="s">
        <v>85</v>
      </c>
      <c r="G34" s="12" t="s">
        <v>51</v>
      </c>
      <c r="H34" s="13" t="s">
        <v>79</v>
      </c>
      <c r="I34" s="12" t="s">
        <v>53</v>
      </c>
      <c r="J34" s="13" t="s">
        <v>75</v>
      </c>
      <c r="K34" s="16" t="s">
        <v>53</v>
      </c>
      <c r="L34" s="20">
        <v>30</v>
      </c>
      <c r="M34" s="20">
        <v>11</v>
      </c>
      <c r="N34" s="20">
        <v>10</v>
      </c>
      <c r="O34" s="20">
        <v>4</v>
      </c>
      <c r="P34" s="20">
        <v>6</v>
      </c>
      <c r="Q34" s="20">
        <v>7</v>
      </c>
      <c r="R34" s="20">
        <v>4</v>
      </c>
      <c r="S34" s="20">
        <f t="shared" si="0"/>
        <v>72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8" customFormat="1" ht="12.75" customHeight="1">
      <c r="A35" s="16" t="s">
        <v>76</v>
      </c>
      <c r="B35" s="16" t="s">
        <v>77</v>
      </c>
      <c r="C35" s="16" t="s">
        <v>78</v>
      </c>
      <c r="D35" s="17">
        <v>165373569</v>
      </c>
      <c r="E35" s="17">
        <v>4500000</v>
      </c>
      <c r="F35" s="16" t="s">
        <v>79</v>
      </c>
      <c r="G35" s="12" t="s">
        <v>53</v>
      </c>
      <c r="H35" s="13" t="s">
        <v>62</v>
      </c>
      <c r="I35" s="12" t="s">
        <v>51</v>
      </c>
      <c r="J35" s="13" t="s">
        <v>80</v>
      </c>
      <c r="K35" s="16" t="s">
        <v>53</v>
      </c>
      <c r="L35" s="20">
        <v>36</v>
      </c>
      <c r="M35" s="20">
        <v>13</v>
      </c>
      <c r="N35" s="20">
        <v>13</v>
      </c>
      <c r="O35" s="20">
        <v>3</v>
      </c>
      <c r="P35" s="20">
        <v>7</v>
      </c>
      <c r="Q35" s="20">
        <v>8</v>
      </c>
      <c r="R35" s="20">
        <v>4</v>
      </c>
      <c r="S35" s="20">
        <f t="shared" si="0"/>
        <v>84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8" customFormat="1" ht="12.75" customHeight="1">
      <c r="A36" s="12" t="s">
        <v>141</v>
      </c>
      <c r="B36" s="12" t="s">
        <v>139</v>
      </c>
      <c r="C36" s="12" t="s">
        <v>142</v>
      </c>
      <c r="D36" s="17">
        <v>45443508</v>
      </c>
      <c r="E36" s="17">
        <v>4000000</v>
      </c>
      <c r="F36" s="12" t="s">
        <v>143</v>
      </c>
      <c r="G36" s="12" t="s">
        <v>53</v>
      </c>
      <c r="H36" s="13" t="s">
        <v>91</v>
      </c>
      <c r="I36" s="12" t="s">
        <v>51</v>
      </c>
      <c r="J36" s="13" t="s">
        <v>68</v>
      </c>
      <c r="K36" s="12"/>
      <c r="L36" s="20">
        <v>33</v>
      </c>
      <c r="M36" s="20">
        <v>12</v>
      </c>
      <c r="N36" s="20">
        <v>12</v>
      </c>
      <c r="O36" s="20">
        <v>3</v>
      </c>
      <c r="P36" s="20">
        <v>6</v>
      </c>
      <c r="Q36" s="20">
        <v>6</v>
      </c>
      <c r="R36" s="20">
        <v>3</v>
      </c>
      <c r="S36" s="20">
        <f t="shared" si="0"/>
        <v>75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8" customFormat="1" ht="12.75" customHeight="1">
      <c r="A37" s="16" t="s">
        <v>47</v>
      </c>
      <c r="B37" s="12" t="s">
        <v>48</v>
      </c>
      <c r="C37" s="16" t="s">
        <v>49</v>
      </c>
      <c r="D37" s="23">
        <v>5226000</v>
      </c>
      <c r="E37" s="17">
        <v>950000</v>
      </c>
      <c r="F37" s="16" t="s">
        <v>50</v>
      </c>
      <c r="G37" s="12" t="s">
        <v>51</v>
      </c>
      <c r="H37" s="13" t="s">
        <v>52</v>
      </c>
      <c r="I37" s="12" t="s">
        <v>53</v>
      </c>
      <c r="J37" s="13" t="s">
        <v>54</v>
      </c>
      <c r="K37" s="16" t="s">
        <v>53</v>
      </c>
      <c r="L37" s="20">
        <v>35</v>
      </c>
      <c r="M37" s="20">
        <v>13</v>
      </c>
      <c r="N37" s="20">
        <v>12</v>
      </c>
      <c r="O37" s="20">
        <v>4</v>
      </c>
      <c r="P37" s="20">
        <v>8</v>
      </c>
      <c r="Q37" s="20">
        <v>9</v>
      </c>
      <c r="R37" s="20">
        <v>4</v>
      </c>
      <c r="S37" s="20">
        <f t="shared" si="0"/>
        <v>85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8" customFormat="1" ht="12.75" customHeight="1">
      <c r="A38" s="15" t="s">
        <v>173</v>
      </c>
      <c r="B38" s="15" t="s">
        <v>174</v>
      </c>
      <c r="C38" s="15" t="s">
        <v>175</v>
      </c>
      <c r="D38" s="14">
        <v>78177075</v>
      </c>
      <c r="E38" s="14">
        <v>5000000</v>
      </c>
      <c r="F38" s="15"/>
      <c r="G38" s="12"/>
      <c r="H38" s="13" t="s">
        <v>127</v>
      </c>
      <c r="I38" s="12"/>
      <c r="J38" s="13" t="s">
        <v>116</v>
      </c>
      <c r="K38" s="15" t="s">
        <v>51</v>
      </c>
      <c r="L38" s="20">
        <v>25</v>
      </c>
      <c r="M38" s="20">
        <v>10</v>
      </c>
      <c r="N38" s="20">
        <v>9</v>
      </c>
      <c r="O38" s="20">
        <v>2</v>
      </c>
      <c r="P38" s="20">
        <v>5</v>
      </c>
      <c r="Q38" s="20">
        <v>6</v>
      </c>
      <c r="R38" s="20">
        <v>2</v>
      </c>
      <c r="S38" s="20">
        <f t="shared" si="0"/>
        <v>59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8" customFormat="1" ht="12.75" customHeight="1">
      <c r="A39" s="12" t="s">
        <v>98</v>
      </c>
      <c r="B39" s="12" t="s">
        <v>99</v>
      </c>
      <c r="C39" s="12" t="s">
        <v>100</v>
      </c>
      <c r="D39" s="17">
        <v>115343000</v>
      </c>
      <c r="E39" s="17">
        <v>5000000</v>
      </c>
      <c r="F39" s="12" t="s">
        <v>91</v>
      </c>
      <c r="G39" s="12" t="s">
        <v>53</v>
      </c>
      <c r="H39" s="13" t="s">
        <v>74</v>
      </c>
      <c r="I39" s="12" t="s">
        <v>53</v>
      </c>
      <c r="J39" s="13" t="s">
        <v>101</v>
      </c>
      <c r="K39" s="12" t="s">
        <v>53</v>
      </c>
      <c r="L39" s="20">
        <v>34</v>
      </c>
      <c r="M39" s="20">
        <v>12</v>
      </c>
      <c r="N39" s="20">
        <v>11</v>
      </c>
      <c r="O39" s="20">
        <v>5</v>
      </c>
      <c r="P39" s="20">
        <v>7</v>
      </c>
      <c r="Q39" s="20">
        <v>9</v>
      </c>
      <c r="R39" s="20">
        <v>4</v>
      </c>
      <c r="S39" s="20">
        <f t="shared" si="0"/>
        <v>82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8" customFormat="1" ht="12.75" customHeight="1">
      <c r="A40" s="15" t="s">
        <v>157</v>
      </c>
      <c r="B40" s="15" t="s">
        <v>109</v>
      </c>
      <c r="C40" s="15" t="s">
        <v>158</v>
      </c>
      <c r="D40" s="14">
        <v>4096000</v>
      </c>
      <c r="E40" s="14">
        <v>1000000</v>
      </c>
      <c r="F40" s="15" t="s">
        <v>159</v>
      </c>
      <c r="G40" s="16" t="s">
        <v>53</v>
      </c>
      <c r="H40" s="13"/>
      <c r="I40" s="16"/>
      <c r="J40" s="13" t="s">
        <v>75</v>
      </c>
      <c r="K40" s="15" t="s">
        <v>53</v>
      </c>
      <c r="L40" s="20">
        <v>25</v>
      </c>
      <c r="M40" s="20">
        <v>11</v>
      </c>
      <c r="N40" s="20">
        <v>8</v>
      </c>
      <c r="O40" s="20">
        <v>4</v>
      </c>
      <c r="P40" s="20">
        <v>7</v>
      </c>
      <c r="Q40" s="20">
        <v>7</v>
      </c>
      <c r="R40" s="20">
        <v>4</v>
      </c>
      <c r="S40" s="20">
        <f t="shared" si="0"/>
        <v>66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8" customFormat="1" ht="12.75" customHeight="1">
      <c r="A41" s="12" t="s">
        <v>138</v>
      </c>
      <c r="B41" s="12" t="s">
        <v>139</v>
      </c>
      <c r="C41" s="12" t="s">
        <v>140</v>
      </c>
      <c r="D41" s="17">
        <v>16737256</v>
      </c>
      <c r="E41" s="17">
        <v>1500000</v>
      </c>
      <c r="F41" s="12" t="s">
        <v>79</v>
      </c>
      <c r="G41" s="16" t="s">
        <v>53</v>
      </c>
      <c r="H41" s="13" t="s">
        <v>62</v>
      </c>
      <c r="I41" s="16" t="s">
        <v>53</v>
      </c>
      <c r="J41" s="13" t="s">
        <v>80</v>
      </c>
      <c r="K41" s="12" t="s">
        <v>53</v>
      </c>
      <c r="L41" s="20">
        <v>34</v>
      </c>
      <c r="M41" s="20">
        <v>13</v>
      </c>
      <c r="N41" s="20">
        <v>8</v>
      </c>
      <c r="O41" s="20">
        <v>3</v>
      </c>
      <c r="P41" s="20">
        <v>6</v>
      </c>
      <c r="Q41" s="20">
        <v>7</v>
      </c>
      <c r="R41" s="20">
        <v>3</v>
      </c>
      <c r="S41" s="20">
        <f t="shared" si="0"/>
        <v>74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s="8" customFormat="1">
      <c r="A42" s="12" t="s">
        <v>117</v>
      </c>
      <c r="B42" s="12" t="s">
        <v>118</v>
      </c>
      <c r="C42" s="12" t="s">
        <v>119</v>
      </c>
      <c r="D42" s="17">
        <v>20452175</v>
      </c>
      <c r="E42" s="17">
        <v>3750000</v>
      </c>
      <c r="F42" s="12" t="s">
        <v>115</v>
      </c>
      <c r="G42" s="16" t="s">
        <v>53</v>
      </c>
      <c r="H42" s="13" t="s">
        <v>52</v>
      </c>
      <c r="I42" s="16" t="s">
        <v>53</v>
      </c>
      <c r="J42" s="16" t="s">
        <v>120</v>
      </c>
      <c r="K42" s="12" t="s">
        <v>53</v>
      </c>
      <c r="L42" s="20">
        <v>33</v>
      </c>
      <c r="M42" s="20">
        <v>12</v>
      </c>
      <c r="N42" s="20">
        <v>10</v>
      </c>
      <c r="O42" s="20">
        <v>4</v>
      </c>
      <c r="P42" s="20">
        <v>8</v>
      </c>
      <c r="Q42" s="20">
        <v>7</v>
      </c>
      <c r="R42" s="20">
        <v>4</v>
      </c>
      <c r="S42" s="20">
        <f t="shared" si="0"/>
        <v>78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8" customFormat="1" ht="12.75" customHeight="1">
      <c r="A43" s="12" t="s">
        <v>155</v>
      </c>
      <c r="B43" s="12" t="s">
        <v>118</v>
      </c>
      <c r="C43" s="12" t="s">
        <v>156</v>
      </c>
      <c r="D43" s="17">
        <v>17150000</v>
      </c>
      <c r="E43" s="17">
        <v>2500000</v>
      </c>
      <c r="F43" s="12" t="s">
        <v>127</v>
      </c>
      <c r="G43" s="16" t="s">
        <v>53</v>
      </c>
      <c r="H43" s="13" t="s">
        <v>84</v>
      </c>
      <c r="I43" s="16" t="s">
        <v>53</v>
      </c>
      <c r="J43" s="13" t="s">
        <v>128</v>
      </c>
      <c r="K43" s="12" t="s">
        <v>53</v>
      </c>
      <c r="L43" s="20">
        <v>28</v>
      </c>
      <c r="M43" s="20">
        <v>11</v>
      </c>
      <c r="N43" s="20">
        <v>10</v>
      </c>
      <c r="O43" s="20">
        <v>4</v>
      </c>
      <c r="P43" s="20">
        <v>7</v>
      </c>
      <c r="Q43" s="20">
        <v>7</v>
      </c>
      <c r="R43" s="20">
        <v>4</v>
      </c>
      <c r="S43" s="20">
        <f t="shared" si="0"/>
        <v>71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s="8" customFormat="1" ht="12.75" customHeight="1">
      <c r="A44" s="12" t="s">
        <v>88</v>
      </c>
      <c r="B44" s="12" t="s">
        <v>89</v>
      </c>
      <c r="C44" s="12" t="s">
        <v>90</v>
      </c>
      <c r="D44" s="17">
        <v>26407390</v>
      </c>
      <c r="E44" s="17">
        <v>2100000</v>
      </c>
      <c r="F44" s="12" t="s">
        <v>91</v>
      </c>
      <c r="G44" s="16" t="s">
        <v>53</v>
      </c>
      <c r="H44" s="13" t="s">
        <v>79</v>
      </c>
      <c r="I44" s="16" t="s">
        <v>53</v>
      </c>
      <c r="J44" s="13" t="s">
        <v>92</v>
      </c>
      <c r="K44" s="12" t="s">
        <v>93</v>
      </c>
      <c r="L44" s="20">
        <v>35</v>
      </c>
      <c r="M44" s="20">
        <v>14</v>
      </c>
      <c r="N44" s="20">
        <v>12</v>
      </c>
      <c r="O44" s="20">
        <v>3</v>
      </c>
      <c r="P44" s="20">
        <v>6</v>
      </c>
      <c r="Q44" s="20">
        <v>8</v>
      </c>
      <c r="R44" s="20">
        <v>4</v>
      </c>
      <c r="S44" s="20">
        <f t="shared" si="0"/>
        <v>82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8" customFormat="1" ht="12.75" customHeight="1">
      <c r="A45" s="15" t="s">
        <v>102</v>
      </c>
      <c r="B45" s="15" t="s">
        <v>103</v>
      </c>
      <c r="C45" s="15" t="s">
        <v>104</v>
      </c>
      <c r="D45" s="14">
        <v>5372850</v>
      </c>
      <c r="E45" s="14">
        <v>892500</v>
      </c>
      <c r="F45" s="15" t="s">
        <v>62</v>
      </c>
      <c r="G45" s="16" t="s">
        <v>51</v>
      </c>
      <c r="H45" s="13" t="s">
        <v>74</v>
      </c>
      <c r="I45" s="16" t="s">
        <v>53</v>
      </c>
      <c r="J45" s="13" t="s">
        <v>63</v>
      </c>
      <c r="K45" s="15" t="s">
        <v>53</v>
      </c>
      <c r="L45" s="20">
        <v>35</v>
      </c>
      <c r="M45" s="20">
        <v>12</v>
      </c>
      <c r="N45" s="20">
        <v>11</v>
      </c>
      <c r="O45" s="20">
        <v>4</v>
      </c>
      <c r="P45" s="20">
        <v>5</v>
      </c>
      <c r="Q45" s="20">
        <v>6</v>
      </c>
      <c r="R45" s="20">
        <v>5</v>
      </c>
      <c r="S45" s="20">
        <f t="shared" si="0"/>
        <v>78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8" customFormat="1" ht="12.75" customHeight="1">
      <c r="A46" s="15" t="s">
        <v>163</v>
      </c>
      <c r="B46" s="15" t="s">
        <v>122</v>
      </c>
      <c r="C46" s="15" t="s">
        <v>164</v>
      </c>
      <c r="D46" s="14">
        <v>42581171</v>
      </c>
      <c r="E46" s="14">
        <v>2800000</v>
      </c>
      <c r="F46" s="15" t="s">
        <v>50</v>
      </c>
      <c r="G46" s="16" t="s">
        <v>53</v>
      </c>
      <c r="H46" s="13" t="s">
        <v>143</v>
      </c>
      <c r="I46" s="16" t="s">
        <v>53</v>
      </c>
      <c r="J46" s="13"/>
      <c r="K46" s="15"/>
      <c r="L46" s="20">
        <v>23</v>
      </c>
      <c r="M46" s="20">
        <v>12</v>
      </c>
      <c r="N46" s="20">
        <v>9</v>
      </c>
      <c r="O46" s="20">
        <v>3</v>
      </c>
      <c r="P46" s="20">
        <v>6</v>
      </c>
      <c r="Q46" s="20">
        <v>7</v>
      </c>
      <c r="R46" s="20">
        <v>4</v>
      </c>
      <c r="S46" s="20">
        <f t="shared" si="0"/>
        <v>64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8" customFormat="1" ht="12.75" customHeight="1">
      <c r="A47" s="15" t="s">
        <v>121</v>
      </c>
      <c r="B47" s="15" t="s">
        <v>122</v>
      </c>
      <c r="C47" s="15" t="s">
        <v>123</v>
      </c>
      <c r="D47" s="14">
        <v>37253564</v>
      </c>
      <c r="E47" s="14">
        <v>3000000</v>
      </c>
      <c r="F47" s="15" t="s">
        <v>84</v>
      </c>
      <c r="G47" s="16" t="s">
        <v>51</v>
      </c>
      <c r="H47" s="13" t="s">
        <v>85</v>
      </c>
      <c r="I47" s="16" t="s">
        <v>53</v>
      </c>
      <c r="J47" s="13" t="s">
        <v>80</v>
      </c>
      <c r="K47" s="15" t="s">
        <v>124</v>
      </c>
      <c r="L47" s="20">
        <v>32</v>
      </c>
      <c r="M47" s="20">
        <v>13</v>
      </c>
      <c r="N47" s="20">
        <v>11</v>
      </c>
      <c r="O47" s="20">
        <v>4</v>
      </c>
      <c r="P47" s="20">
        <v>6</v>
      </c>
      <c r="Q47" s="20">
        <v>7</v>
      </c>
      <c r="R47" s="20">
        <v>4</v>
      </c>
      <c r="S47" s="20">
        <f t="shared" si="0"/>
        <v>77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8" customFormat="1" ht="12.75" customHeight="1">
      <c r="A48" s="12" t="s">
        <v>94</v>
      </c>
      <c r="B48" s="12" t="s">
        <v>95</v>
      </c>
      <c r="C48" s="12" t="s">
        <v>96</v>
      </c>
      <c r="D48" s="17">
        <v>21760000</v>
      </c>
      <c r="E48" s="17">
        <v>3072000</v>
      </c>
      <c r="F48" s="12"/>
      <c r="G48" s="16"/>
      <c r="H48" s="13" t="s">
        <v>50</v>
      </c>
      <c r="I48" s="16" t="s">
        <v>51</v>
      </c>
      <c r="J48" s="13" t="s">
        <v>68</v>
      </c>
      <c r="K48" s="12"/>
      <c r="L48" s="20">
        <v>33</v>
      </c>
      <c r="M48" s="20">
        <v>12</v>
      </c>
      <c r="N48" s="20">
        <v>12</v>
      </c>
      <c r="O48" s="20">
        <v>5</v>
      </c>
      <c r="P48" s="20">
        <v>8</v>
      </c>
      <c r="Q48" s="20">
        <v>9</v>
      </c>
      <c r="R48" s="20">
        <v>2</v>
      </c>
      <c r="S48" s="20">
        <f t="shared" si="0"/>
        <v>81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76" s="8" customFormat="1" ht="12.75" customHeight="1">
      <c r="A49" s="13" t="s">
        <v>71</v>
      </c>
      <c r="B49" s="18" t="s">
        <v>72</v>
      </c>
      <c r="C49" s="13" t="s">
        <v>73</v>
      </c>
      <c r="D49" s="19">
        <v>7314398</v>
      </c>
      <c r="E49" s="14">
        <v>808398</v>
      </c>
      <c r="F49" s="13"/>
      <c r="G49" s="16"/>
      <c r="H49" s="13" t="s">
        <v>74</v>
      </c>
      <c r="I49" s="16" t="s">
        <v>53</v>
      </c>
      <c r="J49" s="13" t="s">
        <v>75</v>
      </c>
      <c r="K49" s="13" t="s">
        <v>53</v>
      </c>
      <c r="L49" s="20">
        <v>35</v>
      </c>
      <c r="M49" s="20">
        <v>13</v>
      </c>
      <c r="N49" s="20">
        <v>14</v>
      </c>
      <c r="O49" s="20">
        <v>4</v>
      </c>
      <c r="P49" s="20">
        <v>6</v>
      </c>
      <c r="Q49" s="20">
        <v>8</v>
      </c>
      <c r="R49" s="20">
        <v>3</v>
      </c>
      <c r="S49" s="20">
        <f t="shared" si="0"/>
        <v>83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</row>
    <row r="50" spans="1:76">
      <c r="D50" s="11">
        <f>SUM(D16:D49)</f>
        <v>1382347826</v>
      </c>
      <c r="E50" s="11">
        <f>SUM(E16:E49)</f>
        <v>90254363</v>
      </c>
      <c r="F50" s="11"/>
    </row>
    <row r="51" spans="1:76">
      <c r="E51" s="11"/>
      <c r="F51" s="11"/>
      <c r="G51" s="11"/>
      <c r="H51" s="11"/>
    </row>
  </sheetData>
  <mergeCells count="19">
    <mergeCell ref="N13:N14"/>
    <mergeCell ref="O13:O14"/>
    <mergeCell ref="P13:P14"/>
    <mergeCell ref="D8:S8"/>
    <mergeCell ref="D9:S9"/>
    <mergeCell ref="D11:S11"/>
    <mergeCell ref="A13:A15"/>
    <mergeCell ref="B13:B15"/>
    <mergeCell ref="C13:C15"/>
    <mergeCell ref="D13:D15"/>
    <mergeCell ref="E13:E15"/>
    <mergeCell ref="F13:G14"/>
    <mergeCell ref="H13:I14"/>
    <mergeCell ref="Q13:Q14"/>
    <mergeCell ref="R13:R14"/>
    <mergeCell ref="S13:S14"/>
    <mergeCell ref="J13:K14"/>
    <mergeCell ref="L13:L14"/>
    <mergeCell ref="M13:M14"/>
  </mergeCells>
  <dataValidations count="4">
    <dataValidation type="decimal" operator="lessThanOrEqual" allowBlank="1" showInputMessage="1" showErrorMessage="1" error="max. 40" sqref="L16:L49" xr:uid="{23306961-698F-4C45-AFAC-CDBA2CC7724D}">
      <formula1>40</formula1>
    </dataValidation>
    <dataValidation type="decimal" operator="lessThanOrEqual" allowBlank="1" showInputMessage="1" showErrorMessage="1" error="max. 15" sqref="M16:N49" xr:uid="{F238A036-E50E-4D13-A494-6147C4CAD5B5}">
      <formula1>15</formula1>
    </dataValidation>
    <dataValidation type="decimal" operator="lessThanOrEqual" allowBlank="1" showInputMessage="1" showErrorMessage="1" error="max. 10" sqref="P16:Q49" xr:uid="{CF1E7173-86EF-42CD-A134-ADF58C0F7297}">
      <formula1>10</formula1>
    </dataValidation>
    <dataValidation type="decimal" operator="lessThanOrEqual" allowBlank="1" showInputMessage="1" showErrorMessage="1" error="max. 5" sqref="O16:O49 R16:R49" xr:uid="{C7B61EA6-D13B-4CF7-8391-A94E2ED88D33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292D7-C2F9-412E-B816-650284EE02D6}">
  <dimension ref="A1:BX51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4257812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6" ht="38.25" customHeight="1">
      <c r="A1" s="1" t="s">
        <v>0</v>
      </c>
    </row>
    <row r="2" spans="1:76" ht="15">
      <c r="A2" s="4" t="s">
        <v>180</v>
      </c>
      <c r="D2" s="4" t="s">
        <v>2</v>
      </c>
    </row>
    <row r="3" spans="1:76" ht="15">
      <c r="A3" s="4" t="s">
        <v>181</v>
      </c>
      <c r="D3" s="2" t="s">
        <v>4</v>
      </c>
    </row>
    <row r="4" spans="1:76" ht="15">
      <c r="A4" s="4" t="s">
        <v>182</v>
      </c>
      <c r="D4" s="2" t="s">
        <v>6</v>
      </c>
    </row>
    <row r="5" spans="1:76">
      <c r="A5" s="4" t="s">
        <v>7</v>
      </c>
      <c r="D5" s="2" t="s">
        <v>8</v>
      </c>
    </row>
    <row r="6" spans="1:76">
      <c r="A6" s="2" t="s">
        <v>9</v>
      </c>
    </row>
    <row r="7" spans="1:76" ht="15">
      <c r="A7" s="21" t="s">
        <v>183</v>
      </c>
      <c r="D7" s="4" t="s">
        <v>11</v>
      </c>
    </row>
    <row r="8" spans="1:76" ht="43.5" customHeight="1">
      <c r="D8" s="54" t="s">
        <v>12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76" ht="26.25" customHeight="1">
      <c r="A9" s="4"/>
      <c r="D9" s="54" t="s">
        <v>13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spans="1:76" ht="12.75" customHeight="1">
      <c r="A10" s="4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76" ht="12.75" customHeight="1">
      <c r="A11" s="4"/>
      <c r="D11" s="54" t="s">
        <v>14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76" ht="12" customHeight="1">
      <c r="A12" s="4"/>
    </row>
    <row r="13" spans="1:76" ht="26.45" customHeight="1">
      <c r="A13" s="48" t="s">
        <v>15</v>
      </c>
      <c r="B13" s="48" t="s">
        <v>16</v>
      </c>
      <c r="C13" s="48" t="s">
        <v>17</v>
      </c>
      <c r="D13" s="48" t="s">
        <v>18</v>
      </c>
      <c r="E13" s="51" t="s">
        <v>19</v>
      </c>
      <c r="F13" s="48" t="s">
        <v>20</v>
      </c>
      <c r="G13" s="48"/>
      <c r="H13" s="48" t="s">
        <v>21</v>
      </c>
      <c r="I13" s="48"/>
      <c r="J13" s="48" t="s">
        <v>22</v>
      </c>
      <c r="K13" s="48"/>
      <c r="L13" s="48" t="s">
        <v>23</v>
      </c>
      <c r="M13" s="48" t="s">
        <v>24</v>
      </c>
      <c r="N13" s="48" t="s">
        <v>25</v>
      </c>
      <c r="O13" s="48" t="s">
        <v>26</v>
      </c>
      <c r="P13" s="48" t="s">
        <v>27</v>
      </c>
      <c r="Q13" s="48" t="s">
        <v>28</v>
      </c>
      <c r="R13" s="48" t="s">
        <v>29</v>
      </c>
      <c r="S13" s="48" t="s">
        <v>30</v>
      </c>
    </row>
    <row r="14" spans="1:76" ht="59.45" customHeight="1">
      <c r="A14" s="50"/>
      <c r="B14" s="50"/>
      <c r="C14" s="50"/>
      <c r="D14" s="50"/>
      <c r="E14" s="52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5" spans="1:76" ht="28.9" customHeight="1">
      <c r="A15" s="49"/>
      <c r="B15" s="49"/>
      <c r="C15" s="49"/>
      <c r="D15" s="49"/>
      <c r="E15" s="53"/>
      <c r="F15" s="5" t="s">
        <v>41</v>
      </c>
      <c r="G15" s="6" t="s">
        <v>42</v>
      </c>
      <c r="H15" s="6" t="s">
        <v>41</v>
      </c>
      <c r="I15" s="6" t="s">
        <v>42</v>
      </c>
      <c r="J15" s="6" t="s">
        <v>41</v>
      </c>
      <c r="K15" s="6" t="s">
        <v>42</v>
      </c>
      <c r="L15" s="6" t="s">
        <v>43</v>
      </c>
      <c r="M15" s="6" t="s">
        <v>44</v>
      </c>
      <c r="N15" s="6" t="s">
        <v>44</v>
      </c>
      <c r="O15" s="6" t="s">
        <v>45</v>
      </c>
      <c r="P15" s="6" t="s">
        <v>46</v>
      </c>
      <c r="Q15" s="6" t="s">
        <v>46</v>
      </c>
      <c r="R15" s="6" t="s">
        <v>45</v>
      </c>
      <c r="S15" s="6"/>
    </row>
    <row r="16" spans="1:76" s="8" customFormat="1" ht="12.75" customHeight="1">
      <c r="A16" s="22" t="s">
        <v>135</v>
      </c>
      <c r="B16" s="22" t="s">
        <v>48</v>
      </c>
      <c r="C16" s="22" t="s">
        <v>136</v>
      </c>
      <c r="D16" s="23">
        <v>4826833</v>
      </c>
      <c r="E16" s="23">
        <v>1400000</v>
      </c>
      <c r="F16" s="12" t="s">
        <v>52</v>
      </c>
      <c r="G16" s="22" t="s">
        <v>53</v>
      </c>
      <c r="H16" s="13" t="s">
        <v>137</v>
      </c>
      <c r="I16" s="22" t="s">
        <v>51</v>
      </c>
      <c r="J16" s="13" t="s">
        <v>80</v>
      </c>
      <c r="K16" s="12" t="s">
        <v>53</v>
      </c>
      <c r="L16" s="20">
        <v>34</v>
      </c>
      <c r="M16" s="20">
        <v>12</v>
      </c>
      <c r="N16" s="20">
        <v>9</v>
      </c>
      <c r="O16" s="20">
        <v>3</v>
      </c>
      <c r="P16" s="20">
        <v>8</v>
      </c>
      <c r="Q16" s="20">
        <v>7</v>
      </c>
      <c r="R16" s="20">
        <v>4</v>
      </c>
      <c r="S16" s="20">
        <f>SUM(L16:R16)</f>
        <v>77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8" customFormat="1" ht="12.75" customHeight="1">
      <c r="A17" s="13" t="s">
        <v>105</v>
      </c>
      <c r="B17" s="13" t="s">
        <v>106</v>
      </c>
      <c r="C17" s="13" t="s">
        <v>107</v>
      </c>
      <c r="D17" s="14">
        <v>37600000</v>
      </c>
      <c r="E17" s="14">
        <v>4250000</v>
      </c>
      <c r="F17" s="13" t="s">
        <v>79</v>
      </c>
      <c r="G17" s="12" t="s">
        <v>53</v>
      </c>
      <c r="H17" s="13" t="s">
        <v>62</v>
      </c>
      <c r="I17" s="15" t="s">
        <v>53</v>
      </c>
      <c r="J17" s="13" t="s">
        <v>68</v>
      </c>
      <c r="K17" s="13"/>
      <c r="L17" s="20">
        <v>36</v>
      </c>
      <c r="M17" s="20">
        <v>11</v>
      </c>
      <c r="N17" s="20">
        <v>13</v>
      </c>
      <c r="O17" s="20">
        <v>2</v>
      </c>
      <c r="P17" s="20">
        <v>6</v>
      </c>
      <c r="Q17" s="20">
        <v>6</v>
      </c>
      <c r="R17" s="20">
        <v>5</v>
      </c>
      <c r="S17" s="20">
        <f t="shared" ref="S17:S49" si="0">SUM(L17:R17)</f>
        <v>79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8" customFormat="1" ht="12.75" customHeight="1">
      <c r="A18" s="16" t="s">
        <v>165</v>
      </c>
      <c r="B18" s="16" t="s">
        <v>161</v>
      </c>
      <c r="C18" s="16" t="s">
        <v>166</v>
      </c>
      <c r="D18" s="17">
        <v>233222482</v>
      </c>
      <c r="E18" s="17">
        <v>4000000</v>
      </c>
      <c r="F18" s="16" t="s">
        <v>143</v>
      </c>
      <c r="G18" s="12" t="s">
        <v>51</v>
      </c>
      <c r="H18" s="13"/>
      <c r="I18" s="12"/>
      <c r="J18" s="13" t="s">
        <v>116</v>
      </c>
      <c r="K18" s="16" t="s">
        <v>53</v>
      </c>
      <c r="L18" s="20">
        <v>30</v>
      </c>
      <c r="M18" s="20">
        <v>11</v>
      </c>
      <c r="N18" s="20">
        <v>10</v>
      </c>
      <c r="O18" s="20">
        <v>2</v>
      </c>
      <c r="P18" s="20">
        <v>6</v>
      </c>
      <c r="Q18" s="20">
        <v>5</v>
      </c>
      <c r="R18" s="20">
        <v>5</v>
      </c>
      <c r="S18" s="20">
        <f t="shared" si="0"/>
        <v>69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8" customFormat="1" ht="12.75" customHeight="1">
      <c r="A19" s="15" t="s">
        <v>176</v>
      </c>
      <c r="B19" s="15" t="s">
        <v>177</v>
      </c>
      <c r="C19" s="15" t="s">
        <v>178</v>
      </c>
      <c r="D19" s="14">
        <v>28597723</v>
      </c>
      <c r="E19" s="14">
        <v>1500000</v>
      </c>
      <c r="F19" s="15" t="s">
        <v>159</v>
      </c>
      <c r="G19" s="12" t="s">
        <v>51</v>
      </c>
      <c r="H19" s="13" t="s">
        <v>91</v>
      </c>
      <c r="I19" s="15" t="s">
        <v>51</v>
      </c>
      <c r="J19" s="13" t="s">
        <v>120</v>
      </c>
      <c r="K19" s="15" t="s">
        <v>51</v>
      </c>
      <c r="L19" s="20">
        <v>25</v>
      </c>
      <c r="M19" s="20">
        <v>10</v>
      </c>
      <c r="N19" s="20">
        <v>10</v>
      </c>
      <c r="O19" s="20">
        <v>3</v>
      </c>
      <c r="P19" s="20">
        <v>6</v>
      </c>
      <c r="Q19" s="20">
        <v>4</v>
      </c>
      <c r="R19" s="20">
        <v>2</v>
      </c>
      <c r="S19" s="20">
        <f t="shared" si="0"/>
        <v>60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8" customFormat="1" ht="12.75" customHeight="1">
      <c r="A20" s="15" t="s">
        <v>132</v>
      </c>
      <c r="B20" s="15" t="s">
        <v>133</v>
      </c>
      <c r="C20" s="15" t="s">
        <v>134</v>
      </c>
      <c r="D20" s="14">
        <v>16746963</v>
      </c>
      <c r="E20" s="14">
        <v>2400000</v>
      </c>
      <c r="F20" s="15" t="s">
        <v>91</v>
      </c>
      <c r="G20" s="12" t="s">
        <v>53</v>
      </c>
      <c r="H20" s="13" t="s">
        <v>74</v>
      </c>
      <c r="I20" s="15" t="s">
        <v>53</v>
      </c>
      <c r="J20" s="13" t="s">
        <v>128</v>
      </c>
      <c r="K20" s="15" t="s">
        <v>53</v>
      </c>
      <c r="L20" s="20">
        <v>31</v>
      </c>
      <c r="M20" s="20">
        <v>12</v>
      </c>
      <c r="N20" s="20">
        <v>12</v>
      </c>
      <c r="O20" s="20">
        <v>3</v>
      </c>
      <c r="P20" s="20">
        <v>9</v>
      </c>
      <c r="Q20" s="20">
        <v>8</v>
      </c>
      <c r="R20" s="20">
        <v>4</v>
      </c>
      <c r="S20" s="20">
        <f t="shared" si="0"/>
        <v>79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8" customFormat="1">
      <c r="A21" s="16" t="s">
        <v>150</v>
      </c>
      <c r="B21" s="16" t="s">
        <v>72</v>
      </c>
      <c r="C21" s="16" t="s">
        <v>151</v>
      </c>
      <c r="D21" s="17">
        <v>17310720</v>
      </c>
      <c r="E21" s="17">
        <v>3584000</v>
      </c>
      <c r="F21" s="16" t="s">
        <v>115</v>
      </c>
      <c r="G21" s="12" t="s">
        <v>51</v>
      </c>
      <c r="H21" s="13" t="s">
        <v>52</v>
      </c>
      <c r="I21" s="12" t="s">
        <v>53</v>
      </c>
      <c r="J21" s="13" t="s">
        <v>92</v>
      </c>
      <c r="K21" s="16" t="s">
        <v>93</v>
      </c>
      <c r="L21" s="20">
        <v>30</v>
      </c>
      <c r="M21" s="20">
        <v>12</v>
      </c>
      <c r="N21" s="20">
        <v>10</v>
      </c>
      <c r="O21" s="20">
        <v>4</v>
      </c>
      <c r="P21" s="20">
        <v>7</v>
      </c>
      <c r="Q21" s="20">
        <v>6</v>
      </c>
      <c r="R21" s="20">
        <v>4</v>
      </c>
      <c r="S21" s="20">
        <f t="shared" si="0"/>
        <v>73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8" customFormat="1" ht="12.75" customHeight="1">
      <c r="A22" s="12" t="s">
        <v>108</v>
      </c>
      <c r="B22" s="12" t="s">
        <v>109</v>
      </c>
      <c r="C22" s="12" t="s">
        <v>110</v>
      </c>
      <c r="D22" s="17">
        <v>4645250</v>
      </c>
      <c r="E22" s="17">
        <v>1000000</v>
      </c>
      <c r="F22" s="12"/>
      <c r="G22" s="12"/>
      <c r="H22" s="13" t="s">
        <v>91</v>
      </c>
      <c r="I22" s="12" t="s">
        <v>53</v>
      </c>
      <c r="J22" s="13" t="s">
        <v>111</v>
      </c>
      <c r="K22" s="12" t="s">
        <v>53</v>
      </c>
      <c r="L22" s="20">
        <v>31</v>
      </c>
      <c r="M22" s="20">
        <v>12</v>
      </c>
      <c r="N22" s="20">
        <v>11</v>
      </c>
      <c r="O22" s="20">
        <v>3</v>
      </c>
      <c r="P22" s="20">
        <v>7</v>
      </c>
      <c r="Q22" s="20">
        <v>8</v>
      </c>
      <c r="R22" s="20">
        <v>4</v>
      </c>
      <c r="S22" s="20">
        <f t="shared" si="0"/>
        <v>76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8" customFormat="1" ht="12.75" customHeight="1">
      <c r="A23" s="16" t="s">
        <v>160</v>
      </c>
      <c r="B23" s="16" t="s">
        <v>161</v>
      </c>
      <c r="C23" s="16" t="s">
        <v>162</v>
      </c>
      <c r="D23" s="17">
        <v>206100000</v>
      </c>
      <c r="E23" s="17">
        <v>3500000</v>
      </c>
      <c r="F23" s="16" t="s">
        <v>127</v>
      </c>
      <c r="G23" s="12" t="s">
        <v>51</v>
      </c>
      <c r="H23" s="13" t="s">
        <v>84</v>
      </c>
      <c r="I23" s="12" t="s">
        <v>51</v>
      </c>
      <c r="J23" s="13" t="s">
        <v>63</v>
      </c>
      <c r="K23" s="16" t="s">
        <v>51</v>
      </c>
      <c r="L23" s="20">
        <v>28</v>
      </c>
      <c r="M23" s="20">
        <v>11</v>
      </c>
      <c r="N23" s="20">
        <v>10</v>
      </c>
      <c r="O23" s="20">
        <v>2</v>
      </c>
      <c r="P23" s="20">
        <v>6</v>
      </c>
      <c r="Q23" s="20">
        <v>5</v>
      </c>
      <c r="R23" s="20">
        <v>5</v>
      </c>
      <c r="S23" s="20">
        <f t="shared" si="0"/>
        <v>67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8" customFormat="1" ht="13.5" customHeight="1">
      <c r="A24" s="12" t="s">
        <v>167</v>
      </c>
      <c r="B24" s="12" t="s">
        <v>168</v>
      </c>
      <c r="C24" s="12" t="s">
        <v>169</v>
      </c>
      <c r="D24" s="17">
        <v>5992043</v>
      </c>
      <c r="E24" s="17">
        <v>1247015</v>
      </c>
      <c r="F24" s="12" t="s">
        <v>50</v>
      </c>
      <c r="G24" s="12" t="s">
        <v>51</v>
      </c>
      <c r="H24" s="13" t="s">
        <v>143</v>
      </c>
      <c r="I24" s="12" t="s">
        <v>51</v>
      </c>
      <c r="J24" s="13"/>
      <c r="K24" s="12"/>
      <c r="L24" s="20">
        <v>25</v>
      </c>
      <c r="M24" s="20">
        <v>10</v>
      </c>
      <c r="N24" s="20">
        <v>9</v>
      </c>
      <c r="O24" s="20">
        <v>4</v>
      </c>
      <c r="P24" s="20">
        <v>7</v>
      </c>
      <c r="Q24" s="20">
        <v>6</v>
      </c>
      <c r="R24" s="20">
        <v>2</v>
      </c>
      <c r="S24" s="20">
        <f t="shared" si="0"/>
        <v>63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8" customFormat="1" ht="12.75" customHeight="1">
      <c r="A25" s="12" t="s">
        <v>81</v>
      </c>
      <c r="B25" s="12" t="s">
        <v>82</v>
      </c>
      <c r="C25" s="12" t="s">
        <v>83</v>
      </c>
      <c r="D25" s="17">
        <v>33825755</v>
      </c>
      <c r="E25" s="17">
        <v>2500000</v>
      </c>
      <c r="F25" s="12" t="s">
        <v>84</v>
      </c>
      <c r="G25" s="12" t="s">
        <v>53</v>
      </c>
      <c r="H25" s="13" t="s">
        <v>85</v>
      </c>
      <c r="I25" s="12" t="s">
        <v>53</v>
      </c>
      <c r="J25" s="13" t="s">
        <v>80</v>
      </c>
      <c r="K25" s="12" t="s">
        <v>53</v>
      </c>
      <c r="L25" s="20">
        <v>37</v>
      </c>
      <c r="M25" s="20">
        <v>12</v>
      </c>
      <c r="N25" s="20">
        <v>14</v>
      </c>
      <c r="O25" s="20">
        <v>4</v>
      </c>
      <c r="P25" s="20">
        <v>6</v>
      </c>
      <c r="Q25" s="20">
        <v>8</v>
      </c>
      <c r="R25" s="20">
        <v>4</v>
      </c>
      <c r="S25" s="20">
        <f t="shared" si="0"/>
        <v>85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8" customFormat="1" ht="12.75" customHeight="1">
      <c r="A26" s="12" t="s">
        <v>129</v>
      </c>
      <c r="B26" s="12" t="s">
        <v>130</v>
      </c>
      <c r="C26" s="12" t="s">
        <v>131</v>
      </c>
      <c r="D26" s="17">
        <v>4641827</v>
      </c>
      <c r="E26" s="17">
        <v>700000</v>
      </c>
      <c r="F26" s="12" t="s">
        <v>50</v>
      </c>
      <c r="G26" s="12" t="s">
        <v>53</v>
      </c>
      <c r="H26" s="13" t="s">
        <v>52</v>
      </c>
      <c r="I26" s="12" t="s">
        <v>53</v>
      </c>
      <c r="J26" s="13" t="s">
        <v>116</v>
      </c>
      <c r="K26" s="12" t="s">
        <v>53</v>
      </c>
      <c r="L26" s="20">
        <v>31</v>
      </c>
      <c r="M26" s="20">
        <v>12</v>
      </c>
      <c r="N26" s="20">
        <v>14</v>
      </c>
      <c r="O26" s="20">
        <v>4</v>
      </c>
      <c r="P26" s="20">
        <v>7</v>
      </c>
      <c r="Q26" s="20">
        <v>7</v>
      </c>
      <c r="R26" s="20">
        <v>4</v>
      </c>
      <c r="S26" s="20">
        <f t="shared" si="0"/>
        <v>79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8" customFormat="1" ht="12.75" customHeight="1">
      <c r="A27" s="12" t="s">
        <v>65</v>
      </c>
      <c r="B27" s="12" t="s">
        <v>66</v>
      </c>
      <c r="C27" s="12" t="s">
        <v>67</v>
      </c>
      <c r="D27" s="17">
        <v>29959960</v>
      </c>
      <c r="E27" s="17">
        <v>3000000</v>
      </c>
      <c r="F27" s="12"/>
      <c r="G27" s="12"/>
      <c r="H27" s="13" t="s">
        <v>50</v>
      </c>
      <c r="I27" s="12" t="s">
        <v>53</v>
      </c>
      <c r="J27" s="13" t="s">
        <v>68</v>
      </c>
      <c r="K27" s="12"/>
      <c r="L27" s="20">
        <v>37</v>
      </c>
      <c r="M27" s="20">
        <v>12</v>
      </c>
      <c r="N27" s="20">
        <v>14</v>
      </c>
      <c r="O27" s="20">
        <v>3</v>
      </c>
      <c r="P27" s="20">
        <v>6</v>
      </c>
      <c r="Q27" s="20">
        <v>8</v>
      </c>
      <c r="R27" s="20">
        <v>4</v>
      </c>
      <c r="S27" s="20">
        <f t="shared" si="0"/>
        <v>84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8" customFormat="1" ht="12.75" customHeight="1">
      <c r="A28" s="15" t="s">
        <v>147</v>
      </c>
      <c r="B28" s="15" t="s">
        <v>148</v>
      </c>
      <c r="C28" s="15" t="s">
        <v>149</v>
      </c>
      <c r="D28" s="14">
        <v>41730367</v>
      </c>
      <c r="E28" s="14">
        <v>4000000</v>
      </c>
      <c r="F28" s="15"/>
      <c r="G28" s="12"/>
      <c r="H28" s="13" t="s">
        <v>50</v>
      </c>
      <c r="I28" s="12" t="s">
        <v>53</v>
      </c>
      <c r="J28" s="13" t="s">
        <v>120</v>
      </c>
      <c r="K28" s="15" t="s">
        <v>53</v>
      </c>
      <c r="L28" s="20">
        <v>28</v>
      </c>
      <c r="M28" s="20">
        <v>12</v>
      </c>
      <c r="N28" s="20">
        <v>12</v>
      </c>
      <c r="O28" s="20">
        <v>4</v>
      </c>
      <c r="P28" s="20">
        <v>5</v>
      </c>
      <c r="Q28" s="20">
        <v>7</v>
      </c>
      <c r="R28" s="20">
        <v>4</v>
      </c>
      <c r="S28" s="20">
        <f t="shared" si="0"/>
        <v>72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8" customFormat="1">
      <c r="A29" s="12" t="s">
        <v>112</v>
      </c>
      <c r="B29" s="12" t="s">
        <v>113</v>
      </c>
      <c r="C29" s="12" t="s">
        <v>114</v>
      </c>
      <c r="D29" s="17">
        <v>22855000</v>
      </c>
      <c r="E29" s="17">
        <v>2032000</v>
      </c>
      <c r="F29" s="12" t="s">
        <v>52</v>
      </c>
      <c r="G29" s="12" t="s">
        <v>53</v>
      </c>
      <c r="H29" s="13" t="s">
        <v>115</v>
      </c>
      <c r="I29" s="12" t="s">
        <v>53</v>
      </c>
      <c r="J29" s="13" t="s">
        <v>116</v>
      </c>
      <c r="K29" s="12" t="s">
        <v>53</v>
      </c>
      <c r="L29" s="20">
        <v>27</v>
      </c>
      <c r="M29" s="20">
        <v>11</v>
      </c>
      <c r="N29" s="20">
        <v>12</v>
      </c>
      <c r="O29" s="20">
        <v>5</v>
      </c>
      <c r="P29" s="20">
        <v>9</v>
      </c>
      <c r="Q29" s="20">
        <v>9</v>
      </c>
      <c r="R29" s="20">
        <v>4</v>
      </c>
      <c r="S29" s="20">
        <f t="shared" si="0"/>
        <v>77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8" customFormat="1" ht="12.75" customHeight="1">
      <c r="A30" s="12" t="s">
        <v>170</v>
      </c>
      <c r="B30" s="12" t="s">
        <v>171</v>
      </c>
      <c r="C30" s="12" t="s">
        <v>172</v>
      </c>
      <c r="D30" s="17">
        <v>26167233</v>
      </c>
      <c r="E30" s="17">
        <v>3060000</v>
      </c>
      <c r="F30" s="12" t="s">
        <v>159</v>
      </c>
      <c r="G30" s="12" t="s">
        <v>53</v>
      </c>
      <c r="H30" s="13" t="s">
        <v>52</v>
      </c>
      <c r="I30" s="12" t="s">
        <v>51</v>
      </c>
      <c r="J30" s="13" t="s">
        <v>101</v>
      </c>
      <c r="K30" s="12" t="s">
        <v>53</v>
      </c>
      <c r="L30" s="20">
        <v>27</v>
      </c>
      <c r="M30" s="20">
        <v>11</v>
      </c>
      <c r="N30" s="20">
        <v>11</v>
      </c>
      <c r="O30" s="20">
        <v>1</v>
      </c>
      <c r="P30" s="20">
        <v>6</v>
      </c>
      <c r="Q30" s="20">
        <v>4</v>
      </c>
      <c r="R30" s="20">
        <v>2</v>
      </c>
      <c r="S30" s="20">
        <f t="shared" si="0"/>
        <v>62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8" customFormat="1" ht="12.75" customHeight="1">
      <c r="A31" s="15" t="s">
        <v>125</v>
      </c>
      <c r="B31" s="15" t="s">
        <v>103</v>
      </c>
      <c r="C31" s="15" t="s">
        <v>126</v>
      </c>
      <c r="D31" s="14">
        <v>5278500</v>
      </c>
      <c r="E31" s="14">
        <v>400000</v>
      </c>
      <c r="F31" s="15" t="s">
        <v>52</v>
      </c>
      <c r="G31" s="12" t="s">
        <v>53</v>
      </c>
      <c r="H31" s="13" t="s">
        <v>127</v>
      </c>
      <c r="I31" s="12" t="s">
        <v>53</v>
      </c>
      <c r="J31" s="13" t="s">
        <v>128</v>
      </c>
      <c r="K31" s="15" t="s">
        <v>53</v>
      </c>
      <c r="L31" s="20">
        <v>34</v>
      </c>
      <c r="M31" s="20">
        <v>12</v>
      </c>
      <c r="N31" s="20">
        <v>12</v>
      </c>
      <c r="O31" s="20">
        <v>3</v>
      </c>
      <c r="P31" s="20">
        <v>8</v>
      </c>
      <c r="Q31" s="20">
        <v>3</v>
      </c>
      <c r="R31" s="20">
        <v>5</v>
      </c>
      <c r="S31" s="20">
        <f t="shared" si="0"/>
        <v>77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8" customFormat="1" ht="12.75" customHeight="1">
      <c r="A32" s="16" t="s">
        <v>152</v>
      </c>
      <c r="B32" s="16" t="s">
        <v>153</v>
      </c>
      <c r="C32" s="16" t="s">
        <v>154</v>
      </c>
      <c r="D32" s="17">
        <v>8255704</v>
      </c>
      <c r="E32" s="17">
        <v>1908450</v>
      </c>
      <c r="F32" s="16" t="s">
        <v>52</v>
      </c>
      <c r="G32" s="12" t="s">
        <v>51</v>
      </c>
      <c r="H32" s="13" t="s">
        <v>115</v>
      </c>
      <c r="I32" s="12" t="s">
        <v>51</v>
      </c>
      <c r="J32" s="13" t="s">
        <v>92</v>
      </c>
      <c r="K32" s="16" t="s">
        <v>53</v>
      </c>
      <c r="L32" s="20">
        <v>27</v>
      </c>
      <c r="M32" s="20">
        <v>11</v>
      </c>
      <c r="N32" s="20">
        <v>10</v>
      </c>
      <c r="O32" s="20">
        <v>4</v>
      </c>
      <c r="P32" s="20">
        <v>8</v>
      </c>
      <c r="Q32" s="20">
        <v>7</v>
      </c>
      <c r="R32" s="20">
        <v>4</v>
      </c>
      <c r="S32" s="20">
        <f t="shared" si="0"/>
        <v>71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8" customFormat="1" ht="12.75" customHeight="1">
      <c r="A33" s="16" t="s">
        <v>59</v>
      </c>
      <c r="B33" s="16" t="s">
        <v>60</v>
      </c>
      <c r="C33" s="16" t="s">
        <v>61</v>
      </c>
      <c r="D33" s="17">
        <v>15703510</v>
      </c>
      <c r="E33" s="17">
        <v>2900000</v>
      </c>
      <c r="F33" s="16" t="s">
        <v>62</v>
      </c>
      <c r="G33" s="12" t="s">
        <v>53</v>
      </c>
      <c r="H33" s="13"/>
      <c r="I33" s="12"/>
      <c r="J33" s="13" t="s">
        <v>63</v>
      </c>
      <c r="K33" s="16" t="s">
        <v>53</v>
      </c>
      <c r="L33" s="20">
        <v>35</v>
      </c>
      <c r="M33" s="20">
        <v>13</v>
      </c>
      <c r="N33" s="20">
        <v>14</v>
      </c>
      <c r="O33" s="20">
        <v>4</v>
      </c>
      <c r="P33" s="20">
        <v>8</v>
      </c>
      <c r="Q33" s="20">
        <v>9</v>
      </c>
      <c r="R33" s="20">
        <v>3</v>
      </c>
      <c r="S33" s="20">
        <f t="shared" si="0"/>
        <v>86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8" customFormat="1">
      <c r="A34" s="16" t="s">
        <v>144</v>
      </c>
      <c r="B34" s="16" t="s">
        <v>145</v>
      </c>
      <c r="C34" s="16" t="s">
        <v>146</v>
      </c>
      <c r="D34" s="24">
        <v>30200000</v>
      </c>
      <c r="E34" s="24">
        <v>6000000</v>
      </c>
      <c r="F34" s="16" t="s">
        <v>85</v>
      </c>
      <c r="G34" s="12" t="s">
        <v>51</v>
      </c>
      <c r="H34" s="13" t="s">
        <v>79</v>
      </c>
      <c r="I34" s="12" t="s">
        <v>53</v>
      </c>
      <c r="J34" s="13" t="s">
        <v>75</v>
      </c>
      <c r="K34" s="16" t="s">
        <v>53</v>
      </c>
      <c r="L34" s="20">
        <v>30</v>
      </c>
      <c r="M34" s="20">
        <v>12</v>
      </c>
      <c r="N34" s="20">
        <v>11</v>
      </c>
      <c r="O34" s="20">
        <v>4</v>
      </c>
      <c r="P34" s="20">
        <v>6</v>
      </c>
      <c r="Q34" s="20">
        <v>6</v>
      </c>
      <c r="R34" s="20">
        <v>4</v>
      </c>
      <c r="S34" s="20">
        <f t="shared" si="0"/>
        <v>73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8" customFormat="1" ht="12.75" customHeight="1">
      <c r="A35" s="16" t="s">
        <v>76</v>
      </c>
      <c r="B35" s="16" t="s">
        <v>77</v>
      </c>
      <c r="C35" s="16" t="s">
        <v>78</v>
      </c>
      <c r="D35" s="17">
        <v>165373569</v>
      </c>
      <c r="E35" s="17">
        <v>4500000</v>
      </c>
      <c r="F35" s="16" t="s">
        <v>79</v>
      </c>
      <c r="G35" s="12" t="s">
        <v>53</v>
      </c>
      <c r="H35" s="13" t="s">
        <v>62</v>
      </c>
      <c r="I35" s="12" t="s">
        <v>51</v>
      </c>
      <c r="J35" s="13" t="s">
        <v>80</v>
      </c>
      <c r="K35" s="16" t="s">
        <v>53</v>
      </c>
      <c r="L35" s="20">
        <v>35</v>
      </c>
      <c r="M35" s="20">
        <v>12</v>
      </c>
      <c r="N35" s="20">
        <v>12</v>
      </c>
      <c r="O35" s="20">
        <v>3</v>
      </c>
      <c r="P35" s="20">
        <v>7</v>
      </c>
      <c r="Q35" s="20">
        <v>9</v>
      </c>
      <c r="R35" s="20">
        <v>4</v>
      </c>
      <c r="S35" s="20">
        <f t="shared" si="0"/>
        <v>82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8" customFormat="1" ht="12.75" customHeight="1">
      <c r="A36" s="12" t="s">
        <v>141</v>
      </c>
      <c r="B36" s="12" t="s">
        <v>139</v>
      </c>
      <c r="C36" s="12" t="s">
        <v>142</v>
      </c>
      <c r="D36" s="17">
        <v>45443508</v>
      </c>
      <c r="E36" s="17">
        <v>4000000</v>
      </c>
      <c r="F36" s="12" t="s">
        <v>143</v>
      </c>
      <c r="G36" s="12" t="s">
        <v>53</v>
      </c>
      <c r="H36" s="13" t="s">
        <v>91</v>
      </c>
      <c r="I36" s="12" t="s">
        <v>51</v>
      </c>
      <c r="J36" s="13" t="s">
        <v>68</v>
      </c>
      <c r="K36" s="12"/>
      <c r="L36" s="20">
        <v>32</v>
      </c>
      <c r="M36" s="20">
        <v>12</v>
      </c>
      <c r="N36" s="20">
        <v>12</v>
      </c>
      <c r="O36" s="20">
        <v>3</v>
      </c>
      <c r="P36" s="20">
        <v>7</v>
      </c>
      <c r="Q36" s="20">
        <v>7</v>
      </c>
      <c r="R36" s="20">
        <v>3</v>
      </c>
      <c r="S36" s="20">
        <f t="shared" si="0"/>
        <v>76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8" customFormat="1" ht="12.75" customHeight="1">
      <c r="A37" s="16" t="s">
        <v>47</v>
      </c>
      <c r="B37" s="12" t="s">
        <v>48</v>
      </c>
      <c r="C37" s="16" t="s">
        <v>49</v>
      </c>
      <c r="D37" s="23">
        <v>5226000</v>
      </c>
      <c r="E37" s="17">
        <v>950000</v>
      </c>
      <c r="F37" s="16" t="s">
        <v>50</v>
      </c>
      <c r="G37" s="12" t="s">
        <v>51</v>
      </c>
      <c r="H37" s="13" t="s">
        <v>52</v>
      </c>
      <c r="I37" s="12" t="s">
        <v>53</v>
      </c>
      <c r="J37" s="13" t="s">
        <v>54</v>
      </c>
      <c r="K37" s="16" t="s">
        <v>53</v>
      </c>
      <c r="L37" s="20">
        <v>38</v>
      </c>
      <c r="M37" s="20">
        <v>13</v>
      </c>
      <c r="N37" s="20">
        <v>14</v>
      </c>
      <c r="O37" s="20">
        <v>3</v>
      </c>
      <c r="P37" s="20">
        <v>8</v>
      </c>
      <c r="Q37" s="20">
        <v>9</v>
      </c>
      <c r="R37" s="20">
        <v>4</v>
      </c>
      <c r="S37" s="20">
        <f t="shared" si="0"/>
        <v>89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8" customFormat="1" ht="12.75" customHeight="1">
      <c r="A38" s="15" t="s">
        <v>173</v>
      </c>
      <c r="B38" s="15" t="s">
        <v>174</v>
      </c>
      <c r="C38" s="15" t="s">
        <v>175</v>
      </c>
      <c r="D38" s="14">
        <v>78177075</v>
      </c>
      <c r="E38" s="14">
        <v>5000000</v>
      </c>
      <c r="F38" s="15"/>
      <c r="G38" s="12"/>
      <c r="H38" s="13" t="s">
        <v>127</v>
      </c>
      <c r="I38" s="12"/>
      <c r="J38" s="13" t="s">
        <v>116</v>
      </c>
      <c r="K38" s="15" t="s">
        <v>51</v>
      </c>
      <c r="L38" s="20">
        <v>27</v>
      </c>
      <c r="M38" s="20">
        <v>10</v>
      </c>
      <c r="N38" s="20">
        <v>11</v>
      </c>
      <c r="O38" s="20">
        <v>2</v>
      </c>
      <c r="P38" s="20">
        <v>5</v>
      </c>
      <c r="Q38" s="20">
        <v>5</v>
      </c>
      <c r="R38" s="20">
        <v>2</v>
      </c>
      <c r="S38" s="20">
        <f t="shared" si="0"/>
        <v>62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8" customFormat="1" ht="12.75" customHeight="1">
      <c r="A39" s="12" t="s">
        <v>98</v>
      </c>
      <c r="B39" s="12" t="s">
        <v>99</v>
      </c>
      <c r="C39" s="12" t="s">
        <v>100</v>
      </c>
      <c r="D39" s="17">
        <v>115343000</v>
      </c>
      <c r="E39" s="17">
        <v>5000000</v>
      </c>
      <c r="F39" s="12" t="s">
        <v>91</v>
      </c>
      <c r="G39" s="12" t="s">
        <v>53</v>
      </c>
      <c r="H39" s="13" t="s">
        <v>74</v>
      </c>
      <c r="I39" s="12" t="s">
        <v>53</v>
      </c>
      <c r="J39" s="13" t="s">
        <v>101</v>
      </c>
      <c r="K39" s="12" t="s">
        <v>53</v>
      </c>
      <c r="L39" s="20">
        <v>33</v>
      </c>
      <c r="M39" s="20">
        <v>12</v>
      </c>
      <c r="N39" s="20">
        <v>14</v>
      </c>
      <c r="O39" s="20">
        <v>4</v>
      </c>
      <c r="P39" s="20">
        <v>7</v>
      </c>
      <c r="Q39" s="20">
        <v>10</v>
      </c>
      <c r="R39" s="20">
        <v>4</v>
      </c>
      <c r="S39" s="20">
        <f t="shared" si="0"/>
        <v>84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8" customFormat="1" ht="12.75" customHeight="1">
      <c r="A40" s="15" t="s">
        <v>157</v>
      </c>
      <c r="B40" s="15" t="s">
        <v>109</v>
      </c>
      <c r="C40" s="15" t="s">
        <v>158</v>
      </c>
      <c r="D40" s="14">
        <v>4096000</v>
      </c>
      <c r="E40" s="14">
        <v>1000000</v>
      </c>
      <c r="F40" s="15" t="s">
        <v>159</v>
      </c>
      <c r="G40" s="16" t="s">
        <v>53</v>
      </c>
      <c r="H40" s="13"/>
      <c r="I40" s="16"/>
      <c r="J40" s="13" t="s">
        <v>75</v>
      </c>
      <c r="K40" s="15" t="s">
        <v>53</v>
      </c>
      <c r="L40" s="20">
        <v>25</v>
      </c>
      <c r="M40" s="20">
        <v>11</v>
      </c>
      <c r="N40" s="20">
        <v>11</v>
      </c>
      <c r="O40" s="20">
        <v>3</v>
      </c>
      <c r="P40" s="20">
        <v>7</v>
      </c>
      <c r="Q40" s="20">
        <v>7</v>
      </c>
      <c r="R40" s="20">
        <v>4</v>
      </c>
      <c r="S40" s="20">
        <f t="shared" si="0"/>
        <v>68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8" customFormat="1" ht="12.75" customHeight="1">
      <c r="A41" s="12" t="s">
        <v>138</v>
      </c>
      <c r="B41" s="12" t="s">
        <v>139</v>
      </c>
      <c r="C41" s="12" t="s">
        <v>140</v>
      </c>
      <c r="D41" s="17">
        <v>16737256</v>
      </c>
      <c r="E41" s="17">
        <v>1500000</v>
      </c>
      <c r="F41" s="12" t="s">
        <v>79</v>
      </c>
      <c r="G41" s="16" t="s">
        <v>53</v>
      </c>
      <c r="H41" s="13" t="s">
        <v>62</v>
      </c>
      <c r="I41" s="16" t="s">
        <v>53</v>
      </c>
      <c r="J41" s="13" t="s">
        <v>80</v>
      </c>
      <c r="K41" s="12" t="s">
        <v>53</v>
      </c>
      <c r="L41" s="20">
        <v>35</v>
      </c>
      <c r="M41" s="20">
        <v>12</v>
      </c>
      <c r="N41" s="20">
        <v>14</v>
      </c>
      <c r="O41" s="20">
        <v>3</v>
      </c>
      <c r="P41" s="20">
        <v>6</v>
      </c>
      <c r="Q41" s="20">
        <v>5</v>
      </c>
      <c r="R41" s="20">
        <v>3</v>
      </c>
      <c r="S41" s="20">
        <f t="shared" si="0"/>
        <v>78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s="8" customFormat="1">
      <c r="A42" s="12" t="s">
        <v>117</v>
      </c>
      <c r="B42" s="12" t="s">
        <v>118</v>
      </c>
      <c r="C42" s="12" t="s">
        <v>119</v>
      </c>
      <c r="D42" s="17">
        <v>20452175</v>
      </c>
      <c r="E42" s="17">
        <v>3750000</v>
      </c>
      <c r="F42" s="12" t="s">
        <v>115</v>
      </c>
      <c r="G42" s="16" t="s">
        <v>53</v>
      </c>
      <c r="H42" s="13" t="s">
        <v>52</v>
      </c>
      <c r="I42" s="16" t="s">
        <v>53</v>
      </c>
      <c r="J42" s="16" t="s">
        <v>120</v>
      </c>
      <c r="K42" s="12" t="s">
        <v>53</v>
      </c>
      <c r="L42" s="20">
        <v>35</v>
      </c>
      <c r="M42" s="20">
        <v>12</v>
      </c>
      <c r="N42" s="20">
        <v>12</v>
      </c>
      <c r="O42" s="20">
        <v>4</v>
      </c>
      <c r="P42" s="20">
        <v>6</v>
      </c>
      <c r="Q42" s="20">
        <v>6</v>
      </c>
      <c r="R42" s="20">
        <v>4</v>
      </c>
      <c r="S42" s="20">
        <f t="shared" si="0"/>
        <v>79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8" customFormat="1" ht="12.75" customHeight="1">
      <c r="A43" s="12" t="s">
        <v>155</v>
      </c>
      <c r="B43" s="12" t="s">
        <v>118</v>
      </c>
      <c r="C43" s="12" t="s">
        <v>156</v>
      </c>
      <c r="D43" s="17">
        <v>17150000</v>
      </c>
      <c r="E43" s="17">
        <v>2500000</v>
      </c>
      <c r="F43" s="12" t="s">
        <v>127</v>
      </c>
      <c r="G43" s="16" t="s">
        <v>53</v>
      </c>
      <c r="H43" s="13" t="s">
        <v>84</v>
      </c>
      <c r="I43" s="16" t="s">
        <v>53</v>
      </c>
      <c r="J43" s="13" t="s">
        <v>128</v>
      </c>
      <c r="K43" s="12" t="s">
        <v>53</v>
      </c>
      <c r="L43" s="20">
        <v>27</v>
      </c>
      <c r="M43" s="20">
        <v>12</v>
      </c>
      <c r="N43" s="20">
        <v>11</v>
      </c>
      <c r="O43" s="20">
        <v>4</v>
      </c>
      <c r="P43" s="20">
        <v>6</v>
      </c>
      <c r="Q43" s="20">
        <v>5</v>
      </c>
      <c r="R43" s="20">
        <v>4</v>
      </c>
      <c r="S43" s="20">
        <f t="shared" si="0"/>
        <v>69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s="8" customFormat="1" ht="12.75" customHeight="1">
      <c r="A44" s="12" t="s">
        <v>88</v>
      </c>
      <c r="B44" s="12" t="s">
        <v>89</v>
      </c>
      <c r="C44" s="12" t="s">
        <v>90</v>
      </c>
      <c r="D44" s="17">
        <v>26407390</v>
      </c>
      <c r="E44" s="17">
        <v>2100000</v>
      </c>
      <c r="F44" s="12" t="s">
        <v>91</v>
      </c>
      <c r="G44" s="16" t="s">
        <v>53</v>
      </c>
      <c r="H44" s="13" t="s">
        <v>79</v>
      </c>
      <c r="I44" s="16" t="s">
        <v>53</v>
      </c>
      <c r="J44" s="13" t="s">
        <v>92</v>
      </c>
      <c r="K44" s="12" t="s">
        <v>93</v>
      </c>
      <c r="L44" s="20">
        <v>35</v>
      </c>
      <c r="M44" s="20">
        <v>13</v>
      </c>
      <c r="N44" s="20">
        <v>14</v>
      </c>
      <c r="O44" s="20">
        <v>3</v>
      </c>
      <c r="P44" s="20">
        <v>6</v>
      </c>
      <c r="Q44" s="20">
        <v>8</v>
      </c>
      <c r="R44" s="20">
        <v>4</v>
      </c>
      <c r="S44" s="20">
        <f t="shared" si="0"/>
        <v>83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8" customFormat="1" ht="12.75" customHeight="1">
      <c r="A45" s="15" t="s">
        <v>102</v>
      </c>
      <c r="B45" s="15" t="s">
        <v>103</v>
      </c>
      <c r="C45" s="15" t="s">
        <v>104</v>
      </c>
      <c r="D45" s="14">
        <v>5372850</v>
      </c>
      <c r="E45" s="14">
        <v>892500</v>
      </c>
      <c r="F45" s="15" t="s">
        <v>62</v>
      </c>
      <c r="G45" s="16" t="s">
        <v>51</v>
      </c>
      <c r="H45" s="13" t="s">
        <v>74</v>
      </c>
      <c r="I45" s="16" t="s">
        <v>53</v>
      </c>
      <c r="J45" s="13" t="s">
        <v>63</v>
      </c>
      <c r="K45" s="15" t="s">
        <v>53</v>
      </c>
      <c r="L45" s="20">
        <v>31</v>
      </c>
      <c r="M45" s="20">
        <v>12</v>
      </c>
      <c r="N45" s="20">
        <v>13</v>
      </c>
      <c r="O45" s="20">
        <v>4</v>
      </c>
      <c r="P45" s="20">
        <v>7</v>
      </c>
      <c r="Q45" s="20">
        <v>8</v>
      </c>
      <c r="R45" s="20">
        <v>5</v>
      </c>
      <c r="S45" s="20">
        <f t="shared" si="0"/>
        <v>80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8" customFormat="1" ht="12.75" customHeight="1">
      <c r="A46" s="15" t="s">
        <v>163</v>
      </c>
      <c r="B46" s="15" t="s">
        <v>122</v>
      </c>
      <c r="C46" s="15" t="s">
        <v>164</v>
      </c>
      <c r="D46" s="14">
        <v>42581171</v>
      </c>
      <c r="E46" s="14">
        <v>2800000</v>
      </c>
      <c r="F46" s="15" t="s">
        <v>50</v>
      </c>
      <c r="G46" s="16" t="s">
        <v>53</v>
      </c>
      <c r="H46" s="13" t="s">
        <v>143</v>
      </c>
      <c r="I46" s="16" t="s">
        <v>53</v>
      </c>
      <c r="J46" s="13"/>
      <c r="K46" s="15"/>
      <c r="L46" s="20">
        <v>29</v>
      </c>
      <c r="M46" s="20">
        <v>13</v>
      </c>
      <c r="N46" s="20">
        <v>11</v>
      </c>
      <c r="O46" s="20">
        <v>3</v>
      </c>
      <c r="P46" s="20">
        <v>7</v>
      </c>
      <c r="Q46" s="20">
        <v>5</v>
      </c>
      <c r="R46" s="20">
        <v>3</v>
      </c>
      <c r="S46" s="20">
        <f t="shared" si="0"/>
        <v>71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8" customFormat="1" ht="12.75" customHeight="1">
      <c r="A47" s="15" t="s">
        <v>121</v>
      </c>
      <c r="B47" s="15" t="s">
        <v>122</v>
      </c>
      <c r="C47" s="15" t="s">
        <v>123</v>
      </c>
      <c r="D47" s="14">
        <v>37253564</v>
      </c>
      <c r="E47" s="14">
        <v>3000000</v>
      </c>
      <c r="F47" s="15" t="s">
        <v>84</v>
      </c>
      <c r="G47" s="16" t="s">
        <v>51</v>
      </c>
      <c r="H47" s="13" t="s">
        <v>85</v>
      </c>
      <c r="I47" s="16" t="s">
        <v>53</v>
      </c>
      <c r="J47" s="13" t="s">
        <v>80</v>
      </c>
      <c r="K47" s="15" t="s">
        <v>124</v>
      </c>
      <c r="L47" s="20">
        <v>36</v>
      </c>
      <c r="M47" s="20">
        <v>13</v>
      </c>
      <c r="N47" s="20">
        <v>12</v>
      </c>
      <c r="O47" s="20">
        <v>4</v>
      </c>
      <c r="P47" s="20">
        <v>5</v>
      </c>
      <c r="Q47" s="20">
        <v>6</v>
      </c>
      <c r="R47" s="20">
        <v>3</v>
      </c>
      <c r="S47" s="20">
        <f t="shared" si="0"/>
        <v>79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8" customFormat="1" ht="12.75" customHeight="1">
      <c r="A48" s="12" t="s">
        <v>94</v>
      </c>
      <c r="B48" s="12" t="s">
        <v>95</v>
      </c>
      <c r="C48" s="12" t="s">
        <v>96</v>
      </c>
      <c r="D48" s="17">
        <v>21760000</v>
      </c>
      <c r="E48" s="17">
        <v>3072000</v>
      </c>
      <c r="F48" s="12"/>
      <c r="G48" s="16"/>
      <c r="H48" s="13" t="s">
        <v>50</v>
      </c>
      <c r="I48" s="16" t="s">
        <v>51</v>
      </c>
      <c r="J48" s="13" t="s">
        <v>68</v>
      </c>
      <c r="K48" s="12"/>
      <c r="L48" s="20">
        <v>35</v>
      </c>
      <c r="M48" s="20">
        <v>13</v>
      </c>
      <c r="N48" s="20">
        <v>12</v>
      </c>
      <c r="O48" s="20">
        <v>4</v>
      </c>
      <c r="P48" s="20">
        <v>8</v>
      </c>
      <c r="Q48" s="20">
        <v>9</v>
      </c>
      <c r="R48" s="20">
        <v>2</v>
      </c>
      <c r="S48" s="20">
        <f t="shared" si="0"/>
        <v>83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76" s="8" customFormat="1" ht="12.75" customHeight="1">
      <c r="A49" s="13" t="s">
        <v>71</v>
      </c>
      <c r="B49" s="18" t="s">
        <v>72</v>
      </c>
      <c r="C49" s="13" t="s">
        <v>73</v>
      </c>
      <c r="D49" s="19">
        <v>7314398</v>
      </c>
      <c r="E49" s="14">
        <v>808398</v>
      </c>
      <c r="F49" s="13"/>
      <c r="G49" s="16"/>
      <c r="H49" s="13" t="s">
        <v>74</v>
      </c>
      <c r="I49" s="16" t="s">
        <v>53</v>
      </c>
      <c r="J49" s="13" t="s">
        <v>75</v>
      </c>
      <c r="K49" s="13" t="s">
        <v>53</v>
      </c>
      <c r="L49" s="20">
        <v>37</v>
      </c>
      <c r="M49" s="20">
        <v>13</v>
      </c>
      <c r="N49" s="20">
        <v>14</v>
      </c>
      <c r="O49" s="20">
        <v>3</v>
      </c>
      <c r="P49" s="20">
        <v>7</v>
      </c>
      <c r="Q49" s="20">
        <v>8</v>
      </c>
      <c r="R49" s="20">
        <v>4</v>
      </c>
      <c r="S49" s="20">
        <f t="shared" si="0"/>
        <v>86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</row>
    <row r="50" spans="1:76">
      <c r="D50" s="11">
        <f>SUM(D16:D49)</f>
        <v>1382347826</v>
      </c>
      <c r="E50" s="11">
        <f>SUM(E16:E49)</f>
        <v>90254363</v>
      </c>
      <c r="F50" s="11"/>
    </row>
    <row r="51" spans="1:76">
      <c r="E51" s="11"/>
      <c r="F51" s="11"/>
      <c r="G51" s="11"/>
      <c r="H51" s="11"/>
    </row>
  </sheetData>
  <mergeCells count="19">
    <mergeCell ref="N13:N14"/>
    <mergeCell ref="O13:O14"/>
    <mergeCell ref="P13:P14"/>
    <mergeCell ref="D8:S8"/>
    <mergeCell ref="D9:S9"/>
    <mergeCell ref="D11:S11"/>
    <mergeCell ref="A13:A15"/>
    <mergeCell ref="B13:B15"/>
    <mergeCell ref="C13:C15"/>
    <mergeCell ref="D13:D15"/>
    <mergeCell ref="E13:E15"/>
    <mergeCell ref="F13:G14"/>
    <mergeCell ref="H13:I14"/>
    <mergeCell ref="Q13:Q14"/>
    <mergeCell ref="R13:R14"/>
    <mergeCell ref="S13:S14"/>
    <mergeCell ref="J13:K14"/>
    <mergeCell ref="L13:L14"/>
    <mergeCell ref="M13:M14"/>
  </mergeCells>
  <dataValidations count="4">
    <dataValidation type="decimal" operator="lessThanOrEqual" allowBlank="1" showInputMessage="1" showErrorMessage="1" error="max. 40" sqref="L16:L49" xr:uid="{CD48D08B-9BA1-4D35-819A-0DF913C51B69}">
      <formula1>40</formula1>
    </dataValidation>
    <dataValidation type="decimal" operator="lessThanOrEqual" allowBlank="1" showInputMessage="1" showErrorMessage="1" error="max. 15" sqref="M16:N49" xr:uid="{CBFFFC95-33CF-454E-9A45-D4011F5A539E}">
      <formula1>15</formula1>
    </dataValidation>
    <dataValidation type="decimal" operator="lessThanOrEqual" allowBlank="1" showInputMessage="1" showErrorMessage="1" error="max. 10" sqref="P16:Q49" xr:uid="{BDFE4C86-EE64-4EC8-84F9-3A150E2B9C0D}">
      <formula1>10</formula1>
    </dataValidation>
    <dataValidation type="decimal" operator="lessThanOrEqual" allowBlank="1" showInputMessage="1" showErrorMessage="1" error="max. 5" sqref="O16:O49 R16:R49" xr:uid="{CE7410D5-37B6-4DF2-B1F8-773D21163285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9414-62F2-4AA4-854C-E6DE3673C434}">
  <dimension ref="A1:BX51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4257812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6" ht="38.25" customHeight="1">
      <c r="A1" s="1" t="s">
        <v>0</v>
      </c>
    </row>
    <row r="2" spans="1:76" ht="15">
      <c r="A2" s="4" t="s">
        <v>180</v>
      </c>
      <c r="D2" s="4" t="s">
        <v>2</v>
      </c>
    </row>
    <row r="3" spans="1:76" ht="15">
      <c r="A3" s="4" t="s">
        <v>181</v>
      </c>
      <c r="D3" s="2" t="s">
        <v>4</v>
      </c>
    </row>
    <row r="4" spans="1:76" ht="15">
      <c r="A4" s="4" t="s">
        <v>182</v>
      </c>
      <c r="D4" s="2" t="s">
        <v>6</v>
      </c>
    </row>
    <row r="5" spans="1:76">
      <c r="A5" s="4" t="s">
        <v>7</v>
      </c>
      <c r="D5" s="2" t="s">
        <v>8</v>
      </c>
    </row>
    <row r="6" spans="1:76">
      <c r="A6" s="2" t="s">
        <v>9</v>
      </c>
    </row>
    <row r="7" spans="1:76" ht="15">
      <c r="A7" s="21" t="s">
        <v>183</v>
      </c>
      <c r="D7" s="4" t="s">
        <v>11</v>
      </c>
    </row>
    <row r="8" spans="1:76" ht="43.5" customHeight="1">
      <c r="D8" s="54" t="s">
        <v>12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76" ht="26.25" customHeight="1">
      <c r="A9" s="4"/>
      <c r="D9" s="54" t="s">
        <v>13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spans="1:76" ht="12.75" customHeight="1">
      <c r="A10" s="4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76" ht="12.75" customHeight="1">
      <c r="A11" s="4"/>
      <c r="D11" s="54" t="s">
        <v>14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76" ht="12" customHeight="1">
      <c r="A12" s="4"/>
    </row>
    <row r="13" spans="1:76" ht="26.45" customHeight="1">
      <c r="A13" s="48" t="s">
        <v>15</v>
      </c>
      <c r="B13" s="48" t="s">
        <v>16</v>
      </c>
      <c r="C13" s="48" t="s">
        <v>17</v>
      </c>
      <c r="D13" s="48" t="s">
        <v>18</v>
      </c>
      <c r="E13" s="51" t="s">
        <v>19</v>
      </c>
      <c r="F13" s="48" t="s">
        <v>20</v>
      </c>
      <c r="G13" s="48"/>
      <c r="H13" s="48" t="s">
        <v>21</v>
      </c>
      <c r="I13" s="48"/>
      <c r="J13" s="48" t="s">
        <v>22</v>
      </c>
      <c r="K13" s="48"/>
      <c r="L13" s="48" t="s">
        <v>23</v>
      </c>
      <c r="M13" s="48" t="s">
        <v>24</v>
      </c>
      <c r="N13" s="48" t="s">
        <v>25</v>
      </c>
      <c r="O13" s="48" t="s">
        <v>26</v>
      </c>
      <c r="P13" s="48" t="s">
        <v>27</v>
      </c>
      <c r="Q13" s="48" t="s">
        <v>28</v>
      </c>
      <c r="R13" s="48" t="s">
        <v>29</v>
      </c>
      <c r="S13" s="48" t="s">
        <v>30</v>
      </c>
    </row>
    <row r="14" spans="1:76" ht="59.45" customHeight="1">
      <c r="A14" s="50"/>
      <c r="B14" s="50"/>
      <c r="C14" s="50"/>
      <c r="D14" s="50"/>
      <c r="E14" s="52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5" spans="1:76" ht="28.9" customHeight="1">
      <c r="A15" s="49"/>
      <c r="B15" s="49"/>
      <c r="C15" s="49"/>
      <c r="D15" s="49"/>
      <c r="E15" s="53"/>
      <c r="F15" s="5" t="s">
        <v>41</v>
      </c>
      <c r="G15" s="6" t="s">
        <v>42</v>
      </c>
      <c r="H15" s="6" t="s">
        <v>41</v>
      </c>
      <c r="I15" s="6" t="s">
        <v>42</v>
      </c>
      <c r="J15" s="6" t="s">
        <v>41</v>
      </c>
      <c r="K15" s="6" t="s">
        <v>42</v>
      </c>
      <c r="L15" s="6" t="s">
        <v>43</v>
      </c>
      <c r="M15" s="6" t="s">
        <v>44</v>
      </c>
      <c r="N15" s="6" t="s">
        <v>44</v>
      </c>
      <c r="O15" s="6" t="s">
        <v>45</v>
      </c>
      <c r="P15" s="6" t="s">
        <v>46</v>
      </c>
      <c r="Q15" s="6" t="s">
        <v>46</v>
      </c>
      <c r="R15" s="6" t="s">
        <v>45</v>
      </c>
      <c r="S15" s="6"/>
    </row>
    <row r="16" spans="1:76" s="8" customFormat="1" ht="12.75" customHeight="1">
      <c r="A16" s="22" t="s">
        <v>135</v>
      </c>
      <c r="B16" s="22" t="s">
        <v>48</v>
      </c>
      <c r="C16" s="22" t="s">
        <v>136</v>
      </c>
      <c r="D16" s="23">
        <v>4826833</v>
      </c>
      <c r="E16" s="23">
        <v>1400000</v>
      </c>
      <c r="F16" s="12" t="s">
        <v>52</v>
      </c>
      <c r="G16" s="22" t="s">
        <v>53</v>
      </c>
      <c r="H16" s="13" t="s">
        <v>137</v>
      </c>
      <c r="I16" s="22" t="s">
        <v>51</v>
      </c>
      <c r="J16" s="13" t="s">
        <v>80</v>
      </c>
      <c r="K16" s="12" t="s">
        <v>53</v>
      </c>
      <c r="L16" s="20">
        <v>35</v>
      </c>
      <c r="M16" s="20">
        <v>12</v>
      </c>
      <c r="N16" s="20">
        <v>7</v>
      </c>
      <c r="O16" s="20">
        <v>3</v>
      </c>
      <c r="P16" s="20">
        <v>5</v>
      </c>
      <c r="Q16" s="20">
        <v>5</v>
      </c>
      <c r="R16" s="20">
        <v>4</v>
      </c>
      <c r="S16" s="20">
        <f>SUM(L16:R16)</f>
        <v>71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8" customFormat="1" ht="12.75" customHeight="1">
      <c r="A17" s="13" t="s">
        <v>105</v>
      </c>
      <c r="B17" s="13" t="s">
        <v>106</v>
      </c>
      <c r="C17" s="13" t="s">
        <v>107</v>
      </c>
      <c r="D17" s="14">
        <v>37600000</v>
      </c>
      <c r="E17" s="14">
        <v>4250000</v>
      </c>
      <c r="F17" s="13" t="s">
        <v>79</v>
      </c>
      <c r="G17" s="12" t="s">
        <v>53</v>
      </c>
      <c r="H17" s="13" t="s">
        <v>62</v>
      </c>
      <c r="I17" s="15" t="s">
        <v>53</v>
      </c>
      <c r="J17" s="13" t="s">
        <v>68</v>
      </c>
      <c r="K17" s="13"/>
      <c r="L17" s="20">
        <v>38</v>
      </c>
      <c r="M17" s="20">
        <v>10</v>
      </c>
      <c r="N17" s="20">
        <v>15</v>
      </c>
      <c r="O17" s="20">
        <v>2</v>
      </c>
      <c r="P17" s="20">
        <v>5</v>
      </c>
      <c r="Q17" s="20">
        <v>5</v>
      </c>
      <c r="R17" s="20">
        <v>3</v>
      </c>
      <c r="S17" s="20">
        <f t="shared" ref="S17:S49" si="0">SUM(L17:R17)</f>
        <v>78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8" customFormat="1" ht="12.75" customHeight="1">
      <c r="A18" s="16" t="s">
        <v>165</v>
      </c>
      <c r="B18" s="16" t="s">
        <v>161</v>
      </c>
      <c r="C18" s="16" t="s">
        <v>166</v>
      </c>
      <c r="D18" s="17">
        <v>233222482</v>
      </c>
      <c r="E18" s="17">
        <v>4000000</v>
      </c>
      <c r="F18" s="16" t="s">
        <v>143</v>
      </c>
      <c r="G18" s="12" t="s">
        <v>51</v>
      </c>
      <c r="H18" s="13"/>
      <c r="I18" s="12"/>
      <c r="J18" s="13" t="s">
        <v>116</v>
      </c>
      <c r="K18" s="16" t="s">
        <v>53</v>
      </c>
      <c r="L18" s="20">
        <v>30</v>
      </c>
      <c r="M18" s="20">
        <v>5</v>
      </c>
      <c r="N18" s="20">
        <v>5</v>
      </c>
      <c r="O18" s="20">
        <v>3</v>
      </c>
      <c r="P18" s="20">
        <v>3</v>
      </c>
      <c r="Q18" s="20">
        <v>5</v>
      </c>
      <c r="R18" s="20">
        <v>4</v>
      </c>
      <c r="S18" s="20">
        <f t="shared" si="0"/>
        <v>55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8" customFormat="1" ht="12.75" customHeight="1">
      <c r="A19" s="15" t="s">
        <v>176</v>
      </c>
      <c r="B19" s="15" t="s">
        <v>177</v>
      </c>
      <c r="C19" s="15" t="s">
        <v>178</v>
      </c>
      <c r="D19" s="14">
        <v>28597723</v>
      </c>
      <c r="E19" s="14">
        <v>1500000</v>
      </c>
      <c r="F19" s="15" t="s">
        <v>159</v>
      </c>
      <c r="G19" s="12" t="s">
        <v>51</v>
      </c>
      <c r="H19" s="13" t="s">
        <v>91</v>
      </c>
      <c r="I19" s="15" t="s">
        <v>51</v>
      </c>
      <c r="J19" s="13" t="s">
        <v>120</v>
      </c>
      <c r="K19" s="15" t="s">
        <v>51</v>
      </c>
      <c r="L19" s="20">
        <v>10</v>
      </c>
      <c r="M19" s="20">
        <v>5</v>
      </c>
      <c r="N19" s="20">
        <v>5</v>
      </c>
      <c r="O19" s="20">
        <v>2</v>
      </c>
      <c r="P19" s="20">
        <v>3</v>
      </c>
      <c r="Q19" s="20">
        <v>5</v>
      </c>
      <c r="R19" s="20">
        <v>3</v>
      </c>
      <c r="S19" s="20">
        <f t="shared" si="0"/>
        <v>33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8" customFormat="1" ht="12.75" customHeight="1">
      <c r="A20" s="15" t="s">
        <v>132</v>
      </c>
      <c r="B20" s="15" t="s">
        <v>133</v>
      </c>
      <c r="C20" s="15" t="s">
        <v>134</v>
      </c>
      <c r="D20" s="14">
        <v>16746963</v>
      </c>
      <c r="E20" s="14">
        <v>2400000</v>
      </c>
      <c r="F20" s="15" t="s">
        <v>91</v>
      </c>
      <c r="G20" s="12" t="s">
        <v>53</v>
      </c>
      <c r="H20" s="13" t="s">
        <v>74</v>
      </c>
      <c r="I20" s="15" t="s">
        <v>53</v>
      </c>
      <c r="J20" s="13" t="s">
        <v>128</v>
      </c>
      <c r="K20" s="15" t="s">
        <v>53</v>
      </c>
      <c r="L20" s="20">
        <v>26</v>
      </c>
      <c r="M20" s="20">
        <v>11</v>
      </c>
      <c r="N20" s="20">
        <v>11</v>
      </c>
      <c r="O20" s="20">
        <v>4</v>
      </c>
      <c r="P20" s="20">
        <v>7</v>
      </c>
      <c r="Q20" s="20">
        <v>7</v>
      </c>
      <c r="R20" s="20">
        <v>4</v>
      </c>
      <c r="S20" s="20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8" customFormat="1">
      <c r="A21" s="16" t="s">
        <v>150</v>
      </c>
      <c r="B21" s="16" t="s">
        <v>72</v>
      </c>
      <c r="C21" s="16" t="s">
        <v>151</v>
      </c>
      <c r="D21" s="17">
        <v>17310720</v>
      </c>
      <c r="E21" s="17">
        <v>3584000</v>
      </c>
      <c r="F21" s="16" t="s">
        <v>115</v>
      </c>
      <c r="G21" s="12" t="s">
        <v>51</v>
      </c>
      <c r="H21" s="13" t="s">
        <v>52</v>
      </c>
      <c r="I21" s="12" t="s">
        <v>53</v>
      </c>
      <c r="J21" s="13" t="s">
        <v>92</v>
      </c>
      <c r="K21" s="16" t="s">
        <v>93</v>
      </c>
      <c r="L21" s="20">
        <v>28</v>
      </c>
      <c r="M21" s="20">
        <v>10</v>
      </c>
      <c r="N21" s="20">
        <v>11</v>
      </c>
      <c r="O21" s="20">
        <v>3</v>
      </c>
      <c r="P21" s="20">
        <v>5</v>
      </c>
      <c r="Q21" s="20">
        <v>6</v>
      </c>
      <c r="R21" s="20">
        <v>3</v>
      </c>
      <c r="S21" s="20">
        <f t="shared" si="0"/>
        <v>66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8" customFormat="1" ht="12.75" customHeight="1">
      <c r="A22" s="12" t="s">
        <v>108</v>
      </c>
      <c r="B22" s="12" t="s">
        <v>109</v>
      </c>
      <c r="C22" s="12" t="s">
        <v>110</v>
      </c>
      <c r="D22" s="17">
        <v>4645250</v>
      </c>
      <c r="E22" s="17">
        <v>1000000</v>
      </c>
      <c r="F22" s="12"/>
      <c r="G22" s="12"/>
      <c r="H22" s="13" t="s">
        <v>91</v>
      </c>
      <c r="I22" s="12" t="s">
        <v>53</v>
      </c>
      <c r="J22" s="13" t="s">
        <v>111</v>
      </c>
      <c r="K22" s="12" t="s">
        <v>53</v>
      </c>
      <c r="L22" s="20">
        <v>35</v>
      </c>
      <c r="M22" s="20">
        <v>9</v>
      </c>
      <c r="N22" s="20">
        <v>12</v>
      </c>
      <c r="O22" s="20">
        <v>4</v>
      </c>
      <c r="P22" s="20">
        <v>7</v>
      </c>
      <c r="Q22" s="20">
        <v>7</v>
      </c>
      <c r="R22" s="20">
        <v>4</v>
      </c>
      <c r="S22" s="20">
        <f t="shared" si="0"/>
        <v>78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8" customFormat="1" ht="12.75" customHeight="1">
      <c r="A23" s="16" t="s">
        <v>160</v>
      </c>
      <c r="B23" s="16" t="s">
        <v>161</v>
      </c>
      <c r="C23" s="16" t="s">
        <v>162</v>
      </c>
      <c r="D23" s="17">
        <v>206100000</v>
      </c>
      <c r="E23" s="17">
        <v>3500000</v>
      </c>
      <c r="F23" s="16" t="s">
        <v>127</v>
      </c>
      <c r="G23" s="12" t="s">
        <v>51</v>
      </c>
      <c r="H23" s="13" t="s">
        <v>84</v>
      </c>
      <c r="I23" s="12" t="s">
        <v>51</v>
      </c>
      <c r="J23" s="13" t="s">
        <v>63</v>
      </c>
      <c r="K23" s="16" t="s">
        <v>51</v>
      </c>
      <c r="L23" s="20">
        <v>30</v>
      </c>
      <c r="M23" s="20">
        <v>10</v>
      </c>
      <c r="N23" s="20">
        <v>10</v>
      </c>
      <c r="O23" s="20">
        <v>3</v>
      </c>
      <c r="P23" s="20">
        <v>5</v>
      </c>
      <c r="Q23" s="20">
        <v>7</v>
      </c>
      <c r="R23" s="20">
        <v>4</v>
      </c>
      <c r="S23" s="20">
        <f t="shared" si="0"/>
        <v>69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8" customFormat="1" ht="13.5" customHeight="1">
      <c r="A24" s="12" t="s">
        <v>167</v>
      </c>
      <c r="B24" s="12" t="s">
        <v>168</v>
      </c>
      <c r="C24" s="12" t="s">
        <v>169</v>
      </c>
      <c r="D24" s="17">
        <v>5992043</v>
      </c>
      <c r="E24" s="17">
        <v>1247015</v>
      </c>
      <c r="F24" s="12" t="s">
        <v>50</v>
      </c>
      <c r="G24" s="12" t="s">
        <v>51</v>
      </c>
      <c r="H24" s="13" t="s">
        <v>143</v>
      </c>
      <c r="I24" s="12" t="s">
        <v>51</v>
      </c>
      <c r="J24" s="13"/>
      <c r="K24" s="12"/>
      <c r="L24" s="20">
        <v>30</v>
      </c>
      <c r="M24" s="20">
        <v>10</v>
      </c>
      <c r="N24" s="20">
        <v>10</v>
      </c>
      <c r="O24" s="20">
        <v>3</v>
      </c>
      <c r="P24" s="20">
        <v>5</v>
      </c>
      <c r="Q24" s="20">
        <v>3</v>
      </c>
      <c r="R24" s="20">
        <v>2</v>
      </c>
      <c r="S24" s="20">
        <f t="shared" si="0"/>
        <v>63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8" customFormat="1" ht="12.75" customHeight="1">
      <c r="A25" s="12" t="s">
        <v>81</v>
      </c>
      <c r="B25" s="12" t="s">
        <v>82</v>
      </c>
      <c r="C25" s="12" t="s">
        <v>83</v>
      </c>
      <c r="D25" s="17">
        <v>33825755</v>
      </c>
      <c r="E25" s="17">
        <v>2500000</v>
      </c>
      <c r="F25" s="12" t="s">
        <v>84</v>
      </c>
      <c r="G25" s="12" t="s">
        <v>53</v>
      </c>
      <c r="H25" s="13" t="s">
        <v>85</v>
      </c>
      <c r="I25" s="12" t="s">
        <v>53</v>
      </c>
      <c r="J25" s="13" t="s">
        <v>80</v>
      </c>
      <c r="K25" s="12" t="s">
        <v>53</v>
      </c>
      <c r="L25" s="20">
        <v>35</v>
      </c>
      <c r="M25" s="20">
        <v>12</v>
      </c>
      <c r="N25" s="20">
        <v>12</v>
      </c>
      <c r="O25" s="20">
        <v>4</v>
      </c>
      <c r="P25" s="20">
        <v>7</v>
      </c>
      <c r="Q25" s="20">
        <v>7</v>
      </c>
      <c r="R25" s="20">
        <v>4</v>
      </c>
      <c r="S25" s="20">
        <f t="shared" si="0"/>
        <v>81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8" customFormat="1" ht="12.75" customHeight="1">
      <c r="A26" s="12" t="s">
        <v>129</v>
      </c>
      <c r="B26" s="12" t="s">
        <v>130</v>
      </c>
      <c r="C26" s="12" t="s">
        <v>131</v>
      </c>
      <c r="D26" s="17">
        <v>4641827</v>
      </c>
      <c r="E26" s="17">
        <v>700000</v>
      </c>
      <c r="F26" s="12" t="s">
        <v>50</v>
      </c>
      <c r="G26" s="12" t="s">
        <v>53</v>
      </c>
      <c r="H26" s="13" t="s">
        <v>52</v>
      </c>
      <c r="I26" s="12" t="s">
        <v>53</v>
      </c>
      <c r="J26" s="13" t="s">
        <v>116</v>
      </c>
      <c r="K26" s="12" t="s">
        <v>53</v>
      </c>
      <c r="L26" s="20">
        <v>30</v>
      </c>
      <c r="M26" s="20">
        <v>14</v>
      </c>
      <c r="N26" s="20">
        <v>10</v>
      </c>
      <c r="O26" s="20">
        <v>4</v>
      </c>
      <c r="P26" s="20">
        <v>6</v>
      </c>
      <c r="Q26" s="20">
        <v>6</v>
      </c>
      <c r="R26" s="20">
        <v>4</v>
      </c>
      <c r="S26" s="20">
        <f t="shared" si="0"/>
        <v>74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8" customFormat="1" ht="12.75" customHeight="1">
      <c r="A27" s="12" t="s">
        <v>65</v>
      </c>
      <c r="B27" s="12" t="s">
        <v>66</v>
      </c>
      <c r="C27" s="12" t="s">
        <v>67</v>
      </c>
      <c r="D27" s="17">
        <v>29959960</v>
      </c>
      <c r="E27" s="17">
        <v>3000000</v>
      </c>
      <c r="F27" s="12"/>
      <c r="G27" s="12"/>
      <c r="H27" s="13" t="s">
        <v>50</v>
      </c>
      <c r="I27" s="12" t="s">
        <v>53</v>
      </c>
      <c r="J27" s="13" t="s">
        <v>68</v>
      </c>
      <c r="K27" s="12"/>
      <c r="L27" s="20">
        <v>36</v>
      </c>
      <c r="M27" s="20">
        <v>13</v>
      </c>
      <c r="N27" s="20">
        <v>13</v>
      </c>
      <c r="O27" s="20">
        <v>4</v>
      </c>
      <c r="P27" s="20">
        <v>6</v>
      </c>
      <c r="Q27" s="20">
        <v>8</v>
      </c>
      <c r="R27" s="20">
        <v>4</v>
      </c>
      <c r="S27" s="20">
        <f t="shared" si="0"/>
        <v>84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8" customFormat="1" ht="12.75" customHeight="1">
      <c r="A28" s="15" t="s">
        <v>147</v>
      </c>
      <c r="B28" s="15" t="s">
        <v>148</v>
      </c>
      <c r="C28" s="15" t="s">
        <v>149</v>
      </c>
      <c r="D28" s="14">
        <v>41730367</v>
      </c>
      <c r="E28" s="14">
        <v>4000000</v>
      </c>
      <c r="F28" s="15"/>
      <c r="G28" s="12"/>
      <c r="H28" s="13" t="s">
        <v>50</v>
      </c>
      <c r="I28" s="12" t="s">
        <v>53</v>
      </c>
      <c r="J28" s="13" t="s">
        <v>120</v>
      </c>
      <c r="K28" s="15" t="s">
        <v>53</v>
      </c>
      <c r="L28" s="20">
        <v>30</v>
      </c>
      <c r="M28" s="20">
        <v>10</v>
      </c>
      <c r="N28" s="20">
        <v>10</v>
      </c>
      <c r="O28" s="20">
        <v>4</v>
      </c>
      <c r="P28" s="20">
        <v>5</v>
      </c>
      <c r="Q28" s="20">
        <v>6</v>
      </c>
      <c r="R28" s="20">
        <v>4</v>
      </c>
      <c r="S28" s="20">
        <f t="shared" si="0"/>
        <v>69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8" customFormat="1">
      <c r="A29" s="12" t="s">
        <v>112</v>
      </c>
      <c r="B29" s="12" t="s">
        <v>113</v>
      </c>
      <c r="C29" s="12" t="s">
        <v>114</v>
      </c>
      <c r="D29" s="17">
        <v>22855000</v>
      </c>
      <c r="E29" s="17">
        <v>2032000</v>
      </c>
      <c r="F29" s="12" t="s">
        <v>52</v>
      </c>
      <c r="G29" s="12" t="s">
        <v>53</v>
      </c>
      <c r="H29" s="13" t="s">
        <v>115</v>
      </c>
      <c r="I29" s="12" t="s">
        <v>53</v>
      </c>
      <c r="J29" s="13" t="s">
        <v>116</v>
      </c>
      <c r="K29" s="12" t="s">
        <v>53</v>
      </c>
      <c r="L29" s="20">
        <v>30</v>
      </c>
      <c r="M29" s="20">
        <v>12</v>
      </c>
      <c r="N29" s="20">
        <v>11</v>
      </c>
      <c r="O29" s="20">
        <v>4</v>
      </c>
      <c r="P29" s="20">
        <v>7</v>
      </c>
      <c r="Q29" s="20">
        <v>7</v>
      </c>
      <c r="R29" s="20">
        <v>4</v>
      </c>
      <c r="S29" s="20">
        <f t="shared" si="0"/>
        <v>75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8" customFormat="1" ht="12.75" customHeight="1">
      <c r="A30" s="12" t="s">
        <v>170</v>
      </c>
      <c r="B30" s="12" t="s">
        <v>171</v>
      </c>
      <c r="C30" s="12" t="s">
        <v>172</v>
      </c>
      <c r="D30" s="17">
        <v>26167233</v>
      </c>
      <c r="E30" s="17">
        <v>3060000</v>
      </c>
      <c r="F30" s="12" t="s">
        <v>159</v>
      </c>
      <c r="G30" s="12" t="s">
        <v>53</v>
      </c>
      <c r="H30" s="13" t="s">
        <v>52</v>
      </c>
      <c r="I30" s="12" t="s">
        <v>51</v>
      </c>
      <c r="J30" s="13" t="s">
        <v>101</v>
      </c>
      <c r="K30" s="12" t="s">
        <v>53</v>
      </c>
      <c r="L30" s="20">
        <v>25</v>
      </c>
      <c r="M30" s="20">
        <v>9</v>
      </c>
      <c r="N30" s="20">
        <v>9</v>
      </c>
      <c r="O30" s="20">
        <v>3</v>
      </c>
      <c r="P30" s="20">
        <v>5</v>
      </c>
      <c r="Q30" s="20">
        <v>5</v>
      </c>
      <c r="R30" s="20">
        <v>2</v>
      </c>
      <c r="S30" s="20">
        <f t="shared" si="0"/>
        <v>58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8" customFormat="1" ht="12.75" customHeight="1">
      <c r="A31" s="15" t="s">
        <v>125</v>
      </c>
      <c r="B31" s="15" t="s">
        <v>103</v>
      </c>
      <c r="C31" s="15" t="s">
        <v>126</v>
      </c>
      <c r="D31" s="14">
        <v>5278500</v>
      </c>
      <c r="E31" s="14">
        <v>400000</v>
      </c>
      <c r="F31" s="15" t="s">
        <v>52</v>
      </c>
      <c r="G31" s="12" t="s">
        <v>53</v>
      </c>
      <c r="H31" s="13" t="s">
        <v>127</v>
      </c>
      <c r="I31" s="12" t="s">
        <v>53</v>
      </c>
      <c r="J31" s="13" t="s">
        <v>128</v>
      </c>
      <c r="K31" s="15" t="s">
        <v>53</v>
      </c>
      <c r="L31" s="20">
        <v>30</v>
      </c>
      <c r="M31" s="20">
        <v>11</v>
      </c>
      <c r="N31" s="20">
        <v>12</v>
      </c>
      <c r="O31" s="20">
        <v>4</v>
      </c>
      <c r="P31" s="20">
        <v>6</v>
      </c>
      <c r="Q31" s="20">
        <v>6</v>
      </c>
      <c r="R31" s="20">
        <v>5</v>
      </c>
      <c r="S31" s="20">
        <f t="shared" si="0"/>
        <v>74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8" customFormat="1" ht="12.75" customHeight="1">
      <c r="A32" s="16" t="s">
        <v>152</v>
      </c>
      <c r="B32" s="16" t="s">
        <v>153</v>
      </c>
      <c r="C32" s="16" t="s">
        <v>154</v>
      </c>
      <c r="D32" s="17">
        <v>8255704</v>
      </c>
      <c r="E32" s="17">
        <v>1908450</v>
      </c>
      <c r="F32" s="16" t="s">
        <v>52</v>
      </c>
      <c r="G32" s="12" t="s">
        <v>51</v>
      </c>
      <c r="H32" s="13" t="s">
        <v>115</v>
      </c>
      <c r="I32" s="12" t="s">
        <v>51</v>
      </c>
      <c r="J32" s="13" t="s">
        <v>92</v>
      </c>
      <c r="K32" s="16" t="s">
        <v>53</v>
      </c>
      <c r="L32" s="20">
        <v>27</v>
      </c>
      <c r="M32" s="20">
        <v>12</v>
      </c>
      <c r="N32" s="20">
        <v>10</v>
      </c>
      <c r="O32" s="20">
        <v>3</v>
      </c>
      <c r="P32" s="20">
        <v>6</v>
      </c>
      <c r="Q32" s="20">
        <v>6</v>
      </c>
      <c r="R32" s="20">
        <v>4</v>
      </c>
      <c r="S32" s="20">
        <f t="shared" si="0"/>
        <v>68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8" customFormat="1" ht="12.75" customHeight="1">
      <c r="A33" s="16" t="s">
        <v>59</v>
      </c>
      <c r="B33" s="16" t="s">
        <v>60</v>
      </c>
      <c r="C33" s="16" t="s">
        <v>61</v>
      </c>
      <c r="D33" s="17">
        <v>15703510</v>
      </c>
      <c r="E33" s="17">
        <v>2900000</v>
      </c>
      <c r="F33" s="16" t="s">
        <v>62</v>
      </c>
      <c r="G33" s="12" t="s">
        <v>53</v>
      </c>
      <c r="H33" s="13"/>
      <c r="I33" s="12"/>
      <c r="J33" s="13" t="s">
        <v>63</v>
      </c>
      <c r="K33" s="16" t="s">
        <v>53</v>
      </c>
      <c r="L33" s="20">
        <v>38</v>
      </c>
      <c r="M33" s="20">
        <v>13</v>
      </c>
      <c r="N33" s="20">
        <v>12</v>
      </c>
      <c r="O33" s="20">
        <v>5</v>
      </c>
      <c r="P33" s="20">
        <v>7</v>
      </c>
      <c r="Q33" s="20">
        <v>6</v>
      </c>
      <c r="R33" s="20">
        <v>4</v>
      </c>
      <c r="S33" s="20">
        <f t="shared" si="0"/>
        <v>85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8" customFormat="1">
      <c r="A34" s="16" t="s">
        <v>144</v>
      </c>
      <c r="B34" s="16" t="s">
        <v>145</v>
      </c>
      <c r="C34" s="16" t="s">
        <v>146</v>
      </c>
      <c r="D34" s="24">
        <v>30200000</v>
      </c>
      <c r="E34" s="24">
        <v>6000000</v>
      </c>
      <c r="F34" s="16" t="s">
        <v>85</v>
      </c>
      <c r="G34" s="12" t="s">
        <v>51</v>
      </c>
      <c r="H34" s="13" t="s">
        <v>79</v>
      </c>
      <c r="I34" s="12" t="s">
        <v>53</v>
      </c>
      <c r="J34" s="13" t="s">
        <v>75</v>
      </c>
      <c r="K34" s="16" t="s">
        <v>53</v>
      </c>
      <c r="L34" s="20">
        <v>30</v>
      </c>
      <c r="M34" s="20">
        <v>10</v>
      </c>
      <c r="N34" s="20">
        <v>13</v>
      </c>
      <c r="O34" s="20">
        <v>3</v>
      </c>
      <c r="P34" s="20">
        <v>4</v>
      </c>
      <c r="Q34" s="20">
        <v>6</v>
      </c>
      <c r="R34" s="20">
        <v>3</v>
      </c>
      <c r="S34" s="20">
        <f t="shared" si="0"/>
        <v>69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8" customFormat="1" ht="12.75" customHeight="1">
      <c r="A35" s="16" t="s">
        <v>76</v>
      </c>
      <c r="B35" s="16" t="s">
        <v>77</v>
      </c>
      <c r="C35" s="16" t="s">
        <v>78</v>
      </c>
      <c r="D35" s="17">
        <v>165373569</v>
      </c>
      <c r="E35" s="17">
        <v>4500000</v>
      </c>
      <c r="F35" s="16" t="s">
        <v>79</v>
      </c>
      <c r="G35" s="12" t="s">
        <v>53</v>
      </c>
      <c r="H35" s="13" t="s">
        <v>62</v>
      </c>
      <c r="I35" s="12" t="s">
        <v>51</v>
      </c>
      <c r="J35" s="13" t="s">
        <v>80</v>
      </c>
      <c r="K35" s="16" t="s">
        <v>53</v>
      </c>
      <c r="L35" s="20">
        <v>35</v>
      </c>
      <c r="M35" s="20">
        <v>12</v>
      </c>
      <c r="N35" s="20">
        <v>13</v>
      </c>
      <c r="O35" s="20">
        <v>4</v>
      </c>
      <c r="P35" s="20">
        <v>7</v>
      </c>
      <c r="Q35" s="20">
        <v>7</v>
      </c>
      <c r="R35" s="20">
        <v>4</v>
      </c>
      <c r="S35" s="20">
        <f t="shared" si="0"/>
        <v>82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8" customFormat="1" ht="12.75" customHeight="1">
      <c r="A36" s="12" t="s">
        <v>141</v>
      </c>
      <c r="B36" s="12" t="s">
        <v>139</v>
      </c>
      <c r="C36" s="12" t="s">
        <v>142</v>
      </c>
      <c r="D36" s="17">
        <v>45443508</v>
      </c>
      <c r="E36" s="17">
        <v>4000000</v>
      </c>
      <c r="F36" s="12" t="s">
        <v>143</v>
      </c>
      <c r="G36" s="12" t="s">
        <v>53</v>
      </c>
      <c r="H36" s="13" t="s">
        <v>91</v>
      </c>
      <c r="I36" s="12" t="s">
        <v>51</v>
      </c>
      <c r="J36" s="13" t="s">
        <v>68</v>
      </c>
      <c r="K36" s="12"/>
      <c r="L36" s="20">
        <v>30</v>
      </c>
      <c r="M36" s="20">
        <v>11</v>
      </c>
      <c r="N36" s="20">
        <v>11</v>
      </c>
      <c r="O36" s="20">
        <v>4</v>
      </c>
      <c r="P36" s="20">
        <v>5</v>
      </c>
      <c r="Q36" s="20">
        <v>6</v>
      </c>
      <c r="R36" s="20">
        <v>3</v>
      </c>
      <c r="S36" s="20">
        <f t="shared" si="0"/>
        <v>70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8" customFormat="1" ht="12.75" customHeight="1">
      <c r="A37" s="16" t="s">
        <v>47</v>
      </c>
      <c r="B37" s="12" t="s">
        <v>48</v>
      </c>
      <c r="C37" s="16" t="s">
        <v>49</v>
      </c>
      <c r="D37" s="23">
        <v>5226000</v>
      </c>
      <c r="E37" s="17">
        <v>950000</v>
      </c>
      <c r="F37" s="16" t="s">
        <v>50</v>
      </c>
      <c r="G37" s="12" t="s">
        <v>51</v>
      </c>
      <c r="H37" s="13" t="s">
        <v>52</v>
      </c>
      <c r="I37" s="12" t="s">
        <v>53</v>
      </c>
      <c r="J37" s="13" t="s">
        <v>54</v>
      </c>
      <c r="K37" s="16" t="s">
        <v>53</v>
      </c>
      <c r="L37" s="20">
        <v>38</v>
      </c>
      <c r="M37" s="20">
        <v>12</v>
      </c>
      <c r="N37" s="20">
        <v>11</v>
      </c>
      <c r="O37" s="20">
        <v>4</v>
      </c>
      <c r="P37" s="20">
        <v>7</v>
      </c>
      <c r="Q37" s="20">
        <v>8</v>
      </c>
      <c r="R37" s="20">
        <v>4</v>
      </c>
      <c r="S37" s="20">
        <f t="shared" si="0"/>
        <v>84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8" customFormat="1" ht="12.75" customHeight="1">
      <c r="A38" s="15" t="s">
        <v>173</v>
      </c>
      <c r="B38" s="15" t="s">
        <v>174</v>
      </c>
      <c r="C38" s="15" t="s">
        <v>175</v>
      </c>
      <c r="D38" s="14">
        <v>78177075</v>
      </c>
      <c r="E38" s="14">
        <v>5000000</v>
      </c>
      <c r="F38" s="15"/>
      <c r="G38" s="12"/>
      <c r="H38" s="13" t="s">
        <v>127</v>
      </c>
      <c r="I38" s="12"/>
      <c r="J38" s="13" t="s">
        <v>116</v>
      </c>
      <c r="K38" s="15" t="s">
        <v>51</v>
      </c>
      <c r="L38" s="20">
        <v>20</v>
      </c>
      <c r="M38" s="20">
        <v>5</v>
      </c>
      <c r="N38" s="20">
        <v>7</v>
      </c>
      <c r="O38" s="20">
        <v>0</v>
      </c>
      <c r="P38" s="20">
        <v>4</v>
      </c>
      <c r="Q38" s="20">
        <v>4</v>
      </c>
      <c r="R38" s="20">
        <v>2</v>
      </c>
      <c r="S38" s="20">
        <f t="shared" si="0"/>
        <v>42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8" customFormat="1" ht="12.75" customHeight="1">
      <c r="A39" s="12" t="s">
        <v>98</v>
      </c>
      <c r="B39" s="12" t="s">
        <v>99</v>
      </c>
      <c r="C39" s="12" t="s">
        <v>100</v>
      </c>
      <c r="D39" s="17">
        <v>115343000</v>
      </c>
      <c r="E39" s="17">
        <v>5000000</v>
      </c>
      <c r="F39" s="12" t="s">
        <v>91</v>
      </c>
      <c r="G39" s="12" t="s">
        <v>53</v>
      </c>
      <c r="H39" s="13" t="s">
        <v>74</v>
      </c>
      <c r="I39" s="12" t="s">
        <v>53</v>
      </c>
      <c r="J39" s="13" t="s">
        <v>101</v>
      </c>
      <c r="K39" s="12" t="s">
        <v>53</v>
      </c>
      <c r="L39" s="20">
        <v>35</v>
      </c>
      <c r="M39" s="20">
        <v>11</v>
      </c>
      <c r="N39" s="20">
        <v>11</v>
      </c>
      <c r="O39" s="20">
        <v>4</v>
      </c>
      <c r="P39" s="20">
        <v>7</v>
      </c>
      <c r="Q39" s="20">
        <v>9</v>
      </c>
      <c r="R39" s="20">
        <v>4</v>
      </c>
      <c r="S39" s="20">
        <f t="shared" si="0"/>
        <v>81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8" customFormat="1" ht="12.75" customHeight="1">
      <c r="A40" s="15" t="s">
        <v>157</v>
      </c>
      <c r="B40" s="15" t="s">
        <v>109</v>
      </c>
      <c r="C40" s="15" t="s">
        <v>158</v>
      </c>
      <c r="D40" s="14">
        <v>4096000</v>
      </c>
      <c r="E40" s="14">
        <v>1000000</v>
      </c>
      <c r="F40" s="15" t="s">
        <v>159</v>
      </c>
      <c r="G40" s="16" t="s">
        <v>53</v>
      </c>
      <c r="H40" s="13"/>
      <c r="I40" s="16"/>
      <c r="J40" s="13" t="s">
        <v>75</v>
      </c>
      <c r="K40" s="15" t="s">
        <v>53</v>
      </c>
      <c r="L40" s="20">
        <v>27</v>
      </c>
      <c r="M40" s="20">
        <v>11</v>
      </c>
      <c r="N40" s="20">
        <v>10</v>
      </c>
      <c r="O40" s="20">
        <v>3</v>
      </c>
      <c r="P40" s="20">
        <v>7</v>
      </c>
      <c r="Q40" s="20">
        <v>7</v>
      </c>
      <c r="R40" s="20">
        <v>4</v>
      </c>
      <c r="S40" s="20">
        <f t="shared" si="0"/>
        <v>69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8" customFormat="1" ht="12.75" customHeight="1">
      <c r="A41" s="12" t="s">
        <v>138</v>
      </c>
      <c r="B41" s="12" t="s">
        <v>139</v>
      </c>
      <c r="C41" s="12" t="s">
        <v>140</v>
      </c>
      <c r="D41" s="17">
        <v>16737256</v>
      </c>
      <c r="E41" s="17">
        <v>1500000</v>
      </c>
      <c r="F41" s="12" t="s">
        <v>79</v>
      </c>
      <c r="G41" s="16" t="s">
        <v>53</v>
      </c>
      <c r="H41" s="13" t="s">
        <v>62</v>
      </c>
      <c r="I41" s="16" t="s">
        <v>53</v>
      </c>
      <c r="J41" s="13" t="s">
        <v>80</v>
      </c>
      <c r="K41" s="12" t="s">
        <v>53</v>
      </c>
      <c r="L41" s="20">
        <v>32</v>
      </c>
      <c r="M41" s="20">
        <v>12</v>
      </c>
      <c r="N41" s="20">
        <v>9</v>
      </c>
      <c r="O41" s="20">
        <v>4</v>
      </c>
      <c r="P41" s="20">
        <v>6</v>
      </c>
      <c r="Q41" s="20">
        <v>6</v>
      </c>
      <c r="R41" s="20">
        <v>3</v>
      </c>
      <c r="S41" s="20">
        <f t="shared" si="0"/>
        <v>72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s="8" customFormat="1">
      <c r="A42" s="12" t="s">
        <v>117</v>
      </c>
      <c r="B42" s="12" t="s">
        <v>118</v>
      </c>
      <c r="C42" s="12" t="s">
        <v>119</v>
      </c>
      <c r="D42" s="17">
        <v>20452175</v>
      </c>
      <c r="E42" s="17">
        <v>3750000</v>
      </c>
      <c r="F42" s="12" t="s">
        <v>115</v>
      </c>
      <c r="G42" s="16" t="s">
        <v>53</v>
      </c>
      <c r="H42" s="13" t="s">
        <v>52</v>
      </c>
      <c r="I42" s="16" t="s">
        <v>53</v>
      </c>
      <c r="J42" s="16" t="s">
        <v>120</v>
      </c>
      <c r="K42" s="12" t="s">
        <v>53</v>
      </c>
      <c r="L42" s="20">
        <v>30</v>
      </c>
      <c r="M42" s="20">
        <v>12</v>
      </c>
      <c r="N42" s="20">
        <v>10</v>
      </c>
      <c r="O42" s="20">
        <v>4</v>
      </c>
      <c r="P42" s="20">
        <v>8</v>
      </c>
      <c r="Q42" s="20">
        <v>7</v>
      </c>
      <c r="R42" s="20">
        <v>4</v>
      </c>
      <c r="S42" s="20">
        <f t="shared" si="0"/>
        <v>75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8" customFormat="1" ht="12.75" customHeight="1">
      <c r="A43" s="12" t="s">
        <v>155</v>
      </c>
      <c r="B43" s="12" t="s">
        <v>118</v>
      </c>
      <c r="C43" s="12" t="s">
        <v>156</v>
      </c>
      <c r="D43" s="17">
        <v>17150000</v>
      </c>
      <c r="E43" s="17">
        <v>2500000</v>
      </c>
      <c r="F43" s="12" t="s">
        <v>127</v>
      </c>
      <c r="G43" s="16" t="s">
        <v>53</v>
      </c>
      <c r="H43" s="13" t="s">
        <v>84</v>
      </c>
      <c r="I43" s="16" t="s">
        <v>53</v>
      </c>
      <c r="J43" s="13" t="s">
        <v>128</v>
      </c>
      <c r="K43" s="12" t="s">
        <v>53</v>
      </c>
      <c r="L43" s="20">
        <v>30</v>
      </c>
      <c r="M43" s="20">
        <v>11</v>
      </c>
      <c r="N43" s="20">
        <v>11</v>
      </c>
      <c r="O43" s="20">
        <v>4</v>
      </c>
      <c r="P43" s="20">
        <v>5</v>
      </c>
      <c r="Q43" s="20">
        <v>5</v>
      </c>
      <c r="R43" s="20">
        <v>4</v>
      </c>
      <c r="S43" s="20">
        <f t="shared" si="0"/>
        <v>70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s="8" customFormat="1" ht="12.75" customHeight="1">
      <c r="A44" s="12" t="s">
        <v>88</v>
      </c>
      <c r="B44" s="12" t="s">
        <v>89</v>
      </c>
      <c r="C44" s="12" t="s">
        <v>90</v>
      </c>
      <c r="D44" s="17">
        <v>26407390</v>
      </c>
      <c r="E44" s="17">
        <v>2100000</v>
      </c>
      <c r="F44" s="12" t="s">
        <v>91</v>
      </c>
      <c r="G44" s="16" t="s">
        <v>53</v>
      </c>
      <c r="H44" s="13" t="s">
        <v>79</v>
      </c>
      <c r="I44" s="16" t="s">
        <v>53</v>
      </c>
      <c r="J44" s="13" t="s">
        <v>92</v>
      </c>
      <c r="K44" s="12" t="s">
        <v>93</v>
      </c>
      <c r="L44" s="20">
        <v>35</v>
      </c>
      <c r="M44" s="20">
        <v>14</v>
      </c>
      <c r="N44" s="20">
        <v>13</v>
      </c>
      <c r="O44" s="20">
        <v>3</v>
      </c>
      <c r="P44" s="20">
        <v>5</v>
      </c>
      <c r="Q44" s="20">
        <v>8</v>
      </c>
      <c r="R44" s="20">
        <v>4</v>
      </c>
      <c r="S44" s="20">
        <f t="shared" si="0"/>
        <v>82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8" customFormat="1" ht="12.75" customHeight="1">
      <c r="A45" s="15" t="s">
        <v>102</v>
      </c>
      <c r="B45" s="15" t="s">
        <v>103</v>
      </c>
      <c r="C45" s="15" t="s">
        <v>104</v>
      </c>
      <c r="D45" s="14">
        <v>5372850</v>
      </c>
      <c r="E45" s="14">
        <v>892500</v>
      </c>
      <c r="F45" s="15" t="s">
        <v>62</v>
      </c>
      <c r="G45" s="16" t="s">
        <v>51</v>
      </c>
      <c r="H45" s="13" t="s">
        <v>74</v>
      </c>
      <c r="I45" s="16" t="s">
        <v>53</v>
      </c>
      <c r="J45" s="13" t="s">
        <v>63</v>
      </c>
      <c r="K45" s="15" t="s">
        <v>53</v>
      </c>
      <c r="L45" s="20">
        <v>35</v>
      </c>
      <c r="M45" s="20">
        <v>11</v>
      </c>
      <c r="N45" s="20">
        <v>12</v>
      </c>
      <c r="O45" s="20">
        <v>4</v>
      </c>
      <c r="P45" s="20">
        <v>7</v>
      </c>
      <c r="Q45" s="20">
        <v>7</v>
      </c>
      <c r="R45" s="20">
        <v>5</v>
      </c>
      <c r="S45" s="20">
        <f t="shared" si="0"/>
        <v>81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8" customFormat="1" ht="12.75" customHeight="1">
      <c r="A46" s="15" t="s">
        <v>163</v>
      </c>
      <c r="B46" s="15" t="s">
        <v>122</v>
      </c>
      <c r="C46" s="15" t="s">
        <v>164</v>
      </c>
      <c r="D46" s="14">
        <v>42581171</v>
      </c>
      <c r="E46" s="14">
        <v>2800000</v>
      </c>
      <c r="F46" s="15" t="s">
        <v>50</v>
      </c>
      <c r="G46" s="16" t="s">
        <v>53</v>
      </c>
      <c r="H46" s="13" t="s">
        <v>143</v>
      </c>
      <c r="I46" s="16" t="s">
        <v>53</v>
      </c>
      <c r="J46" s="13"/>
      <c r="K46" s="15"/>
      <c r="L46" s="20">
        <v>20</v>
      </c>
      <c r="M46" s="20">
        <v>12</v>
      </c>
      <c r="N46" s="20">
        <v>11</v>
      </c>
      <c r="O46" s="20">
        <v>3</v>
      </c>
      <c r="P46" s="20">
        <v>5</v>
      </c>
      <c r="Q46" s="20">
        <v>5</v>
      </c>
      <c r="R46" s="20">
        <v>3</v>
      </c>
      <c r="S46" s="20">
        <f t="shared" si="0"/>
        <v>59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8" customFormat="1" ht="12.75" customHeight="1">
      <c r="A47" s="15" t="s">
        <v>121</v>
      </c>
      <c r="B47" s="15" t="s">
        <v>122</v>
      </c>
      <c r="C47" s="15" t="s">
        <v>123</v>
      </c>
      <c r="D47" s="14">
        <v>37253564</v>
      </c>
      <c r="E47" s="14">
        <v>3000000</v>
      </c>
      <c r="F47" s="15" t="s">
        <v>84</v>
      </c>
      <c r="G47" s="16" t="s">
        <v>51</v>
      </c>
      <c r="H47" s="13" t="s">
        <v>85</v>
      </c>
      <c r="I47" s="16" t="s">
        <v>53</v>
      </c>
      <c r="J47" s="13" t="s">
        <v>80</v>
      </c>
      <c r="K47" s="15" t="s">
        <v>124</v>
      </c>
      <c r="L47" s="20">
        <v>30</v>
      </c>
      <c r="M47" s="20">
        <v>11</v>
      </c>
      <c r="N47" s="20">
        <v>12</v>
      </c>
      <c r="O47" s="20">
        <v>4</v>
      </c>
      <c r="P47" s="20">
        <v>7</v>
      </c>
      <c r="Q47" s="20">
        <v>7</v>
      </c>
      <c r="R47" s="20">
        <v>3</v>
      </c>
      <c r="S47" s="20">
        <f t="shared" si="0"/>
        <v>74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8" customFormat="1" ht="12.75" customHeight="1">
      <c r="A48" s="12" t="s">
        <v>94</v>
      </c>
      <c r="B48" s="12" t="s">
        <v>95</v>
      </c>
      <c r="C48" s="12" t="s">
        <v>96</v>
      </c>
      <c r="D48" s="17">
        <v>21760000</v>
      </c>
      <c r="E48" s="17">
        <v>3072000</v>
      </c>
      <c r="F48" s="12"/>
      <c r="G48" s="16"/>
      <c r="H48" s="13" t="s">
        <v>50</v>
      </c>
      <c r="I48" s="16" t="s">
        <v>51</v>
      </c>
      <c r="J48" s="13" t="s">
        <v>68</v>
      </c>
      <c r="K48" s="12"/>
      <c r="L48" s="20">
        <v>35</v>
      </c>
      <c r="M48" s="20">
        <v>12</v>
      </c>
      <c r="N48" s="20">
        <v>11</v>
      </c>
      <c r="O48" s="20">
        <v>4</v>
      </c>
      <c r="P48" s="20">
        <v>9</v>
      </c>
      <c r="Q48" s="20">
        <v>9</v>
      </c>
      <c r="R48" s="20">
        <v>2</v>
      </c>
      <c r="S48" s="20">
        <f t="shared" si="0"/>
        <v>82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76" s="8" customFormat="1" ht="12.75" customHeight="1">
      <c r="A49" s="13" t="s">
        <v>71</v>
      </c>
      <c r="B49" s="18" t="s">
        <v>72</v>
      </c>
      <c r="C49" s="13" t="s">
        <v>73</v>
      </c>
      <c r="D49" s="19">
        <v>7314398</v>
      </c>
      <c r="E49" s="14">
        <v>808398</v>
      </c>
      <c r="F49" s="13"/>
      <c r="G49" s="16"/>
      <c r="H49" s="13" t="s">
        <v>74</v>
      </c>
      <c r="I49" s="16" t="s">
        <v>53</v>
      </c>
      <c r="J49" s="13" t="s">
        <v>75</v>
      </c>
      <c r="K49" s="13" t="s">
        <v>53</v>
      </c>
      <c r="L49" s="20">
        <v>39</v>
      </c>
      <c r="M49" s="20">
        <v>13</v>
      </c>
      <c r="N49" s="20">
        <v>13</v>
      </c>
      <c r="O49" s="20">
        <v>2</v>
      </c>
      <c r="P49" s="20">
        <v>7</v>
      </c>
      <c r="Q49" s="20">
        <v>8</v>
      </c>
      <c r="R49" s="20">
        <v>3</v>
      </c>
      <c r="S49" s="20">
        <f t="shared" si="0"/>
        <v>85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</row>
    <row r="50" spans="1:76">
      <c r="D50" s="11">
        <f>SUM(D16:D49)</f>
        <v>1382347826</v>
      </c>
      <c r="E50" s="11">
        <f>SUM(E16:E49)</f>
        <v>90254363</v>
      </c>
      <c r="F50" s="11"/>
    </row>
    <row r="51" spans="1:76">
      <c r="E51" s="11"/>
      <c r="F51" s="11"/>
      <c r="G51" s="11"/>
      <c r="H51" s="11"/>
    </row>
  </sheetData>
  <mergeCells count="19">
    <mergeCell ref="N13:N14"/>
    <mergeCell ref="O13:O14"/>
    <mergeCell ref="P13:P14"/>
    <mergeCell ref="D8:S8"/>
    <mergeCell ref="D9:S9"/>
    <mergeCell ref="D11:S11"/>
    <mergeCell ref="A13:A15"/>
    <mergeCell ref="B13:B15"/>
    <mergeCell ref="C13:C15"/>
    <mergeCell ref="D13:D15"/>
    <mergeCell ref="E13:E15"/>
    <mergeCell ref="F13:G14"/>
    <mergeCell ref="H13:I14"/>
    <mergeCell ref="Q13:Q14"/>
    <mergeCell ref="R13:R14"/>
    <mergeCell ref="S13:S14"/>
    <mergeCell ref="J13:K14"/>
    <mergeCell ref="L13:L14"/>
    <mergeCell ref="M13:M14"/>
  </mergeCells>
  <dataValidations count="4">
    <dataValidation type="decimal" operator="lessThanOrEqual" allowBlank="1" showInputMessage="1" showErrorMessage="1" error="max. 40" sqref="L16:L49" xr:uid="{C67CBC11-9204-428B-88B2-43C6530C7993}">
      <formula1>40</formula1>
    </dataValidation>
    <dataValidation type="decimal" operator="lessThanOrEqual" allowBlank="1" showInputMessage="1" showErrorMessage="1" error="max. 15" sqref="M16:N49" xr:uid="{7B3AB681-44A6-4567-AB77-4E5C1E233013}">
      <formula1>15</formula1>
    </dataValidation>
    <dataValidation type="decimal" operator="lessThanOrEqual" allowBlank="1" showInputMessage="1" showErrorMessage="1" error="max. 10" sqref="P16:Q49" xr:uid="{75141F3E-3702-4B68-9ED2-8992FF9DD24A}">
      <formula1>10</formula1>
    </dataValidation>
    <dataValidation type="decimal" operator="lessThanOrEqual" allowBlank="1" showInputMessage="1" showErrorMessage="1" error="max. 5" sqref="O16:O49 R16:R49" xr:uid="{F5339191-5D4A-49DD-8C88-DA1294475C2D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B8F99-FEF2-4E85-A5C0-3FD3F8B78CE8}">
  <dimension ref="A1:BX51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4257812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6" ht="38.25" customHeight="1">
      <c r="A1" s="1" t="s">
        <v>0</v>
      </c>
    </row>
    <row r="2" spans="1:76" ht="15">
      <c r="A2" s="4" t="s">
        <v>180</v>
      </c>
      <c r="D2" s="4" t="s">
        <v>2</v>
      </c>
    </row>
    <row r="3" spans="1:76" ht="15">
      <c r="A3" s="4" t="s">
        <v>181</v>
      </c>
      <c r="D3" s="2" t="s">
        <v>4</v>
      </c>
    </row>
    <row r="4" spans="1:76" ht="15">
      <c r="A4" s="4" t="s">
        <v>182</v>
      </c>
      <c r="D4" s="2" t="s">
        <v>6</v>
      </c>
    </row>
    <row r="5" spans="1:76">
      <c r="A5" s="4" t="s">
        <v>7</v>
      </c>
      <c r="D5" s="2" t="s">
        <v>8</v>
      </c>
    </row>
    <row r="6" spans="1:76">
      <c r="A6" s="2" t="s">
        <v>9</v>
      </c>
    </row>
    <row r="7" spans="1:76" ht="15">
      <c r="A7" s="21" t="s">
        <v>183</v>
      </c>
      <c r="D7" s="4" t="s">
        <v>11</v>
      </c>
    </row>
    <row r="8" spans="1:76" ht="43.5" customHeight="1">
      <c r="D8" s="54" t="s">
        <v>12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76" ht="26.25" customHeight="1">
      <c r="A9" s="4"/>
      <c r="D9" s="54" t="s">
        <v>13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spans="1:76" ht="12.75" customHeight="1">
      <c r="A10" s="4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76" ht="12.75" customHeight="1">
      <c r="A11" s="4"/>
      <c r="D11" s="54" t="s">
        <v>14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76" ht="12" customHeight="1">
      <c r="A12" s="4"/>
    </row>
    <row r="13" spans="1:76" ht="26.45" customHeight="1">
      <c r="A13" s="48" t="s">
        <v>15</v>
      </c>
      <c r="B13" s="48" t="s">
        <v>16</v>
      </c>
      <c r="C13" s="48" t="s">
        <v>17</v>
      </c>
      <c r="D13" s="48" t="s">
        <v>18</v>
      </c>
      <c r="E13" s="51" t="s">
        <v>19</v>
      </c>
      <c r="F13" s="48" t="s">
        <v>20</v>
      </c>
      <c r="G13" s="48"/>
      <c r="H13" s="48" t="s">
        <v>21</v>
      </c>
      <c r="I13" s="48"/>
      <c r="J13" s="48" t="s">
        <v>22</v>
      </c>
      <c r="K13" s="48"/>
      <c r="L13" s="48" t="s">
        <v>23</v>
      </c>
      <c r="M13" s="48" t="s">
        <v>24</v>
      </c>
      <c r="N13" s="48" t="s">
        <v>25</v>
      </c>
      <c r="O13" s="48" t="s">
        <v>26</v>
      </c>
      <c r="P13" s="48" t="s">
        <v>27</v>
      </c>
      <c r="Q13" s="48" t="s">
        <v>28</v>
      </c>
      <c r="R13" s="48" t="s">
        <v>29</v>
      </c>
      <c r="S13" s="48" t="s">
        <v>30</v>
      </c>
    </row>
    <row r="14" spans="1:76" ht="59.45" customHeight="1">
      <c r="A14" s="50"/>
      <c r="B14" s="50"/>
      <c r="C14" s="50"/>
      <c r="D14" s="50"/>
      <c r="E14" s="52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5" spans="1:76" ht="28.9" customHeight="1">
      <c r="A15" s="49"/>
      <c r="B15" s="49"/>
      <c r="C15" s="49"/>
      <c r="D15" s="49"/>
      <c r="E15" s="53"/>
      <c r="F15" s="5" t="s">
        <v>41</v>
      </c>
      <c r="G15" s="6" t="s">
        <v>42</v>
      </c>
      <c r="H15" s="6" t="s">
        <v>41</v>
      </c>
      <c r="I15" s="6" t="s">
        <v>42</v>
      </c>
      <c r="J15" s="6" t="s">
        <v>41</v>
      </c>
      <c r="K15" s="6" t="s">
        <v>42</v>
      </c>
      <c r="L15" s="6" t="s">
        <v>43</v>
      </c>
      <c r="M15" s="6" t="s">
        <v>44</v>
      </c>
      <c r="N15" s="6" t="s">
        <v>44</v>
      </c>
      <c r="O15" s="6" t="s">
        <v>45</v>
      </c>
      <c r="P15" s="6" t="s">
        <v>46</v>
      </c>
      <c r="Q15" s="6" t="s">
        <v>46</v>
      </c>
      <c r="R15" s="6" t="s">
        <v>45</v>
      </c>
      <c r="S15" s="6"/>
    </row>
    <row r="16" spans="1:76" s="8" customFormat="1" ht="12.75" customHeight="1">
      <c r="A16" s="22" t="s">
        <v>135</v>
      </c>
      <c r="B16" s="22" t="s">
        <v>48</v>
      </c>
      <c r="C16" s="22" t="s">
        <v>136</v>
      </c>
      <c r="D16" s="23">
        <v>4826833</v>
      </c>
      <c r="E16" s="23">
        <v>1400000</v>
      </c>
      <c r="F16" s="12" t="s">
        <v>52</v>
      </c>
      <c r="G16" s="22" t="s">
        <v>53</v>
      </c>
      <c r="H16" s="13" t="s">
        <v>137</v>
      </c>
      <c r="I16" s="22" t="s">
        <v>51</v>
      </c>
      <c r="J16" s="13" t="s">
        <v>80</v>
      </c>
      <c r="K16" s="12" t="s">
        <v>53</v>
      </c>
      <c r="L16" s="20">
        <v>34</v>
      </c>
      <c r="M16" s="20">
        <v>13</v>
      </c>
      <c r="N16" s="20">
        <v>8</v>
      </c>
      <c r="O16" s="20">
        <v>3</v>
      </c>
      <c r="P16" s="20">
        <v>6</v>
      </c>
      <c r="Q16" s="20">
        <v>7</v>
      </c>
      <c r="R16" s="20">
        <v>4</v>
      </c>
      <c r="S16" s="20">
        <f>SUM(L16:R16)</f>
        <v>75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8" customFormat="1" ht="12.75" customHeight="1">
      <c r="A17" s="13" t="s">
        <v>105</v>
      </c>
      <c r="B17" s="13" t="s">
        <v>106</v>
      </c>
      <c r="C17" s="13" t="s">
        <v>107</v>
      </c>
      <c r="D17" s="14">
        <v>37600000</v>
      </c>
      <c r="E17" s="14">
        <v>4250000</v>
      </c>
      <c r="F17" s="13" t="s">
        <v>79</v>
      </c>
      <c r="G17" s="12" t="s">
        <v>53</v>
      </c>
      <c r="H17" s="13" t="s">
        <v>62</v>
      </c>
      <c r="I17" s="15" t="s">
        <v>53</v>
      </c>
      <c r="J17" s="13" t="s">
        <v>68</v>
      </c>
      <c r="K17" s="13"/>
      <c r="L17" s="20">
        <v>35</v>
      </c>
      <c r="M17" s="20">
        <v>11</v>
      </c>
      <c r="N17" s="20">
        <v>14</v>
      </c>
      <c r="O17" s="20">
        <v>2</v>
      </c>
      <c r="P17" s="20">
        <v>6</v>
      </c>
      <c r="Q17" s="20">
        <v>7</v>
      </c>
      <c r="R17" s="20">
        <v>4</v>
      </c>
      <c r="S17" s="20">
        <f t="shared" ref="S17:S49" si="0">SUM(L17:R17)</f>
        <v>79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8" customFormat="1" ht="12.75" customHeight="1">
      <c r="A18" s="16" t="s">
        <v>165</v>
      </c>
      <c r="B18" s="16" t="s">
        <v>161</v>
      </c>
      <c r="C18" s="16" t="s">
        <v>166</v>
      </c>
      <c r="D18" s="17">
        <v>233222482</v>
      </c>
      <c r="E18" s="17">
        <v>4000000</v>
      </c>
      <c r="F18" s="16" t="s">
        <v>143</v>
      </c>
      <c r="G18" s="12" t="s">
        <v>51</v>
      </c>
      <c r="H18" s="13"/>
      <c r="I18" s="12"/>
      <c r="J18" s="13" t="s">
        <v>116</v>
      </c>
      <c r="K18" s="16" t="s">
        <v>53</v>
      </c>
      <c r="L18" s="20">
        <v>23</v>
      </c>
      <c r="M18" s="20">
        <v>14</v>
      </c>
      <c r="N18" s="20">
        <v>12</v>
      </c>
      <c r="O18" s="20">
        <v>3</v>
      </c>
      <c r="P18" s="20">
        <v>6</v>
      </c>
      <c r="Q18" s="20">
        <v>6</v>
      </c>
      <c r="R18" s="20">
        <v>4</v>
      </c>
      <c r="S18" s="20">
        <f t="shared" si="0"/>
        <v>68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8" customFormat="1" ht="12.75" customHeight="1">
      <c r="A19" s="15" t="s">
        <v>176</v>
      </c>
      <c r="B19" s="15" t="s">
        <v>177</v>
      </c>
      <c r="C19" s="15" t="s">
        <v>178</v>
      </c>
      <c r="D19" s="14">
        <v>28597723</v>
      </c>
      <c r="E19" s="14">
        <v>1500000</v>
      </c>
      <c r="F19" s="15" t="s">
        <v>159</v>
      </c>
      <c r="G19" s="12" t="s">
        <v>51</v>
      </c>
      <c r="H19" s="13" t="s">
        <v>91</v>
      </c>
      <c r="I19" s="15" t="s">
        <v>51</v>
      </c>
      <c r="J19" s="13" t="s">
        <v>120</v>
      </c>
      <c r="K19" s="15" t="s">
        <v>51</v>
      </c>
      <c r="L19" s="20">
        <v>15</v>
      </c>
      <c r="M19" s="20">
        <v>9</v>
      </c>
      <c r="N19" s="20">
        <v>6</v>
      </c>
      <c r="O19" s="20">
        <v>3</v>
      </c>
      <c r="P19" s="20">
        <v>5</v>
      </c>
      <c r="Q19" s="20">
        <v>4</v>
      </c>
      <c r="R19" s="20">
        <v>2</v>
      </c>
      <c r="S19" s="20">
        <f t="shared" si="0"/>
        <v>44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8" customFormat="1" ht="12.75" customHeight="1">
      <c r="A20" s="15" t="s">
        <v>132</v>
      </c>
      <c r="B20" s="15" t="s">
        <v>133</v>
      </c>
      <c r="C20" s="15" t="s">
        <v>134</v>
      </c>
      <c r="D20" s="14">
        <v>16746963</v>
      </c>
      <c r="E20" s="14">
        <v>2400000</v>
      </c>
      <c r="F20" s="15" t="s">
        <v>91</v>
      </c>
      <c r="G20" s="12" t="s">
        <v>53</v>
      </c>
      <c r="H20" s="13" t="s">
        <v>74</v>
      </c>
      <c r="I20" s="15" t="s">
        <v>53</v>
      </c>
      <c r="J20" s="13" t="s">
        <v>128</v>
      </c>
      <c r="K20" s="15" t="s">
        <v>53</v>
      </c>
      <c r="L20" s="20">
        <v>30</v>
      </c>
      <c r="M20" s="20">
        <v>11</v>
      </c>
      <c r="N20" s="20">
        <v>11</v>
      </c>
      <c r="O20" s="20">
        <v>4</v>
      </c>
      <c r="P20" s="20">
        <v>8</v>
      </c>
      <c r="Q20" s="20">
        <v>8</v>
      </c>
      <c r="R20" s="20">
        <v>4</v>
      </c>
      <c r="S20" s="20">
        <f t="shared" si="0"/>
        <v>76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8" customFormat="1">
      <c r="A21" s="16" t="s">
        <v>150</v>
      </c>
      <c r="B21" s="16" t="s">
        <v>72</v>
      </c>
      <c r="C21" s="16" t="s">
        <v>151</v>
      </c>
      <c r="D21" s="17">
        <v>17310720</v>
      </c>
      <c r="E21" s="17">
        <v>3584000</v>
      </c>
      <c r="F21" s="16" t="s">
        <v>115</v>
      </c>
      <c r="G21" s="12" t="s">
        <v>51</v>
      </c>
      <c r="H21" s="13" t="s">
        <v>52</v>
      </c>
      <c r="I21" s="12" t="s">
        <v>53</v>
      </c>
      <c r="J21" s="13" t="s">
        <v>92</v>
      </c>
      <c r="K21" s="16" t="s">
        <v>93</v>
      </c>
      <c r="L21" s="20">
        <v>28</v>
      </c>
      <c r="M21" s="20">
        <v>12</v>
      </c>
      <c r="N21" s="20">
        <v>10</v>
      </c>
      <c r="O21" s="20">
        <v>4</v>
      </c>
      <c r="P21" s="20">
        <v>8</v>
      </c>
      <c r="Q21" s="20">
        <v>6</v>
      </c>
      <c r="R21" s="20">
        <v>4</v>
      </c>
      <c r="S21" s="20">
        <f t="shared" si="0"/>
        <v>72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8" customFormat="1" ht="12.75" customHeight="1">
      <c r="A22" s="12" t="s">
        <v>108</v>
      </c>
      <c r="B22" s="12" t="s">
        <v>109</v>
      </c>
      <c r="C22" s="12" t="s">
        <v>110</v>
      </c>
      <c r="D22" s="17">
        <v>4645250</v>
      </c>
      <c r="E22" s="17">
        <v>1000000</v>
      </c>
      <c r="F22" s="12"/>
      <c r="G22" s="12"/>
      <c r="H22" s="13" t="s">
        <v>91</v>
      </c>
      <c r="I22" s="12" t="s">
        <v>53</v>
      </c>
      <c r="J22" s="13" t="s">
        <v>111</v>
      </c>
      <c r="K22" s="12" t="s">
        <v>53</v>
      </c>
      <c r="L22" s="20">
        <v>33</v>
      </c>
      <c r="M22" s="20">
        <v>10</v>
      </c>
      <c r="N22" s="20">
        <v>12</v>
      </c>
      <c r="O22" s="20">
        <v>4</v>
      </c>
      <c r="P22" s="20">
        <v>7</v>
      </c>
      <c r="Q22" s="20">
        <v>8</v>
      </c>
      <c r="R22" s="20">
        <v>4</v>
      </c>
      <c r="S22" s="20">
        <f t="shared" si="0"/>
        <v>78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8" customFormat="1" ht="12.75" customHeight="1">
      <c r="A23" s="16" t="s">
        <v>160</v>
      </c>
      <c r="B23" s="16" t="s">
        <v>161</v>
      </c>
      <c r="C23" s="16" t="s">
        <v>162</v>
      </c>
      <c r="D23" s="17">
        <v>206100000</v>
      </c>
      <c r="E23" s="17">
        <v>3500000</v>
      </c>
      <c r="F23" s="16" t="s">
        <v>127</v>
      </c>
      <c r="G23" s="12" t="s">
        <v>51</v>
      </c>
      <c r="H23" s="13" t="s">
        <v>84</v>
      </c>
      <c r="I23" s="12" t="s">
        <v>51</v>
      </c>
      <c r="J23" s="13" t="s">
        <v>63</v>
      </c>
      <c r="K23" s="16" t="s">
        <v>51</v>
      </c>
      <c r="L23" s="20">
        <v>28</v>
      </c>
      <c r="M23" s="20">
        <v>12</v>
      </c>
      <c r="N23" s="20">
        <v>8</v>
      </c>
      <c r="O23" s="20">
        <v>4</v>
      </c>
      <c r="P23" s="20">
        <v>7</v>
      </c>
      <c r="Q23" s="20">
        <v>6</v>
      </c>
      <c r="R23" s="20">
        <v>4</v>
      </c>
      <c r="S23" s="20">
        <f t="shared" si="0"/>
        <v>69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8" customFormat="1" ht="13.5" customHeight="1">
      <c r="A24" s="12" t="s">
        <v>167</v>
      </c>
      <c r="B24" s="12" t="s">
        <v>168</v>
      </c>
      <c r="C24" s="12" t="s">
        <v>169</v>
      </c>
      <c r="D24" s="17">
        <v>5992043</v>
      </c>
      <c r="E24" s="17">
        <v>1247015</v>
      </c>
      <c r="F24" s="12" t="s">
        <v>50</v>
      </c>
      <c r="G24" s="12" t="s">
        <v>51</v>
      </c>
      <c r="H24" s="13" t="s">
        <v>143</v>
      </c>
      <c r="I24" s="12" t="s">
        <v>51</v>
      </c>
      <c r="J24" s="13"/>
      <c r="K24" s="12"/>
      <c r="L24" s="20">
        <v>20</v>
      </c>
      <c r="M24" s="20">
        <v>10</v>
      </c>
      <c r="N24" s="20">
        <v>7</v>
      </c>
      <c r="O24" s="20">
        <v>4</v>
      </c>
      <c r="P24" s="20">
        <v>7</v>
      </c>
      <c r="Q24" s="20">
        <v>6</v>
      </c>
      <c r="R24" s="20">
        <v>2</v>
      </c>
      <c r="S24" s="20">
        <f t="shared" si="0"/>
        <v>56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8" customFormat="1" ht="12.75" customHeight="1">
      <c r="A25" s="12" t="s">
        <v>81</v>
      </c>
      <c r="B25" s="12" t="s">
        <v>82</v>
      </c>
      <c r="C25" s="12" t="s">
        <v>83</v>
      </c>
      <c r="D25" s="17">
        <v>33825755</v>
      </c>
      <c r="E25" s="17">
        <v>2500000</v>
      </c>
      <c r="F25" s="12" t="s">
        <v>84</v>
      </c>
      <c r="G25" s="12" t="s">
        <v>53</v>
      </c>
      <c r="H25" s="13" t="s">
        <v>85</v>
      </c>
      <c r="I25" s="12" t="s">
        <v>53</v>
      </c>
      <c r="J25" s="13" t="s">
        <v>80</v>
      </c>
      <c r="K25" s="12" t="s">
        <v>53</v>
      </c>
      <c r="L25" s="20">
        <v>36</v>
      </c>
      <c r="M25" s="20">
        <v>12</v>
      </c>
      <c r="N25" s="20">
        <v>13</v>
      </c>
      <c r="O25" s="20">
        <v>3</v>
      </c>
      <c r="P25" s="20">
        <v>7</v>
      </c>
      <c r="Q25" s="20">
        <v>9</v>
      </c>
      <c r="R25" s="20">
        <v>4</v>
      </c>
      <c r="S25" s="20">
        <f t="shared" si="0"/>
        <v>84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8" customFormat="1" ht="12.75" customHeight="1">
      <c r="A26" s="12" t="s">
        <v>129</v>
      </c>
      <c r="B26" s="12" t="s">
        <v>130</v>
      </c>
      <c r="C26" s="12" t="s">
        <v>131</v>
      </c>
      <c r="D26" s="17">
        <v>4641827</v>
      </c>
      <c r="E26" s="17">
        <v>700000</v>
      </c>
      <c r="F26" s="12" t="s">
        <v>50</v>
      </c>
      <c r="G26" s="12" t="s">
        <v>53</v>
      </c>
      <c r="H26" s="13" t="s">
        <v>52</v>
      </c>
      <c r="I26" s="12" t="s">
        <v>53</v>
      </c>
      <c r="J26" s="13" t="s">
        <v>116</v>
      </c>
      <c r="K26" s="12" t="s">
        <v>53</v>
      </c>
      <c r="L26" s="20">
        <v>34</v>
      </c>
      <c r="M26" s="20">
        <v>13</v>
      </c>
      <c r="N26" s="20">
        <v>8</v>
      </c>
      <c r="O26" s="20">
        <v>4</v>
      </c>
      <c r="P26" s="20">
        <v>6</v>
      </c>
      <c r="Q26" s="20">
        <v>7</v>
      </c>
      <c r="R26" s="20">
        <v>4</v>
      </c>
      <c r="S26" s="20">
        <f t="shared" si="0"/>
        <v>76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8" customFormat="1" ht="12.75" customHeight="1">
      <c r="A27" s="12" t="s">
        <v>65</v>
      </c>
      <c r="B27" s="12" t="s">
        <v>66</v>
      </c>
      <c r="C27" s="12" t="s">
        <v>67</v>
      </c>
      <c r="D27" s="17">
        <v>29959960</v>
      </c>
      <c r="E27" s="17">
        <v>3000000</v>
      </c>
      <c r="F27" s="12"/>
      <c r="G27" s="12"/>
      <c r="H27" s="13" t="s">
        <v>50</v>
      </c>
      <c r="I27" s="12" t="s">
        <v>53</v>
      </c>
      <c r="J27" s="13" t="s">
        <v>68</v>
      </c>
      <c r="K27" s="12"/>
      <c r="L27" s="20">
        <v>38</v>
      </c>
      <c r="M27" s="20">
        <v>12</v>
      </c>
      <c r="N27" s="20">
        <v>14</v>
      </c>
      <c r="O27" s="20">
        <v>4</v>
      </c>
      <c r="P27" s="20">
        <v>7</v>
      </c>
      <c r="Q27" s="20">
        <v>9</v>
      </c>
      <c r="R27" s="20">
        <v>4</v>
      </c>
      <c r="S27" s="20">
        <f t="shared" si="0"/>
        <v>88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8" customFormat="1" ht="12.75" customHeight="1">
      <c r="A28" s="15" t="s">
        <v>147</v>
      </c>
      <c r="B28" s="15" t="s">
        <v>148</v>
      </c>
      <c r="C28" s="15" t="s">
        <v>149</v>
      </c>
      <c r="D28" s="14">
        <v>41730367</v>
      </c>
      <c r="E28" s="14">
        <v>4000000</v>
      </c>
      <c r="F28" s="15"/>
      <c r="G28" s="12"/>
      <c r="H28" s="13" t="s">
        <v>50</v>
      </c>
      <c r="I28" s="12" t="s">
        <v>53</v>
      </c>
      <c r="J28" s="13" t="s">
        <v>120</v>
      </c>
      <c r="K28" s="15" t="s">
        <v>53</v>
      </c>
      <c r="L28" s="20">
        <v>28</v>
      </c>
      <c r="M28" s="20">
        <v>12</v>
      </c>
      <c r="N28" s="20">
        <v>10</v>
      </c>
      <c r="O28" s="20">
        <v>5</v>
      </c>
      <c r="P28" s="20">
        <v>6</v>
      </c>
      <c r="Q28" s="20">
        <v>8</v>
      </c>
      <c r="R28" s="20">
        <v>4</v>
      </c>
      <c r="S28" s="20">
        <f t="shared" si="0"/>
        <v>73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8" customFormat="1">
      <c r="A29" s="12" t="s">
        <v>112</v>
      </c>
      <c r="B29" s="12" t="s">
        <v>113</v>
      </c>
      <c r="C29" s="12" t="s">
        <v>114</v>
      </c>
      <c r="D29" s="17">
        <v>22855000</v>
      </c>
      <c r="E29" s="17">
        <v>2032000</v>
      </c>
      <c r="F29" s="12" t="s">
        <v>52</v>
      </c>
      <c r="G29" s="12" t="s">
        <v>53</v>
      </c>
      <c r="H29" s="13" t="s">
        <v>115</v>
      </c>
      <c r="I29" s="12" t="s">
        <v>53</v>
      </c>
      <c r="J29" s="13" t="s">
        <v>116</v>
      </c>
      <c r="K29" s="12" t="s">
        <v>53</v>
      </c>
      <c r="L29" s="20">
        <v>30</v>
      </c>
      <c r="M29" s="20">
        <v>11</v>
      </c>
      <c r="N29" s="20">
        <v>12</v>
      </c>
      <c r="O29" s="20">
        <v>5</v>
      </c>
      <c r="P29" s="20">
        <v>8</v>
      </c>
      <c r="Q29" s="20">
        <v>8</v>
      </c>
      <c r="R29" s="20">
        <v>4</v>
      </c>
      <c r="S29" s="20">
        <f t="shared" si="0"/>
        <v>78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8" customFormat="1" ht="12.75" customHeight="1">
      <c r="A30" s="12" t="s">
        <v>170</v>
      </c>
      <c r="B30" s="12" t="s">
        <v>171</v>
      </c>
      <c r="C30" s="12" t="s">
        <v>172</v>
      </c>
      <c r="D30" s="17">
        <v>26167233</v>
      </c>
      <c r="E30" s="17">
        <v>3060000</v>
      </c>
      <c r="F30" s="12" t="s">
        <v>159</v>
      </c>
      <c r="G30" s="12" t="s">
        <v>53</v>
      </c>
      <c r="H30" s="13" t="s">
        <v>52</v>
      </c>
      <c r="I30" s="12" t="s">
        <v>51</v>
      </c>
      <c r="J30" s="13" t="s">
        <v>101</v>
      </c>
      <c r="K30" s="12" t="s">
        <v>53</v>
      </c>
      <c r="L30" s="20">
        <v>25</v>
      </c>
      <c r="M30" s="20">
        <v>13</v>
      </c>
      <c r="N30" s="20">
        <v>5</v>
      </c>
      <c r="O30" s="20">
        <v>2</v>
      </c>
      <c r="P30" s="20">
        <v>6</v>
      </c>
      <c r="Q30" s="20">
        <v>5</v>
      </c>
      <c r="R30" s="20">
        <v>2</v>
      </c>
      <c r="S30" s="20">
        <f t="shared" si="0"/>
        <v>58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8" customFormat="1" ht="12.75" customHeight="1">
      <c r="A31" s="15" t="s">
        <v>125</v>
      </c>
      <c r="B31" s="15" t="s">
        <v>103</v>
      </c>
      <c r="C31" s="15" t="s">
        <v>126</v>
      </c>
      <c r="D31" s="14">
        <v>5278500</v>
      </c>
      <c r="E31" s="14">
        <v>400000</v>
      </c>
      <c r="F31" s="15" t="s">
        <v>52</v>
      </c>
      <c r="G31" s="12" t="s">
        <v>53</v>
      </c>
      <c r="H31" s="13" t="s">
        <v>127</v>
      </c>
      <c r="I31" s="12" t="s">
        <v>53</v>
      </c>
      <c r="J31" s="13" t="s">
        <v>128</v>
      </c>
      <c r="K31" s="15" t="s">
        <v>53</v>
      </c>
      <c r="L31" s="20">
        <v>28</v>
      </c>
      <c r="M31" s="20">
        <v>13</v>
      </c>
      <c r="N31" s="20">
        <v>12</v>
      </c>
      <c r="O31" s="20">
        <v>5</v>
      </c>
      <c r="P31" s="20">
        <v>7</v>
      </c>
      <c r="Q31" s="20">
        <v>7</v>
      </c>
      <c r="R31" s="20">
        <v>5</v>
      </c>
      <c r="S31" s="20">
        <f t="shared" si="0"/>
        <v>77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8" customFormat="1" ht="12.75" customHeight="1">
      <c r="A32" s="16" t="s">
        <v>152</v>
      </c>
      <c r="B32" s="16" t="s">
        <v>153</v>
      </c>
      <c r="C32" s="16" t="s">
        <v>154</v>
      </c>
      <c r="D32" s="17">
        <v>8255704</v>
      </c>
      <c r="E32" s="17">
        <v>1908450</v>
      </c>
      <c r="F32" s="16" t="s">
        <v>52</v>
      </c>
      <c r="G32" s="12" t="s">
        <v>51</v>
      </c>
      <c r="H32" s="13" t="s">
        <v>115</v>
      </c>
      <c r="I32" s="12" t="s">
        <v>51</v>
      </c>
      <c r="J32" s="13" t="s">
        <v>92</v>
      </c>
      <c r="K32" s="16" t="s">
        <v>53</v>
      </c>
      <c r="L32" s="20">
        <v>28</v>
      </c>
      <c r="M32" s="20">
        <v>12</v>
      </c>
      <c r="N32" s="20">
        <v>10</v>
      </c>
      <c r="O32" s="20">
        <v>4</v>
      </c>
      <c r="P32" s="20">
        <v>7</v>
      </c>
      <c r="Q32" s="20">
        <v>6</v>
      </c>
      <c r="R32" s="20">
        <v>4</v>
      </c>
      <c r="S32" s="20">
        <f t="shared" si="0"/>
        <v>71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8" customFormat="1" ht="12.75" customHeight="1">
      <c r="A33" s="16" t="s">
        <v>59</v>
      </c>
      <c r="B33" s="16" t="s">
        <v>60</v>
      </c>
      <c r="C33" s="16" t="s">
        <v>61</v>
      </c>
      <c r="D33" s="17">
        <v>15703510</v>
      </c>
      <c r="E33" s="17">
        <v>2900000</v>
      </c>
      <c r="F33" s="16" t="s">
        <v>62</v>
      </c>
      <c r="G33" s="12" t="s">
        <v>53</v>
      </c>
      <c r="H33" s="13"/>
      <c r="I33" s="12"/>
      <c r="J33" s="13" t="s">
        <v>63</v>
      </c>
      <c r="K33" s="16" t="s">
        <v>53</v>
      </c>
      <c r="L33" s="20">
        <v>38</v>
      </c>
      <c r="M33" s="20">
        <v>13</v>
      </c>
      <c r="N33" s="20">
        <v>13</v>
      </c>
      <c r="O33" s="20">
        <v>5</v>
      </c>
      <c r="P33" s="20">
        <v>8</v>
      </c>
      <c r="Q33" s="20">
        <v>9</v>
      </c>
      <c r="R33" s="20">
        <v>3</v>
      </c>
      <c r="S33" s="20">
        <f t="shared" si="0"/>
        <v>89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8" customFormat="1">
      <c r="A34" s="16" t="s">
        <v>144</v>
      </c>
      <c r="B34" s="16" t="s">
        <v>145</v>
      </c>
      <c r="C34" s="16" t="s">
        <v>146</v>
      </c>
      <c r="D34" s="24">
        <v>30200000</v>
      </c>
      <c r="E34" s="24">
        <v>6000000</v>
      </c>
      <c r="F34" s="16" t="s">
        <v>85</v>
      </c>
      <c r="G34" s="12" t="s">
        <v>51</v>
      </c>
      <c r="H34" s="13" t="s">
        <v>79</v>
      </c>
      <c r="I34" s="12" t="s">
        <v>53</v>
      </c>
      <c r="J34" s="13" t="s">
        <v>75</v>
      </c>
      <c r="K34" s="16" t="s">
        <v>53</v>
      </c>
      <c r="L34" s="20">
        <v>30</v>
      </c>
      <c r="M34" s="20">
        <v>13</v>
      </c>
      <c r="N34" s="20">
        <v>11</v>
      </c>
      <c r="O34" s="20">
        <v>4</v>
      </c>
      <c r="P34" s="20">
        <v>6</v>
      </c>
      <c r="Q34" s="20">
        <v>7</v>
      </c>
      <c r="R34" s="20">
        <v>4</v>
      </c>
      <c r="S34" s="20">
        <f t="shared" si="0"/>
        <v>75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8" customFormat="1" ht="12.75" customHeight="1">
      <c r="A35" s="16" t="s">
        <v>76</v>
      </c>
      <c r="B35" s="16" t="s">
        <v>77</v>
      </c>
      <c r="C35" s="16" t="s">
        <v>78</v>
      </c>
      <c r="D35" s="17">
        <v>165373569</v>
      </c>
      <c r="E35" s="17">
        <v>4500000</v>
      </c>
      <c r="F35" s="16" t="s">
        <v>79</v>
      </c>
      <c r="G35" s="12" t="s">
        <v>53</v>
      </c>
      <c r="H35" s="13" t="s">
        <v>62</v>
      </c>
      <c r="I35" s="12" t="s">
        <v>51</v>
      </c>
      <c r="J35" s="13" t="s">
        <v>80</v>
      </c>
      <c r="K35" s="16" t="s">
        <v>53</v>
      </c>
      <c r="L35" s="20">
        <v>38</v>
      </c>
      <c r="M35" s="20">
        <v>13</v>
      </c>
      <c r="N35" s="20">
        <v>14</v>
      </c>
      <c r="O35" s="20">
        <v>3</v>
      </c>
      <c r="P35" s="20">
        <v>7</v>
      </c>
      <c r="Q35" s="20">
        <v>9</v>
      </c>
      <c r="R35" s="20">
        <v>4</v>
      </c>
      <c r="S35" s="20">
        <f t="shared" si="0"/>
        <v>88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8" customFormat="1" ht="12.75" customHeight="1">
      <c r="A36" s="12" t="s">
        <v>141</v>
      </c>
      <c r="B36" s="12" t="s">
        <v>139</v>
      </c>
      <c r="C36" s="12" t="s">
        <v>142</v>
      </c>
      <c r="D36" s="17">
        <v>45443508</v>
      </c>
      <c r="E36" s="17">
        <v>4000000</v>
      </c>
      <c r="F36" s="12" t="s">
        <v>143</v>
      </c>
      <c r="G36" s="12" t="s">
        <v>53</v>
      </c>
      <c r="H36" s="13" t="s">
        <v>91</v>
      </c>
      <c r="I36" s="12" t="s">
        <v>51</v>
      </c>
      <c r="J36" s="13" t="s">
        <v>68</v>
      </c>
      <c r="K36" s="12"/>
      <c r="L36" s="20">
        <v>30</v>
      </c>
      <c r="M36" s="20">
        <v>11</v>
      </c>
      <c r="N36" s="20">
        <v>13</v>
      </c>
      <c r="O36" s="20">
        <v>3</v>
      </c>
      <c r="P36" s="20">
        <v>7</v>
      </c>
      <c r="Q36" s="20">
        <v>8</v>
      </c>
      <c r="R36" s="20">
        <v>3</v>
      </c>
      <c r="S36" s="20">
        <f t="shared" si="0"/>
        <v>75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8" customFormat="1" ht="12.75" customHeight="1">
      <c r="A37" s="16" t="s">
        <v>47</v>
      </c>
      <c r="B37" s="12" t="s">
        <v>48</v>
      </c>
      <c r="C37" s="16" t="s">
        <v>49</v>
      </c>
      <c r="D37" s="23">
        <v>5226000</v>
      </c>
      <c r="E37" s="17">
        <v>950000</v>
      </c>
      <c r="F37" s="16" t="s">
        <v>50</v>
      </c>
      <c r="G37" s="12" t="s">
        <v>51</v>
      </c>
      <c r="H37" s="13" t="s">
        <v>52</v>
      </c>
      <c r="I37" s="12" t="s">
        <v>53</v>
      </c>
      <c r="J37" s="13" t="s">
        <v>54</v>
      </c>
      <c r="K37" s="16" t="s">
        <v>53</v>
      </c>
      <c r="L37" s="20">
        <v>38</v>
      </c>
      <c r="M37" s="20">
        <v>13</v>
      </c>
      <c r="N37" s="20">
        <v>14</v>
      </c>
      <c r="O37" s="20">
        <v>3</v>
      </c>
      <c r="P37" s="20">
        <v>8</v>
      </c>
      <c r="Q37" s="20">
        <v>9</v>
      </c>
      <c r="R37" s="20">
        <v>4</v>
      </c>
      <c r="S37" s="20">
        <f t="shared" si="0"/>
        <v>89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8" customFormat="1" ht="12.75" customHeight="1">
      <c r="A38" s="15" t="s">
        <v>173</v>
      </c>
      <c r="B38" s="15" t="s">
        <v>174</v>
      </c>
      <c r="C38" s="15" t="s">
        <v>175</v>
      </c>
      <c r="D38" s="14">
        <v>78177075</v>
      </c>
      <c r="E38" s="14">
        <v>5000000</v>
      </c>
      <c r="F38" s="15"/>
      <c r="G38" s="12"/>
      <c r="H38" s="13" t="s">
        <v>127</v>
      </c>
      <c r="I38" s="12"/>
      <c r="J38" s="13" t="s">
        <v>116</v>
      </c>
      <c r="K38" s="15" t="s">
        <v>51</v>
      </c>
      <c r="L38" s="20">
        <v>25</v>
      </c>
      <c r="M38" s="20">
        <v>10</v>
      </c>
      <c r="N38" s="20">
        <v>7</v>
      </c>
      <c r="O38" s="20">
        <v>1</v>
      </c>
      <c r="P38" s="20">
        <v>4</v>
      </c>
      <c r="Q38" s="20">
        <v>4</v>
      </c>
      <c r="R38" s="20">
        <v>2</v>
      </c>
      <c r="S38" s="20">
        <f t="shared" si="0"/>
        <v>53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8" customFormat="1" ht="12.75" customHeight="1">
      <c r="A39" s="12" t="s">
        <v>98</v>
      </c>
      <c r="B39" s="12" t="s">
        <v>99</v>
      </c>
      <c r="C39" s="12" t="s">
        <v>100</v>
      </c>
      <c r="D39" s="17">
        <v>115343000</v>
      </c>
      <c r="E39" s="17">
        <v>5000000</v>
      </c>
      <c r="F39" s="12" t="s">
        <v>91</v>
      </c>
      <c r="G39" s="12" t="s">
        <v>53</v>
      </c>
      <c r="H39" s="13" t="s">
        <v>74</v>
      </c>
      <c r="I39" s="12" t="s">
        <v>53</v>
      </c>
      <c r="J39" s="13" t="s">
        <v>101</v>
      </c>
      <c r="K39" s="12" t="s">
        <v>53</v>
      </c>
      <c r="L39" s="20">
        <v>33</v>
      </c>
      <c r="M39" s="20">
        <v>12</v>
      </c>
      <c r="N39" s="20">
        <v>13</v>
      </c>
      <c r="O39" s="20">
        <v>4</v>
      </c>
      <c r="P39" s="20">
        <v>7</v>
      </c>
      <c r="Q39" s="20">
        <v>9</v>
      </c>
      <c r="R39" s="20">
        <v>4</v>
      </c>
      <c r="S39" s="20">
        <f t="shared" si="0"/>
        <v>82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8" customFormat="1" ht="12.75" customHeight="1">
      <c r="A40" s="15" t="s">
        <v>157</v>
      </c>
      <c r="B40" s="15" t="s">
        <v>109</v>
      </c>
      <c r="C40" s="15" t="s">
        <v>158</v>
      </c>
      <c r="D40" s="14">
        <v>4096000</v>
      </c>
      <c r="E40" s="14">
        <v>1000000</v>
      </c>
      <c r="F40" s="15" t="s">
        <v>159</v>
      </c>
      <c r="G40" s="16" t="s">
        <v>53</v>
      </c>
      <c r="H40" s="13"/>
      <c r="I40" s="16"/>
      <c r="J40" s="13" t="s">
        <v>75</v>
      </c>
      <c r="K40" s="15" t="s">
        <v>53</v>
      </c>
      <c r="L40" s="20">
        <v>26</v>
      </c>
      <c r="M40" s="20">
        <v>11</v>
      </c>
      <c r="N40" s="20">
        <v>11</v>
      </c>
      <c r="O40" s="20">
        <v>3</v>
      </c>
      <c r="P40" s="20">
        <v>7</v>
      </c>
      <c r="Q40" s="20">
        <v>7</v>
      </c>
      <c r="R40" s="20">
        <v>4</v>
      </c>
      <c r="S40" s="20">
        <f t="shared" si="0"/>
        <v>69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8" customFormat="1" ht="12.75" customHeight="1">
      <c r="A41" s="12" t="s">
        <v>138</v>
      </c>
      <c r="B41" s="12" t="s">
        <v>139</v>
      </c>
      <c r="C41" s="12" t="s">
        <v>140</v>
      </c>
      <c r="D41" s="17">
        <v>16737256</v>
      </c>
      <c r="E41" s="17">
        <v>1500000</v>
      </c>
      <c r="F41" s="12" t="s">
        <v>79</v>
      </c>
      <c r="G41" s="16" t="s">
        <v>53</v>
      </c>
      <c r="H41" s="13" t="s">
        <v>62</v>
      </c>
      <c r="I41" s="16" t="s">
        <v>53</v>
      </c>
      <c r="J41" s="13" t="s">
        <v>80</v>
      </c>
      <c r="K41" s="12" t="s">
        <v>53</v>
      </c>
      <c r="L41" s="20">
        <v>30</v>
      </c>
      <c r="M41" s="20">
        <v>12</v>
      </c>
      <c r="N41" s="20">
        <v>12</v>
      </c>
      <c r="O41" s="20">
        <v>4</v>
      </c>
      <c r="P41" s="20">
        <v>6</v>
      </c>
      <c r="Q41" s="20">
        <v>8</v>
      </c>
      <c r="R41" s="20">
        <v>3</v>
      </c>
      <c r="S41" s="20">
        <f t="shared" si="0"/>
        <v>75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s="8" customFormat="1">
      <c r="A42" s="12" t="s">
        <v>117</v>
      </c>
      <c r="B42" s="12" t="s">
        <v>118</v>
      </c>
      <c r="C42" s="12" t="s">
        <v>119</v>
      </c>
      <c r="D42" s="17">
        <v>20452175</v>
      </c>
      <c r="E42" s="17">
        <v>3750000</v>
      </c>
      <c r="F42" s="12" t="s">
        <v>115</v>
      </c>
      <c r="G42" s="16" t="s">
        <v>53</v>
      </c>
      <c r="H42" s="13" t="s">
        <v>52</v>
      </c>
      <c r="I42" s="16" t="s">
        <v>53</v>
      </c>
      <c r="J42" s="16" t="s">
        <v>120</v>
      </c>
      <c r="K42" s="12" t="s">
        <v>53</v>
      </c>
      <c r="L42" s="20">
        <v>30</v>
      </c>
      <c r="M42" s="20">
        <v>12</v>
      </c>
      <c r="N42" s="20">
        <v>11</v>
      </c>
      <c r="O42" s="20">
        <v>4</v>
      </c>
      <c r="P42" s="20">
        <v>6</v>
      </c>
      <c r="Q42" s="20">
        <v>8</v>
      </c>
      <c r="R42" s="20">
        <v>4</v>
      </c>
      <c r="S42" s="20">
        <f t="shared" si="0"/>
        <v>75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8" customFormat="1" ht="12.75" customHeight="1">
      <c r="A43" s="12" t="s">
        <v>155</v>
      </c>
      <c r="B43" s="12" t="s">
        <v>118</v>
      </c>
      <c r="C43" s="12" t="s">
        <v>156</v>
      </c>
      <c r="D43" s="17">
        <v>17150000</v>
      </c>
      <c r="E43" s="17">
        <v>2500000</v>
      </c>
      <c r="F43" s="12" t="s">
        <v>127</v>
      </c>
      <c r="G43" s="16" t="s">
        <v>53</v>
      </c>
      <c r="H43" s="13" t="s">
        <v>84</v>
      </c>
      <c r="I43" s="16" t="s">
        <v>53</v>
      </c>
      <c r="J43" s="13" t="s">
        <v>128</v>
      </c>
      <c r="K43" s="12" t="s">
        <v>53</v>
      </c>
      <c r="L43" s="20">
        <v>28</v>
      </c>
      <c r="M43" s="20">
        <v>12</v>
      </c>
      <c r="N43" s="20">
        <v>11</v>
      </c>
      <c r="O43" s="20">
        <v>4</v>
      </c>
      <c r="P43" s="20">
        <v>7</v>
      </c>
      <c r="Q43" s="20">
        <v>7</v>
      </c>
      <c r="R43" s="20">
        <v>4</v>
      </c>
      <c r="S43" s="20">
        <f t="shared" si="0"/>
        <v>73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s="8" customFormat="1" ht="12.75" customHeight="1">
      <c r="A44" s="12" t="s">
        <v>88</v>
      </c>
      <c r="B44" s="12" t="s">
        <v>89</v>
      </c>
      <c r="C44" s="12" t="s">
        <v>90</v>
      </c>
      <c r="D44" s="17">
        <v>26407390</v>
      </c>
      <c r="E44" s="17">
        <v>2100000</v>
      </c>
      <c r="F44" s="12" t="s">
        <v>91</v>
      </c>
      <c r="G44" s="16" t="s">
        <v>53</v>
      </c>
      <c r="H44" s="13" t="s">
        <v>79</v>
      </c>
      <c r="I44" s="16" t="s">
        <v>53</v>
      </c>
      <c r="J44" s="13" t="s">
        <v>92</v>
      </c>
      <c r="K44" s="12" t="s">
        <v>93</v>
      </c>
      <c r="L44" s="20">
        <v>35</v>
      </c>
      <c r="M44" s="20">
        <v>14</v>
      </c>
      <c r="N44" s="20">
        <v>14</v>
      </c>
      <c r="O44" s="20">
        <v>3</v>
      </c>
      <c r="P44" s="20">
        <v>6</v>
      </c>
      <c r="Q44" s="20">
        <v>8</v>
      </c>
      <c r="R44" s="20">
        <v>4</v>
      </c>
      <c r="S44" s="20">
        <f t="shared" si="0"/>
        <v>84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8" customFormat="1" ht="12.75" customHeight="1">
      <c r="A45" s="15" t="s">
        <v>102</v>
      </c>
      <c r="B45" s="15" t="s">
        <v>103</v>
      </c>
      <c r="C45" s="15" t="s">
        <v>104</v>
      </c>
      <c r="D45" s="14">
        <v>5372850</v>
      </c>
      <c r="E45" s="14">
        <v>892500</v>
      </c>
      <c r="F45" s="15" t="s">
        <v>62</v>
      </c>
      <c r="G45" s="16" t="s">
        <v>51</v>
      </c>
      <c r="H45" s="13" t="s">
        <v>74</v>
      </c>
      <c r="I45" s="16" t="s">
        <v>53</v>
      </c>
      <c r="J45" s="13" t="s">
        <v>63</v>
      </c>
      <c r="K45" s="15" t="s">
        <v>53</v>
      </c>
      <c r="L45" s="20">
        <v>33</v>
      </c>
      <c r="M45" s="20">
        <v>13</v>
      </c>
      <c r="N45" s="20">
        <v>13</v>
      </c>
      <c r="O45" s="20">
        <v>4</v>
      </c>
      <c r="P45" s="20">
        <v>6</v>
      </c>
      <c r="Q45" s="20">
        <v>7</v>
      </c>
      <c r="R45" s="20">
        <v>5</v>
      </c>
      <c r="S45" s="20">
        <f t="shared" si="0"/>
        <v>81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8" customFormat="1" ht="12.75" customHeight="1">
      <c r="A46" s="15" t="s">
        <v>163</v>
      </c>
      <c r="B46" s="15" t="s">
        <v>122</v>
      </c>
      <c r="C46" s="15" t="s">
        <v>164</v>
      </c>
      <c r="D46" s="14">
        <v>42581171</v>
      </c>
      <c r="E46" s="14">
        <v>2800000</v>
      </c>
      <c r="F46" s="15" t="s">
        <v>50</v>
      </c>
      <c r="G46" s="16" t="s">
        <v>53</v>
      </c>
      <c r="H46" s="13" t="s">
        <v>143</v>
      </c>
      <c r="I46" s="16" t="s">
        <v>53</v>
      </c>
      <c r="J46" s="13"/>
      <c r="K46" s="15"/>
      <c r="L46" s="20">
        <v>26</v>
      </c>
      <c r="M46" s="20">
        <v>13</v>
      </c>
      <c r="N46" s="20">
        <v>13</v>
      </c>
      <c r="O46" s="20">
        <v>4</v>
      </c>
      <c r="P46" s="20">
        <v>7</v>
      </c>
      <c r="Q46" s="20">
        <v>6</v>
      </c>
      <c r="R46" s="20">
        <v>4</v>
      </c>
      <c r="S46" s="20">
        <f t="shared" si="0"/>
        <v>73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8" customFormat="1" ht="12.75" customHeight="1">
      <c r="A47" s="15" t="s">
        <v>121</v>
      </c>
      <c r="B47" s="15" t="s">
        <v>122</v>
      </c>
      <c r="C47" s="15" t="s">
        <v>123</v>
      </c>
      <c r="D47" s="14">
        <v>37253564</v>
      </c>
      <c r="E47" s="14">
        <v>3000000</v>
      </c>
      <c r="F47" s="15" t="s">
        <v>84</v>
      </c>
      <c r="G47" s="16" t="s">
        <v>51</v>
      </c>
      <c r="H47" s="13" t="s">
        <v>85</v>
      </c>
      <c r="I47" s="16" t="s">
        <v>53</v>
      </c>
      <c r="J47" s="13" t="s">
        <v>80</v>
      </c>
      <c r="K47" s="15" t="s">
        <v>124</v>
      </c>
      <c r="L47" s="20">
        <v>30</v>
      </c>
      <c r="M47" s="20">
        <v>14</v>
      </c>
      <c r="N47" s="20">
        <v>12</v>
      </c>
      <c r="O47" s="20">
        <v>3</v>
      </c>
      <c r="P47" s="20">
        <v>6</v>
      </c>
      <c r="Q47" s="20">
        <v>7</v>
      </c>
      <c r="R47" s="20">
        <v>4</v>
      </c>
      <c r="S47" s="20">
        <f t="shared" si="0"/>
        <v>76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8" customFormat="1" ht="12.75" customHeight="1">
      <c r="A48" s="12" t="s">
        <v>94</v>
      </c>
      <c r="B48" s="12" t="s">
        <v>95</v>
      </c>
      <c r="C48" s="12" t="s">
        <v>96</v>
      </c>
      <c r="D48" s="17">
        <v>21760000</v>
      </c>
      <c r="E48" s="17">
        <v>3072000</v>
      </c>
      <c r="F48" s="12"/>
      <c r="G48" s="16"/>
      <c r="H48" s="13" t="s">
        <v>50</v>
      </c>
      <c r="I48" s="16" t="s">
        <v>51</v>
      </c>
      <c r="J48" s="13" t="s">
        <v>68</v>
      </c>
      <c r="K48" s="12"/>
      <c r="L48" s="20">
        <v>35</v>
      </c>
      <c r="M48" s="20">
        <v>13</v>
      </c>
      <c r="N48" s="20">
        <v>13</v>
      </c>
      <c r="O48" s="20">
        <v>5</v>
      </c>
      <c r="P48" s="20">
        <v>8</v>
      </c>
      <c r="Q48" s="20">
        <v>9</v>
      </c>
      <c r="R48" s="20">
        <v>2</v>
      </c>
      <c r="S48" s="20">
        <f t="shared" si="0"/>
        <v>85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76" s="8" customFormat="1" ht="12.75" customHeight="1">
      <c r="A49" s="13" t="s">
        <v>71</v>
      </c>
      <c r="B49" s="18" t="s">
        <v>72</v>
      </c>
      <c r="C49" s="13" t="s">
        <v>73</v>
      </c>
      <c r="D49" s="19">
        <v>7314398</v>
      </c>
      <c r="E49" s="14">
        <v>808398</v>
      </c>
      <c r="F49" s="13"/>
      <c r="G49" s="16"/>
      <c r="H49" s="13" t="s">
        <v>74</v>
      </c>
      <c r="I49" s="16" t="s">
        <v>53</v>
      </c>
      <c r="J49" s="13" t="s">
        <v>75</v>
      </c>
      <c r="K49" s="13" t="s">
        <v>53</v>
      </c>
      <c r="L49" s="20">
        <v>40</v>
      </c>
      <c r="M49" s="20">
        <v>12</v>
      </c>
      <c r="N49" s="20">
        <v>14</v>
      </c>
      <c r="O49" s="20">
        <v>3</v>
      </c>
      <c r="P49" s="20">
        <v>7</v>
      </c>
      <c r="Q49" s="20">
        <v>8</v>
      </c>
      <c r="R49" s="20">
        <v>4</v>
      </c>
      <c r="S49" s="20">
        <f t="shared" si="0"/>
        <v>88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</row>
    <row r="50" spans="1:76">
      <c r="D50" s="11">
        <f>SUM(D16:D49)</f>
        <v>1382347826</v>
      </c>
      <c r="E50" s="11">
        <f>SUM(E16:E49)</f>
        <v>90254363</v>
      </c>
      <c r="F50" s="11"/>
    </row>
    <row r="51" spans="1:76">
      <c r="E51" s="11"/>
      <c r="F51" s="11"/>
      <c r="G51" s="11"/>
      <c r="H51" s="11"/>
    </row>
  </sheetData>
  <mergeCells count="19">
    <mergeCell ref="N13:N14"/>
    <mergeCell ref="O13:O14"/>
    <mergeCell ref="P13:P14"/>
    <mergeCell ref="D8:S8"/>
    <mergeCell ref="D9:S9"/>
    <mergeCell ref="D11:S11"/>
    <mergeCell ref="A13:A15"/>
    <mergeCell ref="B13:B15"/>
    <mergeCell ref="C13:C15"/>
    <mergeCell ref="D13:D15"/>
    <mergeCell ref="E13:E15"/>
    <mergeCell ref="F13:G14"/>
    <mergeCell ref="H13:I14"/>
    <mergeCell ref="Q13:Q14"/>
    <mergeCell ref="R13:R14"/>
    <mergeCell ref="S13:S14"/>
    <mergeCell ref="J13:K14"/>
    <mergeCell ref="L13:L14"/>
    <mergeCell ref="M13:M14"/>
  </mergeCells>
  <dataValidations count="4">
    <dataValidation type="decimal" operator="lessThanOrEqual" allowBlank="1" showInputMessage="1" showErrorMessage="1" error="max. 40" sqref="L16:L49" xr:uid="{96516892-3966-462D-90E5-C91767F41C33}">
      <formula1>40</formula1>
    </dataValidation>
    <dataValidation type="decimal" operator="lessThanOrEqual" allowBlank="1" showInputMessage="1" showErrorMessage="1" error="max. 15" sqref="M16:N49" xr:uid="{804363D3-7BB6-494A-B9DA-71C32EEC32AA}">
      <formula1>15</formula1>
    </dataValidation>
    <dataValidation type="decimal" operator="lessThanOrEqual" allowBlank="1" showInputMessage="1" showErrorMessage="1" error="max. 10" sqref="P16:Q49" xr:uid="{F7B8A5BB-BF70-4069-AFEC-AA4EB67B5F35}">
      <formula1>10</formula1>
    </dataValidation>
    <dataValidation type="decimal" operator="lessThanOrEqual" allowBlank="1" showInputMessage="1" showErrorMessage="1" error="max. 5" sqref="O16:O49 R16:R49" xr:uid="{BDEE3F75-F8F7-4536-986B-A54218C04311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C699C-4E9C-49B8-A707-E7B790692015}">
  <dimension ref="A1:BX51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4257812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6" ht="38.25" customHeight="1">
      <c r="A1" s="1" t="s">
        <v>0</v>
      </c>
    </row>
    <row r="2" spans="1:76" ht="15">
      <c r="A2" s="4" t="s">
        <v>180</v>
      </c>
      <c r="D2" s="4" t="s">
        <v>2</v>
      </c>
    </row>
    <row r="3" spans="1:76" ht="15">
      <c r="A3" s="4" t="s">
        <v>181</v>
      </c>
      <c r="D3" s="2" t="s">
        <v>4</v>
      </c>
    </row>
    <row r="4" spans="1:76" ht="15">
      <c r="A4" s="4" t="s">
        <v>182</v>
      </c>
      <c r="D4" s="2" t="s">
        <v>6</v>
      </c>
    </row>
    <row r="5" spans="1:76">
      <c r="A5" s="4" t="s">
        <v>7</v>
      </c>
      <c r="D5" s="2" t="s">
        <v>8</v>
      </c>
    </row>
    <row r="6" spans="1:76">
      <c r="A6" s="2" t="s">
        <v>9</v>
      </c>
    </row>
    <row r="7" spans="1:76" ht="15">
      <c r="A7" s="21" t="s">
        <v>183</v>
      </c>
      <c r="D7" s="4" t="s">
        <v>11</v>
      </c>
    </row>
    <row r="8" spans="1:76" ht="43.5" customHeight="1">
      <c r="D8" s="54" t="s">
        <v>12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76" ht="26.25" customHeight="1">
      <c r="A9" s="4"/>
      <c r="D9" s="54" t="s">
        <v>13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spans="1:76" ht="12.75" customHeight="1">
      <c r="A10" s="4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76" ht="12.75" customHeight="1">
      <c r="A11" s="4"/>
      <c r="D11" s="54" t="s">
        <v>14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76" ht="12" customHeight="1">
      <c r="A12" s="4"/>
    </row>
    <row r="13" spans="1:76" ht="26.45" customHeight="1">
      <c r="A13" s="48" t="s">
        <v>15</v>
      </c>
      <c r="B13" s="48" t="s">
        <v>16</v>
      </c>
      <c r="C13" s="48" t="s">
        <v>17</v>
      </c>
      <c r="D13" s="48" t="s">
        <v>18</v>
      </c>
      <c r="E13" s="51" t="s">
        <v>19</v>
      </c>
      <c r="F13" s="48" t="s">
        <v>20</v>
      </c>
      <c r="G13" s="48"/>
      <c r="H13" s="48" t="s">
        <v>21</v>
      </c>
      <c r="I13" s="48"/>
      <c r="J13" s="48" t="s">
        <v>22</v>
      </c>
      <c r="K13" s="48"/>
      <c r="L13" s="48" t="s">
        <v>23</v>
      </c>
      <c r="M13" s="48" t="s">
        <v>24</v>
      </c>
      <c r="N13" s="48" t="s">
        <v>25</v>
      </c>
      <c r="O13" s="48" t="s">
        <v>26</v>
      </c>
      <c r="P13" s="48" t="s">
        <v>27</v>
      </c>
      <c r="Q13" s="48" t="s">
        <v>28</v>
      </c>
      <c r="R13" s="48" t="s">
        <v>29</v>
      </c>
      <c r="S13" s="48" t="s">
        <v>30</v>
      </c>
    </row>
    <row r="14" spans="1:76" ht="59.45" customHeight="1">
      <c r="A14" s="50"/>
      <c r="B14" s="50"/>
      <c r="C14" s="50"/>
      <c r="D14" s="50"/>
      <c r="E14" s="52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5" spans="1:76" ht="28.9" customHeight="1">
      <c r="A15" s="49"/>
      <c r="B15" s="49"/>
      <c r="C15" s="49"/>
      <c r="D15" s="49"/>
      <c r="E15" s="53"/>
      <c r="F15" s="5" t="s">
        <v>41</v>
      </c>
      <c r="G15" s="6" t="s">
        <v>42</v>
      </c>
      <c r="H15" s="6" t="s">
        <v>41</v>
      </c>
      <c r="I15" s="6" t="s">
        <v>42</v>
      </c>
      <c r="J15" s="6" t="s">
        <v>41</v>
      </c>
      <c r="K15" s="6" t="s">
        <v>42</v>
      </c>
      <c r="L15" s="6" t="s">
        <v>43</v>
      </c>
      <c r="M15" s="6" t="s">
        <v>44</v>
      </c>
      <c r="N15" s="6" t="s">
        <v>44</v>
      </c>
      <c r="O15" s="6" t="s">
        <v>45</v>
      </c>
      <c r="P15" s="6" t="s">
        <v>46</v>
      </c>
      <c r="Q15" s="6" t="s">
        <v>46</v>
      </c>
      <c r="R15" s="6" t="s">
        <v>45</v>
      </c>
      <c r="S15" s="6"/>
    </row>
    <row r="16" spans="1:76" s="8" customFormat="1" ht="12.75" customHeight="1">
      <c r="A16" s="22" t="s">
        <v>135</v>
      </c>
      <c r="B16" s="22" t="s">
        <v>48</v>
      </c>
      <c r="C16" s="22" t="s">
        <v>136</v>
      </c>
      <c r="D16" s="23">
        <v>4826833</v>
      </c>
      <c r="E16" s="23">
        <v>1400000</v>
      </c>
      <c r="F16" s="12" t="s">
        <v>52</v>
      </c>
      <c r="G16" s="22" t="s">
        <v>53</v>
      </c>
      <c r="H16" s="13" t="s">
        <v>137</v>
      </c>
      <c r="I16" s="22" t="s">
        <v>51</v>
      </c>
      <c r="J16" s="13" t="s">
        <v>80</v>
      </c>
      <c r="K16" s="12" t="s">
        <v>53</v>
      </c>
      <c r="L16" s="20">
        <v>32</v>
      </c>
      <c r="M16" s="20">
        <v>12</v>
      </c>
      <c r="N16" s="20">
        <v>9</v>
      </c>
      <c r="O16" s="20">
        <v>4</v>
      </c>
      <c r="P16" s="20">
        <v>6</v>
      </c>
      <c r="Q16" s="20">
        <v>7</v>
      </c>
      <c r="R16" s="20">
        <v>4</v>
      </c>
      <c r="S16" s="20">
        <f>SUM(L16:R16)</f>
        <v>74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8" customFormat="1" ht="12.75" customHeight="1">
      <c r="A17" s="13" t="s">
        <v>105</v>
      </c>
      <c r="B17" s="13" t="s">
        <v>106</v>
      </c>
      <c r="C17" s="13" t="s">
        <v>107</v>
      </c>
      <c r="D17" s="14">
        <v>37600000</v>
      </c>
      <c r="E17" s="14">
        <v>4250000</v>
      </c>
      <c r="F17" s="13" t="s">
        <v>79</v>
      </c>
      <c r="G17" s="12" t="s">
        <v>53</v>
      </c>
      <c r="H17" s="13" t="s">
        <v>62</v>
      </c>
      <c r="I17" s="15" t="s">
        <v>53</v>
      </c>
      <c r="J17" s="13" t="s">
        <v>68</v>
      </c>
      <c r="K17" s="13"/>
      <c r="L17" s="20">
        <v>32</v>
      </c>
      <c r="M17" s="20">
        <v>11</v>
      </c>
      <c r="N17" s="20">
        <v>12</v>
      </c>
      <c r="O17" s="20">
        <v>3</v>
      </c>
      <c r="P17" s="20">
        <v>6</v>
      </c>
      <c r="Q17" s="20">
        <v>5</v>
      </c>
      <c r="R17" s="20">
        <v>4</v>
      </c>
      <c r="S17" s="20">
        <f t="shared" ref="S17:S49" si="0">SUM(L17:R17)</f>
        <v>73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8" customFormat="1" ht="12.75" customHeight="1">
      <c r="A18" s="16" t="s">
        <v>165</v>
      </c>
      <c r="B18" s="16" t="s">
        <v>161</v>
      </c>
      <c r="C18" s="16" t="s">
        <v>166</v>
      </c>
      <c r="D18" s="17">
        <v>233222482</v>
      </c>
      <c r="E18" s="17">
        <v>4000000</v>
      </c>
      <c r="F18" s="16" t="s">
        <v>143</v>
      </c>
      <c r="G18" s="12" t="s">
        <v>51</v>
      </c>
      <c r="H18" s="13"/>
      <c r="I18" s="12"/>
      <c r="J18" s="13" t="s">
        <v>116</v>
      </c>
      <c r="K18" s="16" t="s">
        <v>53</v>
      </c>
      <c r="L18" s="20">
        <v>29</v>
      </c>
      <c r="M18" s="20">
        <v>11</v>
      </c>
      <c r="N18" s="20">
        <v>9</v>
      </c>
      <c r="O18" s="20">
        <v>3</v>
      </c>
      <c r="P18" s="20">
        <v>5</v>
      </c>
      <c r="Q18" s="20">
        <v>6</v>
      </c>
      <c r="R18" s="20">
        <v>4</v>
      </c>
      <c r="S18" s="20">
        <f t="shared" si="0"/>
        <v>67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8" customFormat="1" ht="12.75" customHeight="1">
      <c r="A19" s="15" t="s">
        <v>176</v>
      </c>
      <c r="B19" s="15" t="s">
        <v>177</v>
      </c>
      <c r="C19" s="15" t="s">
        <v>178</v>
      </c>
      <c r="D19" s="14">
        <v>28597723</v>
      </c>
      <c r="E19" s="14">
        <v>1500000</v>
      </c>
      <c r="F19" s="15" t="s">
        <v>159</v>
      </c>
      <c r="G19" s="12" t="s">
        <v>51</v>
      </c>
      <c r="H19" s="13" t="s">
        <v>91</v>
      </c>
      <c r="I19" s="15" t="s">
        <v>51</v>
      </c>
      <c r="J19" s="13" t="s">
        <v>120</v>
      </c>
      <c r="K19" s="15" t="s">
        <v>51</v>
      </c>
      <c r="L19" s="20">
        <v>16</v>
      </c>
      <c r="M19" s="20">
        <v>8</v>
      </c>
      <c r="N19" s="20">
        <v>9</v>
      </c>
      <c r="O19" s="20">
        <v>3</v>
      </c>
      <c r="P19" s="20">
        <v>5</v>
      </c>
      <c r="Q19" s="20">
        <v>4</v>
      </c>
      <c r="R19" s="20">
        <v>3</v>
      </c>
      <c r="S19" s="20">
        <f t="shared" si="0"/>
        <v>48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8" customFormat="1" ht="12.75" customHeight="1">
      <c r="A20" s="15" t="s">
        <v>132</v>
      </c>
      <c r="B20" s="15" t="s">
        <v>133</v>
      </c>
      <c r="C20" s="15" t="s">
        <v>134</v>
      </c>
      <c r="D20" s="14">
        <v>16746963</v>
      </c>
      <c r="E20" s="14">
        <v>2400000</v>
      </c>
      <c r="F20" s="15" t="s">
        <v>91</v>
      </c>
      <c r="G20" s="12" t="s">
        <v>53</v>
      </c>
      <c r="H20" s="13" t="s">
        <v>74</v>
      </c>
      <c r="I20" s="15" t="s">
        <v>53</v>
      </c>
      <c r="J20" s="13" t="s">
        <v>128</v>
      </c>
      <c r="K20" s="15" t="s">
        <v>53</v>
      </c>
      <c r="L20" s="20">
        <v>31</v>
      </c>
      <c r="M20" s="20">
        <v>11</v>
      </c>
      <c r="N20" s="20">
        <v>11</v>
      </c>
      <c r="O20" s="20">
        <v>4</v>
      </c>
      <c r="P20" s="20">
        <v>8</v>
      </c>
      <c r="Q20" s="20">
        <v>8</v>
      </c>
      <c r="R20" s="20">
        <v>4</v>
      </c>
      <c r="S20" s="20">
        <f t="shared" si="0"/>
        <v>77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8" customFormat="1">
      <c r="A21" s="16" t="s">
        <v>150</v>
      </c>
      <c r="B21" s="16" t="s">
        <v>72</v>
      </c>
      <c r="C21" s="16" t="s">
        <v>151</v>
      </c>
      <c r="D21" s="17">
        <v>17310720</v>
      </c>
      <c r="E21" s="17">
        <v>3584000</v>
      </c>
      <c r="F21" s="16" t="s">
        <v>115</v>
      </c>
      <c r="G21" s="12" t="s">
        <v>51</v>
      </c>
      <c r="H21" s="13" t="s">
        <v>52</v>
      </c>
      <c r="I21" s="12" t="s">
        <v>53</v>
      </c>
      <c r="J21" s="13" t="s">
        <v>92</v>
      </c>
      <c r="K21" s="16" t="s">
        <v>93</v>
      </c>
      <c r="L21" s="20">
        <v>30</v>
      </c>
      <c r="M21" s="20">
        <v>12</v>
      </c>
      <c r="N21" s="20">
        <v>11</v>
      </c>
      <c r="O21" s="20">
        <v>3</v>
      </c>
      <c r="P21" s="20">
        <v>8</v>
      </c>
      <c r="Q21" s="20">
        <v>7</v>
      </c>
      <c r="R21" s="20">
        <v>3</v>
      </c>
      <c r="S21" s="20">
        <f t="shared" si="0"/>
        <v>74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8" customFormat="1" ht="12.75" customHeight="1">
      <c r="A22" s="12" t="s">
        <v>108</v>
      </c>
      <c r="B22" s="12" t="s">
        <v>109</v>
      </c>
      <c r="C22" s="12" t="s">
        <v>110</v>
      </c>
      <c r="D22" s="17">
        <v>4645250</v>
      </c>
      <c r="E22" s="17">
        <v>1000000</v>
      </c>
      <c r="F22" s="12"/>
      <c r="G22" s="12"/>
      <c r="H22" s="13" t="s">
        <v>91</v>
      </c>
      <c r="I22" s="12" t="s">
        <v>53</v>
      </c>
      <c r="J22" s="13" t="s">
        <v>111</v>
      </c>
      <c r="K22" s="12" t="s">
        <v>53</v>
      </c>
      <c r="L22" s="20">
        <v>32</v>
      </c>
      <c r="M22" s="20">
        <v>11</v>
      </c>
      <c r="N22" s="20">
        <v>10</v>
      </c>
      <c r="O22" s="20">
        <v>4</v>
      </c>
      <c r="P22" s="20">
        <v>7</v>
      </c>
      <c r="Q22" s="20">
        <v>8</v>
      </c>
      <c r="R22" s="20">
        <v>4</v>
      </c>
      <c r="S22" s="20">
        <f t="shared" si="0"/>
        <v>76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8" customFormat="1" ht="12.75" customHeight="1">
      <c r="A23" s="16" t="s">
        <v>160</v>
      </c>
      <c r="B23" s="16" t="s">
        <v>161</v>
      </c>
      <c r="C23" s="16" t="s">
        <v>162</v>
      </c>
      <c r="D23" s="17">
        <v>206100000</v>
      </c>
      <c r="E23" s="17">
        <v>3500000</v>
      </c>
      <c r="F23" s="16" t="s">
        <v>127</v>
      </c>
      <c r="G23" s="12" t="s">
        <v>51</v>
      </c>
      <c r="H23" s="13" t="s">
        <v>84</v>
      </c>
      <c r="I23" s="12" t="s">
        <v>51</v>
      </c>
      <c r="J23" s="13" t="s">
        <v>63</v>
      </c>
      <c r="K23" s="16" t="s">
        <v>51</v>
      </c>
      <c r="L23" s="20">
        <v>26</v>
      </c>
      <c r="M23" s="20">
        <v>11</v>
      </c>
      <c r="N23" s="20">
        <v>9</v>
      </c>
      <c r="O23" s="20">
        <v>4</v>
      </c>
      <c r="P23" s="20">
        <v>7</v>
      </c>
      <c r="Q23" s="20">
        <v>7</v>
      </c>
      <c r="R23" s="20">
        <v>4</v>
      </c>
      <c r="S23" s="20">
        <f t="shared" si="0"/>
        <v>68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8" customFormat="1" ht="13.5" customHeight="1">
      <c r="A24" s="12" t="s">
        <v>167</v>
      </c>
      <c r="B24" s="12" t="s">
        <v>168</v>
      </c>
      <c r="C24" s="12" t="s">
        <v>169</v>
      </c>
      <c r="D24" s="17">
        <v>5992043</v>
      </c>
      <c r="E24" s="17">
        <v>1247015</v>
      </c>
      <c r="F24" s="12" t="s">
        <v>50</v>
      </c>
      <c r="G24" s="12" t="s">
        <v>51</v>
      </c>
      <c r="H24" s="13" t="s">
        <v>143</v>
      </c>
      <c r="I24" s="12" t="s">
        <v>51</v>
      </c>
      <c r="J24" s="13"/>
      <c r="K24" s="12"/>
      <c r="L24" s="20">
        <v>22</v>
      </c>
      <c r="M24" s="20">
        <v>9</v>
      </c>
      <c r="N24" s="20">
        <v>8</v>
      </c>
      <c r="O24" s="20">
        <v>4</v>
      </c>
      <c r="P24" s="20">
        <v>7</v>
      </c>
      <c r="Q24" s="20">
        <v>7</v>
      </c>
      <c r="R24" s="20">
        <v>2</v>
      </c>
      <c r="S24" s="20">
        <f t="shared" si="0"/>
        <v>59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8" customFormat="1" ht="12.75" customHeight="1">
      <c r="A25" s="12" t="s">
        <v>81</v>
      </c>
      <c r="B25" s="12" t="s">
        <v>82</v>
      </c>
      <c r="C25" s="12" t="s">
        <v>83</v>
      </c>
      <c r="D25" s="17">
        <v>33825755</v>
      </c>
      <c r="E25" s="17">
        <v>2500000</v>
      </c>
      <c r="F25" s="12" t="s">
        <v>84</v>
      </c>
      <c r="G25" s="12" t="s">
        <v>53</v>
      </c>
      <c r="H25" s="13" t="s">
        <v>85</v>
      </c>
      <c r="I25" s="12" t="s">
        <v>53</v>
      </c>
      <c r="J25" s="13" t="s">
        <v>80</v>
      </c>
      <c r="K25" s="12" t="s">
        <v>53</v>
      </c>
      <c r="L25" s="20">
        <v>36</v>
      </c>
      <c r="M25" s="20">
        <v>12</v>
      </c>
      <c r="N25" s="20">
        <v>13</v>
      </c>
      <c r="O25" s="20">
        <v>3</v>
      </c>
      <c r="P25" s="20">
        <v>7</v>
      </c>
      <c r="Q25" s="20">
        <v>8</v>
      </c>
      <c r="R25" s="20">
        <v>4</v>
      </c>
      <c r="S25" s="20">
        <f t="shared" si="0"/>
        <v>83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8" customFormat="1" ht="12.75" customHeight="1">
      <c r="A26" s="12" t="s">
        <v>129</v>
      </c>
      <c r="B26" s="12" t="s">
        <v>130</v>
      </c>
      <c r="C26" s="12" t="s">
        <v>131</v>
      </c>
      <c r="D26" s="17">
        <v>4641827</v>
      </c>
      <c r="E26" s="17">
        <v>700000</v>
      </c>
      <c r="F26" s="12" t="s">
        <v>50</v>
      </c>
      <c r="G26" s="12" t="s">
        <v>53</v>
      </c>
      <c r="H26" s="13" t="s">
        <v>52</v>
      </c>
      <c r="I26" s="12" t="s">
        <v>53</v>
      </c>
      <c r="J26" s="13" t="s">
        <v>116</v>
      </c>
      <c r="K26" s="12" t="s">
        <v>53</v>
      </c>
      <c r="L26" s="20">
        <v>32</v>
      </c>
      <c r="M26" s="20">
        <v>11</v>
      </c>
      <c r="N26" s="20">
        <v>10</v>
      </c>
      <c r="O26" s="20">
        <v>3</v>
      </c>
      <c r="P26" s="20">
        <v>6</v>
      </c>
      <c r="Q26" s="20">
        <v>7</v>
      </c>
      <c r="R26" s="20">
        <v>4</v>
      </c>
      <c r="S26" s="20">
        <f t="shared" si="0"/>
        <v>73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8" customFormat="1" ht="12.75" customHeight="1">
      <c r="A27" s="12" t="s">
        <v>65</v>
      </c>
      <c r="B27" s="12" t="s">
        <v>66</v>
      </c>
      <c r="C27" s="12" t="s">
        <v>67</v>
      </c>
      <c r="D27" s="17">
        <v>29959960</v>
      </c>
      <c r="E27" s="17">
        <v>3000000</v>
      </c>
      <c r="F27" s="12"/>
      <c r="G27" s="12"/>
      <c r="H27" s="13" t="s">
        <v>50</v>
      </c>
      <c r="I27" s="12" t="s">
        <v>53</v>
      </c>
      <c r="J27" s="13" t="s">
        <v>68</v>
      </c>
      <c r="K27" s="12"/>
      <c r="L27" s="20">
        <v>37</v>
      </c>
      <c r="M27" s="20">
        <v>13</v>
      </c>
      <c r="N27" s="20">
        <v>12</v>
      </c>
      <c r="O27" s="20">
        <v>4</v>
      </c>
      <c r="P27" s="20">
        <v>6</v>
      </c>
      <c r="Q27" s="20">
        <v>8</v>
      </c>
      <c r="R27" s="20">
        <v>4</v>
      </c>
      <c r="S27" s="20">
        <f t="shared" si="0"/>
        <v>84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8" customFormat="1" ht="12.75" customHeight="1">
      <c r="A28" s="15" t="s">
        <v>147</v>
      </c>
      <c r="B28" s="15" t="s">
        <v>148</v>
      </c>
      <c r="C28" s="15" t="s">
        <v>149</v>
      </c>
      <c r="D28" s="14">
        <v>41730367</v>
      </c>
      <c r="E28" s="14">
        <v>4000000</v>
      </c>
      <c r="F28" s="15"/>
      <c r="G28" s="12"/>
      <c r="H28" s="13" t="s">
        <v>50</v>
      </c>
      <c r="I28" s="12" t="s">
        <v>53</v>
      </c>
      <c r="J28" s="13" t="s">
        <v>120</v>
      </c>
      <c r="K28" s="15" t="s">
        <v>53</v>
      </c>
      <c r="L28" s="20">
        <v>28</v>
      </c>
      <c r="M28" s="20">
        <v>11</v>
      </c>
      <c r="N28" s="20">
        <v>13</v>
      </c>
      <c r="O28" s="20">
        <v>4</v>
      </c>
      <c r="P28" s="20">
        <v>8</v>
      </c>
      <c r="Q28" s="20">
        <v>8</v>
      </c>
      <c r="R28" s="20">
        <v>4</v>
      </c>
      <c r="S28" s="20">
        <f t="shared" si="0"/>
        <v>76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8" customFormat="1">
      <c r="A29" s="12" t="s">
        <v>112</v>
      </c>
      <c r="B29" s="12" t="s">
        <v>113</v>
      </c>
      <c r="C29" s="12" t="s">
        <v>114</v>
      </c>
      <c r="D29" s="17">
        <v>22855000</v>
      </c>
      <c r="E29" s="17">
        <v>2032000</v>
      </c>
      <c r="F29" s="12" t="s">
        <v>52</v>
      </c>
      <c r="G29" s="12" t="s">
        <v>53</v>
      </c>
      <c r="H29" s="13" t="s">
        <v>115</v>
      </c>
      <c r="I29" s="12" t="s">
        <v>53</v>
      </c>
      <c r="J29" s="13" t="s">
        <v>116</v>
      </c>
      <c r="K29" s="12" t="s">
        <v>53</v>
      </c>
      <c r="L29" s="20">
        <v>27</v>
      </c>
      <c r="M29" s="20">
        <v>12</v>
      </c>
      <c r="N29" s="20">
        <v>12</v>
      </c>
      <c r="O29" s="20">
        <v>5</v>
      </c>
      <c r="P29" s="20">
        <v>8</v>
      </c>
      <c r="Q29" s="20">
        <v>8</v>
      </c>
      <c r="R29" s="20">
        <v>4</v>
      </c>
      <c r="S29" s="20">
        <f t="shared" si="0"/>
        <v>76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8" customFormat="1" ht="12.75" customHeight="1">
      <c r="A30" s="12" t="s">
        <v>170</v>
      </c>
      <c r="B30" s="12" t="s">
        <v>171</v>
      </c>
      <c r="C30" s="12" t="s">
        <v>172</v>
      </c>
      <c r="D30" s="17">
        <v>26167233</v>
      </c>
      <c r="E30" s="17">
        <v>3060000</v>
      </c>
      <c r="F30" s="12" t="s">
        <v>159</v>
      </c>
      <c r="G30" s="12" t="s">
        <v>53</v>
      </c>
      <c r="H30" s="13" t="s">
        <v>52</v>
      </c>
      <c r="I30" s="12" t="s">
        <v>51</v>
      </c>
      <c r="J30" s="13" t="s">
        <v>101</v>
      </c>
      <c r="K30" s="12" t="s">
        <v>53</v>
      </c>
      <c r="L30" s="20">
        <v>23</v>
      </c>
      <c r="M30" s="20">
        <v>11</v>
      </c>
      <c r="N30" s="20">
        <v>10</v>
      </c>
      <c r="O30" s="20">
        <v>2</v>
      </c>
      <c r="P30" s="20">
        <v>6</v>
      </c>
      <c r="Q30" s="20">
        <v>4</v>
      </c>
      <c r="R30" s="20">
        <v>5</v>
      </c>
      <c r="S30" s="20">
        <f t="shared" si="0"/>
        <v>61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8" customFormat="1" ht="12.75" customHeight="1">
      <c r="A31" s="15" t="s">
        <v>125</v>
      </c>
      <c r="B31" s="15" t="s">
        <v>103</v>
      </c>
      <c r="C31" s="15" t="s">
        <v>126</v>
      </c>
      <c r="D31" s="14">
        <v>5278500</v>
      </c>
      <c r="E31" s="14">
        <v>400000</v>
      </c>
      <c r="F31" s="15" t="s">
        <v>52</v>
      </c>
      <c r="G31" s="12" t="s">
        <v>53</v>
      </c>
      <c r="H31" s="13" t="s">
        <v>127</v>
      </c>
      <c r="I31" s="12" t="s">
        <v>53</v>
      </c>
      <c r="J31" s="13" t="s">
        <v>128</v>
      </c>
      <c r="K31" s="15" t="s">
        <v>53</v>
      </c>
      <c r="L31" s="20">
        <v>31</v>
      </c>
      <c r="M31" s="20">
        <v>13</v>
      </c>
      <c r="N31" s="20">
        <v>14</v>
      </c>
      <c r="O31" s="20">
        <v>4</v>
      </c>
      <c r="P31" s="20">
        <v>6</v>
      </c>
      <c r="Q31" s="20">
        <v>4</v>
      </c>
      <c r="R31" s="20">
        <v>4</v>
      </c>
      <c r="S31" s="20">
        <f t="shared" si="0"/>
        <v>76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8" customFormat="1" ht="12.75" customHeight="1">
      <c r="A32" s="16" t="s">
        <v>152</v>
      </c>
      <c r="B32" s="16" t="s">
        <v>153</v>
      </c>
      <c r="C32" s="16" t="s">
        <v>154</v>
      </c>
      <c r="D32" s="17">
        <v>8255704</v>
      </c>
      <c r="E32" s="17">
        <v>1908450</v>
      </c>
      <c r="F32" s="16" t="s">
        <v>52</v>
      </c>
      <c r="G32" s="12" t="s">
        <v>51</v>
      </c>
      <c r="H32" s="13" t="s">
        <v>115</v>
      </c>
      <c r="I32" s="12" t="s">
        <v>51</v>
      </c>
      <c r="J32" s="13" t="s">
        <v>92</v>
      </c>
      <c r="K32" s="16" t="s">
        <v>53</v>
      </c>
      <c r="L32" s="20">
        <v>29</v>
      </c>
      <c r="M32" s="20">
        <v>10</v>
      </c>
      <c r="N32" s="20">
        <v>11</v>
      </c>
      <c r="O32" s="20">
        <v>4</v>
      </c>
      <c r="P32" s="20">
        <v>7</v>
      </c>
      <c r="Q32" s="20">
        <v>6</v>
      </c>
      <c r="R32" s="20">
        <v>4</v>
      </c>
      <c r="S32" s="20">
        <f t="shared" si="0"/>
        <v>71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8" customFormat="1" ht="12.75" customHeight="1">
      <c r="A33" s="16" t="s">
        <v>59</v>
      </c>
      <c r="B33" s="16" t="s">
        <v>60</v>
      </c>
      <c r="C33" s="16" t="s">
        <v>61</v>
      </c>
      <c r="D33" s="17">
        <v>15703510</v>
      </c>
      <c r="E33" s="17">
        <v>2900000</v>
      </c>
      <c r="F33" s="16" t="s">
        <v>62</v>
      </c>
      <c r="G33" s="12" t="s">
        <v>53</v>
      </c>
      <c r="H33" s="13"/>
      <c r="I33" s="12"/>
      <c r="J33" s="13" t="s">
        <v>63</v>
      </c>
      <c r="K33" s="16" t="s">
        <v>53</v>
      </c>
      <c r="L33" s="20">
        <v>33</v>
      </c>
      <c r="M33" s="20">
        <v>13</v>
      </c>
      <c r="N33" s="20">
        <v>13</v>
      </c>
      <c r="O33" s="20">
        <v>4</v>
      </c>
      <c r="P33" s="20">
        <v>8</v>
      </c>
      <c r="Q33" s="20">
        <v>9</v>
      </c>
      <c r="R33" s="20">
        <v>4</v>
      </c>
      <c r="S33" s="20">
        <f t="shared" si="0"/>
        <v>84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8" customFormat="1">
      <c r="A34" s="16" t="s">
        <v>144</v>
      </c>
      <c r="B34" s="16" t="s">
        <v>145</v>
      </c>
      <c r="C34" s="16" t="s">
        <v>146</v>
      </c>
      <c r="D34" s="24">
        <v>30200000</v>
      </c>
      <c r="E34" s="24">
        <v>6000000</v>
      </c>
      <c r="F34" s="16" t="s">
        <v>85</v>
      </c>
      <c r="G34" s="12" t="s">
        <v>51</v>
      </c>
      <c r="H34" s="13" t="s">
        <v>79</v>
      </c>
      <c r="I34" s="12" t="s">
        <v>53</v>
      </c>
      <c r="J34" s="13" t="s">
        <v>75</v>
      </c>
      <c r="K34" s="16" t="s">
        <v>53</v>
      </c>
      <c r="L34" s="20">
        <v>35</v>
      </c>
      <c r="M34" s="20">
        <v>11</v>
      </c>
      <c r="N34" s="20">
        <v>13</v>
      </c>
      <c r="O34" s="20">
        <v>4</v>
      </c>
      <c r="P34" s="20">
        <v>6</v>
      </c>
      <c r="Q34" s="20">
        <v>7</v>
      </c>
      <c r="R34" s="20">
        <v>3</v>
      </c>
      <c r="S34" s="20">
        <f t="shared" si="0"/>
        <v>79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8" customFormat="1" ht="12.75" customHeight="1">
      <c r="A35" s="16" t="s">
        <v>76</v>
      </c>
      <c r="B35" s="16" t="s">
        <v>77</v>
      </c>
      <c r="C35" s="16" t="s">
        <v>78</v>
      </c>
      <c r="D35" s="17">
        <v>165373569</v>
      </c>
      <c r="E35" s="17">
        <v>4500000</v>
      </c>
      <c r="F35" s="16" t="s">
        <v>79</v>
      </c>
      <c r="G35" s="12" t="s">
        <v>53</v>
      </c>
      <c r="H35" s="13" t="s">
        <v>62</v>
      </c>
      <c r="I35" s="12" t="s">
        <v>51</v>
      </c>
      <c r="J35" s="13" t="s">
        <v>80</v>
      </c>
      <c r="K35" s="16" t="s">
        <v>53</v>
      </c>
      <c r="L35" s="20">
        <v>36</v>
      </c>
      <c r="M35" s="20">
        <v>13</v>
      </c>
      <c r="N35" s="20">
        <v>14</v>
      </c>
      <c r="O35" s="20">
        <v>3</v>
      </c>
      <c r="P35" s="20">
        <v>7</v>
      </c>
      <c r="Q35" s="20">
        <v>9</v>
      </c>
      <c r="R35" s="20">
        <v>4</v>
      </c>
      <c r="S35" s="20">
        <f t="shared" si="0"/>
        <v>86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8" customFormat="1" ht="12.75" customHeight="1">
      <c r="A36" s="12" t="s">
        <v>141</v>
      </c>
      <c r="B36" s="12" t="s">
        <v>139</v>
      </c>
      <c r="C36" s="12" t="s">
        <v>142</v>
      </c>
      <c r="D36" s="17">
        <v>45443508</v>
      </c>
      <c r="E36" s="17">
        <v>4000000</v>
      </c>
      <c r="F36" s="12" t="s">
        <v>143</v>
      </c>
      <c r="G36" s="12" t="s">
        <v>53</v>
      </c>
      <c r="H36" s="13" t="s">
        <v>91</v>
      </c>
      <c r="I36" s="12" t="s">
        <v>51</v>
      </c>
      <c r="J36" s="13" t="s">
        <v>68</v>
      </c>
      <c r="K36" s="12"/>
      <c r="L36" s="20">
        <v>29</v>
      </c>
      <c r="M36" s="20">
        <v>11</v>
      </c>
      <c r="N36" s="20">
        <v>12</v>
      </c>
      <c r="O36" s="20">
        <v>3</v>
      </c>
      <c r="P36" s="20">
        <v>7</v>
      </c>
      <c r="Q36" s="20">
        <v>8</v>
      </c>
      <c r="R36" s="20">
        <v>4</v>
      </c>
      <c r="S36" s="20">
        <f t="shared" si="0"/>
        <v>74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8" customFormat="1" ht="12.75" customHeight="1">
      <c r="A37" s="16" t="s">
        <v>47</v>
      </c>
      <c r="B37" s="12" t="s">
        <v>48</v>
      </c>
      <c r="C37" s="16" t="s">
        <v>49</v>
      </c>
      <c r="D37" s="23">
        <v>5226000</v>
      </c>
      <c r="E37" s="17">
        <v>950000</v>
      </c>
      <c r="F37" s="16" t="s">
        <v>50</v>
      </c>
      <c r="G37" s="12" t="s">
        <v>51</v>
      </c>
      <c r="H37" s="13" t="s">
        <v>52</v>
      </c>
      <c r="I37" s="12" t="s">
        <v>53</v>
      </c>
      <c r="J37" s="13" t="s">
        <v>54</v>
      </c>
      <c r="K37" s="16" t="s">
        <v>53</v>
      </c>
      <c r="L37" s="20">
        <v>34</v>
      </c>
      <c r="M37" s="20">
        <v>12</v>
      </c>
      <c r="N37" s="20">
        <v>13</v>
      </c>
      <c r="O37" s="20">
        <v>4</v>
      </c>
      <c r="P37" s="20">
        <v>8</v>
      </c>
      <c r="Q37" s="20">
        <v>9</v>
      </c>
      <c r="R37" s="20">
        <v>4</v>
      </c>
      <c r="S37" s="20">
        <f t="shared" si="0"/>
        <v>84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8" customFormat="1" ht="12.75" customHeight="1">
      <c r="A38" s="15" t="s">
        <v>173</v>
      </c>
      <c r="B38" s="15" t="s">
        <v>174</v>
      </c>
      <c r="C38" s="15" t="s">
        <v>175</v>
      </c>
      <c r="D38" s="14">
        <v>78177075</v>
      </c>
      <c r="E38" s="14">
        <v>5000000</v>
      </c>
      <c r="F38" s="15"/>
      <c r="G38" s="12"/>
      <c r="H38" s="13" t="s">
        <v>127</v>
      </c>
      <c r="I38" s="12"/>
      <c r="J38" s="13" t="s">
        <v>116</v>
      </c>
      <c r="K38" s="15" t="s">
        <v>51</v>
      </c>
      <c r="L38" s="20">
        <v>27</v>
      </c>
      <c r="M38" s="20">
        <v>11</v>
      </c>
      <c r="N38" s="20">
        <v>11</v>
      </c>
      <c r="O38" s="20">
        <v>2</v>
      </c>
      <c r="P38" s="20">
        <v>4</v>
      </c>
      <c r="Q38" s="20">
        <v>6</v>
      </c>
      <c r="R38" s="20">
        <v>3</v>
      </c>
      <c r="S38" s="20">
        <f t="shared" si="0"/>
        <v>64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8" customFormat="1" ht="12.75" customHeight="1">
      <c r="A39" s="12" t="s">
        <v>98</v>
      </c>
      <c r="B39" s="12" t="s">
        <v>99</v>
      </c>
      <c r="C39" s="12" t="s">
        <v>100</v>
      </c>
      <c r="D39" s="17">
        <v>115343000</v>
      </c>
      <c r="E39" s="17">
        <v>5000000</v>
      </c>
      <c r="F39" s="12" t="s">
        <v>91</v>
      </c>
      <c r="G39" s="12" t="s">
        <v>53</v>
      </c>
      <c r="H39" s="13" t="s">
        <v>74</v>
      </c>
      <c r="I39" s="12" t="s">
        <v>53</v>
      </c>
      <c r="J39" s="13" t="s">
        <v>101</v>
      </c>
      <c r="K39" s="12" t="s">
        <v>53</v>
      </c>
      <c r="L39" s="20">
        <v>32</v>
      </c>
      <c r="M39" s="20">
        <v>13</v>
      </c>
      <c r="N39" s="20">
        <v>13</v>
      </c>
      <c r="O39" s="20">
        <v>4</v>
      </c>
      <c r="P39" s="20">
        <v>7</v>
      </c>
      <c r="Q39" s="20">
        <v>9</v>
      </c>
      <c r="R39" s="20">
        <v>4</v>
      </c>
      <c r="S39" s="20">
        <f t="shared" si="0"/>
        <v>82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8" customFormat="1" ht="12.75" customHeight="1">
      <c r="A40" s="15" t="s">
        <v>157</v>
      </c>
      <c r="B40" s="15" t="s">
        <v>109</v>
      </c>
      <c r="C40" s="15" t="s">
        <v>158</v>
      </c>
      <c r="D40" s="14">
        <v>4096000</v>
      </c>
      <c r="E40" s="14">
        <v>1000000</v>
      </c>
      <c r="F40" s="15" t="s">
        <v>159</v>
      </c>
      <c r="G40" s="16" t="s">
        <v>53</v>
      </c>
      <c r="H40" s="13"/>
      <c r="I40" s="16"/>
      <c r="J40" s="13" t="s">
        <v>75</v>
      </c>
      <c r="K40" s="15" t="s">
        <v>53</v>
      </c>
      <c r="L40" s="20">
        <v>25</v>
      </c>
      <c r="M40" s="20">
        <v>11</v>
      </c>
      <c r="N40" s="20">
        <v>11</v>
      </c>
      <c r="O40" s="20">
        <v>4</v>
      </c>
      <c r="P40" s="20">
        <v>7</v>
      </c>
      <c r="Q40" s="20">
        <v>7</v>
      </c>
      <c r="R40" s="20">
        <v>4</v>
      </c>
      <c r="S40" s="20">
        <f t="shared" si="0"/>
        <v>69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8" customFormat="1" ht="12.75" customHeight="1">
      <c r="A41" s="12" t="s">
        <v>138</v>
      </c>
      <c r="B41" s="12" t="s">
        <v>139</v>
      </c>
      <c r="C41" s="12" t="s">
        <v>140</v>
      </c>
      <c r="D41" s="17">
        <v>16737256</v>
      </c>
      <c r="E41" s="17">
        <v>1500000</v>
      </c>
      <c r="F41" s="12" t="s">
        <v>79</v>
      </c>
      <c r="G41" s="16" t="s">
        <v>53</v>
      </c>
      <c r="H41" s="13" t="s">
        <v>62</v>
      </c>
      <c r="I41" s="16" t="s">
        <v>53</v>
      </c>
      <c r="J41" s="13" t="s">
        <v>80</v>
      </c>
      <c r="K41" s="12" t="s">
        <v>53</v>
      </c>
      <c r="L41" s="20">
        <v>29</v>
      </c>
      <c r="M41" s="20">
        <v>11</v>
      </c>
      <c r="N41" s="20">
        <v>12</v>
      </c>
      <c r="O41" s="20">
        <v>4</v>
      </c>
      <c r="P41" s="20">
        <v>7</v>
      </c>
      <c r="Q41" s="20">
        <v>7</v>
      </c>
      <c r="R41" s="20">
        <v>3</v>
      </c>
      <c r="S41" s="20">
        <f t="shared" si="0"/>
        <v>73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s="8" customFormat="1">
      <c r="A42" s="12" t="s">
        <v>117</v>
      </c>
      <c r="B42" s="12" t="s">
        <v>118</v>
      </c>
      <c r="C42" s="12" t="s">
        <v>119</v>
      </c>
      <c r="D42" s="17">
        <v>20452175</v>
      </c>
      <c r="E42" s="17">
        <v>3750000</v>
      </c>
      <c r="F42" s="12" t="s">
        <v>115</v>
      </c>
      <c r="G42" s="16" t="s">
        <v>53</v>
      </c>
      <c r="H42" s="13" t="s">
        <v>52</v>
      </c>
      <c r="I42" s="16" t="s">
        <v>53</v>
      </c>
      <c r="J42" s="16" t="s">
        <v>120</v>
      </c>
      <c r="K42" s="12" t="s">
        <v>53</v>
      </c>
      <c r="L42" s="20">
        <v>33</v>
      </c>
      <c r="M42" s="20">
        <v>11</v>
      </c>
      <c r="N42" s="20">
        <v>12</v>
      </c>
      <c r="O42" s="20">
        <v>4</v>
      </c>
      <c r="P42" s="20">
        <v>6</v>
      </c>
      <c r="Q42" s="20">
        <v>6</v>
      </c>
      <c r="R42" s="20">
        <v>4</v>
      </c>
      <c r="S42" s="20">
        <f t="shared" si="0"/>
        <v>76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8" customFormat="1" ht="12.75" customHeight="1">
      <c r="A43" s="12" t="s">
        <v>155</v>
      </c>
      <c r="B43" s="12" t="s">
        <v>118</v>
      </c>
      <c r="C43" s="12" t="s">
        <v>156</v>
      </c>
      <c r="D43" s="17">
        <v>17150000</v>
      </c>
      <c r="E43" s="17">
        <v>2500000</v>
      </c>
      <c r="F43" s="12" t="s">
        <v>127</v>
      </c>
      <c r="G43" s="16" t="s">
        <v>53</v>
      </c>
      <c r="H43" s="13" t="s">
        <v>84</v>
      </c>
      <c r="I43" s="16" t="s">
        <v>53</v>
      </c>
      <c r="J43" s="13" t="s">
        <v>128</v>
      </c>
      <c r="K43" s="12" t="s">
        <v>53</v>
      </c>
      <c r="L43" s="20">
        <v>31</v>
      </c>
      <c r="M43" s="20">
        <v>12</v>
      </c>
      <c r="N43" s="20">
        <v>10</v>
      </c>
      <c r="O43" s="20">
        <v>4</v>
      </c>
      <c r="P43" s="20">
        <v>7</v>
      </c>
      <c r="Q43" s="20">
        <v>7</v>
      </c>
      <c r="R43" s="20">
        <v>4</v>
      </c>
      <c r="S43" s="20">
        <f t="shared" si="0"/>
        <v>75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s="8" customFormat="1" ht="12.75" customHeight="1">
      <c r="A44" s="12" t="s">
        <v>88</v>
      </c>
      <c r="B44" s="12" t="s">
        <v>89</v>
      </c>
      <c r="C44" s="12" t="s">
        <v>90</v>
      </c>
      <c r="D44" s="17">
        <v>26407390</v>
      </c>
      <c r="E44" s="17">
        <v>2100000</v>
      </c>
      <c r="F44" s="12" t="s">
        <v>91</v>
      </c>
      <c r="G44" s="16" t="s">
        <v>53</v>
      </c>
      <c r="H44" s="13" t="s">
        <v>79</v>
      </c>
      <c r="I44" s="16" t="s">
        <v>53</v>
      </c>
      <c r="J44" s="13" t="s">
        <v>92</v>
      </c>
      <c r="K44" s="12" t="s">
        <v>93</v>
      </c>
      <c r="L44" s="20">
        <v>36</v>
      </c>
      <c r="M44" s="20">
        <v>13</v>
      </c>
      <c r="N44" s="20">
        <v>12</v>
      </c>
      <c r="O44" s="20">
        <v>3</v>
      </c>
      <c r="P44" s="20">
        <v>6</v>
      </c>
      <c r="Q44" s="20">
        <v>8</v>
      </c>
      <c r="R44" s="20">
        <v>4</v>
      </c>
      <c r="S44" s="20">
        <f t="shared" si="0"/>
        <v>82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8" customFormat="1" ht="12.75" customHeight="1">
      <c r="A45" s="15" t="s">
        <v>102</v>
      </c>
      <c r="B45" s="15" t="s">
        <v>103</v>
      </c>
      <c r="C45" s="15" t="s">
        <v>104</v>
      </c>
      <c r="D45" s="14">
        <v>5372850</v>
      </c>
      <c r="E45" s="14">
        <v>892500</v>
      </c>
      <c r="F45" s="15" t="s">
        <v>62</v>
      </c>
      <c r="G45" s="16" t="s">
        <v>51</v>
      </c>
      <c r="H45" s="13" t="s">
        <v>74</v>
      </c>
      <c r="I45" s="16" t="s">
        <v>53</v>
      </c>
      <c r="J45" s="13" t="s">
        <v>63</v>
      </c>
      <c r="K45" s="15" t="s">
        <v>53</v>
      </c>
      <c r="L45" s="20">
        <v>34</v>
      </c>
      <c r="M45" s="20">
        <v>12</v>
      </c>
      <c r="N45" s="20">
        <v>11</v>
      </c>
      <c r="O45" s="20">
        <v>4</v>
      </c>
      <c r="P45" s="20">
        <v>7</v>
      </c>
      <c r="Q45" s="20">
        <v>7</v>
      </c>
      <c r="R45" s="20">
        <v>5</v>
      </c>
      <c r="S45" s="20">
        <f t="shared" si="0"/>
        <v>80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8" customFormat="1" ht="12.75" customHeight="1">
      <c r="A46" s="15" t="s">
        <v>163</v>
      </c>
      <c r="B46" s="15" t="s">
        <v>122</v>
      </c>
      <c r="C46" s="15" t="s">
        <v>164</v>
      </c>
      <c r="D46" s="14">
        <v>42581171</v>
      </c>
      <c r="E46" s="14">
        <v>2800000</v>
      </c>
      <c r="F46" s="15" t="s">
        <v>50</v>
      </c>
      <c r="G46" s="16" t="s">
        <v>53</v>
      </c>
      <c r="H46" s="13" t="s">
        <v>143</v>
      </c>
      <c r="I46" s="16" t="s">
        <v>53</v>
      </c>
      <c r="J46" s="13"/>
      <c r="K46" s="15"/>
      <c r="L46" s="20">
        <v>32</v>
      </c>
      <c r="M46" s="20">
        <v>13</v>
      </c>
      <c r="N46" s="20">
        <v>10</v>
      </c>
      <c r="O46" s="20">
        <v>3</v>
      </c>
      <c r="P46" s="20">
        <v>6</v>
      </c>
      <c r="Q46" s="20">
        <v>6</v>
      </c>
      <c r="R46" s="20">
        <v>4</v>
      </c>
      <c r="S46" s="20">
        <f t="shared" si="0"/>
        <v>74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8" customFormat="1" ht="12.75" customHeight="1">
      <c r="A47" s="15" t="s">
        <v>121</v>
      </c>
      <c r="B47" s="15" t="s">
        <v>122</v>
      </c>
      <c r="C47" s="15" t="s">
        <v>123</v>
      </c>
      <c r="D47" s="14">
        <v>37253564</v>
      </c>
      <c r="E47" s="14">
        <v>3000000</v>
      </c>
      <c r="F47" s="15" t="s">
        <v>84</v>
      </c>
      <c r="G47" s="16" t="s">
        <v>51</v>
      </c>
      <c r="H47" s="13" t="s">
        <v>85</v>
      </c>
      <c r="I47" s="16" t="s">
        <v>53</v>
      </c>
      <c r="J47" s="13" t="s">
        <v>80</v>
      </c>
      <c r="K47" s="15" t="s">
        <v>124</v>
      </c>
      <c r="L47" s="20">
        <v>33</v>
      </c>
      <c r="M47" s="20">
        <v>12</v>
      </c>
      <c r="N47" s="20">
        <v>12</v>
      </c>
      <c r="O47" s="20">
        <v>3</v>
      </c>
      <c r="P47" s="20">
        <v>7</v>
      </c>
      <c r="Q47" s="20">
        <v>6</v>
      </c>
      <c r="R47" s="20">
        <v>4</v>
      </c>
      <c r="S47" s="20">
        <f t="shared" si="0"/>
        <v>77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8" customFormat="1" ht="12.75" customHeight="1">
      <c r="A48" s="12" t="s">
        <v>94</v>
      </c>
      <c r="B48" s="12" t="s">
        <v>95</v>
      </c>
      <c r="C48" s="12" t="s">
        <v>96</v>
      </c>
      <c r="D48" s="17">
        <v>21760000</v>
      </c>
      <c r="E48" s="17">
        <v>3072000</v>
      </c>
      <c r="F48" s="12"/>
      <c r="G48" s="16"/>
      <c r="H48" s="13" t="s">
        <v>50</v>
      </c>
      <c r="I48" s="16" t="s">
        <v>51</v>
      </c>
      <c r="J48" s="13" t="s">
        <v>68</v>
      </c>
      <c r="K48" s="12"/>
      <c r="L48" s="20">
        <v>36</v>
      </c>
      <c r="M48" s="20">
        <v>13</v>
      </c>
      <c r="N48" s="20">
        <v>12</v>
      </c>
      <c r="O48" s="20">
        <v>4</v>
      </c>
      <c r="P48" s="20">
        <v>8</v>
      </c>
      <c r="Q48" s="20">
        <v>9</v>
      </c>
      <c r="R48" s="20">
        <v>2</v>
      </c>
      <c r="S48" s="20">
        <f t="shared" si="0"/>
        <v>84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76" s="8" customFormat="1" ht="12.75" customHeight="1">
      <c r="A49" s="13" t="s">
        <v>71</v>
      </c>
      <c r="B49" s="18" t="s">
        <v>72</v>
      </c>
      <c r="C49" s="13" t="s">
        <v>73</v>
      </c>
      <c r="D49" s="19">
        <v>7314398</v>
      </c>
      <c r="E49" s="14">
        <v>808398</v>
      </c>
      <c r="F49" s="13"/>
      <c r="G49" s="16"/>
      <c r="H49" s="13" t="s">
        <v>74</v>
      </c>
      <c r="I49" s="16" t="s">
        <v>53</v>
      </c>
      <c r="J49" s="13" t="s">
        <v>75</v>
      </c>
      <c r="K49" s="13" t="s">
        <v>53</v>
      </c>
      <c r="L49" s="20">
        <v>36</v>
      </c>
      <c r="M49" s="20">
        <v>12</v>
      </c>
      <c r="N49" s="20">
        <v>13</v>
      </c>
      <c r="O49" s="20">
        <v>3</v>
      </c>
      <c r="P49" s="20">
        <v>6</v>
      </c>
      <c r="Q49" s="20">
        <v>8</v>
      </c>
      <c r="R49" s="20">
        <v>3</v>
      </c>
      <c r="S49" s="20">
        <f t="shared" si="0"/>
        <v>81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</row>
    <row r="50" spans="1:76">
      <c r="D50" s="11">
        <f>SUM(D16:D49)</f>
        <v>1382347826</v>
      </c>
      <c r="E50" s="11">
        <f>SUM(E16:E49)</f>
        <v>90254363</v>
      </c>
      <c r="F50" s="11"/>
    </row>
    <row r="51" spans="1:76">
      <c r="E51" s="11"/>
      <c r="F51" s="11"/>
      <c r="G51" s="11"/>
      <c r="H51" s="11"/>
    </row>
  </sheetData>
  <mergeCells count="19">
    <mergeCell ref="N13:N14"/>
    <mergeCell ref="O13:O14"/>
    <mergeCell ref="P13:P14"/>
    <mergeCell ref="D8:S8"/>
    <mergeCell ref="D9:S9"/>
    <mergeCell ref="D11:S11"/>
    <mergeCell ref="A13:A15"/>
    <mergeCell ref="B13:B15"/>
    <mergeCell ref="C13:C15"/>
    <mergeCell ref="D13:D15"/>
    <mergeCell ref="E13:E15"/>
    <mergeCell ref="F13:G14"/>
    <mergeCell ref="H13:I14"/>
    <mergeCell ref="Q13:Q14"/>
    <mergeCell ref="R13:R14"/>
    <mergeCell ref="S13:S14"/>
    <mergeCell ref="J13:K14"/>
    <mergeCell ref="L13:L14"/>
    <mergeCell ref="M13:M14"/>
  </mergeCells>
  <dataValidations count="4">
    <dataValidation type="decimal" operator="lessThanOrEqual" allowBlank="1" showInputMessage="1" showErrorMessage="1" error="max. 40" sqref="L16:L49" xr:uid="{E6C53E00-69EF-4B06-B8F7-0CF478F55AAF}">
      <formula1>40</formula1>
    </dataValidation>
    <dataValidation type="decimal" operator="lessThanOrEqual" allowBlank="1" showInputMessage="1" showErrorMessage="1" error="max. 15" sqref="M16:N49" xr:uid="{6C7C9DB3-CB19-45D1-9B57-359E67BAC210}">
      <formula1>15</formula1>
    </dataValidation>
    <dataValidation type="decimal" operator="lessThanOrEqual" allowBlank="1" showInputMessage="1" showErrorMessage="1" error="max. 10" sqref="P16:Q49" xr:uid="{7C4D9AF3-90B3-48AA-BC42-A9D38E8FB954}">
      <formula1>10</formula1>
    </dataValidation>
    <dataValidation type="decimal" operator="lessThanOrEqual" allowBlank="1" showInputMessage="1" showErrorMessage="1" error="max. 5" sqref="O16:O49 R16:R49" xr:uid="{6627A4CA-AF52-4D7D-96E8-7D30E674521C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813E6-9D0E-4A66-B805-6828D2E3179E}">
  <dimension ref="A1:BX51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4257812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6" ht="38.25" customHeight="1">
      <c r="A1" s="1" t="s">
        <v>0</v>
      </c>
    </row>
    <row r="2" spans="1:76" ht="15">
      <c r="A2" s="4" t="s">
        <v>180</v>
      </c>
      <c r="D2" s="4" t="s">
        <v>2</v>
      </c>
    </row>
    <row r="3" spans="1:76" ht="15">
      <c r="A3" s="4" t="s">
        <v>181</v>
      </c>
      <c r="D3" s="2" t="s">
        <v>4</v>
      </c>
    </row>
    <row r="4" spans="1:76" ht="15">
      <c r="A4" s="4" t="s">
        <v>182</v>
      </c>
      <c r="D4" s="2" t="s">
        <v>6</v>
      </c>
    </row>
    <row r="5" spans="1:76">
      <c r="A5" s="4" t="s">
        <v>7</v>
      </c>
      <c r="D5" s="2" t="s">
        <v>8</v>
      </c>
    </row>
    <row r="6" spans="1:76">
      <c r="A6" s="2" t="s">
        <v>9</v>
      </c>
    </row>
    <row r="7" spans="1:76" ht="15">
      <c r="A7" s="21" t="s">
        <v>183</v>
      </c>
      <c r="D7" s="4" t="s">
        <v>11</v>
      </c>
    </row>
    <row r="8" spans="1:76" ht="43.5" customHeight="1">
      <c r="D8" s="54" t="s">
        <v>12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76" ht="26.25" customHeight="1">
      <c r="A9" s="4"/>
      <c r="D9" s="54" t="s">
        <v>13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spans="1:76" ht="12.75" customHeight="1">
      <c r="A10" s="4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76" ht="12.75" customHeight="1">
      <c r="A11" s="4"/>
      <c r="D11" s="54" t="s">
        <v>14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76" ht="12" customHeight="1">
      <c r="A12" s="4"/>
    </row>
    <row r="13" spans="1:76" ht="26.45" customHeight="1">
      <c r="A13" s="48" t="s">
        <v>15</v>
      </c>
      <c r="B13" s="48" t="s">
        <v>16</v>
      </c>
      <c r="C13" s="48" t="s">
        <v>17</v>
      </c>
      <c r="D13" s="48" t="s">
        <v>18</v>
      </c>
      <c r="E13" s="51" t="s">
        <v>19</v>
      </c>
      <c r="F13" s="48" t="s">
        <v>20</v>
      </c>
      <c r="G13" s="48"/>
      <c r="H13" s="48" t="s">
        <v>21</v>
      </c>
      <c r="I13" s="48"/>
      <c r="J13" s="48" t="s">
        <v>22</v>
      </c>
      <c r="K13" s="48"/>
      <c r="L13" s="48" t="s">
        <v>23</v>
      </c>
      <c r="M13" s="48" t="s">
        <v>24</v>
      </c>
      <c r="N13" s="48" t="s">
        <v>25</v>
      </c>
      <c r="O13" s="48" t="s">
        <v>26</v>
      </c>
      <c r="P13" s="48" t="s">
        <v>27</v>
      </c>
      <c r="Q13" s="48" t="s">
        <v>28</v>
      </c>
      <c r="R13" s="48" t="s">
        <v>29</v>
      </c>
      <c r="S13" s="48" t="s">
        <v>30</v>
      </c>
    </row>
    <row r="14" spans="1:76" ht="59.45" customHeight="1">
      <c r="A14" s="50"/>
      <c r="B14" s="50"/>
      <c r="C14" s="50"/>
      <c r="D14" s="50"/>
      <c r="E14" s="52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5" spans="1:76" ht="28.9" customHeight="1">
      <c r="A15" s="49"/>
      <c r="B15" s="49"/>
      <c r="C15" s="49"/>
      <c r="D15" s="49"/>
      <c r="E15" s="53"/>
      <c r="F15" s="5" t="s">
        <v>41</v>
      </c>
      <c r="G15" s="6" t="s">
        <v>42</v>
      </c>
      <c r="H15" s="6" t="s">
        <v>41</v>
      </c>
      <c r="I15" s="6" t="s">
        <v>42</v>
      </c>
      <c r="J15" s="6" t="s">
        <v>41</v>
      </c>
      <c r="K15" s="6" t="s">
        <v>42</v>
      </c>
      <c r="L15" s="6" t="s">
        <v>43</v>
      </c>
      <c r="M15" s="6" t="s">
        <v>44</v>
      </c>
      <c r="N15" s="6" t="s">
        <v>44</v>
      </c>
      <c r="O15" s="6" t="s">
        <v>45</v>
      </c>
      <c r="P15" s="6" t="s">
        <v>46</v>
      </c>
      <c r="Q15" s="6" t="s">
        <v>46</v>
      </c>
      <c r="R15" s="6" t="s">
        <v>45</v>
      </c>
      <c r="S15" s="6"/>
    </row>
    <row r="16" spans="1:76" s="8" customFormat="1" ht="12.75" customHeight="1">
      <c r="A16" s="22" t="s">
        <v>135</v>
      </c>
      <c r="B16" s="22" t="s">
        <v>48</v>
      </c>
      <c r="C16" s="22" t="s">
        <v>136</v>
      </c>
      <c r="D16" s="23">
        <v>4826833</v>
      </c>
      <c r="E16" s="23">
        <v>1400000</v>
      </c>
      <c r="F16" s="12" t="s">
        <v>52</v>
      </c>
      <c r="G16" s="22" t="s">
        <v>53</v>
      </c>
      <c r="H16" s="13" t="s">
        <v>137</v>
      </c>
      <c r="I16" s="22" t="s">
        <v>51</v>
      </c>
      <c r="J16" s="13" t="s">
        <v>80</v>
      </c>
      <c r="K16" s="12" t="s">
        <v>53</v>
      </c>
      <c r="L16" s="20">
        <v>35</v>
      </c>
      <c r="M16" s="20">
        <v>12</v>
      </c>
      <c r="N16" s="20">
        <v>9</v>
      </c>
      <c r="O16" s="20">
        <v>3</v>
      </c>
      <c r="P16" s="20">
        <v>8</v>
      </c>
      <c r="Q16" s="20">
        <v>7</v>
      </c>
      <c r="R16" s="20">
        <v>4</v>
      </c>
      <c r="S16" s="20">
        <f>SUM(L16:R16)</f>
        <v>78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8" customFormat="1" ht="12.75" customHeight="1">
      <c r="A17" s="13" t="s">
        <v>105</v>
      </c>
      <c r="B17" s="13" t="s">
        <v>106</v>
      </c>
      <c r="C17" s="13" t="s">
        <v>107</v>
      </c>
      <c r="D17" s="14">
        <v>37600000</v>
      </c>
      <c r="E17" s="14">
        <v>4250000</v>
      </c>
      <c r="F17" s="13" t="s">
        <v>79</v>
      </c>
      <c r="G17" s="12" t="s">
        <v>53</v>
      </c>
      <c r="H17" s="13" t="s">
        <v>62</v>
      </c>
      <c r="I17" s="15" t="s">
        <v>53</v>
      </c>
      <c r="J17" s="13" t="s">
        <v>68</v>
      </c>
      <c r="K17" s="13"/>
      <c r="L17" s="20">
        <v>36</v>
      </c>
      <c r="M17" s="20">
        <v>11</v>
      </c>
      <c r="N17" s="20">
        <v>13</v>
      </c>
      <c r="O17" s="20">
        <v>2</v>
      </c>
      <c r="P17" s="20">
        <v>6</v>
      </c>
      <c r="Q17" s="20">
        <v>6</v>
      </c>
      <c r="R17" s="20">
        <v>5</v>
      </c>
      <c r="S17" s="20">
        <f t="shared" ref="S17:S49" si="0">SUM(L17:R17)</f>
        <v>79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8" customFormat="1" ht="12.75" customHeight="1">
      <c r="A18" s="16" t="s">
        <v>165</v>
      </c>
      <c r="B18" s="16" t="s">
        <v>161</v>
      </c>
      <c r="C18" s="16" t="s">
        <v>166</v>
      </c>
      <c r="D18" s="17">
        <v>233222482</v>
      </c>
      <c r="E18" s="17">
        <v>4000000</v>
      </c>
      <c r="F18" s="16" t="s">
        <v>143</v>
      </c>
      <c r="G18" s="12" t="s">
        <v>51</v>
      </c>
      <c r="H18" s="13"/>
      <c r="I18" s="12"/>
      <c r="J18" s="13" t="s">
        <v>116</v>
      </c>
      <c r="K18" s="16" t="s">
        <v>53</v>
      </c>
      <c r="L18" s="20">
        <v>30</v>
      </c>
      <c r="M18" s="20">
        <v>11</v>
      </c>
      <c r="N18" s="20">
        <v>10</v>
      </c>
      <c r="O18" s="20">
        <v>2</v>
      </c>
      <c r="P18" s="20">
        <v>6</v>
      </c>
      <c r="Q18" s="20">
        <v>5</v>
      </c>
      <c r="R18" s="20">
        <v>5</v>
      </c>
      <c r="S18" s="20">
        <f t="shared" si="0"/>
        <v>69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8" customFormat="1" ht="12.75" customHeight="1">
      <c r="A19" s="15" t="s">
        <v>176</v>
      </c>
      <c r="B19" s="15" t="s">
        <v>177</v>
      </c>
      <c r="C19" s="15" t="s">
        <v>178</v>
      </c>
      <c r="D19" s="14">
        <v>28597723</v>
      </c>
      <c r="E19" s="14">
        <v>1500000</v>
      </c>
      <c r="F19" s="15" t="s">
        <v>159</v>
      </c>
      <c r="G19" s="12" t="s">
        <v>51</v>
      </c>
      <c r="H19" s="13" t="s">
        <v>91</v>
      </c>
      <c r="I19" s="15" t="s">
        <v>51</v>
      </c>
      <c r="J19" s="13" t="s">
        <v>120</v>
      </c>
      <c r="K19" s="15" t="s">
        <v>51</v>
      </c>
      <c r="L19" s="20">
        <v>25</v>
      </c>
      <c r="M19" s="20">
        <v>11</v>
      </c>
      <c r="N19" s="20">
        <v>10</v>
      </c>
      <c r="O19" s="20">
        <v>3</v>
      </c>
      <c r="P19" s="20">
        <v>6</v>
      </c>
      <c r="Q19" s="20">
        <v>4</v>
      </c>
      <c r="R19" s="20">
        <v>2</v>
      </c>
      <c r="S19" s="20">
        <f t="shared" si="0"/>
        <v>61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8" customFormat="1" ht="12.75" customHeight="1">
      <c r="A20" s="15" t="s">
        <v>132</v>
      </c>
      <c r="B20" s="15" t="s">
        <v>133</v>
      </c>
      <c r="C20" s="15" t="s">
        <v>134</v>
      </c>
      <c r="D20" s="14">
        <v>16746963</v>
      </c>
      <c r="E20" s="14">
        <v>2400000</v>
      </c>
      <c r="F20" s="15" t="s">
        <v>91</v>
      </c>
      <c r="G20" s="12" t="s">
        <v>53</v>
      </c>
      <c r="H20" s="13" t="s">
        <v>74</v>
      </c>
      <c r="I20" s="15" t="s">
        <v>53</v>
      </c>
      <c r="J20" s="13" t="s">
        <v>128</v>
      </c>
      <c r="K20" s="15" t="s">
        <v>53</v>
      </c>
      <c r="L20" s="20">
        <v>30</v>
      </c>
      <c r="M20" s="20">
        <v>12</v>
      </c>
      <c r="N20" s="20">
        <v>12</v>
      </c>
      <c r="O20" s="20">
        <v>3</v>
      </c>
      <c r="P20" s="20">
        <v>9</v>
      </c>
      <c r="Q20" s="20">
        <v>8</v>
      </c>
      <c r="R20" s="20">
        <v>4</v>
      </c>
      <c r="S20" s="20">
        <f t="shared" si="0"/>
        <v>78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8" customFormat="1">
      <c r="A21" s="16" t="s">
        <v>150</v>
      </c>
      <c r="B21" s="16" t="s">
        <v>72</v>
      </c>
      <c r="C21" s="16" t="s">
        <v>151</v>
      </c>
      <c r="D21" s="17">
        <v>17310720</v>
      </c>
      <c r="E21" s="17">
        <v>3584000</v>
      </c>
      <c r="F21" s="16" t="s">
        <v>115</v>
      </c>
      <c r="G21" s="12" t="s">
        <v>51</v>
      </c>
      <c r="H21" s="13" t="s">
        <v>52</v>
      </c>
      <c r="I21" s="12" t="s">
        <v>53</v>
      </c>
      <c r="J21" s="13" t="s">
        <v>92</v>
      </c>
      <c r="K21" s="16" t="s">
        <v>93</v>
      </c>
      <c r="L21" s="20">
        <v>30</v>
      </c>
      <c r="M21" s="20">
        <v>12</v>
      </c>
      <c r="N21" s="20">
        <v>10</v>
      </c>
      <c r="O21" s="20">
        <v>4</v>
      </c>
      <c r="P21" s="20">
        <v>7</v>
      </c>
      <c r="Q21" s="20">
        <v>6</v>
      </c>
      <c r="R21" s="20">
        <v>4</v>
      </c>
      <c r="S21" s="20">
        <f t="shared" si="0"/>
        <v>73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8" customFormat="1" ht="12.75" customHeight="1">
      <c r="A22" s="12" t="s">
        <v>108</v>
      </c>
      <c r="B22" s="12" t="s">
        <v>109</v>
      </c>
      <c r="C22" s="12" t="s">
        <v>110</v>
      </c>
      <c r="D22" s="17">
        <v>4645250</v>
      </c>
      <c r="E22" s="17">
        <v>1000000</v>
      </c>
      <c r="F22" s="12"/>
      <c r="G22" s="12"/>
      <c r="H22" s="13" t="s">
        <v>91</v>
      </c>
      <c r="I22" s="12" t="s">
        <v>53</v>
      </c>
      <c r="J22" s="13" t="s">
        <v>111</v>
      </c>
      <c r="K22" s="12" t="s">
        <v>53</v>
      </c>
      <c r="L22" s="20">
        <v>31</v>
      </c>
      <c r="M22" s="20">
        <v>12</v>
      </c>
      <c r="N22" s="20">
        <v>11</v>
      </c>
      <c r="O22" s="20">
        <v>3</v>
      </c>
      <c r="P22" s="20">
        <v>7</v>
      </c>
      <c r="Q22" s="20">
        <v>8</v>
      </c>
      <c r="R22" s="20">
        <v>4</v>
      </c>
      <c r="S22" s="20">
        <f t="shared" si="0"/>
        <v>76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8" customFormat="1" ht="12.75" customHeight="1">
      <c r="A23" s="16" t="s">
        <v>160</v>
      </c>
      <c r="B23" s="16" t="s">
        <v>161</v>
      </c>
      <c r="C23" s="16" t="s">
        <v>162</v>
      </c>
      <c r="D23" s="17">
        <v>206100000</v>
      </c>
      <c r="E23" s="17">
        <v>3500000</v>
      </c>
      <c r="F23" s="16" t="s">
        <v>127</v>
      </c>
      <c r="G23" s="12" t="s">
        <v>51</v>
      </c>
      <c r="H23" s="13" t="s">
        <v>84</v>
      </c>
      <c r="I23" s="12" t="s">
        <v>51</v>
      </c>
      <c r="J23" s="13" t="s">
        <v>63</v>
      </c>
      <c r="K23" s="16" t="s">
        <v>51</v>
      </c>
      <c r="L23" s="20">
        <v>28</v>
      </c>
      <c r="M23" s="20">
        <v>11</v>
      </c>
      <c r="N23" s="20">
        <v>10</v>
      </c>
      <c r="O23" s="20">
        <v>2</v>
      </c>
      <c r="P23" s="20">
        <v>6</v>
      </c>
      <c r="Q23" s="20">
        <v>5</v>
      </c>
      <c r="R23" s="20">
        <v>5</v>
      </c>
      <c r="S23" s="20">
        <f t="shared" si="0"/>
        <v>67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8" customFormat="1" ht="13.5" customHeight="1">
      <c r="A24" s="12" t="s">
        <v>167</v>
      </c>
      <c r="B24" s="12" t="s">
        <v>168</v>
      </c>
      <c r="C24" s="12" t="s">
        <v>169</v>
      </c>
      <c r="D24" s="17">
        <v>5992043</v>
      </c>
      <c r="E24" s="17">
        <v>1247015</v>
      </c>
      <c r="F24" s="12" t="s">
        <v>50</v>
      </c>
      <c r="G24" s="12" t="s">
        <v>51</v>
      </c>
      <c r="H24" s="13" t="s">
        <v>143</v>
      </c>
      <c r="I24" s="12" t="s">
        <v>51</v>
      </c>
      <c r="J24" s="13"/>
      <c r="K24" s="12"/>
      <c r="L24" s="20">
        <v>25</v>
      </c>
      <c r="M24" s="20">
        <v>10</v>
      </c>
      <c r="N24" s="20">
        <v>9</v>
      </c>
      <c r="O24" s="20">
        <v>4</v>
      </c>
      <c r="P24" s="20">
        <v>7</v>
      </c>
      <c r="Q24" s="20">
        <v>6</v>
      </c>
      <c r="R24" s="20">
        <v>2</v>
      </c>
      <c r="S24" s="20">
        <f t="shared" si="0"/>
        <v>63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8" customFormat="1" ht="12.75" customHeight="1">
      <c r="A25" s="12" t="s">
        <v>81</v>
      </c>
      <c r="B25" s="12" t="s">
        <v>82</v>
      </c>
      <c r="C25" s="12" t="s">
        <v>83</v>
      </c>
      <c r="D25" s="17">
        <v>33825755</v>
      </c>
      <c r="E25" s="17">
        <v>2500000</v>
      </c>
      <c r="F25" s="12" t="s">
        <v>84</v>
      </c>
      <c r="G25" s="12" t="s">
        <v>53</v>
      </c>
      <c r="H25" s="13" t="s">
        <v>85</v>
      </c>
      <c r="I25" s="12" t="s">
        <v>53</v>
      </c>
      <c r="J25" s="13" t="s">
        <v>80</v>
      </c>
      <c r="K25" s="12" t="s">
        <v>53</v>
      </c>
      <c r="L25" s="20">
        <v>37</v>
      </c>
      <c r="M25" s="20">
        <v>12</v>
      </c>
      <c r="N25" s="20">
        <v>14</v>
      </c>
      <c r="O25" s="20">
        <v>4</v>
      </c>
      <c r="P25" s="20">
        <v>6</v>
      </c>
      <c r="Q25" s="20">
        <v>8</v>
      </c>
      <c r="R25" s="20">
        <v>4</v>
      </c>
      <c r="S25" s="20">
        <f t="shared" si="0"/>
        <v>85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8" customFormat="1" ht="12.75" customHeight="1">
      <c r="A26" s="12" t="s">
        <v>129</v>
      </c>
      <c r="B26" s="12" t="s">
        <v>130</v>
      </c>
      <c r="C26" s="12" t="s">
        <v>131</v>
      </c>
      <c r="D26" s="17">
        <v>4641827</v>
      </c>
      <c r="E26" s="17">
        <v>700000</v>
      </c>
      <c r="F26" s="12" t="s">
        <v>50</v>
      </c>
      <c r="G26" s="12" t="s">
        <v>53</v>
      </c>
      <c r="H26" s="13" t="s">
        <v>52</v>
      </c>
      <c r="I26" s="12" t="s">
        <v>53</v>
      </c>
      <c r="J26" s="13" t="s">
        <v>116</v>
      </c>
      <c r="K26" s="12" t="s">
        <v>53</v>
      </c>
      <c r="L26" s="20">
        <v>31</v>
      </c>
      <c r="M26" s="20">
        <v>12</v>
      </c>
      <c r="N26" s="20">
        <v>14</v>
      </c>
      <c r="O26" s="20">
        <v>4</v>
      </c>
      <c r="P26" s="20">
        <v>7</v>
      </c>
      <c r="Q26" s="20">
        <v>7</v>
      </c>
      <c r="R26" s="20">
        <v>4</v>
      </c>
      <c r="S26" s="20">
        <f t="shared" si="0"/>
        <v>79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8" customFormat="1" ht="12.75" customHeight="1">
      <c r="A27" s="12" t="s">
        <v>65</v>
      </c>
      <c r="B27" s="12" t="s">
        <v>66</v>
      </c>
      <c r="C27" s="12" t="s">
        <v>67</v>
      </c>
      <c r="D27" s="17">
        <v>29959960</v>
      </c>
      <c r="E27" s="17">
        <v>3000000</v>
      </c>
      <c r="F27" s="12"/>
      <c r="G27" s="12"/>
      <c r="H27" s="13" t="s">
        <v>50</v>
      </c>
      <c r="I27" s="12" t="s">
        <v>53</v>
      </c>
      <c r="J27" s="13" t="s">
        <v>68</v>
      </c>
      <c r="K27" s="12"/>
      <c r="L27" s="20">
        <v>37</v>
      </c>
      <c r="M27" s="20">
        <v>12</v>
      </c>
      <c r="N27" s="20">
        <v>14</v>
      </c>
      <c r="O27" s="20">
        <v>3</v>
      </c>
      <c r="P27" s="20">
        <v>6</v>
      </c>
      <c r="Q27" s="20">
        <v>8</v>
      </c>
      <c r="R27" s="20">
        <v>4</v>
      </c>
      <c r="S27" s="20">
        <f t="shared" si="0"/>
        <v>84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8" customFormat="1" ht="12.75" customHeight="1">
      <c r="A28" s="15" t="s">
        <v>147</v>
      </c>
      <c r="B28" s="15" t="s">
        <v>148</v>
      </c>
      <c r="C28" s="15" t="s">
        <v>149</v>
      </c>
      <c r="D28" s="14">
        <v>41730367</v>
      </c>
      <c r="E28" s="14">
        <v>4000000</v>
      </c>
      <c r="F28" s="15"/>
      <c r="G28" s="12"/>
      <c r="H28" s="13" t="s">
        <v>50</v>
      </c>
      <c r="I28" s="12" t="s">
        <v>53</v>
      </c>
      <c r="J28" s="13" t="s">
        <v>120</v>
      </c>
      <c r="K28" s="15" t="s">
        <v>53</v>
      </c>
      <c r="L28" s="20">
        <v>28</v>
      </c>
      <c r="M28" s="20">
        <v>12</v>
      </c>
      <c r="N28" s="20">
        <v>12</v>
      </c>
      <c r="O28" s="20">
        <v>4</v>
      </c>
      <c r="P28" s="20">
        <v>5</v>
      </c>
      <c r="Q28" s="20">
        <v>7</v>
      </c>
      <c r="R28" s="20">
        <v>4</v>
      </c>
      <c r="S28" s="20">
        <f t="shared" si="0"/>
        <v>72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8" customFormat="1">
      <c r="A29" s="12" t="s">
        <v>112</v>
      </c>
      <c r="B29" s="12" t="s">
        <v>113</v>
      </c>
      <c r="C29" s="12" t="s">
        <v>114</v>
      </c>
      <c r="D29" s="17">
        <v>22855000</v>
      </c>
      <c r="E29" s="17">
        <v>2032000</v>
      </c>
      <c r="F29" s="12" t="s">
        <v>52</v>
      </c>
      <c r="G29" s="12" t="s">
        <v>53</v>
      </c>
      <c r="H29" s="13" t="s">
        <v>115</v>
      </c>
      <c r="I29" s="12" t="s">
        <v>53</v>
      </c>
      <c r="J29" s="13" t="s">
        <v>116</v>
      </c>
      <c r="K29" s="12" t="s">
        <v>53</v>
      </c>
      <c r="L29" s="20">
        <v>27</v>
      </c>
      <c r="M29" s="20">
        <v>11</v>
      </c>
      <c r="N29" s="20">
        <v>12</v>
      </c>
      <c r="O29" s="20">
        <v>5</v>
      </c>
      <c r="P29" s="20">
        <v>9</v>
      </c>
      <c r="Q29" s="20">
        <v>9</v>
      </c>
      <c r="R29" s="20">
        <v>4</v>
      </c>
      <c r="S29" s="20">
        <f t="shared" si="0"/>
        <v>77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8" customFormat="1" ht="12.75" customHeight="1">
      <c r="A30" s="12" t="s">
        <v>170</v>
      </c>
      <c r="B30" s="12" t="s">
        <v>171</v>
      </c>
      <c r="C30" s="12" t="s">
        <v>172</v>
      </c>
      <c r="D30" s="17">
        <v>26167233</v>
      </c>
      <c r="E30" s="17">
        <v>3060000</v>
      </c>
      <c r="F30" s="12" t="s">
        <v>159</v>
      </c>
      <c r="G30" s="12" t="s">
        <v>53</v>
      </c>
      <c r="H30" s="13" t="s">
        <v>52</v>
      </c>
      <c r="I30" s="12" t="s">
        <v>51</v>
      </c>
      <c r="J30" s="13" t="s">
        <v>101</v>
      </c>
      <c r="K30" s="12" t="s">
        <v>53</v>
      </c>
      <c r="L30" s="20">
        <v>27</v>
      </c>
      <c r="M30" s="20">
        <v>11</v>
      </c>
      <c r="N30" s="20">
        <v>11</v>
      </c>
      <c r="O30" s="20">
        <v>1</v>
      </c>
      <c r="P30" s="20">
        <v>6</v>
      </c>
      <c r="Q30" s="20">
        <v>4</v>
      </c>
      <c r="R30" s="20">
        <v>2</v>
      </c>
      <c r="S30" s="20">
        <f t="shared" si="0"/>
        <v>62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8" customFormat="1" ht="12.75" customHeight="1">
      <c r="A31" s="15" t="s">
        <v>125</v>
      </c>
      <c r="B31" s="15" t="s">
        <v>103</v>
      </c>
      <c r="C31" s="15" t="s">
        <v>126</v>
      </c>
      <c r="D31" s="14">
        <v>5278500</v>
      </c>
      <c r="E31" s="14">
        <v>400000</v>
      </c>
      <c r="F31" s="15" t="s">
        <v>52</v>
      </c>
      <c r="G31" s="12" t="s">
        <v>53</v>
      </c>
      <c r="H31" s="13" t="s">
        <v>127</v>
      </c>
      <c r="I31" s="12" t="s">
        <v>53</v>
      </c>
      <c r="J31" s="13" t="s">
        <v>128</v>
      </c>
      <c r="K31" s="15" t="s">
        <v>53</v>
      </c>
      <c r="L31" s="20">
        <v>34</v>
      </c>
      <c r="M31" s="20">
        <v>12</v>
      </c>
      <c r="N31" s="20">
        <v>12</v>
      </c>
      <c r="O31" s="20">
        <v>3</v>
      </c>
      <c r="P31" s="20">
        <v>8</v>
      </c>
      <c r="Q31" s="20">
        <v>3</v>
      </c>
      <c r="R31" s="20">
        <v>5</v>
      </c>
      <c r="S31" s="20">
        <f t="shared" si="0"/>
        <v>77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8" customFormat="1" ht="12.75" customHeight="1">
      <c r="A32" s="16" t="s">
        <v>152</v>
      </c>
      <c r="B32" s="16" t="s">
        <v>153</v>
      </c>
      <c r="C32" s="16" t="s">
        <v>154</v>
      </c>
      <c r="D32" s="17">
        <v>8255704</v>
      </c>
      <c r="E32" s="17">
        <v>1908450</v>
      </c>
      <c r="F32" s="16" t="s">
        <v>52</v>
      </c>
      <c r="G32" s="12" t="s">
        <v>51</v>
      </c>
      <c r="H32" s="13" t="s">
        <v>115</v>
      </c>
      <c r="I32" s="12" t="s">
        <v>51</v>
      </c>
      <c r="J32" s="13" t="s">
        <v>92</v>
      </c>
      <c r="K32" s="16" t="s">
        <v>53</v>
      </c>
      <c r="L32" s="20">
        <v>27</v>
      </c>
      <c r="M32" s="20">
        <v>11</v>
      </c>
      <c r="N32" s="20">
        <v>10</v>
      </c>
      <c r="O32" s="20">
        <v>4</v>
      </c>
      <c r="P32" s="20">
        <v>8</v>
      </c>
      <c r="Q32" s="20">
        <v>7</v>
      </c>
      <c r="R32" s="20">
        <v>4</v>
      </c>
      <c r="S32" s="20">
        <f t="shared" si="0"/>
        <v>71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8" customFormat="1" ht="12.75" customHeight="1">
      <c r="A33" s="16" t="s">
        <v>59</v>
      </c>
      <c r="B33" s="16" t="s">
        <v>60</v>
      </c>
      <c r="C33" s="16" t="s">
        <v>61</v>
      </c>
      <c r="D33" s="17">
        <v>15703510</v>
      </c>
      <c r="E33" s="17">
        <v>2900000</v>
      </c>
      <c r="F33" s="16" t="s">
        <v>62</v>
      </c>
      <c r="G33" s="12" t="s">
        <v>53</v>
      </c>
      <c r="H33" s="13"/>
      <c r="I33" s="12"/>
      <c r="J33" s="13" t="s">
        <v>63</v>
      </c>
      <c r="K33" s="16" t="s">
        <v>53</v>
      </c>
      <c r="L33" s="20">
        <v>35</v>
      </c>
      <c r="M33" s="20">
        <v>13</v>
      </c>
      <c r="N33" s="20">
        <v>14</v>
      </c>
      <c r="O33" s="20">
        <v>4</v>
      </c>
      <c r="P33" s="20">
        <v>8</v>
      </c>
      <c r="Q33" s="20">
        <v>9</v>
      </c>
      <c r="R33" s="20">
        <v>3</v>
      </c>
      <c r="S33" s="20">
        <f t="shared" si="0"/>
        <v>86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8" customFormat="1">
      <c r="A34" s="16" t="s">
        <v>144</v>
      </c>
      <c r="B34" s="16" t="s">
        <v>145</v>
      </c>
      <c r="C34" s="16" t="s">
        <v>146</v>
      </c>
      <c r="D34" s="24">
        <v>30200000</v>
      </c>
      <c r="E34" s="24">
        <v>6000000</v>
      </c>
      <c r="F34" s="16" t="s">
        <v>85</v>
      </c>
      <c r="G34" s="12" t="s">
        <v>51</v>
      </c>
      <c r="H34" s="13" t="s">
        <v>79</v>
      </c>
      <c r="I34" s="12" t="s">
        <v>53</v>
      </c>
      <c r="J34" s="13" t="s">
        <v>75</v>
      </c>
      <c r="K34" s="16" t="s">
        <v>53</v>
      </c>
      <c r="L34" s="20">
        <v>30</v>
      </c>
      <c r="M34" s="20">
        <v>12</v>
      </c>
      <c r="N34" s="20">
        <v>11</v>
      </c>
      <c r="O34" s="20">
        <v>4</v>
      </c>
      <c r="P34" s="20">
        <v>6</v>
      </c>
      <c r="Q34" s="20">
        <v>6</v>
      </c>
      <c r="R34" s="20">
        <v>4</v>
      </c>
      <c r="S34" s="20">
        <f t="shared" si="0"/>
        <v>73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8" customFormat="1" ht="12.75" customHeight="1">
      <c r="A35" s="16" t="s">
        <v>76</v>
      </c>
      <c r="B35" s="16" t="s">
        <v>77</v>
      </c>
      <c r="C35" s="16" t="s">
        <v>78</v>
      </c>
      <c r="D35" s="17">
        <v>165373569</v>
      </c>
      <c r="E35" s="17">
        <v>4500000</v>
      </c>
      <c r="F35" s="16" t="s">
        <v>79</v>
      </c>
      <c r="G35" s="12" t="s">
        <v>53</v>
      </c>
      <c r="H35" s="13" t="s">
        <v>62</v>
      </c>
      <c r="I35" s="12" t="s">
        <v>51</v>
      </c>
      <c r="J35" s="13" t="s">
        <v>80</v>
      </c>
      <c r="K35" s="16" t="s">
        <v>53</v>
      </c>
      <c r="L35" s="20">
        <v>35</v>
      </c>
      <c r="M35" s="20">
        <v>12</v>
      </c>
      <c r="N35" s="20">
        <v>12</v>
      </c>
      <c r="O35" s="20">
        <v>3</v>
      </c>
      <c r="P35" s="20">
        <v>7</v>
      </c>
      <c r="Q35" s="20">
        <v>9</v>
      </c>
      <c r="R35" s="20">
        <v>4</v>
      </c>
      <c r="S35" s="20">
        <f t="shared" si="0"/>
        <v>82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8" customFormat="1" ht="12.75" customHeight="1">
      <c r="A36" s="12" t="s">
        <v>141</v>
      </c>
      <c r="B36" s="12" t="s">
        <v>139</v>
      </c>
      <c r="C36" s="12" t="s">
        <v>142</v>
      </c>
      <c r="D36" s="17">
        <v>45443508</v>
      </c>
      <c r="E36" s="17">
        <v>4000000</v>
      </c>
      <c r="F36" s="12" t="s">
        <v>143</v>
      </c>
      <c r="G36" s="12" t="s">
        <v>53</v>
      </c>
      <c r="H36" s="13" t="s">
        <v>91</v>
      </c>
      <c r="I36" s="12" t="s">
        <v>51</v>
      </c>
      <c r="J36" s="13" t="s">
        <v>68</v>
      </c>
      <c r="K36" s="12"/>
      <c r="L36" s="20">
        <v>32</v>
      </c>
      <c r="M36" s="20">
        <v>12</v>
      </c>
      <c r="N36" s="20">
        <v>12</v>
      </c>
      <c r="O36" s="20">
        <v>3</v>
      </c>
      <c r="P36" s="20">
        <v>7</v>
      </c>
      <c r="Q36" s="20">
        <v>7</v>
      </c>
      <c r="R36" s="20">
        <v>3</v>
      </c>
      <c r="S36" s="20">
        <f t="shared" si="0"/>
        <v>76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8" customFormat="1" ht="12.75" customHeight="1">
      <c r="A37" s="16" t="s">
        <v>47</v>
      </c>
      <c r="B37" s="12" t="s">
        <v>48</v>
      </c>
      <c r="C37" s="16" t="s">
        <v>49</v>
      </c>
      <c r="D37" s="23">
        <v>5226000</v>
      </c>
      <c r="E37" s="17">
        <v>950000</v>
      </c>
      <c r="F37" s="16" t="s">
        <v>50</v>
      </c>
      <c r="G37" s="12" t="s">
        <v>51</v>
      </c>
      <c r="H37" s="13" t="s">
        <v>52</v>
      </c>
      <c r="I37" s="12" t="s">
        <v>53</v>
      </c>
      <c r="J37" s="13" t="s">
        <v>54</v>
      </c>
      <c r="K37" s="16" t="s">
        <v>53</v>
      </c>
      <c r="L37" s="20">
        <v>38</v>
      </c>
      <c r="M37" s="20">
        <v>13</v>
      </c>
      <c r="N37" s="20">
        <v>14</v>
      </c>
      <c r="O37" s="20">
        <v>3</v>
      </c>
      <c r="P37" s="20">
        <v>8</v>
      </c>
      <c r="Q37" s="20">
        <v>9</v>
      </c>
      <c r="R37" s="20">
        <v>4</v>
      </c>
      <c r="S37" s="20">
        <f t="shared" si="0"/>
        <v>89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8" customFormat="1" ht="12.75" customHeight="1">
      <c r="A38" s="15" t="s">
        <v>173</v>
      </c>
      <c r="B38" s="15" t="s">
        <v>174</v>
      </c>
      <c r="C38" s="15" t="s">
        <v>175</v>
      </c>
      <c r="D38" s="14">
        <v>78177075</v>
      </c>
      <c r="E38" s="14">
        <v>5000000</v>
      </c>
      <c r="F38" s="15"/>
      <c r="G38" s="12"/>
      <c r="H38" s="13" t="s">
        <v>127</v>
      </c>
      <c r="I38" s="12"/>
      <c r="J38" s="13" t="s">
        <v>116</v>
      </c>
      <c r="K38" s="15" t="s">
        <v>51</v>
      </c>
      <c r="L38" s="20">
        <v>28</v>
      </c>
      <c r="M38" s="20">
        <v>10</v>
      </c>
      <c r="N38" s="20">
        <v>11</v>
      </c>
      <c r="O38" s="20">
        <v>1</v>
      </c>
      <c r="P38" s="20">
        <v>5</v>
      </c>
      <c r="Q38" s="20">
        <v>5</v>
      </c>
      <c r="R38" s="20">
        <v>2</v>
      </c>
      <c r="S38" s="20">
        <f t="shared" si="0"/>
        <v>62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8" customFormat="1" ht="12.75" customHeight="1">
      <c r="A39" s="12" t="s">
        <v>98</v>
      </c>
      <c r="B39" s="12" t="s">
        <v>99</v>
      </c>
      <c r="C39" s="12" t="s">
        <v>100</v>
      </c>
      <c r="D39" s="17">
        <v>115343000</v>
      </c>
      <c r="E39" s="17">
        <v>5000000</v>
      </c>
      <c r="F39" s="12" t="s">
        <v>91</v>
      </c>
      <c r="G39" s="12" t="s">
        <v>53</v>
      </c>
      <c r="H39" s="13" t="s">
        <v>74</v>
      </c>
      <c r="I39" s="12" t="s">
        <v>53</v>
      </c>
      <c r="J39" s="13" t="s">
        <v>101</v>
      </c>
      <c r="K39" s="12" t="s">
        <v>53</v>
      </c>
      <c r="L39" s="20">
        <v>33</v>
      </c>
      <c r="M39" s="20">
        <v>12</v>
      </c>
      <c r="N39" s="20">
        <v>14</v>
      </c>
      <c r="O39" s="20">
        <v>4</v>
      </c>
      <c r="P39" s="20">
        <v>7</v>
      </c>
      <c r="Q39" s="20">
        <v>10</v>
      </c>
      <c r="R39" s="20">
        <v>4</v>
      </c>
      <c r="S39" s="20">
        <f t="shared" si="0"/>
        <v>84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8" customFormat="1" ht="12.75" customHeight="1">
      <c r="A40" s="15" t="s">
        <v>157</v>
      </c>
      <c r="B40" s="15" t="s">
        <v>109</v>
      </c>
      <c r="C40" s="15" t="s">
        <v>158</v>
      </c>
      <c r="D40" s="14">
        <v>4096000</v>
      </c>
      <c r="E40" s="14">
        <v>1000000</v>
      </c>
      <c r="F40" s="15" t="s">
        <v>159</v>
      </c>
      <c r="G40" s="16" t="s">
        <v>53</v>
      </c>
      <c r="H40" s="13"/>
      <c r="I40" s="16"/>
      <c r="J40" s="13" t="s">
        <v>75</v>
      </c>
      <c r="K40" s="15" t="s">
        <v>53</v>
      </c>
      <c r="L40" s="20">
        <v>25</v>
      </c>
      <c r="M40" s="20">
        <v>11</v>
      </c>
      <c r="N40" s="20">
        <v>11</v>
      </c>
      <c r="O40" s="20">
        <v>3</v>
      </c>
      <c r="P40" s="20">
        <v>7</v>
      </c>
      <c r="Q40" s="20">
        <v>7</v>
      </c>
      <c r="R40" s="20">
        <v>4</v>
      </c>
      <c r="S40" s="20">
        <f t="shared" si="0"/>
        <v>68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8" customFormat="1" ht="12.75" customHeight="1">
      <c r="A41" s="12" t="s">
        <v>138</v>
      </c>
      <c r="B41" s="12" t="s">
        <v>139</v>
      </c>
      <c r="C41" s="12" t="s">
        <v>140</v>
      </c>
      <c r="D41" s="17">
        <v>16737256</v>
      </c>
      <c r="E41" s="17">
        <v>1500000</v>
      </c>
      <c r="F41" s="12" t="s">
        <v>79</v>
      </c>
      <c r="G41" s="16" t="s">
        <v>53</v>
      </c>
      <c r="H41" s="13" t="s">
        <v>62</v>
      </c>
      <c r="I41" s="16" t="s">
        <v>53</v>
      </c>
      <c r="J41" s="13" t="s">
        <v>80</v>
      </c>
      <c r="K41" s="12" t="s">
        <v>53</v>
      </c>
      <c r="L41" s="20">
        <v>35</v>
      </c>
      <c r="M41" s="20">
        <v>12</v>
      </c>
      <c r="N41" s="20">
        <v>14</v>
      </c>
      <c r="O41" s="20">
        <v>3</v>
      </c>
      <c r="P41" s="20">
        <v>6</v>
      </c>
      <c r="Q41" s="20">
        <v>5</v>
      </c>
      <c r="R41" s="20">
        <v>3</v>
      </c>
      <c r="S41" s="20">
        <f t="shared" si="0"/>
        <v>78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s="8" customFormat="1">
      <c r="A42" s="12" t="s">
        <v>117</v>
      </c>
      <c r="B42" s="12" t="s">
        <v>118</v>
      </c>
      <c r="C42" s="12" t="s">
        <v>119</v>
      </c>
      <c r="D42" s="17">
        <v>20452175</v>
      </c>
      <c r="E42" s="17">
        <v>3750000</v>
      </c>
      <c r="F42" s="12" t="s">
        <v>115</v>
      </c>
      <c r="G42" s="16" t="s">
        <v>53</v>
      </c>
      <c r="H42" s="13" t="s">
        <v>52</v>
      </c>
      <c r="I42" s="16" t="s">
        <v>53</v>
      </c>
      <c r="J42" s="16" t="s">
        <v>120</v>
      </c>
      <c r="K42" s="12" t="s">
        <v>53</v>
      </c>
      <c r="L42" s="20">
        <v>34</v>
      </c>
      <c r="M42" s="20">
        <v>12</v>
      </c>
      <c r="N42" s="20">
        <v>12</v>
      </c>
      <c r="O42" s="20">
        <v>4</v>
      </c>
      <c r="P42" s="20">
        <v>6</v>
      </c>
      <c r="Q42" s="20">
        <v>6</v>
      </c>
      <c r="R42" s="20">
        <v>4</v>
      </c>
      <c r="S42" s="20">
        <f t="shared" si="0"/>
        <v>78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8" customFormat="1" ht="12.75" customHeight="1">
      <c r="A43" s="12" t="s">
        <v>155</v>
      </c>
      <c r="B43" s="12" t="s">
        <v>118</v>
      </c>
      <c r="C43" s="12" t="s">
        <v>156</v>
      </c>
      <c r="D43" s="17">
        <v>17150000</v>
      </c>
      <c r="E43" s="17">
        <v>2500000</v>
      </c>
      <c r="F43" s="12" t="s">
        <v>127</v>
      </c>
      <c r="G43" s="16" t="s">
        <v>53</v>
      </c>
      <c r="H43" s="13" t="s">
        <v>84</v>
      </c>
      <c r="I43" s="16" t="s">
        <v>53</v>
      </c>
      <c r="J43" s="13" t="s">
        <v>128</v>
      </c>
      <c r="K43" s="12" t="s">
        <v>53</v>
      </c>
      <c r="L43" s="20">
        <v>27</v>
      </c>
      <c r="M43" s="20">
        <v>12</v>
      </c>
      <c r="N43" s="20">
        <v>11</v>
      </c>
      <c r="O43" s="20">
        <v>4</v>
      </c>
      <c r="P43" s="20">
        <v>6</v>
      </c>
      <c r="Q43" s="20">
        <v>5</v>
      </c>
      <c r="R43" s="20">
        <v>4</v>
      </c>
      <c r="S43" s="20">
        <f t="shared" si="0"/>
        <v>69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s="8" customFormat="1" ht="12.75" customHeight="1">
      <c r="A44" s="12" t="s">
        <v>88</v>
      </c>
      <c r="B44" s="12" t="s">
        <v>89</v>
      </c>
      <c r="C44" s="12" t="s">
        <v>90</v>
      </c>
      <c r="D44" s="17">
        <v>26407390</v>
      </c>
      <c r="E44" s="17">
        <v>2100000</v>
      </c>
      <c r="F44" s="12" t="s">
        <v>91</v>
      </c>
      <c r="G44" s="16" t="s">
        <v>53</v>
      </c>
      <c r="H44" s="13" t="s">
        <v>79</v>
      </c>
      <c r="I44" s="16" t="s">
        <v>53</v>
      </c>
      <c r="J44" s="13" t="s">
        <v>92</v>
      </c>
      <c r="K44" s="12" t="s">
        <v>93</v>
      </c>
      <c r="L44" s="20">
        <v>35</v>
      </c>
      <c r="M44" s="20">
        <v>13</v>
      </c>
      <c r="N44" s="20">
        <v>14</v>
      </c>
      <c r="O44" s="20">
        <v>3</v>
      </c>
      <c r="P44" s="20">
        <v>6</v>
      </c>
      <c r="Q44" s="20">
        <v>8</v>
      </c>
      <c r="R44" s="20">
        <v>4</v>
      </c>
      <c r="S44" s="20">
        <f t="shared" si="0"/>
        <v>83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s="8" customFormat="1" ht="12.75" customHeight="1">
      <c r="A45" s="15" t="s">
        <v>102</v>
      </c>
      <c r="B45" s="15" t="s">
        <v>103</v>
      </c>
      <c r="C45" s="15" t="s">
        <v>104</v>
      </c>
      <c r="D45" s="14">
        <v>5372850</v>
      </c>
      <c r="E45" s="14">
        <v>892500</v>
      </c>
      <c r="F45" s="15" t="s">
        <v>62</v>
      </c>
      <c r="G45" s="16" t="s">
        <v>51</v>
      </c>
      <c r="H45" s="13" t="s">
        <v>74</v>
      </c>
      <c r="I45" s="16" t="s">
        <v>53</v>
      </c>
      <c r="J45" s="13" t="s">
        <v>63</v>
      </c>
      <c r="K45" s="15" t="s">
        <v>53</v>
      </c>
      <c r="L45" s="20">
        <v>31</v>
      </c>
      <c r="M45" s="20">
        <v>12</v>
      </c>
      <c r="N45" s="20">
        <v>13</v>
      </c>
      <c r="O45" s="20">
        <v>4</v>
      </c>
      <c r="P45" s="20">
        <v>7</v>
      </c>
      <c r="Q45" s="20">
        <v>8</v>
      </c>
      <c r="R45" s="20">
        <v>5</v>
      </c>
      <c r="S45" s="20">
        <f t="shared" si="0"/>
        <v>80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s="8" customFormat="1" ht="12.75" customHeight="1">
      <c r="A46" s="15" t="s">
        <v>163</v>
      </c>
      <c r="B46" s="15" t="s">
        <v>122</v>
      </c>
      <c r="C46" s="15" t="s">
        <v>164</v>
      </c>
      <c r="D46" s="14">
        <v>42581171</v>
      </c>
      <c r="E46" s="14">
        <v>2800000</v>
      </c>
      <c r="F46" s="15" t="s">
        <v>50</v>
      </c>
      <c r="G46" s="16" t="s">
        <v>53</v>
      </c>
      <c r="H46" s="13" t="s">
        <v>143</v>
      </c>
      <c r="I46" s="16" t="s">
        <v>53</v>
      </c>
      <c r="J46" s="13"/>
      <c r="K46" s="15"/>
      <c r="L46" s="20">
        <v>29</v>
      </c>
      <c r="M46" s="20">
        <v>13</v>
      </c>
      <c r="N46" s="20">
        <v>11</v>
      </c>
      <c r="O46" s="20">
        <v>3</v>
      </c>
      <c r="P46" s="20">
        <v>7</v>
      </c>
      <c r="Q46" s="20">
        <v>5</v>
      </c>
      <c r="R46" s="20">
        <v>3</v>
      </c>
      <c r="S46" s="20">
        <f t="shared" si="0"/>
        <v>71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s="8" customFormat="1" ht="12.75" customHeight="1">
      <c r="A47" s="15" t="s">
        <v>121</v>
      </c>
      <c r="B47" s="15" t="s">
        <v>122</v>
      </c>
      <c r="C47" s="15" t="s">
        <v>123</v>
      </c>
      <c r="D47" s="14">
        <v>37253564</v>
      </c>
      <c r="E47" s="14">
        <v>3000000</v>
      </c>
      <c r="F47" s="15" t="s">
        <v>84</v>
      </c>
      <c r="G47" s="16" t="s">
        <v>51</v>
      </c>
      <c r="H47" s="13" t="s">
        <v>85</v>
      </c>
      <c r="I47" s="16" t="s">
        <v>53</v>
      </c>
      <c r="J47" s="13" t="s">
        <v>80</v>
      </c>
      <c r="K47" s="15" t="s">
        <v>124</v>
      </c>
      <c r="L47" s="20">
        <v>36</v>
      </c>
      <c r="M47" s="20">
        <v>13</v>
      </c>
      <c r="N47" s="20">
        <v>12</v>
      </c>
      <c r="O47" s="20">
        <v>4</v>
      </c>
      <c r="P47" s="20">
        <v>5</v>
      </c>
      <c r="Q47" s="20">
        <v>6</v>
      </c>
      <c r="R47" s="20">
        <v>3</v>
      </c>
      <c r="S47" s="20">
        <f t="shared" si="0"/>
        <v>79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s="8" customFormat="1" ht="12.75" customHeight="1">
      <c r="A48" s="12" t="s">
        <v>94</v>
      </c>
      <c r="B48" s="12" t="s">
        <v>95</v>
      </c>
      <c r="C48" s="12" t="s">
        <v>96</v>
      </c>
      <c r="D48" s="17">
        <v>21760000</v>
      </c>
      <c r="E48" s="17">
        <v>3072000</v>
      </c>
      <c r="F48" s="12"/>
      <c r="G48" s="16"/>
      <c r="H48" s="13" t="s">
        <v>50</v>
      </c>
      <c r="I48" s="16" t="s">
        <v>51</v>
      </c>
      <c r="J48" s="13" t="s">
        <v>68</v>
      </c>
      <c r="K48" s="12"/>
      <c r="L48" s="20">
        <v>35</v>
      </c>
      <c r="M48" s="20">
        <v>13</v>
      </c>
      <c r="N48" s="20">
        <v>12</v>
      </c>
      <c r="O48" s="20">
        <v>4</v>
      </c>
      <c r="P48" s="20">
        <v>8</v>
      </c>
      <c r="Q48" s="20">
        <v>9</v>
      </c>
      <c r="R48" s="20">
        <v>2</v>
      </c>
      <c r="S48" s="20">
        <f t="shared" si="0"/>
        <v>83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76" s="8" customFormat="1" ht="12.75" customHeight="1">
      <c r="A49" s="13" t="s">
        <v>71</v>
      </c>
      <c r="B49" s="18" t="s">
        <v>72</v>
      </c>
      <c r="C49" s="13" t="s">
        <v>73</v>
      </c>
      <c r="D49" s="19">
        <v>7314398</v>
      </c>
      <c r="E49" s="14">
        <v>808398</v>
      </c>
      <c r="F49" s="13"/>
      <c r="G49" s="16"/>
      <c r="H49" s="13" t="s">
        <v>74</v>
      </c>
      <c r="I49" s="16" t="s">
        <v>53</v>
      </c>
      <c r="J49" s="13" t="s">
        <v>75</v>
      </c>
      <c r="K49" s="13" t="s">
        <v>53</v>
      </c>
      <c r="L49" s="20">
        <v>39</v>
      </c>
      <c r="M49" s="20">
        <v>13</v>
      </c>
      <c r="N49" s="20">
        <v>14</v>
      </c>
      <c r="O49" s="20">
        <v>3</v>
      </c>
      <c r="P49" s="20">
        <v>7</v>
      </c>
      <c r="Q49" s="20">
        <v>8</v>
      </c>
      <c r="R49" s="20">
        <v>4</v>
      </c>
      <c r="S49" s="20">
        <f t="shared" si="0"/>
        <v>88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</row>
    <row r="50" spans="1:76">
      <c r="D50" s="11">
        <f>SUM(D16:D49)</f>
        <v>1382347826</v>
      </c>
      <c r="E50" s="11">
        <f>SUM(E16:E49)</f>
        <v>90254363</v>
      </c>
      <c r="F50" s="11"/>
    </row>
    <row r="51" spans="1:76">
      <c r="E51" s="11"/>
      <c r="F51" s="11"/>
      <c r="G51" s="11"/>
      <c r="H51" s="11"/>
    </row>
  </sheetData>
  <mergeCells count="19">
    <mergeCell ref="O13:O14"/>
    <mergeCell ref="P13:P14"/>
    <mergeCell ref="Q13:Q14"/>
    <mergeCell ref="D8:S8"/>
    <mergeCell ref="D9:S9"/>
    <mergeCell ref="A13:A15"/>
    <mergeCell ref="B13:B15"/>
    <mergeCell ref="C13:C15"/>
    <mergeCell ref="D13:D15"/>
    <mergeCell ref="E13:E15"/>
    <mergeCell ref="F13:G14"/>
    <mergeCell ref="H13:I14"/>
    <mergeCell ref="J13:K14"/>
    <mergeCell ref="D11:S11"/>
    <mergeCell ref="R13:R14"/>
    <mergeCell ref="S13:S14"/>
    <mergeCell ref="L13:L14"/>
    <mergeCell ref="M13:M14"/>
    <mergeCell ref="N13:N14"/>
  </mergeCells>
  <dataValidations count="4">
    <dataValidation type="decimal" operator="lessThanOrEqual" allowBlank="1" showInputMessage="1" showErrorMessage="1" error="max. 5" sqref="O16:O49 R16:R49" xr:uid="{63C28375-46B3-488B-ACDF-27F2B26DB15B}">
      <formula1>5</formula1>
    </dataValidation>
    <dataValidation type="decimal" operator="lessThanOrEqual" allowBlank="1" showInputMessage="1" showErrorMessage="1" error="max. 10" sqref="P16:Q49" xr:uid="{5CD4A031-91E5-4C23-AA96-8752BDAF59B9}">
      <formula1>10</formula1>
    </dataValidation>
    <dataValidation type="decimal" operator="lessThanOrEqual" allowBlank="1" showInputMessage="1" showErrorMessage="1" error="max. 15" sqref="M16:N49" xr:uid="{68735C3D-DD35-497D-BDA9-147839A0DFCB}">
      <formula1>15</formula1>
    </dataValidation>
    <dataValidation type="decimal" operator="lessThanOrEqual" allowBlank="1" showInputMessage="1" showErrorMessage="1" error="max. 40" sqref="L16:L49" xr:uid="{F373F29A-8E47-44EA-8527-497D4F806903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F24BB2-BD66-4053-84F7-993E45CED858}"/>
</file>

<file path=customXml/itemProps2.xml><?xml version="1.0" encoding="utf-8"?>
<ds:datastoreItem xmlns:ds="http://schemas.openxmlformats.org/officeDocument/2006/customXml" ds:itemID="{6731F1D4-5387-4720-8138-2D4BA8046362}"/>
</file>

<file path=customXml/itemProps3.xml><?xml version="1.0" encoding="utf-8"?>
<ds:datastoreItem xmlns:ds="http://schemas.openxmlformats.org/officeDocument/2006/customXml" ds:itemID="{D55A6A5C-95A1-495B-B0C3-2797A63F23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2026-06-01T11:15:20Z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