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0\17.jednání listopad2\"/>
    </mc:Choice>
  </mc:AlternateContent>
  <xr:revisionPtr revIDLastSave="0" documentId="8_{F0597E64-2DC9-489D-A364-86E8C82A33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riodika portály" sheetId="2" r:id="rId1"/>
    <sheet name="ČK" sheetId="3" r:id="rId2"/>
    <sheet name="JK" sheetId="4" r:id="rId3"/>
    <sheet name="MŠ" sheetId="5" r:id="rId4"/>
    <sheet name="OZ" sheetId="6" r:id="rId5"/>
    <sheet name="TCD" sheetId="7" r:id="rId6"/>
  </sheets>
  <definedNames>
    <definedName name="_xlnm.Print_Area" localSheetId="0">'periodika portály'!$A$1:$Y$24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7" l="1"/>
  <c r="D18" i="7"/>
  <c r="Q17" i="7"/>
  <c r="Q16" i="7"/>
  <c r="Q15" i="7"/>
  <c r="Q14" i="7"/>
  <c r="Q13" i="7"/>
  <c r="E18" i="6"/>
  <c r="D18" i="6"/>
  <c r="Q17" i="6"/>
  <c r="Q16" i="6"/>
  <c r="Q15" i="6"/>
  <c r="Q14" i="6"/>
  <c r="Q13" i="6"/>
  <c r="E18" i="5"/>
  <c r="D18" i="5"/>
  <c r="Q17" i="5"/>
  <c r="Q16" i="5"/>
  <c r="Q15" i="5"/>
  <c r="Q14" i="5"/>
  <c r="Q13" i="5"/>
  <c r="E18" i="4"/>
  <c r="D18" i="4"/>
  <c r="Q17" i="4"/>
  <c r="Q16" i="4"/>
  <c r="Q15" i="4"/>
  <c r="Q14" i="4"/>
  <c r="Q13" i="4"/>
  <c r="Q14" i="3"/>
  <c r="Q15" i="3"/>
  <c r="Q16" i="3"/>
  <c r="Q17" i="3"/>
  <c r="Q13" i="3"/>
  <c r="E18" i="3"/>
  <c r="D18" i="3"/>
  <c r="E18" i="2" l="1"/>
  <c r="D18" i="2"/>
  <c r="R18" i="2" l="1"/>
  <c r="R19" i="2" s="1"/>
</calcChain>
</file>

<file path=xl/sharedStrings.xml><?xml version="1.0" encoding="utf-8"?>
<sst xmlns="http://schemas.openxmlformats.org/spreadsheetml/2006/main" count="475" uniqueCount="79">
  <si>
    <t>Periodické publikace a internetové portály v roce 2021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</si>
  <si>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2020-6-3-31</t>
    </r>
  </si>
  <si>
    <t>Cíle podpory kinematografie:</t>
  </si>
  <si>
    <r>
      <t>Dotační okruh:</t>
    </r>
    <r>
      <rPr>
        <sz val="9.5"/>
        <color theme="1"/>
        <rFont val="Arial"/>
        <family val="2"/>
        <charset val="238"/>
      </rPr>
      <t xml:space="preserve"> 6. publikační činnost v oblasti kinematografie a činnost v oblasti filmové vědy</t>
    </r>
  </si>
  <si>
    <t>1. Podpora tištěných i online odborných filmových periodik</t>
  </si>
  <si>
    <r>
      <t xml:space="preserve">Lhůta pro podávání žádostí: </t>
    </r>
    <r>
      <rPr>
        <sz val="9.5"/>
        <rFont val="Arial"/>
        <family val="2"/>
        <charset val="238"/>
      </rPr>
      <t>3</t>
    </r>
    <r>
      <rPr>
        <sz val="9.5"/>
        <color theme="1"/>
        <rFont val="Arial"/>
        <family val="2"/>
        <charset val="238"/>
      </rPr>
      <t>.8.2019-3.9.2019</t>
    </r>
  </si>
  <si>
    <t>2. Rozvoj kvalifikované filmové kritiky</t>
  </si>
  <si>
    <r>
      <t xml:space="preserve">Finanční alokace: </t>
    </r>
    <r>
      <rPr>
        <sz val="9.5"/>
        <rFont val="Arial"/>
        <family val="2"/>
        <charset val="238"/>
      </rPr>
      <t>2 000 000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</si>
  <si>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1. 2022</t>
    </r>
  </si>
  <si>
    <t>Specifikace dotačního okruhu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</si>
  <si>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</si>
  <si>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Podpora je určena pro kontinuální vydávání odborných filmových periodik v roce 2021, které vycházejí jak v tisku, tak online (internetové portály). Podpora není určena pro internetové portály rozcestníkového typu, které zpřístupňují legální audiovizuální obsah na internetu a svou podstatou patří mezi distribuční projekty. Podpora není určena projektům, které bez větších redakčních úprav shromažďují informace o filmu (programy kin, databáze filmů apod.), nebo které jsou doplňkem jiných projektů, které mohou být ze své povahy podporovány v jiných okruzích (festivaly, vzdělávací akce, celoroční činnosti institucí apod.).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</si>
  <si>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</si>
  <si>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</si>
  <si>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</si>
  <si>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</si>
  <si>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</si>
  <si>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</si>
  <si>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</si>
  <si>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>Obsahová kvalita projektu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</si>
  <si>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</si>
  <si>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</si>
  <si>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</si>
  <si>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</si>
  <si>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</si>
  <si>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</si>
  <si>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</si>
  <si>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</si>
  <si>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</si>
  <si>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</si>
  <si>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</si>
  <si>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</si>
  <si>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</si>
  <si>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</si>
  <si>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</si>
  <si>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</si>
  <si>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</si>
  <si>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</si>
  <si>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</si>
  <si>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</si>
  <si>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</si>
  <si>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4051/2020</t>
  </si>
  <si>
    <t>Sdružení přátel Cinepuru, zapsaný spolek</t>
  </si>
  <si>
    <t>Filmový dvouměsíčník CINEPUR a on-line platforma CINEPUR.CZ: propagace a reflexe české kinematografie</t>
  </si>
  <si>
    <t>Svatoňová, Kateřina</t>
  </si>
  <si>
    <t>ano</t>
  </si>
  <si>
    <t>Prokopová, Alena</t>
  </si>
  <si>
    <t>investiční dotace</t>
  </si>
  <si>
    <t>70%</t>
  </si>
  <si>
    <t>80%</t>
  </si>
  <si>
    <t>31.1.2022</t>
  </si>
  <si>
    <t>4088/2020</t>
  </si>
  <si>
    <t>Spolek přátel Filmu a doby, z.s.</t>
  </si>
  <si>
    <t>FILM A DOBA - kritický čtvrtletník o filmu</t>
  </si>
  <si>
    <t>Reifová, Irena</t>
  </si>
  <si>
    <t>Skopal, Pavel</t>
  </si>
  <si>
    <t>67%</t>
  </si>
  <si>
    <t>75%</t>
  </si>
  <si>
    <t>4061/2020</t>
  </si>
  <si>
    <t>DOC.DREAM services s.r.o.</t>
  </si>
  <si>
    <t>DOK.REVUE 2021 - Celoroční informační platforma o dokumentárním filmu</t>
  </si>
  <si>
    <t>Korda, Jakub</t>
  </si>
  <si>
    <t>Klusáková, Veronika</t>
  </si>
  <si>
    <t>59%</t>
  </si>
  <si>
    <t>4086/2020</t>
  </si>
  <si>
    <t>Národní filmový archiv p.o.</t>
  </si>
  <si>
    <t>Revue Filmového přehledu 2021</t>
  </si>
  <si>
    <t>Foll, Jan</t>
  </si>
  <si>
    <t>Skupa, Lukáš</t>
  </si>
  <si>
    <t>ne</t>
  </si>
  <si>
    <t>50%</t>
  </si>
  <si>
    <t>4074/2020</t>
  </si>
  <si>
    <t>Bionaut s.r.o.</t>
  </si>
  <si>
    <t>PLANET DARK magazín</t>
  </si>
  <si>
    <t>Voráč, Jiří</t>
  </si>
  <si>
    <t>Seidl, Tomáš</t>
  </si>
  <si>
    <t>41%</t>
  </si>
  <si>
    <t>1.1.2022</t>
  </si>
  <si>
    <t>zbývá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</si>
</sst>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9.5"/>
      <color rgb="FF333333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6" fillId="0" borderId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2" fontId="3" fillId="2" borderId="0" xfId="0" applyNumberFormat="1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49" fontId="3" fillId="2" borderId="2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2" fontId="3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2" fontId="3" fillId="2" borderId="3" xfId="0" applyNumberFormat="1" applyFont="1" applyFill="1" applyBorder="1" applyAlignment="1">
      <alignment horizontal="left" vertical="top"/>
    </xf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49" fontId="3" fillId="0" borderId="11" xfId="0" applyNumberFormat="1" applyFont="1" applyBorder="1"/>
    <xf numFmtId="3" fontId="3" fillId="0" borderId="11" xfId="1" applyNumberFormat="1" applyFont="1" applyBorder="1"/>
    <xf numFmtId="3" fontId="8" fillId="0" borderId="11" xfId="1" applyNumberFormat="1" applyFont="1" applyBorder="1"/>
    <xf numFmtId="3" fontId="3" fillId="0" borderId="11" xfId="1" applyNumberFormat="1" applyFont="1" applyBorder="1" applyAlignment="1">
      <alignment horizontal="center"/>
    </xf>
    <xf numFmtId="0" fontId="7" fillId="0" borderId="11" xfId="0" applyFont="1" applyBorder="1" applyAlignment="1">
      <alignment wrapText="1"/>
    </xf>
    <xf numFmtId="49" fontId="8" fillId="0" borderId="11" xfId="0" applyNumberFormat="1" applyFont="1" applyBorder="1" applyAlignment="1">
      <alignment horizontal="left"/>
    </xf>
    <xf numFmtId="49" fontId="9" fillId="0" borderId="11" xfId="0" applyNumberFormat="1" applyFont="1" applyBorder="1"/>
    <xf numFmtId="3" fontId="8" fillId="0" borderId="11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/>
    <xf numFmtId="3" fontId="9" fillId="0" borderId="11" xfId="0" applyNumberFormat="1" applyFont="1" applyBorder="1"/>
    <xf numFmtId="3" fontId="3" fillId="2" borderId="0" xfId="0" applyNumberFormat="1" applyFont="1" applyFill="1" applyAlignment="1">
      <alignment horizontal="right" vertical="top"/>
    </xf>
    <xf numFmtId="3" fontId="3" fillId="2" borderId="1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8" fillId="0" borderId="11" xfId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9" fontId="9" fillId="0" borderId="11" xfId="0" applyNumberFormat="1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7" fillId="0" borderId="11" xfId="0" applyFont="1" applyBorder="1"/>
    <xf numFmtId="9" fontId="3" fillId="2" borderId="0" xfId="2" applyFont="1" applyFill="1" applyBorder="1" applyAlignment="1">
      <alignment horizontal="left" vertical="top"/>
    </xf>
    <xf numFmtId="49" fontId="3" fillId="2" borderId="11" xfId="0" applyNumberFormat="1" applyFont="1" applyFill="1" applyBorder="1" applyAlignment="1">
      <alignment horizontal="center" vertical="top"/>
    </xf>
    <xf numFmtId="14" fontId="8" fillId="0" borderId="11" xfId="1" applyNumberFormat="1" applyFont="1" applyBorder="1" applyAlignment="1">
      <alignment horizontal="center"/>
    </xf>
    <xf numFmtId="0" fontId="1" fillId="2" borderId="0" xfId="0" applyFont="1" applyFill="1" applyAlignment="1">
      <alignment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6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</cellXfs>
  <cellStyles count="3">
    <cellStyle name="Normální" xfId="0" builtinId="0"/>
    <cellStyle name="normální_brutalni tabulka(2aaa" xfId="1" xr:uid="{BC822EEC-2CC5-4D6D-B449-883C8B40721F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19"/>
  <sheetViews>
    <sheetView tabSelected="1"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56.7109375" style="2" customWidth="1"/>
    <col min="4" max="4" width="13.140625" style="2" customWidth="1"/>
    <col min="5" max="5" width="10.4257812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15" style="2" customWidth="1"/>
    <col min="20" max="20" width="10.28515625" style="2" customWidth="1"/>
    <col min="21" max="22" width="9.28515625" style="2" customWidth="1"/>
    <col min="23" max="23" width="10.28515625" style="2" customWidth="1"/>
    <col min="24" max="25" width="15.7109375" style="2" customWidth="1"/>
    <col min="26" max="16384" width="9.140625" style="2"/>
  </cols>
  <sheetData>
    <row r="1" spans="1:89" ht="38.25" customHeight="1">
      <c r="A1" s="1" t="s">
        <v>0</v>
      </c>
    </row>
    <row r="2" spans="1:89" s="9" customFormat="1" ht="15" customHeight="1">
      <c r="A2" s="8" t="s">
        <v>1</v>
      </c>
      <c r="D2" s="8" t="s">
        <v>2</v>
      </c>
      <c r="G2" s="10"/>
      <c r="H2" s="10"/>
    </row>
    <row r="3" spans="1:89" s="9" customFormat="1" ht="15" customHeight="1">
      <c r="A3" s="8" t="s">
        <v>3</v>
      </c>
      <c r="D3" s="9" t="s">
        <v>4</v>
      </c>
      <c r="G3" s="10"/>
      <c r="H3" s="10"/>
    </row>
    <row r="4" spans="1:89" s="9" customFormat="1" ht="15" customHeight="1">
      <c r="A4" s="8" t="s">
        <v>5</v>
      </c>
      <c r="D4" s="9" t="s">
        <v>6</v>
      </c>
      <c r="G4" s="10"/>
      <c r="H4" s="10"/>
    </row>
    <row r="5" spans="1:89" s="9" customFormat="1" ht="15" customHeight="1">
      <c r="A5" s="8" t="s">
        <v>7</v>
      </c>
      <c r="G5" s="10"/>
      <c r="H5" s="10"/>
    </row>
    <row r="6" spans="1:89" s="9" customFormat="1" ht="15" customHeight="1">
      <c r="A6" s="45" t="s">
        <v>8</v>
      </c>
      <c r="B6" s="45"/>
      <c r="C6" s="45"/>
      <c r="D6" s="8" t="s">
        <v>9</v>
      </c>
      <c r="G6" s="10"/>
      <c r="H6" s="10"/>
    </row>
    <row r="7" spans="1:89" s="9" customFormat="1" ht="15" customHeight="1">
      <c r="A7" s="12" t="s">
        <v>10</v>
      </c>
      <c r="D7" s="55" t="s">
        <v>11</v>
      </c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89" ht="50.25" customHeight="1">
      <c r="A8" s="13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89" ht="12.6">
      <c r="A9" s="11"/>
    </row>
    <row r="10" spans="1:89" ht="26.45" customHeight="1">
      <c r="A10" s="46" t="s">
        <v>12</v>
      </c>
      <c r="B10" s="46" t="s">
        <v>13</v>
      </c>
      <c r="C10" s="46" t="s">
        <v>14</v>
      </c>
      <c r="D10" s="46" t="s">
        <v>15</v>
      </c>
      <c r="E10" s="49" t="s">
        <v>16</v>
      </c>
      <c r="F10" s="51" t="s">
        <v>17</v>
      </c>
      <c r="G10" s="52"/>
      <c r="H10" s="51" t="s">
        <v>18</v>
      </c>
      <c r="I10" s="52"/>
      <c r="J10" s="46" t="s">
        <v>19</v>
      </c>
      <c r="K10" s="46" t="s">
        <v>20</v>
      </c>
      <c r="L10" s="46" t="s">
        <v>21</v>
      </c>
      <c r="M10" s="46" t="s">
        <v>22</v>
      </c>
      <c r="N10" s="46" t="s">
        <v>23</v>
      </c>
      <c r="O10" s="46" t="s">
        <v>24</v>
      </c>
      <c r="P10" s="46" t="s">
        <v>25</v>
      </c>
      <c r="Q10" s="46" t="s">
        <v>26</v>
      </c>
      <c r="R10" s="46" t="s">
        <v>27</v>
      </c>
      <c r="S10" s="46" t="s">
        <v>28</v>
      </c>
      <c r="T10" s="46" t="s">
        <v>29</v>
      </c>
      <c r="U10" s="46" t="s">
        <v>30</v>
      </c>
      <c r="V10" s="46" t="s">
        <v>31</v>
      </c>
      <c r="W10" s="46" t="s">
        <v>32</v>
      </c>
      <c r="X10" s="46" t="s">
        <v>33</v>
      </c>
      <c r="Y10" s="46" t="s">
        <v>34</v>
      </c>
    </row>
    <row r="11" spans="1:89" ht="59.45" customHeight="1">
      <c r="A11" s="48"/>
      <c r="B11" s="48"/>
      <c r="C11" s="48"/>
      <c r="D11" s="48"/>
      <c r="E11" s="50"/>
      <c r="F11" s="53"/>
      <c r="G11" s="54"/>
      <c r="H11" s="53"/>
      <c r="I11" s="54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</row>
    <row r="12" spans="1:89" ht="28.9" customHeight="1">
      <c r="A12" s="48"/>
      <c r="B12" s="48"/>
      <c r="C12" s="48"/>
      <c r="D12" s="48"/>
      <c r="E12" s="50"/>
      <c r="F12" s="34" t="s">
        <v>35</v>
      </c>
      <c r="G12" s="31" t="s">
        <v>36</v>
      </c>
      <c r="H12" s="31" t="s">
        <v>35</v>
      </c>
      <c r="I12" s="31" t="s">
        <v>36</v>
      </c>
      <c r="J12" s="35" t="s">
        <v>37</v>
      </c>
      <c r="K12" s="35" t="s">
        <v>38</v>
      </c>
      <c r="L12" s="35" t="s">
        <v>38</v>
      </c>
      <c r="M12" s="35" t="s">
        <v>39</v>
      </c>
      <c r="N12" s="35" t="s">
        <v>40</v>
      </c>
      <c r="O12" s="35" t="s">
        <v>40</v>
      </c>
      <c r="P12" s="35" t="s">
        <v>39</v>
      </c>
      <c r="Q12" s="35"/>
      <c r="R12" s="35"/>
      <c r="S12" s="35"/>
      <c r="T12" s="31"/>
      <c r="U12" s="31"/>
      <c r="V12" s="31"/>
      <c r="W12" s="31"/>
      <c r="X12" s="31"/>
      <c r="Y12" s="31"/>
    </row>
    <row r="13" spans="1:89" s="4" customFormat="1" ht="12.75" customHeight="1">
      <c r="A13" s="32" t="s">
        <v>41</v>
      </c>
      <c r="B13" s="16" t="s">
        <v>42</v>
      </c>
      <c r="C13" s="17" t="s">
        <v>43</v>
      </c>
      <c r="D13" s="18">
        <v>1795000</v>
      </c>
      <c r="E13" s="19">
        <v>750000</v>
      </c>
      <c r="F13" s="16" t="s">
        <v>44</v>
      </c>
      <c r="G13" s="20" t="s">
        <v>45</v>
      </c>
      <c r="H13" s="16" t="s">
        <v>46</v>
      </c>
      <c r="I13" s="20" t="s">
        <v>45</v>
      </c>
      <c r="J13" s="14">
        <v>36.4</v>
      </c>
      <c r="K13" s="5">
        <v>13.8</v>
      </c>
      <c r="L13" s="5">
        <v>12.8</v>
      </c>
      <c r="M13" s="5">
        <v>4.8</v>
      </c>
      <c r="N13" s="5">
        <v>9</v>
      </c>
      <c r="O13" s="5">
        <v>9.1999999999999993</v>
      </c>
      <c r="P13" s="5">
        <v>5</v>
      </c>
      <c r="Q13" s="5">
        <v>91</v>
      </c>
      <c r="R13" s="30">
        <v>700000</v>
      </c>
      <c r="S13" s="6" t="s">
        <v>47</v>
      </c>
      <c r="T13" s="36" t="s">
        <v>45</v>
      </c>
      <c r="U13" s="43" t="s">
        <v>45</v>
      </c>
      <c r="V13" s="37" t="s">
        <v>48</v>
      </c>
      <c r="W13" s="43" t="s">
        <v>49</v>
      </c>
      <c r="X13" s="44">
        <v>44561</v>
      </c>
      <c r="Y13" s="37" t="s">
        <v>50</v>
      </c>
      <c r="Z13" s="4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</row>
    <row r="14" spans="1:89" s="4" customFormat="1" ht="12.75" customHeight="1">
      <c r="A14" s="33" t="s">
        <v>51</v>
      </c>
      <c r="B14" s="27" t="s">
        <v>52</v>
      </c>
      <c r="C14" s="27" t="s">
        <v>53</v>
      </c>
      <c r="D14" s="28">
        <v>1630000</v>
      </c>
      <c r="E14" s="28">
        <v>750000</v>
      </c>
      <c r="F14" s="16" t="s">
        <v>54</v>
      </c>
      <c r="G14" s="15" t="s">
        <v>45</v>
      </c>
      <c r="H14" s="16" t="s">
        <v>55</v>
      </c>
      <c r="I14" s="26" t="s">
        <v>45</v>
      </c>
      <c r="J14" s="14">
        <v>34.799999999999997</v>
      </c>
      <c r="K14" s="5">
        <v>13.8</v>
      </c>
      <c r="L14" s="5">
        <v>11.6</v>
      </c>
      <c r="M14" s="5">
        <v>4</v>
      </c>
      <c r="N14" s="5">
        <v>5.6</v>
      </c>
      <c r="O14" s="5">
        <v>8</v>
      </c>
      <c r="P14" s="5">
        <v>4.8</v>
      </c>
      <c r="Q14" s="5">
        <v>82.6</v>
      </c>
      <c r="R14" s="30">
        <v>650000</v>
      </c>
      <c r="S14" s="6" t="s">
        <v>47</v>
      </c>
      <c r="T14" s="38" t="s">
        <v>45</v>
      </c>
      <c r="U14" s="43" t="s">
        <v>45</v>
      </c>
      <c r="V14" s="37" t="s">
        <v>56</v>
      </c>
      <c r="W14" s="43" t="s">
        <v>57</v>
      </c>
      <c r="X14" s="37" t="s">
        <v>50</v>
      </c>
      <c r="Y14" s="37" t="s">
        <v>50</v>
      </c>
      <c r="Z14" s="4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1:89" s="4" customFormat="1" ht="12.75" customHeight="1">
      <c r="A15" s="32" t="s">
        <v>58</v>
      </c>
      <c r="B15" s="16" t="s">
        <v>59</v>
      </c>
      <c r="C15" s="41" t="s">
        <v>60</v>
      </c>
      <c r="D15" s="18">
        <v>1183500</v>
      </c>
      <c r="E15" s="19">
        <v>500000</v>
      </c>
      <c r="F15" s="16" t="s">
        <v>61</v>
      </c>
      <c r="G15" s="20" t="s">
        <v>45</v>
      </c>
      <c r="H15" s="16" t="s">
        <v>62</v>
      </c>
      <c r="I15" s="20" t="s">
        <v>45</v>
      </c>
      <c r="J15" s="14">
        <v>33.6</v>
      </c>
      <c r="K15" s="5">
        <v>12.2</v>
      </c>
      <c r="L15" s="5">
        <v>12.2</v>
      </c>
      <c r="M15" s="5">
        <v>4</v>
      </c>
      <c r="N15" s="5">
        <v>7.4</v>
      </c>
      <c r="O15" s="5">
        <v>8</v>
      </c>
      <c r="P15" s="5">
        <v>4</v>
      </c>
      <c r="Q15" s="5">
        <v>81.400000000000006</v>
      </c>
      <c r="R15" s="30">
        <v>450000</v>
      </c>
      <c r="S15" s="6" t="s">
        <v>47</v>
      </c>
      <c r="T15" s="36" t="s">
        <v>45</v>
      </c>
      <c r="U15" s="43" t="s">
        <v>45</v>
      </c>
      <c r="V15" s="37" t="s">
        <v>63</v>
      </c>
      <c r="W15" s="43" t="s">
        <v>48</v>
      </c>
      <c r="X15" s="44">
        <v>44561</v>
      </c>
      <c r="Y15" s="37" t="s">
        <v>50</v>
      </c>
      <c r="Z15" s="4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s="4" customFormat="1" ht="12.75" customHeight="1">
      <c r="A16" s="33" t="s">
        <v>64</v>
      </c>
      <c r="B16" s="27" t="s">
        <v>65</v>
      </c>
      <c r="C16" s="27" t="s">
        <v>66</v>
      </c>
      <c r="D16" s="28">
        <v>1152800</v>
      </c>
      <c r="E16" s="28">
        <v>250000</v>
      </c>
      <c r="F16" s="16" t="s">
        <v>67</v>
      </c>
      <c r="G16" s="15" t="s">
        <v>45</v>
      </c>
      <c r="H16" s="16" t="s">
        <v>68</v>
      </c>
      <c r="I16" s="26" t="s">
        <v>45</v>
      </c>
      <c r="J16" s="14">
        <v>28.8</v>
      </c>
      <c r="K16" s="5">
        <v>12.8</v>
      </c>
      <c r="L16" s="5">
        <v>11.2</v>
      </c>
      <c r="M16" s="5">
        <v>4</v>
      </c>
      <c r="N16" s="5">
        <v>5.4</v>
      </c>
      <c r="O16" s="5">
        <v>7.4</v>
      </c>
      <c r="P16" s="5">
        <v>4.4000000000000004</v>
      </c>
      <c r="Q16" s="5">
        <v>74</v>
      </c>
      <c r="R16" s="30">
        <v>200000</v>
      </c>
      <c r="S16" s="6" t="s">
        <v>47</v>
      </c>
      <c r="T16" s="26" t="s">
        <v>69</v>
      </c>
      <c r="U16" s="43" t="s">
        <v>69</v>
      </c>
      <c r="V16" s="39">
        <v>0.27</v>
      </c>
      <c r="W16" s="43" t="s">
        <v>70</v>
      </c>
      <c r="X16" s="37" t="s">
        <v>50</v>
      </c>
      <c r="Y16" s="37" t="s">
        <v>50</v>
      </c>
      <c r="Z16" s="4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4" customFormat="1" ht="12.75" customHeight="1">
      <c r="A17" s="22" t="s">
        <v>71</v>
      </c>
      <c r="B17" s="22" t="s">
        <v>72</v>
      </c>
      <c r="C17" s="23" t="s">
        <v>73</v>
      </c>
      <c r="D17" s="24">
        <v>1081500</v>
      </c>
      <c r="E17" s="24">
        <v>400000</v>
      </c>
      <c r="F17" s="17" t="s">
        <v>74</v>
      </c>
      <c r="G17" s="25" t="s">
        <v>69</v>
      </c>
      <c r="H17" s="17" t="s">
        <v>75</v>
      </c>
      <c r="I17" s="25" t="s">
        <v>45</v>
      </c>
      <c r="J17" s="14">
        <v>23.4</v>
      </c>
      <c r="K17" s="5">
        <v>10.6</v>
      </c>
      <c r="L17" s="5">
        <v>8.8000000000000007</v>
      </c>
      <c r="M17" s="5">
        <v>4</v>
      </c>
      <c r="N17" s="5">
        <v>6.2</v>
      </c>
      <c r="O17" s="5">
        <v>5.6</v>
      </c>
      <c r="P17" s="5">
        <v>3</v>
      </c>
      <c r="Q17" s="5">
        <v>61.6</v>
      </c>
      <c r="R17" s="30"/>
      <c r="S17" s="6"/>
      <c r="T17" s="40" t="s">
        <v>69</v>
      </c>
      <c r="U17" s="43"/>
      <c r="V17" s="40" t="s">
        <v>76</v>
      </c>
      <c r="W17" s="43"/>
      <c r="X17" s="40" t="s">
        <v>77</v>
      </c>
      <c r="Y17" s="37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>
      <c r="D18" s="29">
        <f>SUM(D13:D17)</f>
        <v>6842800</v>
      </c>
      <c r="E18" s="29">
        <f>SUM(E13:E17)</f>
        <v>2650000</v>
      </c>
      <c r="F18" s="7"/>
      <c r="R18" s="29">
        <f>SUM(R13:R17)</f>
        <v>2000000</v>
      </c>
    </row>
    <row r="19" spans="1:89">
      <c r="E19" s="7"/>
      <c r="F19" s="7"/>
      <c r="G19" s="7"/>
      <c r="H19" s="7"/>
      <c r="Q19" s="2" t="s">
        <v>78</v>
      </c>
      <c r="R19" s="29">
        <f>2000000-R18</f>
        <v>0</v>
      </c>
    </row>
  </sheetData>
  <mergeCells count="25">
    <mergeCell ref="R10:R11"/>
    <mergeCell ref="S10:S11"/>
    <mergeCell ref="T10:T11"/>
    <mergeCell ref="U10:U11"/>
    <mergeCell ref="M10:M11"/>
    <mergeCell ref="N10:N11"/>
    <mergeCell ref="O10:O11"/>
    <mergeCell ref="P10:P11"/>
    <mergeCell ref="Q10:Q11"/>
    <mergeCell ref="A6:C6"/>
    <mergeCell ref="W10:W11"/>
    <mergeCell ref="X10:X11"/>
    <mergeCell ref="Y10:Y11"/>
    <mergeCell ref="A10:A12"/>
    <mergeCell ref="B10:B12"/>
    <mergeCell ref="C10:C12"/>
    <mergeCell ref="D10:D12"/>
    <mergeCell ref="E10:E12"/>
    <mergeCell ref="F10:G11"/>
    <mergeCell ref="H10:I11"/>
    <mergeCell ref="D7:N8"/>
    <mergeCell ref="J10:J11"/>
    <mergeCell ref="K10:K11"/>
    <mergeCell ref="L10:L11"/>
    <mergeCell ref="V10:V11"/>
  </mergeCells>
  <phoneticPr fontId="11" type="noConversion"/>
  <dataValidations count="4">
    <dataValidation type="decimal" operator="lessThanOrEqual" allowBlank="1" showInputMessage="1" showErrorMessage="1" error="max. 40" sqref="J13:J17" xr:uid="{00000000-0002-0000-0000-000000000000}">
      <formula1>40</formula1>
    </dataValidation>
    <dataValidation type="decimal" operator="lessThanOrEqual" allowBlank="1" showInputMessage="1" showErrorMessage="1" error="max. 15" sqref="K13:L17" xr:uid="{00000000-0002-0000-0000-000001000000}">
      <formula1>15</formula1>
    </dataValidation>
    <dataValidation type="decimal" operator="lessThanOrEqual" allowBlank="1" showInputMessage="1" showErrorMessage="1" error="max. 10" sqref="N13:O17" xr:uid="{00000000-0002-0000-0000-000002000000}">
      <formula1>10</formula1>
    </dataValidation>
    <dataValidation type="decimal" operator="lessThanOrEqual" allowBlank="1" showInputMessage="1" showErrorMessage="1" error="max. 5" sqref="M13:M17 P13:P17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12E22-CA37-4388-A841-EA5719EA2F87}">
  <dimension ref="A1:CA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56.7109375" style="2" customWidth="1"/>
    <col min="4" max="4" width="13.140625" style="2" customWidth="1"/>
    <col min="5" max="5" width="10.4257812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s="9" customFormat="1" ht="15" customHeight="1">
      <c r="A2" s="8" t="s">
        <v>1</v>
      </c>
      <c r="D2" s="8" t="s">
        <v>2</v>
      </c>
      <c r="G2" s="10"/>
      <c r="H2" s="10"/>
    </row>
    <row r="3" spans="1:79" s="9" customFormat="1" ht="15" customHeight="1">
      <c r="A3" s="8" t="s">
        <v>3</v>
      </c>
      <c r="D3" s="9" t="s">
        <v>4</v>
      </c>
      <c r="G3" s="10"/>
      <c r="H3" s="10"/>
    </row>
    <row r="4" spans="1:79" s="9" customFormat="1" ht="15" customHeight="1">
      <c r="A4" s="8" t="s">
        <v>5</v>
      </c>
      <c r="D4" s="9" t="s">
        <v>6</v>
      </c>
      <c r="G4" s="10"/>
      <c r="H4" s="10"/>
    </row>
    <row r="5" spans="1:79" s="9" customFormat="1" ht="15" customHeight="1">
      <c r="A5" s="8" t="s">
        <v>7</v>
      </c>
      <c r="G5" s="10"/>
      <c r="H5" s="10"/>
    </row>
    <row r="6" spans="1:79" s="9" customFormat="1" ht="15" customHeight="1">
      <c r="A6" s="45" t="s">
        <v>8</v>
      </c>
      <c r="B6" s="45"/>
      <c r="C6" s="45"/>
      <c r="D6" s="8" t="s">
        <v>9</v>
      </c>
      <c r="G6" s="10"/>
      <c r="H6" s="10"/>
    </row>
    <row r="7" spans="1:79" s="9" customFormat="1" ht="15" customHeight="1">
      <c r="A7" s="12" t="s">
        <v>10</v>
      </c>
      <c r="D7" s="55" t="s">
        <v>11</v>
      </c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79" ht="50.25" customHeight="1">
      <c r="A8" s="13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79" ht="12.6">
      <c r="A9" s="11"/>
    </row>
    <row r="10" spans="1:79" ht="26.45" customHeight="1">
      <c r="A10" s="46" t="s">
        <v>12</v>
      </c>
      <c r="B10" s="46" t="s">
        <v>13</v>
      </c>
      <c r="C10" s="46" t="s">
        <v>14</v>
      </c>
      <c r="D10" s="46" t="s">
        <v>15</v>
      </c>
      <c r="E10" s="49" t="s">
        <v>16</v>
      </c>
      <c r="F10" s="51" t="s">
        <v>17</v>
      </c>
      <c r="G10" s="52"/>
      <c r="H10" s="51" t="s">
        <v>18</v>
      </c>
      <c r="I10" s="52"/>
      <c r="J10" s="46" t="s">
        <v>19</v>
      </c>
      <c r="K10" s="46" t="s">
        <v>20</v>
      </c>
      <c r="L10" s="46" t="s">
        <v>21</v>
      </c>
      <c r="M10" s="46" t="s">
        <v>22</v>
      </c>
      <c r="N10" s="46" t="s">
        <v>23</v>
      </c>
      <c r="O10" s="46" t="s">
        <v>24</v>
      </c>
      <c r="P10" s="46" t="s">
        <v>25</v>
      </c>
      <c r="Q10" s="46" t="s">
        <v>26</v>
      </c>
    </row>
    <row r="11" spans="1:79" ht="59.45" customHeight="1">
      <c r="A11" s="48"/>
      <c r="B11" s="48"/>
      <c r="C11" s="48"/>
      <c r="D11" s="48"/>
      <c r="E11" s="50"/>
      <c r="F11" s="53"/>
      <c r="G11" s="54"/>
      <c r="H11" s="53"/>
      <c r="I11" s="54"/>
      <c r="J11" s="47"/>
      <c r="K11" s="47"/>
      <c r="L11" s="47"/>
      <c r="M11" s="47"/>
      <c r="N11" s="47"/>
      <c r="O11" s="47"/>
      <c r="P11" s="47"/>
      <c r="Q11" s="47"/>
    </row>
    <row r="12" spans="1:79" ht="28.9" customHeight="1">
      <c r="A12" s="48"/>
      <c r="B12" s="48"/>
      <c r="C12" s="48"/>
      <c r="D12" s="48"/>
      <c r="E12" s="50"/>
      <c r="F12" s="34" t="s">
        <v>35</v>
      </c>
      <c r="G12" s="31" t="s">
        <v>36</v>
      </c>
      <c r="H12" s="31" t="s">
        <v>35</v>
      </c>
      <c r="I12" s="31" t="s">
        <v>36</v>
      </c>
      <c r="J12" s="35" t="s">
        <v>37</v>
      </c>
      <c r="K12" s="35" t="s">
        <v>38</v>
      </c>
      <c r="L12" s="35" t="s">
        <v>38</v>
      </c>
      <c r="M12" s="35" t="s">
        <v>39</v>
      </c>
      <c r="N12" s="35" t="s">
        <v>40</v>
      </c>
      <c r="O12" s="35" t="s">
        <v>40</v>
      </c>
      <c r="P12" s="35" t="s">
        <v>39</v>
      </c>
      <c r="Q12" s="35"/>
    </row>
    <row r="13" spans="1:79" s="4" customFormat="1" ht="12.75" customHeight="1">
      <c r="A13" s="32" t="s">
        <v>41</v>
      </c>
      <c r="B13" s="16" t="s">
        <v>42</v>
      </c>
      <c r="C13" s="17" t="s">
        <v>43</v>
      </c>
      <c r="D13" s="18">
        <v>1795000</v>
      </c>
      <c r="E13" s="19">
        <v>750000</v>
      </c>
      <c r="F13" s="16" t="s">
        <v>44</v>
      </c>
      <c r="G13" s="20" t="s">
        <v>45</v>
      </c>
      <c r="H13" s="16" t="s">
        <v>46</v>
      </c>
      <c r="I13" s="20" t="s">
        <v>45</v>
      </c>
      <c r="J13" s="14">
        <v>40</v>
      </c>
      <c r="K13" s="5">
        <v>15</v>
      </c>
      <c r="L13" s="5">
        <v>12</v>
      </c>
      <c r="M13" s="5">
        <v>4</v>
      </c>
      <c r="N13" s="5">
        <v>8</v>
      </c>
      <c r="O13" s="5">
        <v>8</v>
      </c>
      <c r="P13" s="5">
        <v>5</v>
      </c>
      <c r="Q13" s="5">
        <f>SUM(J13:P13)</f>
        <v>92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4" customFormat="1" ht="12.75" customHeight="1">
      <c r="A14" s="32" t="s">
        <v>58</v>
      </c>
      <c r="B14" s="16" t="s">
        <v>59</v>
      </c>
      <c r="C14" s="21" t="s">
        <v>60</v>
      </c>
      <c r="D14" s="18">
        <v>1183500</v>
      </c>
      <c r="E14" s="19">
        <v>500000</v>
      </c>
      <c r="F14" s="16" t="s">
        <v>61</v>
      </c>
      <c r="G14" s="20" t="s">
        <v>45</v>
      </c>
      <c r="H14" s="16" t="s">
        <v>62</v>
      </c>
      <c r="I14" s="20" t="s">
        <v>45</v>
      </c>
      <c r="J14" s="14">
        <v>35</v>
      </c>
      <c r="K14" s="5">
        <v>10</v>
      </c>
      <c r="L14" s="5">
        <v>12</v>
      </c>
      <c r="M14" s="5">
        <v>4</v>
      </c>
      <c r="N14" s="5">
        <v>7</v>
      </c>
      <c r="O14" s="5">
        <v>7</v>
      </c>
      <c r="P14" s="5">
        <v>4</v>
      </c>
      <c r="Q14" s="5">
        <f t="shared" ref="Q14:Q17" si="0">SUM(J14:P14)</f>
        <v>79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4" customFormat="1" ht="12.75" customHeight="1">
      <c r="A15" s="22" t="s">
        <v>71</v>
      </c>
      <c r="B15" s="22" t="s">
        <v>72</v>
      </c>
      <c r="C15" s="23" t="s">
        <v>73</v>
      </c>
      <c r="D15" s="24">
        <v>1081500</v>
      </c>
      <c r="E15" s="24">
        <v>400000</v>
      </c>
      <c r="F15" s="17" t="s">
        <v>74</v>
      </c>
      <c r="G15" s="25" t="s">
        <v>69</v>
      </c>
      <c r="H15" s="17" t="s">
        <v>75</v>
      </c>
      <c r="I15" s="25" t="s">
        <v>45</v>
      </c>
      <c r="J15" s="14">
        <v>30</v>
      </c>
      <c r="K15" s="5">
        <v>10</v>
      </c>
      <c r="L15" s="5">
        <v>10</v>
      </c>
      <c r="M15" s="5">
        <v>4</v>
      </c>
      <c r="N15" s="5">
        <v>5</v>
      </c>
      <c r="O15" s="5">
        <v>5</v>
      </c>
      <c r="P15" s="5">
        <v>3</v>
      </c>
      <c r="Q15" s="5">
        <f t="shared" si="0"/>
        <v>67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4" customFormat="1" ht="12.75" customHeight="1">
      <c r="A16" s="33" t="s">
        <v>64</v>
      </c>
      <c r="B16" s="27" t="s">
        <v>65</v>
      </c>
      <c r="C16" s="27" t="s">
        <v>66</v>
      </c>
      <c r="D16" s="28">
        <v>1152800</v>
      </c>
      <c r="E16" s="28">
        <v>250000</v>
      </c>
      <c r="F16" s="16" t="s">
        <v>67</v>
      </c>
      <c r="G16" s="15" t="s">
        <v>45</v>
      </c>
      <c r="H16" s="16" t="s">
        <v>68</v>
      </c>
      <c r="I16" s="26" t="s">
        <v>45</v>
      </c>
      <c r="J16" s="14">
        <v>20</v>
      </c>
      <c r="K16" s="5">
        <v>10</v>
      </c>
      <c r="L16" s="5">
        <v>10</v>
      </c>
      <c r="M16" s="5">
        <v>4</v>
      </c>
      <c r="N16" s="5">
        <v>7</v>
      </c>
      <c r="O16" s="5">
        <v>7</v>
      </c>
      <c r="P16" s="5">
        <v>4</v>
      </c>
      <c r="Q16" s="5">
        <f t="shared" si="0"/>
        <v>62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33" t="s">
        <v>51</v>
      </c>
      <c r="B17" s="27" t="s">
        <v>52</v>
      </c>
      <c r="C17" s="27" t="s">
        <v>53</v>
      </c>
      <c r="D17" s="28">
        <v>1630000</v>
      </c>
      <c r="E17" s="28">
        <v>750000</v>
      </c>
      <c r="F17" s="16" t="s">
        <v>54</v>
      </c>
      <c r="G17" s="15" t="s">
        <v>45</v>
      </c>
      <c r="H17" s="16" t="s">
        <v>55</v>
      </c>
      <c r="I17" s="26" t="s">
        <v>45</v>
      </c>
      <c r="J17" s="14">
        <v>35</v>
      </c>
      <c r="K17" s="5">
        <v>14</v>
      </c>
      <c r="L17" s="5">
        <v>12</v>
      </c>
      <c r="M17" s="5">
        <v>4</v>
      </c>
      <c r="N17" s="5">
        <v>8</v>
      </c>
      <c r="O17" s="5">
        <v>8</v>
      </c>
      <c r="P17" s="5">
        <v>4</v>
      </c>
      <c r="Q17" s="5">
        <f t="shared" si="0"/>
        <v>85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>
      <c r="D18" s="29">
        <f>SUM(D13:D17)</f>
        <v>6842800</v>
      </c>
      <c r="E18" s="29">
        <f>SUM(E13:E17)</f>
        <v>2650000</v>
      </c>
      <c r="F18" s="7"/>
    </row>
    <row r="19" spans="1:79">
      <c r="E19" s="7"/>
      <c r="F19" s="7"/>
      <c r="G19" s="7"/>
      <c r="H19" s="7"/>
    </row>
  </sheetData>
  <mergeCells count="17"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  <mergeCell ref="Q10:Q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5" sqref="P13:P17 M13:M17" xr:uid="{29A7CA04-2861-4084-989A-7E06CB1B2DE8}">
      <formula1>5</formula1>
    </dataValidation>
    <dataValidation type="decimal" operator="lessThanOrEqual" allowBlank="1" showInputMessage="1" showErrorMessage="1" error="max. 10" sqref="N13:O17" xr:uid="{5414D367-A82C-4059-A863-C2BB8A2E60C1}">
      <formula1>10</formula1>
    </dataValidation>
    <dataValidation type="decimal" operator="lessThanOrEqual" allowBlank="1" showInputMessage="1" showErrorMessage="1" error="max. 15" sqref="K13:L17" xr:uid="{19FBBF4A-FE96-40EA-B2C8-89B5A3CB1370}">
      <formula1>15</formula1>
    </dataValidation>
    <dataValidation type="decimal" operator="lessThanOrEqual" allowBlank="1" showInputMessage="1" showErrorMessage="1" error="max. 40" sqref="J13:J17" xr:uid="{9611DA33-4E20-4C1C-B28D-E2D06BC61F54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6575-971E-4143-94F8-FF02C563BA5E}">
  <dimension ref="A1:CA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56.7109375" style="2" customWidth="1"/>
    <col min="4" max="4" width="13.140625" style="2" customWidth="1"/>
    <col min="5" max="5" width="10.4257812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s="9" customFormat="1" ht="15" customHeight="1">
      <c r="A2" s="8" t="s">
        <v>1</v>
      </c>
      <c r="D2" s="8" t="s">
        <v>2</v>
      </c>
      <c r="G2" s="10"/>
      <c r="H2" s="10"/>
    </row>
    <row r="3" spans="1:79" s="9" customFormat="1" ht="15" customHeight="1">
      <c r="A3" s="8" t="s">
        <v>3</v>
      </c>
      <c r="D3" s="9" t="s">
        <v>4</v>
      </c>
      <c r="G3" s="10"/>
      <c r="H3" s="10"/>
    </row>
    <row r="4" spans="1:79" s="9" customFormat="1" ht="15" customHeight="1">
      <c r="A4" s="8" t="s">
        <v>5</v>
      </c>
      <c r="D4" s="9" t="s">
        <v>6</v>
      </c>
      <c r="G4" s="10"/>
      <c r="H4" s="10"/>
    </row>
    <row r="5" spans="1:79" s="9" customFormat="1" ht="15" customHeight="1">
      <c r="A5" s="8" t="s">
        <v>7</v>
      </c>
      <c r="G5" s="10"/>
      <c r="H5" s="10"/>
    </row>
    <row r="6" spans="1:79" s="9" customFormat="1" ht="15" customHeight="1">
      <c r="A6" s="45" t="s">
        <v>8</v>
      </c>
      <c r="B6" s="45"/>
      <c r="C6" s="45"/>
      <c r="D6" s="8" t="s">
        <v>9</v>
      </c>
      <c r="G6" s="10"/>
      <c r="H6" s="10"/>
    </row>
    <row r="7" spans="1:79" s="9" customFormat="1" ht="15" customHeight="1">
      <c r="A7" s="12" t="s">
        <v>10</v>
      </c>
      <c r="D7" s="55" t="s">
        <v>11</v>
      </c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79" ht="50.25" customHeight="1">
      <c r="A8" s="13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79" ht="12.6">
      <c r="A9" s="11"/>
    </row>
    <row r="10" spans="1:79" ht="26.45" customHeight="1">
      <c r="A10" s="46" t="s">
        <v>12</v>
      </c>
      <c r="B10" s="46" t="s">
        <v>13</v>
      </c>
      <c r="C10" s="46" t="s">
        <v>14</v>
      </c>
      <c r="D10" s="46" t="s">
        <v>15</v>
      </c>
      <c r="E10" s="49" t="s">
        <v>16</v>
      </c>
      <c r="F10" s="51" t="s">
        <v>17</v>
      </c>
      <c r="G10" s="52"/>
      <c r="H10" s="51" t="s">
        <v>18</v>
      </c>
      <c r="I10" s="52"/>
      <c r="J10" s="46" t="s">
        <v>19</v>
      </c>
      <c r="K10" s="46" t="s">
        <v>20</v>
      </c>
      <c r="L10" s="46" t="s">
        <v>21</v>
      </c>
      <c r="M10" s="46" t="s">
        <v>22</v>
      </c>
      <c r="N10" s="46" t="s">
        <v>23</v>
      </c>
      <c r="O10" s="46" t="s">
        <v>24</v>
      </c>
      <c r="P10" s="46" t="s">
        <v>25</v>
      </c>
      <c r="Q10" s="46" t="s">
        <v>26</v>
      </c>
    </row>
    <row r="11" spans="1:79" ht="59.45" customHeight="1">
      <c r="A11" s="48"/>
      <c r="B11" s="48"/>
      <c r="C11" s="48"/>
      <c r="D11" s="48"/>
      <c r="E11" s="50"/>
      <c r="F11" s="53"/>
      <c r="G11" s="54"/>
      <c r="H11" s="53"/>
      <c r="I11" s="54"/>
      <c r="J11" s="47"/>
      <c r="K11" s="47"/>
      <c r="L11" s="47"/>
      <c r="M11" s="47"/>
      <c r="N11" s="47"/>
      <c r="O11" s="47"/>
      <c r="P11" s="47"/>
      <c r="Q11" s="47"/>
    </row>
    <row r="12" spans="1:79" ht="28.9" customHeight="1">
      <c r="A12" s="48"/>
      <c r="B12" s="48"/>
      <c r="C12" s="48"/>
      <c r="D12" s="48"/>
      <c r="E12" s="50"/>
      <c r="F12" s="34" t="s">
        <v>35</v>
      </c>
      <c r="G12" s="31" t="s">
        <v>36</v>
      </c>
      <c r="H12" s="31" t="s">
        <v>35</v>
      </c>
      <c r="I12" s="31" t="s">
        <v>36</v>
      </c>
      <c r="J12" s="35" t="s">
        <v>37</v>
      </c>
      <c r="K12" s="35" t="s">
        <v>38</v>
      </c>
      <c r="L12" s="35" t="s">
        <v>38</v>
      </c>
      <c r="M12" s="35" t="s">
        <v>39</v>
      </c>
      <c r="N12" s="35" t="s">
        <v>40</v>
      </c>
      <c r="O12" s="35" t="s">
        <v>40</v>
      </c>
      <c r="P12" s="35" t="s">
        <v>39</v>
      </c>
      <c r="Q12" s="35"/>
    </row>
    <row r="13" spans="1:79" s="4" customFormat="1" ht="12.75" customHeight="1">
      <c r="A13" s="32" t="s">
        <v>41</v>
      </c>
      <c r="B13" s="16" t="s">
        <v>42</v>
      </c>
      <c r="C13" s="17" t="s">
        <v>43</v>
      </c>
      <c r="D13" s="18">
        <v>1795000</v>
      </c>
      <c r="E13" s="19">
        <v>750000</v>
      </c>
      <c r="F13" s="16" t="s">
        <v>44</v>
      </c>
      <c r="G13" s="20" t="s">
        <v>45</v>
      </c>
      <c r="H13" s="16" t="s">
        <v>46</v>
      </c>
      <c r="I13" s="20" t="s">
        <v>45</v>
      </c>
      <c r="J13" s="14">
        <v>35</v>
      </c>
      <c r="K13" s="5">
        <v>13</v>
      </c>
      <c r="L13" s="5">
        <v>13</v>
      </c>
      <c r="M13" s="5">
        <v>5</v>
      </c>
      <c r="N13" s="5">
        <v>9</v>
      </c>
      <c r="O13" s="5">
        <v>10</v>
      </c>
      <c r="P13" s="5">
        <v>5</v>
      </c>
      <c r="Q13" s="5">
        <f>SUM(J13:P13)</f>
        <v>90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4" customFormat="1" ht="12.75" customHeight="1">
      <c r="A14" s="32" t="s">
        <v>58</v>
      </c>
      <c r="B14" s="16" t="s">
        <v>59</v>
      </c>
      <c r="C14" s="21" t="s">
        <v>60</v>
      </c>
      <c r="D14" s="18">
        <v>1183500</v>
      </c>
      <c r="E14" s="19">
        <v>500000</v>
      </c>
      <c r="F14" s="16" t="s">
        <v>61</v>
      </c>
      <c r="G14" s="20" t="s">
        <v>45</v>
      </c>
      <c r="H14" s="16" t="s">
        <v>62</v>
      </c>
      <c r="I14" s="20" t="s">
        <v>45</v>
      </c>
      <c r="J14" s="14">
        <v>33</v>
      </c>
      <c r="K14" s="5">
        <v>12</v>
      </c>
      <c r="L14" s="5">
        <v>12</v>
      </c>
      <c r="M14" s="5">
        <v>4</v>
      </c>
      <c r="N14" s="5">
        <v>8</v>
      </c>
      <c r="O14" s="5">
        <v>8</v>
      </c>
      <c r="P14" s="5">
        <v>4</v>
      </c>
      <c r="Q14" s="5">
        <f t="shared" ref="Q14:Q17" si="0">SUM(J14:P14)</f>
        <v>81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4" customFormat="1" ht="12.75" customHeight="1">
      <c r="A15" s="22" t="s">
        <v>71</v>
      </c>
      <c r="B15" s="22" t="s">
        <v>72</v>
      </c>
      <c r="C15" s="23" t="s">
        <v>73</v>
      </c>
      <c r="D15" s="24">
        <v>1081500</v>
      </c>
      <c r="E15" s="24">
        <v>400000</v>
      </c>
      <c r="F15" s="17" t="s">
        <v>74</v>
      </c>
      <c r="G15" s="25" t="s">
        <v>69</v>
      </c>
      <c r="H15" s="17" t="s">
        <v>75</v>
      </c>
      <c r="I15" s="25" t="s">
        <v>45</v>
      </c>
      <c r="J15" s="14">
        <v>20</v>
      </c>
      <c r="K15" s="5">
        <v>11</v>
      </c>
      <c r="L15" s="5">
        <v>7</v>
      </c>
      <c r="M15" s="5">
        <v>4</v>
      </c>
      <c r="N15" s="5">
        <v>8</v>
      </c>
      <c r="O15" s="5">
        <v>5</v>
      </c>
      <c r="P15" s="5">
        <v>3</v>
      </c>
      <c r="Q15" s="5">
        <f t="shared" si="0"/>
        <v>58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4" customFormat="1" ht="12.75" customHeight="1">
      <c r="A16" s="33" t="s">
        <v>64</v>
      </c>
      <c r="B16" s="27" t="s">
        <v>65</v>
      </c>
      <c r="C16" s="27" t="s">
        <v>66</v>
      </c>
      <c r="D16" s="28">
        <v>1152800</v>
      </c>
      <c r="E16" s="28">
        <v>250000</v>
      </c>
      <c r="F16" s="16" t="s">
        <v>67</v>
      </c>
      <c r="G16" s="15" t="s">
        <v>45</v>
      </c>
      <c r="H16" s="16" t="s">
        <v>68</v>
      </c>
      <c r="I16" s="26" t="s">
        <v>45</v>
      </c>
      <c r="J16" s="14">
        <v>30</v>
      </c>
      <c r="K16" s="5">
        <v>14</v>
      </c>
      <c r="L16" s="5">
        <v>10</v>
      </c>
      <c r="M16" s="5">
        <v>4</v>
      </c>
      <c r="N16" s="5">
        <v>5</v>
      </c>
      <c r="O16" s="5">
        <v>8</v>
      </c>
      <c r="P16" s="5">
        <v>4</v>
      </c>
      <c r="Q16" s="5">
        <f t="shared" si="0"/>
        <v>75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33" t="s">
        <v>51</v>
      </c>
      <c r="B17" s="27" t="s">
        <v>52</v>
      </c>
      <c r="C17" s="27" t="s">
        <v>53</v>
      </c>
      <c r="D17" s="28">
        <v>1630000</v>
      </c>
      <c r="E17" s="28">
        <v>750000</v>
      </c>
      <c r="F17" s="16" t="s">
        <v>54</v>
      </c>
      <c r="G17" s="15" t="s">
        <v>45</v>
      </c>
      <c r="H17" s="16" t="s">
        <v>55</v>
      </c>
      <c r="I17" s="26" t="s">
        <v>45</v>
      </c>
      <c r="J17" s="14">
        <v>35</v>
      </c>
      <c r="K17" s="5">
        <v>14</v>
      </c>
      <c r="L17" s="5">
        <v>11</v>
      </c>
      <c r="M17" s="5">
        <v>4</v>
      </c>
      <c r="N17" s="5">
        <v>5</v>
      </c>
      <c r="O17" s="5">
        <v>8</v>
      </c>
      <c r="P17" s="5">
        <v>5</v>
      </c>
      <c r="Q17" s="5">
        <f t="shared" si="0"/>
        <v>82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>
      <c r="D18" s="29">
        <f>SUM(D13:D17)</f>
        <v>6842800</v>
      </c>
      <c r="E18" s="29">
        <f>SUM(E13:E17)</f>
        <v>2650000</v>
      </c>
      <c r="F18" s="7"/>
    </row>
    <row r="19" spans="1:79">
      <c r="E19" s="7"/>
      <c r="F19" s="7"/>
      <c r="G19" s="7"/>
      <c r="H19" s="7"/>
    </row>
  </sheetData>
  <mergeCells count="17"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  <mergeCell ref="Q10:Q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681FBD79-69F0-4D65-BED5-BBCB6ACAC06D}">
      <formula1>40</formula1>
    </dataValidation>
    <dataValidation type="decimal" operator="lessThanOrEqual" allowBlank="1" showInputMessage="1" showErrorMessage="1" error="max. 15" sqref="K13:L17" xr:uid="{8775595E-BAED-44E4-BA42-6F43AD91A709}">
      <formula1>15</formula1>
    </dataValidation>
    <dataValidation type="decimal" operator="lessThanOrEqual" allowBlank="1" showInputMessage="1" showErrorMessage="1" error="max. 10" sqref="N13:O17" xr:uid="{724A65A0-033D-41D9-B94D-D54C0C77FAA6}">
      <formula1>10</formula1>
    </dataValidation>
    <dataValidation type="decimal" operator="lessThanOrEqual" allowBlank="1" showInputMessage="1" showErrorMessage="1" error="max. 5" sqref="P13:P17 M13:M17" xr:uid="{07D317DA-E327-4CAA-B4D5-D6B82C9F9A31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31A0-87D0-4522-8CD0-1601965AC80C}">
  <dimension ref="A1:CA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56.7109375" style="2" customWidth="1"/>
    <col min="4" max="4" width="13.140625" style="2" customWidth="1"/>
    <col min="5" max="5" width="10.4257812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s="9" customFormat="1" ht="15" customHeight="1">
      <c r="A2" s="8" t="s">
        <v>1</v>
      </c>
      <c r="D2" s="8" t="s">
        <v>2</v>
      </c>
      <c r="G2" s="10"/>
      <c r="H2" s="10"/>
    </row>
    <row r="3" spans="1:79" s="9" customFormat="1" ht="15" customHeight="1">
      <c r="A3" s="8" t="s">
        <v>3</v>
      </c>
      <c r="D3" s="9" t="s">
        <v>4</v>
      </c>
      <c r="G3" s="10"/>
      <c r="H3" s="10"/>
    </row>
    <row r="4" spans="1:79" s="9" customFormat="1" ht="15" customHeight="1">
      <c r="A4" s="8" t="s">
        <v>5</v>
      </c>
      <c r="D4" s="9" t="s">
        <v>6</v>
      </c>
      <c r="G4" s="10"/>
      <c r="H4" s="10"/>
    </row>
    <row r="5" spans="1:79" s="9" customFormat="1" ht="15" customHeight="1">
      <c r="A5" s="8" t="s">
        <v>7</v>
      </c>
      <c r="G5" s="10"/>
      <c r="H5" s="10"/>
    </row>
    <row r="6" spans="1:79" s="9" customFormat="1" ht="15" customHeight="1">
      <c r="A6" s="45" t="s">
        <v>8</v>
      </c>
      <c r="B6" s="45"/>
      <c r="C6" s="45"/>
      <c r="D6" s="8" t="s">
        <v>9</v>
      </c>
      <c r="G6" s="10"/>
      <c r="H6" s="10"/>
    </row>
    <row r="7" spans="1:79" s="9" customFormat="1" ht="15" customHeight="1">
      <c r="A7" s="12" t="s">
        <v>10</v>
      </c>
      <c r="D7" s="55" t="s">
        <v>11</v>
      </c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79" ht="50.25" customHeight="1">
      <c r="A8" s="13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79" ht="12.6">
      <c r="A9" s="11"/>
    </row>
    <row r="10" spans="1:79" ht="26.45" customHeight="1">
      <c r="A10" s="46" t="s">
        <v>12</v>
      </c>
      <c r="B10" s="46" t="s">
        <v>13</v>
      </c>
      <c r="C10" s="46" t="s">
        <v>14</v>
      </c>
      <c r="D10" s="46" t="s">
        <v>15</v>
      </c>
      <c r="E10" s="49" t="s">
        <v>16</v>
      </c>
      <c r="F10" s="51" t="s">
        <v>17</v>
      </c>
      <c r="G10" s="52"/>
      <c r="H10" s="51" t="s">
        <v>18</v>
      </c>
      <c r="I10" s="52"/>
      <c r="J10" s="46" t="s">
        <v>19</v>
      </c>
      <c r="K10" s="46" t="s">
        <v>20</v>
      </c>
      <c r="L10" s="46" t="s">
        <v>21</v>
      </c>
      <c r="M10" s="46" t="s">
        <v>22</v>
      </c>
      <c r="N10" s="46" t="s">
        <v>23</v>
      </c>
      <c r="O10" s="46" t="s">
        <v>24</v>
      </c>
      <c r="P10" s="46" t="s">
        <v>25</v>
      </c>
      <c r="Q10" s="46" t="s">
        <v>26</v>
      </c>
    </row>
    <row r="11" spans="1:79" ht="59.45" customHeight="1">
      <c r="A11" s="48"/>
      <c r="B11" s="48"/>
      <c r="C11" s="48"/>
      <c r="D11" s="48"/>
      <c r="E11" s="50"/>
      <c r="F11" s="53"/>
      <c r="G11" s="54"/>
      <c r="H11" s="53"/>
      <c r="I11" s="54"/>
      <c r="J11" s="47"/>
      <c r="K11" s="47"/>
      <c r="L11" s="47"/>
      <c r="M11" s="47"/>
      <c r="N11" s="47"/>
      <c r="O11" s="47"/>
      <c r="P11" s="47"/>
      <c r="Q11" s="47"/>
    </row>
    <row r="12" spans="1:79" ht="28.9" customHeight="1">
      <c r="A12" s="48"/>
      <c r="B12" s="48"/>
      <c r="C12" s="48"/>
      <c r="D12" s="48"/>
      <c r="E12" s="50"/>
      <c r="F12" s="34" t="s">
        <v>35</v>
      </c>
      <c r="G12" s="31" t="s">
        <v>36</v>
      </c>
      <c r="H12" s="31" t="s">
        <v>35</v>
      </c>
      <c r="I12" s="31" t="s">
        <v>36</v>
      </c>
      <c r="J12" s="35" t="s">
        <v>37</v>
      </c>
      <c r="K12" s="35" t="s">
        <v>38</v>
      </c>
      <c r="L12" s="35" t="s">
        <v>38</v>
      </c>
      <c r="M12" s="35" t="s">
        <v>39</v>
      </c>
      <c r="N12" s="35" t="s">
        <v>40</v>
      </c>
      <c r="O12" s="35" t="s">
        <v>40</v>
      </c>
      <c r="P12" s="35" t="s">
        <v>39</v>
      </c>
      <c r="Q12" s="35"/>
    </row>
    <row r="13" spans="1:79" s="4" customFormat="1" ht="12.75" customHeight="1">
      <c r="A13" s="32" t="s">
        <v>41</v>
      </c>
      <c r="B13" s="16" t="s">
        <v>42</v>
      </c>
      <c r="C13" s="17" t="s">
        <v>43</v>
      </c>
      <c r="D13" s="18">
        <v>1795000</v>
      </c>
      <c r="E13" s="19">
        <v>750000</v>
      </c>
      <c r="F13" s="16" t="s">
        <v>44</v>
      </c>
      <c r="G13" s="20" t="s">
        <v>45</v>
      </c>
      <c r="H13" s="16" t="s">
        <v>46</v>
      </c>
      <c r="I13" s="20" t="s">
        <v>45</v>
      </c>
      <c r="J13" s="14">
        <v>36</v>
      </c>
      <c r="K13" s="5">
        <v>13</v>
      </c>
      <c r="L13" s="5">
        <v>13</v>
      </c>
      <c r="M13" s="5">
        <v>5</v>
      </c>
      <c r="N13" s="5">
        <v>9</v>
      </c>
      <c r="O13" s="5">
        <v>9</v>
      </c>
      <c r="P13" s="5">
        <v>5</v>
      </c>
      <c r="Q13" s="5">
        <f>SUM(J13:P13)</f>
        <v>90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4" customFormat="1" ht="12.75" customHeight="1">
      <c r="A14" s="32" t="s">
        <v>58</v>
      </c>
      <c r="B14" s="16" t="s">
        <v>59</v>
      </c>
      <c r="C14" s="21" t="s">
        <v>60</v>
      </c>
      <c r="D14" s="18">
        <v>1183500</v>
      </c>
      <c r="E14" s="19">
        <v>500000</v>
      </c>
      <c r="F14" s="16" t="s">
        <v>61</v>
      </c>
      <c r="G14" s="20" t="s">
        <v>45</v>
      </c>
      <c r="H14" s="16" t="s">
        <v>62</v>
      </c>
      <c r="I14" s="20" t="s">
        <v>45</v>
      </c>
      <c r="J14" s="14">
        <v>36</v>
      </c>
      <c r="K14" s="5">
        <v>13</v>
      </c>
      <c r="L14" s="5">
        <v>12</v>
      </c>
      <c r="M14" s="5">
        <v>4</v>
      </c>
      <c r="N14" s="5">
        <v>7</v>
      </c>
      <c r="O14" s="5">
        <v>8</v>
      </c>
      <c r="P14" s="5">
        <v>4</v>
      </c>
      <c r="Q14" s="5">
        <f t="shared" ref="Q14:Q17" si="0">SUM(J14:P14)</f>
        <v>84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4" customFormat="1" ht="12.75" customHeight="1">
      <c r="A15" s="22" t="s">
        <v>71</v>
      </c>
      <c r="B15" s="22" t="s">
        <v>72</v>
      </c>
      <c r="C15" s="23" t="s">
        <v>73</v>
      </c>
      <c r="D15" s="24">
        <v>1081500</v>
      </c>
      <c r="E15" s="24">
        <v>400000</v>
      </c>
      <c r="F15" s="17" t="s">
        <v>74</v>
      </c>
      <c r="G15" s="25" t="s">
        <v>69</v>
      </c>
      <c r="H15" s="17" t="s">
        <v>75</v>
      </c>
      <c r="I15" s="25" t="s">
        <v>45</v>
      </c>
      <c r="J15" s="14">
        <v>27</v>
      </c>
      <c r="K15" s="5">
        <v>11</v>
      </c>
      <c r="L15" s="5">
        <v>11</v>
      </c>
      <c r="M15" s="5">
        <v>4</v>
      </c>
      <c r="N15" s="5">
        <v>6</v>
      </c>
      <c r="O15" s="5">
        <v>6</v>
      </c>
      <c r="P15" s="5">
        <v>3</v>
      </c>
      <c r="Q15" s="5">
        <f t="shared" si="0"/>
        <v>68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4" customFormat="1" ht="12.75" customHeight="1">
      <c r="A16" s="33" t="s">
        <v>64</v>
      </c>
      <c r="B16" s="27" t="s">
        <v>65</v>
      </c>
      <c r="C16" s="27" t="s">
        <v>66</v>
      </c>
      <c r="D16" s="28">
        <v>1152800</v>
      </c>
      <c r="E16" s="28">
        <v>250000</v>
      </c>
      <c r="F16" s="16" t="s">
        <v>67</v>
      </c>
      <c r="G16" s="15" t="s">
        <v>45</v>
      </c>
      <c r="H16" s="16" t="s">
        <v>68</v>
      </c>
      <c r="I16" s="26" t="s">
        <v>45</v>
      </c>
      <c r="J16" s="14">
        <v>32</v>
      </c>
      <c r="K16" s="5">
        <v>13</v>
      </c>
      <c r="L16" s="5">
        <v>12</v>
      </c>
      <c r="M16" s="5">
        <v>4</v>
      </c>
      <c r="N16" s="5">
        <v>4</v>
      </c>
      <c r="O16" s="5">
        <v>7</v>
      </c>
      <c r="P16" s="5">
        <v>5</v>
      </c>
      <c r="Q16" s="5">
        <f t="shared" si="0"/>
        <v>77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33" t="s">
        <v>51</v>
      </c>
      <c r="B17" s="27" t="s">
        <v>52</v>
      </c>
      <c r="C17" s="27" t="s">
        <v>53</v>
      </c>
      <c r="D17" s="28">
        <v>1630000</v>
      </c>
      <c r="E17" s="28">
        <v>750000</v>
      </c>
      <c r="F17" s="16" t="s">
        <v>54</v>
      </c>
      <c r="G17" s="15" t="s">
        <v>45</v>
      </c>
      <c r="H17" s="16" t="s">
        <v>55</v>
      </c>
      <c r="I17" s="26" t="s">
        <v>45</v>
      </c>
      <c r="J17" s="14">
        <v>34</v>
      </c>
      <c r="K17" s="5">
        <v>14</v>
      </c>
      <c r="L17" s="5">
        <v>11</v>
      </c>
      <c r="M17" s="5">
        <v>4</v>
      </c>
      <c r="N17" s="5">
        <v>4</v>
      </c>
      <c r="O17" s="5">
        <v>7</v>
      </c>
      <c r="P17" s="5">
        <v>5</v>
      </c>
      <c r="Q17" s="5">
        <f t="shared" si="0"/>
        <v>79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>
      <c r="D18" s="29">
        <f>SUM(D13:D17)</f>
        <v>6842800</v>
      </c>
      <c r="E18" s="29">
        <f>SUM(E13:E17)</f>
        <v>2650000</v>
      </c>
      <c r="F18" s="7"/>
    </row>
    <row r="19" spans="1:79">
      <c r="E19" s="7"/>
      <c r="F19" s="7"/>
      <c r="G19" s="7"/>
      <c r="H19" s="7"/>
    </row>
  </sheetData>
  <mergeCells count="17"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  <mergeCell ref="Q10:Q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3BA7D6A2-661E-47DB-9DCB-66DD0FE78723}">
      <formula1>40</formula1>
    </dataValidation>
    <dataValidation type="decimal" operator="lessThanOrEqual" allowBlank="1" showInputMessage="1" showErrorMessage="1" error="max. 15" sqref="K13:L17" xr:uid="{F18A4773-5731-49AE-992F-E6167A5522F3}">
      <formula1>15</formula1>
    </dataValidation>
    <dataValidation type="decimal" operator="lessThanOrEqual" allowBlank="1" showInputMessage="1" showErrorMessage="1" error="max. 10" sqref="N13:O17" xr:uid="{D6664DFC-F508-4B4B-BF36-4958E9303630}">
      <formula1>10</formula1>
    </dataValidation>
    <dataValidation type="decimal" operator="lessThanOrEqual" allowBlank="1" showInputMessage="1" showErrorMessage="1" error="max. 5" sqref="P13:P17 M13:M17" xr:uid="{7202F9C4-D791-4C54-925F-D3E528A4A535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BEF3-3EBE-443F-AD48-A4614575E108}">
  <dimension ref="A1:CA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56.7109375" style="2" customWidth="1"/>
    <col min="4" max="4" width="13.140625" style="2" customWidth="1"/>
    <col min="5" max="5" width="10.4257812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s="9" customFormat="1" ht="15" customHeight="1">
      <c r="A2" s="8" t="s">
        <v>1</v>
      </c>
      <c r="D2" s="8" t="s">
        <v>2</v>
      </c>
      <c r="G2" s="10"/>
      <c r="H2" s="10"/>
    </row>
    <row r="3" spans="1:79" s="9" customFormat="1" ht="15" customHeight="1">
      <c r="A3" s="8" t="s">
        <v>3</v>
      </c>
      <c r="D3" s="9" t="s">
        <v>4</v>
      </c>
      <c r="G3" s="10"/>
      <c r="H3" s="10"/>
    </row>
    <row r="4" spans="1:79" s="9" customFormat="1" ht="15" customHeight="1">
      <c r="A4" s="8" t="s">
        <v>5</v>
      </c>
      <c r="D4" s="9" t="s">
        <v>6</v>
      </c>
      <c r="G4" s="10"/>
      <c r="H4" s="10"/>
    </row>
    <row r="5" spans="1:79" s="9" customFormat="1" ht="15" customHeight="1">
      <c r="A5" s="8" t="s">
        <v>7</v>
      </c>
      <c r="G5" s="10"/>
      <c r="H5" s="10"/>
    </row>
    <row r="6" spans="1:79" s="9" customFormat="1" ht="15" customHeight="1">
      <c r="A6" s="45" t="s">
        <v>8</v>
      </c>
      <c r="B6" s="45"/>
      <c r="C6" s="45"/>
      <c r="D6" s="8" t="s">
        <v>9</v>
      </c>
      <c r="G6" s="10"/>
      <c r="H6" s="10"/>
    </row>
    <row r="7" spans="1:79" s="9" customFormat="1" ht="15" customHeight="1">
      <c r="A7" s="12" t="s">
        <v>10</v>
      </c>
      <c r="D7" s="55" t="s">
        <v>11</v>
      </c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79" ht="50.25" customHeight="1">
      <c r="A8" s="13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79" ht="12.6">
      <c r="A9" s="11"/>
    </row>
    <row r="10" spans="1:79" ht="26.45" customHeight="1">
      <c r="A10" s="46" t="s">
        <v>12</v>
      </c>
      <c r="B10" s="46" t="s">
        <v>13</v>
      </c>
      <c r="C10" s="46" t="s">
        <v>14</v>
      </c>
      <c r="D10" s="46" t="s">
        <v>15</v>
      </c>
      <c r="E10" s="49" t="s">
        <v>16</v>
      </c>
      <c r="F10" s="51" t="s">
        <v>17</v>
      </c>
      <c r="G10" s="52"/>
      <c r="H10" s="51" t="s">
        <v>18</v>
      </c>
      <c r="I10" s="52"/>
      <c r="J10" s="46" t="s">
        <v>19</v>
      </c>
      <c r="K10" s="46" t="s">
        <v>20</v>
      </c>
      <c r="L10" s="46" t="s">
        <v>21</v>
      </c>
      <c r="M10" s="46" t="s">
        <v>22</v>
      </c>
      <c r="N10" s="46" t="s">
        <v>23</v>
      </c>
      <c r="O10" s="46" t="s">
        <v>24</v>
      </c>
      <c r="P10" s="46" t="s">
        <v>25</v>
      </c>
      <c r="Q10" s="46" t="s">
        <v>26</v>
      </c>
    </row>
    <row r="11" spans="1:79" ht="59.45" customHeight="1">
      <c r="A11" s="48"/>
      <c r="B11" s="48"/>
      <c r="C11" s="48"/>
      <c r="D11" s="48"/>
      <c r="E11" s="50"/>
      <c r="F11" s="53"/>
      <c r="G11" s="54"/>
      <c r="H11" s="53"/>
      <c r="I11" s="54"/>
      <c r="J11" s="47"/>
      <c r="K11" s="47"/>
      <c r="L11" s="47"/>
      <c r="M11" s="47"/>
      <c r="N11" s="47"/>
      <c r="O11" s="47"/>
      <c r="P11" s="47"/>
      <c r="Q11" s="47"/>
    </row>
    <row r="12" spans="1:79" ht="28.9" customHeight="1">
      <c r="A12" s="48"/>
      <c r="B12" s="48"/>
      <c r="C12" s="48"/>
      <c r="D12" s="48"/>
      <c r="E12" s="50"/>
      <c r="F12" s="34" t="s">
        <v>35</v>
      </c>
      <c r="G12" s="31" t="s">
        <v>36</v>
      </c>
      <c r="H12" s="31" t="s">
        <v>35</v>
      </c>
      <c r="I12" s="31" t="s">
        <v>36</v>
      </c>
      <c r="J12" s="35" t="s">
        <v>37</v>
      </c>
      <c r="K12" s="35" t="s">
        <v>38</v>
      </c>
      <c r="L12" s="35" t="s">
        <v>38</v>
      </c>
      <c r="M12" s="35" t="s">
        <v>39</v>
      </c>
      <c r="N12" s="35" t="s">
        <v>40</v>
      </c>
      <c r="O12" s="35" t="s">
        <v>40</v>
      </c>
      <c r="P12" s="35" t="s">
        <v>39</v>
      </c>
      <c r="Q12" s="35"/>
    </row>
    <row r="13" spans="1:79" s="4" customFormat="1" ht="12.75" customHeight="1">
      <c r="A13" s="32" t="s">
        <v>41</v>
      </c>
      <c r="B13" s="16" t="s">
        <v>42</v>
      </c>
      <c r="C13" s="17" t="s">
        <v>43</v>
      </c>
      <c r="D13" s="18">
        <v>1795000</v>
      </c>
      <c r="E13" s="19">
        <v>750000</v>
      </c>
      <c r="F13" s="16" t="s">
        <v>44</v>
      </c>
      <c r="G13" s="20" t="s">
        <v>45</v>
      </c>
      <c r="H13" s="16" t="s">
        <v>46</v>
      </c>
      <c r="I13" s="20" t="s">
        <v>45</v>
      </c>
      <c r="J13" s="14">
        <v>35</v>
      </c>
      <c r="K13" s="5">
        <v>14</v>
      </c>
      <c r="L13" s="5">
        <v>12</v>
      </c>
      <c r="M13" s="5">
        <v>5</v>
      </c>
      <c r="N13" s="5">
        <v>10</v>
      </c>
      <c r="O13" s="5">
        <v>10</v>
      </c>
      <c r="P13" s="5">
        <v>5</v>
      </c>
      <c r="Q13" s="5">
        <f>SUM(J13:P13)</f>
        <v>91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4" customFormat="1" ht="12.75" customHeight="1">
      <c r="A14" s="32" t="s">
        <v>58</v>
      </c>
      <c r="B14" s="16" t="s">
        <v>59</v>
      </c>
      <c r="C14" s="21" t="s">
        <v>60</v>
      </c>
      <c r="D14" s="18">
        <v>1183500</v>
      </c>
      <c r="E14" s="19">
        <v>500000</v>
      </c>
      <c r="F14" s="16" t="s">
        <v>61</v>
      </c>
      <c r="G14" s="20" t="s">
        <v>45</v>
      </c>
      <c r="H14" s="16" t="s">
        <v>62</v>
      </c>
      <c r="I14" s="20" t="s">
        <v>45</v>
      </c>
      <c r="J14" s="14">
        <v>32</v>
      </c>
      <c r="K14" s="5">
        <v>13</v>
      </c>
      <c r="L14" s="5">
        <v>12</v>
      </c>
      <c r="M14" s="5">
        <v>5</v>
      </c>
      <c r="N14" s="5">
        <v>8</v>
      </c>
      <c r="O14" s="5">
        <v>8</v>
      </c>
      <c r="P14" s="5">
        <v>4</v>
      </c>
      <c r="Q14" s="5">
        <f t="shared" ref="Q14:Q17" si="0">SUM(J14:P14)</f>
        <v>82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4" customFormat="1" ht="12.75" customHeight="1">
      <c r="A15" s="22" t="s">
        <v>71</v>
      </c>
      <c r="B15" s="22" t="s">
        <v>72</v>
      </c>
      <c r="C15" s="23" t="s">
        <v>73</v>
      </c>
      <c r="D15" s="24">
        <v>1081500</v>
      </c>
      <c r="E15" s="24">
        <v>400000</v>
      </c>
      <c r="F15" s="17" t="s">
        <v>74</v>
      </c>
      <c r="G15" s="25" t="s">
        <v>69</v>
      </c>
      <c r="H15" s="17" t="s">
        <v>75</v>
      </c>
      <c r="I15" s="25" t="s">
        <v>45</v>
      </c>
      <c r="J15" s="14">
        <v>25</v>
      </c>
      <c r="K15" s="5">
        <v>10</v>
      </c>
      <c r="L15" s="5">
        <v>8</v>
      </c>
      <c r="M15" s="5">
        <v>4</v>
      </c>
      <c r="N15" s="5">
        <v>7</v>
      </c>
      <c r="O15" s="5">
        <v>6</v>
      </c>
      <c r="P15" s="5">
        <v>3</v>
      </c>
      <c r="Q15" s="5">
        <f t="shared" si="0"/>
        <v>63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4" customFormat="1" ht="12.75" customHeight="1">
      <c r="A16" s="33" t="s">
        <v>64</v>
      </c>
      <c r="B16" s="27" t="s">
        <v>65</v>
      </c>
      <c r="C16" s="27" t="s">
        <v>66</v>
      </c>
      <c r="D16" s="28">
        <v>1152800</v>
      </c>
      <c r="E16" s="28">
        <v>250000</v>
      </c>
      <c r="F16" s="16" t="s">
        <v>67</v>
      </c>
      <c r="G16" s="15" t="s">
        <v>45</v>
      </c>
      <c r="H16" s="16" t="s">
        <v>68</v>
      </c>
      <c r="I16" s="26" t="s">
        <v>45</v>
      </c>
      <c r="J16" s="14">
        <v>28</v>
      </c>
      <c r="K16" s="5">
        <v>13</v>
      </c>
      <c r="L16" s="5">
        <v>12</v>
      </c>
      <c r="M16" s="5">
        <v>4</v>
      </c>
      <c r="N16" s="5">
        <v>7</v>
      </c>
      <c r="O16" s="5">
        <v>7</v>
      </c>
      <c r="P16" s="5">
        <v>4</v>
      </c>
      <c r="Q16" s="5">
        <f t="shared" si="0"/>
        <v>75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33" t="s">
        <v>51</v>
      </c>
      <c r="B17" s="27" t="s">
        <v>52</v>
      </c>
      <c r="C17" s="27" t="s">
        <v>53</v>
      </c>
      <c r="D17" s="28">
        <v>1630000</v>
      </c>
      <c r="E17" s="28">
        <v>750000</v>
      </c>
      <c r="F17" s="16" t="s">
        <v>54</v>
      </c>
      <c r="G17" s="15" t="s">
        <v>45</v>
      </c>
      <c r="H17" s="16" t="s">
        <v>55</v>
      </c>
      <c r="I17" s="26" t="s">
        <v>45</v>
      </c>
      <c r="J17" s="14">
        <v>35</v>
      </c>
      <c r="K17" s="5">
        <v>13</v>
      </c>
      <c r="L17" s="5">
        <v>12</v>
      </c>
      <c r="M17" s="5">
        <v>4</v>
      </c>
      <c r="N17" s="5">
        <v>7</v>
      </c>
      <c r="O17" s="5">
        <v>8</v>
      </c>
      <c r="P17" s="5">
        <v>5</v>
      </c>
      <c r="Q17" s="5">
        <f t="shared" si="0"/>
        <v>84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>
      <c r="D18" s="29">
        <f>SUM(D13:D17)</f>
        <v>6842800</v>
      </c>
      <c r="E18" s="29">
        <f>SUM(E13:E17)</f>
        <v>2650000</v>
      </c>
      <c r="F18" s="7"/>
    </row>
    <row r="19" spans="1:79">
      <c r="E19" s="7"/>
      <c r="F19" s="7"/>
      <c r="G19" s="7"/>
      <c r="H19" s="7"/>
    </row>
  </sheetData>
  <mergeCells count="17"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  <mergeCell ref="Q10:Q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2D7689E6-B9EB-4FD7-8C1C-633C44E43BB9}">
      <formula1>40</formula1>
    </dataValidation>
    <dataValidation type="decimal" operator="lessThanOrEqual" allowBlank="1" showInputMessage="1" showErrorMessage="1" error="max. 15" sqref="K13:L17" xr:uid="{A40D5216-258F-405B-AB75-C595C7EC3900}">
      <formula1>15</formula1>
    </dataValidation>
    <dataValidation type="decimal" operator="lessThanOrEqual" allowBlank="1" showInputMessage="1" showErrorMessage="1" error="max. 10" sqref="N13:O17" xr:uid="{86321C4D-DDA6-48D9-8834-777557F65C0D}">
      <formula1>10</formula1>
    </dataValidation>
    <dataValidation type="decimal" operator="lessThanOrEqual" allowBlank="1" showInputMessage="1" showErrorMessage="1" error="max. 5" sqref="P13:P17 M13:M17" xr:uid="{B9F31D74-4B71-4114-9644-596B476D96E7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7BFC-985B-4869-A908-9DB75D06DC02}">
  <dimension ref="A1:CA19"/>
  <sheetViews>
    <sheetView zoomScale="80" zoomScaleNormal="80" workbookViewId="0"/>
  </sheetViews>
  <sheetFormatPr defaultColWidth="9.140625" defaultRowHeight="12"/>
  <cols>
    <col min="1" max="1" width="11.7109375" style="2" customWidth="1"/>
    <col min="2" max="2" width="30" style="2" bestFit="1" customWidth="1"/>
    <col min="3" max="3" width="56.7109375" style="2" customWidth="1"/>
    <col min="4" max="4" width="13.140625" style="2" customWidth="1"/>
    <col min="5" max="5" width="10.4257812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9" ht="38.25" customHeight="1">
      <c r="A1" s="1" t="s">
        <v>0</v>
      </c>
    </row>
    <row r="2" spans="1:79" s="9" customFormat="1" ht="15" customHeight="1">
      <c r="A2" s="8" t="s">
        <v>1</v>
      </c>
      <c r="D2" s="8" t="s">
        <v>2</v>
      </c>
      <c r="G2" s="10"/>
      <c r="H2" s="10"/>
    </row>
    <row r="3" spans="1:79" s="9" customFormat="1" ht="15" customHeight="1">
      <c r="A3" s="8" t="s">
        <v>3</v>
      </c>
      <c r="D3" s="9" t="s">
        <v>4</v>
      </c>
      <c r="G3" s="10"/>
      <c r="H3" s="10"/>
    </row>
    <row r="4" spans="1:79" s="9" customFormat="1" ht="15" customHeight="1">
      <c r="A4" s="8" t="s">
        <v>5</v>
      </c>
      <c r="D4" s="9" t="s">
        <v>6</v>
      </c>
      <c r="G4" s="10"/>
      <c r="H4" s="10"/>
    </row>
    <row r="5" spans="1:79" s="9" customFormat="1" ht="15" customHeight="1">
      <c r="A5" s="8" t="s">
        <v>7</v>
      </c>
      <c r="G5" s="10"/>
      <c r="H5" s="10"/>
    </row>
    <row r="6" spans="1:79" s="9" customFormat="1" ht="15" customHeight="1">
      <c r="A6" s="45" t="s">
        <v>8</v>
      </c>
      <c r="B6" s="45"/>
      <c r="C6" s="45"/>
      <c r="D6" s="8" t="s">
        <v>9</v>
      </c>
      <c r="G6" s="10"/>
      <c r="H6" s="10"/>
    </row>
    <row r="7" spans="1:79" s="9" customFormat="1" ht="15" customHeight="1">
      <c r="A7" s="12" t="s">
        <v>10</v>
      </c>
      <c r="D7" s="55" t="s">
        <v>11</v>
      </c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79" ht="50.25" customHeight="1">
      <c r="A8" s="13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pans="1:79" ht="12.6">
      <c r="A9" s="11"/>
    </row>
    <row r="10" spans="1:79" ht="26.45" customHeight="1">
      <c r="A10" s="46" t="s">
        <v>12</v>
      </c>
      <c r="B10" s="46" t="s">
        <v>13</v>
      </c>
      <c r="C10" s="46" t="s">
        <v>14</v>
      </c>
      <c r="D10" s="46" t="s">
        <v>15</v>
      </c>
      <c r="E10" s="49" t="s">
        <v>16</v>
      </c>
      <c r="F10" s="51" t="s">
        <v>17</v>
      </c>
      <c r="G10" s="52"/>
      <c r="H10" s="51" t="s">
        <v>18</v>
      </c>
      <c r="I10" s="52"/>
      <c r="J10" s="46" t="s">
        <v>19</v>
      </c>
      <c r="K10" s="46" t="s">
        <v>20</v>
      </c>
      <c r="L10" s="46" t="s">
        <v>21</v>
      </c>
      <c r="M10" s="46" t="s">
        <v>22</v>
      </c>
      <c r="N10" s="46" t="s">
        <v>23</v>
      </c>
      <c r="O10" s="46" t="s">
        <v>24</v>
      </c>
      <c r="P10" s="46" t="s">
        <v>25</v>
      </c>
      <c r="Q10" s="46" t="s">
        <v>26</v>
      </c>
    </row>
    <row r="11" spans="1:79" ht="59.45" customHeight="1">
      <c r="A11" s="48"/>
      <c r="B11" s="48"/>
      <c r="C11" s="48"/>
      <c r="D11" s="48"/>
      <c r="E11" s="50"/>
      <c r="F11" s="53"/>
      <c r="G11" s="54"/>
      <c r="H11" s="53"/>
      <c r="I11" s="54"/>
      <c r="J11" s="47"/>
      <c r="K11" s="47"/>
      <c r="L11" s="47"/>
      <c r="M11" s="47"/>
      <c r="N11" s="47"/>
      <c r="O11" s="47"/>
      <c r="P11" s="47"/>
      <c r="Q11" s="47"/>
    </row>
    <row r="12" spans="1:79" ht="28.9" customHeight="1">
      <c r="A12" s="48"/>
      <c r="B12" s="48"/>
      <c r="C12" s="48"/>
      <c r="D12" s="48"/>
      <c r="E12" s="50"/>
      <c r="F12" s="34" t="s">
        <v>35</v>
      </c>
      <c r="G12" s="31" t="s">
        <v>36</v>
      </c>
      <c r="H12" s="31" t="s">
        <v>35</v>
      </c>
      <c r="I12" s="31" t="s">
        <v>36</v>
      </c>
      <c r="J12" s="35" t="s">
        <v>37</v>
      </c>
      <c r="K12" s="35" t="s">
        <v>38</v>
      </c>
      <c r="L12" s="35" t="s">
        <v>38</v>
      </c>
      <c r="M12" s="35" t="s">
        <v>39</v>
      </c>
      <c r="N12" s="35" t="s">
        <v>40</v>
      </c>
      <c r="O12" s="35" t="s">
        <v>40</v>
      </c>
      <c r="P12" s="35" t="s">
        <v>39</v>
      </c>
      <c r="Q12" s="35"/>
    </row>
    <row r="13" spans="1:79" s="4" customFormat="1" ht="12.75" customHeight="1">
      <c r="A13" s="32" t="s">
        <v>41</v>
      </c>
      <c r="B13" s="16" t="s">
        <v>42</v>
      </c>
      <c r="C13" s="17" t="s">
        <v>43</v>
      </c>
      <c r="D13" s="18">
        <v>1795000</v>
      </c>
      <c r="E13" s="19">
        <v>750000</v>
      </c>
      <c r="F13" s="16" t="s">
        <v>44</v>
      </c>
      <c r="G13" s="20" t="s">
        <v>45</v>
      </c>
      <c r="H13" s="16" t="s">
        <v>46</v>
      </c>
      <c r="I13" s="20" t="s">
        <v>45</v>
      </c>
      <c r="J13" s="14">
        <v>36</v>
      </c>
      <c r="K13" s="5">
        <v>14</v>
      </c>
      <c r="L13" s="5">
        <v>14</v>
      </c>
      <c r="M13" s="5">
        <v>5</v>
      </c>
      <c r="N13" s="5">
        <v>9</v>
      </c>
      <c r="O13" s="5">
        <v>9</v>
      </c>
      <c r="P13" s="5">
        <v>5</v>
      </c>
      <c r="Q13" s="5">
        <f>SUM(J13:P13)</f>
        <v>92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</row>
    <row r="14" spans="1:79" s="4" customFormat="1" ht="12.75" customHeight="1">
      <c r="A14" s="32" t="s">
        <v>58</v>
      </c>
      <c r="B14" s="16" t="s">
        <v>59</v>
      </c>
      <c r="C14" s="21" t="s">
        <v>60</v>
      </c>
      <c r="D14" s="18">
        <v>1183500</v>
      </c>
      <c r="E14" s="19">
        <v>500000</v>
      </c>
      <c r="F14" s="16" t="s">
        <v>61</v>
      </c>
      <c r="G14" s="20" t="s">
        <v>45</v>
      </c>
      <c r="H14" s="16" t="s">
        <v>62</v>
      </c>
      <c r="I14" s="20" t="s">
        <v>45</v>
      </c>
      <c r="J14" s="14">
        <v>32</v>
      </c>
      <c r="K14" s="5">
        <v>13</v>
      </c>
      <c r="L14" s="5">
        <v>13</v>
      </c>
      <c r="M14" s="5">
        <v>3</v>
      </c>
      <c r="N14" s="5">
        <v>7</v>
      </c>
      <c r="O14" s="5">
        <v>9</v>
      </c>
      <c r="P14" s="5">
        <v>4</v>
      </c>
      <c r="Q14" s="5">
        <f t="shared" ref="Q14:Q17" si="0">SUM(J14:P14)</f>
        <v>81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</row>
    <row r="15" spans="1:79" s="4" customFormat="1" ht="12.75" customHeight="1">
      <c r="A15" s="22" t="s">
        <v>71</v>
      </c>
      <c r="B15" s="22" t="s">
        <v>72</v>
      </c>
      <c r="C15" s="23" t="s">
        <v>73</v>
      </c>
      <c r="D15" s="24">
        <v>1081500</v>
      </c>
      <c r="E15" s="24">
        <v>400000</v>
      </c>
      <c r="F15" s="17" t="s">
        <v>74</v>
      </c>
      <c r="G15" s="25" t="s">
        <v>69</v>
      </c>
      <c r="H15" s="17" t="s">
        <v>75</v>
      </c>
      <c r="I15" s="25" t="s">
        <v>45</v>
      </c>
      <c r="J15" s="14">
        <v>15</v>
      </c>
      <c r="K15" s="5">
        <v>11</v>
      </c>
      <c r="L15" s="5">
        <v>8</v>
      </c>
      <c r="M15" s="5">
        <v>4</v>
      </c>
      <c r="N15" s="5">
        <v>5</v>
      </c>
      <c r="O15" s="5">
        <v>6</v>
      </c>
      <c r="P15" s="5">
        <v>3</v>
      </c>
      <c r="Q15" s="5">
        <f t="shared" si="0"/>
        <v>52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</row>
    <row r="16" spans="1:79" s="4" customFormat="1" ht="12.75" customHeight="1">
      <c r="A16" s="33" t="s">
        <v>64</v>
      </c>
      <c r="B16" s="27" t="s">
        <v>65</v>
      </c>
      <c r="C16" s="27" t="s">
        <v>66</v>
      </c>
      <c r="D16" s="28">
        <v>1152800</v>
      </c>
      <c r="E16" s="28">
        <v>250000</v>
      </c>
      <c r="F16" s="16" t="s">
        <v>67</v>
      </c>
      <c r="G16" s="15" t="s">
        <v>45</v>
      </c>
      <c r="H16" s="16" t="s">
        <v>68</v>
      </c>
      <c r="I16" s="26" t="s">
        <v>45</v>
      </c>
      <c r="J16" s="14">
        <v>34</v>
      </c>
      <c r="K16" s="5">
        <v>14</v>
      </c>
      <c r="L16" s="5">
        <v>12</v>
      </c>
      <c r="M16" s="5">
        <v>4</v>
      </c>
      <c r="N16" s="5">
        <v>4</v>
      </c>
      <c r="O16" s="5">
        <v>8</v>
      </c>
      <c r="P16" s="5">
        <v>5</v>
      </c>
      <c r="Q16" s="5">
        <f t="shared" si="0"/>
        <v>81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79" s="4" customFormat="1" ht="12.75" customHeight="1">
      <c r="A17" s="33" t="s">
        <v>51</v>
      </c>
      <c r="B17" s="27" t="s">
        <v>52</v>
      </c>
      <c r="C17" s="27" t="s">
        <v>53</v>
      </c>
      <c r="D17" s="28">
        <v>1630000</v>
      </c>
      <c r="E17" s="28">
        <v>750000</v>
      </c>
      <c r="F17" s="16" t="s">
        <v>54</v>
      </c>
      <c r="G17" s="15" t="s">
        <v>45</v>
      </c>
      <c r="H17" s="16" t="s">
        <v>55</v>
      </c>
      <c r="I17" s="26" t="s">
        <v>45</v>
      </c>
      <c r="J17" s="14">
        <v>35</v>
      </c>
      <c r="K17" s="5">
        <v>14</v>
      </c>
      <c r="L17" s="5">
        <v>12</v>
      </c>
      <c r="M17" s="5">
        <v>4</v>
      </c>
      <c r="N17" s="5">
        <v>4</v>
      </c>
      <c r="O17" s="5">
        <v>9</v>
      </c>
      <c r="P17" s="5">
        <v>5</v>
      </c>
      <c r="Q17" s="5">
        <f t="shared" si="0"/>
        <v>83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</row>
    <row r="18" spans="1:79">
      <c r="D18" s="29">
        <f>SUM(D13:D17)</f>
        <v>6842800</v>
      </c>
      <c r="E18" s="29">
        <f>SUM(E13:E17)</f>
        <v>2650000</v>
      </c>
      <c r="F18" s="7"/>
    </row>
    <row r="19" spans="1:79">
      <c r="E19" s="7"/>
      <c r="F19" s="7"/>
      <c r="G19" s="7"/>
      <c r="H19" s="7"/>
    </row>
  </sheetData>
  <mergeCells count="17">
    <mergeCell ref="A6:C6"/>
    <mergeCell ref="D7:N8"/>
    <mergeCell ref="A10:A12"/>
    <mergeCell ref="B10:B12"/>
    <mergeCell ref="C10:C12"/>
    <mergeCell ref="D10:D12"/>
    <mergeCell ref="E10:E12"/>
    <mergeCell ref="F10:G11"/>
    <mergeCell ref="H10:I11"/>
    <mergeCell ref="J10:J11"/>
    <mergeCell ref="Q10:Q11"/>
    <mergeCell ref="K10:K11"/>
    <mergeCell ref="L10:L11"/>
    <mergeCell ref="M10:M11"/>
    <mergeCell ref="N10:N11"/>
    <mergeCell ref="O10:O11"/>
    <mergeCell ref="P10:P11"/>
  </mergeCells>
  <dataValidations count="4">
    <dataValidation type="decimal" operator="lessThanOrEqual" allowBlank="1" showInputMessage="1" showErrorMessage="1" error="max. 40" sqref="J13:J17" xr:uid="{C00213C2-8773-4BED-94A6-074A2E26F1F3}">
      <formula1>40</formula1>
    </dataValidation>
    <dataValidation type="decimal" operator="lessThanOrEqual" allowBlank="1" showInputMessage="1" showErrorMessage="1" error="max. 15" sqref="K13:L17" xr:uid="{5E181E50-B63C-4223-9F39-180EE7127A8B}">
      <formula1>15</formula1>
    </dataValidation>
    <dataValidation type="decimal" operator="lessThanOrEqual" allowBlank="1" showInputMessage="1" showErrorMessage="1" error="max. 10" sqref="N13:O17" xr:uid="{F8BD8617-37D7-4DCC-AC75-C1F8EA2BC5FB}">
      <formula1>10</formula1>
    </dataValidation>
    <dataValidation type="decimal" operator="lessThanOrEqual" allowBlank="1" showInputMessage="1" showErrorMessage="1" error="max. 5" sqref="P13:P17 M13:M17" xr:uid="{677C1B9C-31FE-4C40-9633-3D7A3E4136E8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8B29AC-F093-420D-B0E6-7A616666BE49}"/>
</file>

<file path=customXml/itemProps2.xml><?xml version="1.0" encoding="utf-8"?>
<ds:datastoreItem xmlns:ds="http://schemas.openxmlformats.org/officeDocument/2006/customXml" ds:itemID="{9B2DE4AD-5855-46A1-9522-1EA03F1C4F9D}"/>
</file>

<file path=customXml/itemProps3.xml><?xml version="1.0" encoding="utf-8"?>
<ds:datastoreItem xmlns:ds="http://schemas.openxmlformats.org/officeDocument/2006/customXml" ds:itemID="{8FA71D37-B608-49D2-85A6-684216C04D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2026-06-01T10:37:49Z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