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7.jednání listopad2\"/>
    </mc:Choice>
  </mc:AlternateContent>
  <xr:revisionPtr revIDLastSave="0" documentId="8_{2B217618-FFC1-4140-ADC7-10A97EF722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ority" sheetId="2" r:id="rId1"/>
    <sheet name="HB" sheetId="4" r:id="rId2"/>
    <sheet name="JarK" sheetId="5" r:id="rId3"/>
    <sheet name="JK" sheetId="6" r:id="rId4"/>
    <sheet name="LD" sheetId="7" r:id="rId5"/>
    <sheet name="MŠ" sheetId="8" r:id="rId6"/>
    <sheet name="OZ" sheetId="9" r:id="rId7"/>
    <sheet name="RN" sheetId="10" r:id="rId8"/>
  </sheets>
  <definedNames>
    <definedName name="_xlnm.Print_Area" localSheetId="0">HB!$A$1:$S$40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" l="1"/>
  <c r="D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E34" i="9"/>
  <c r="D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E34" i="8"/>
  <c r="D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E34" i="7"/>
  <c r="D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E34" i="6"/>
  <c r="D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E34" i="5"/>
  <c r="D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D34" i="2"/>
  <c r="E34" i="2"/>
  <c r="T34" i="2"/>
  <c r="T35" i="2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D34" i="4"/>
  <c r="E34" i="4"/>
</calcChain>
</file>

<file path=xl/sharedStrings.xml><?xml version="1.0" encoding="utf-8"?>
<sst xmlns="http://schemas.openxmlformats.org/spreadsheetml/2006/main" count="1463" uniqueCount="144">
  <si>
    <t>Minoritní koprodukce hraného, animovaného nebo dokumentárního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</si>
  <si>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2020-2-10-29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</si>
  <si>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</si>
  <si>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</si>
  <si>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t xml:space="preserve">1. rozvoj kvalitní, umělecky a společensky progresivní, žánrově diverzifikované české kinematografie 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</si>
  <si>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8. 2020-3. 9. 2020</t>
    </r>
  </si>
  <si>
    <t xml:space="preserve">2. posílení postavení českých producentů v mezinárodní konkurenci a rozvoj českého produkčního prostředí, know how českých producentů  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</si>
  <si>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</si>
  <si>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3. rozvoj nových koprodukčních vztahů a posílení stávajících 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</si>
  <si>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30. 6. 2023</t>
    </r>
  </si>
  <si>
    <t>4. rozvoj českého filmového průmyslu prostřednictvím mezinárodních koprodukcí zahrnujících vysokou českou kreativní účastí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</si>
  <si>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</si>
  <si>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Specifikace dotačního okruhu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</si>
  <si>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</si>
  <si>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</si>
  <si>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t>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</si>
  <si>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</si>
  <si>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</si>
  <si>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</si>
  <si>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</si>
  <si>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</si>
  <si>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</si>
  <si>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</si>
  <si>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</si>
  <si>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</si>
  <si>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</si>
  <si>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</si>
  <si>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</si>
  <si>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</si>
  <si>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</si>
  <si>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</si>
  <si>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</si>
  <si>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</si>
  <si>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</si>
  <si>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</si>
  <si>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</si>
  <si>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</si>
  <si>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</si>
  <si>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</si>
  <si>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</si>
  <si>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</si>
  <si>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</si>
  <si>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</si>
  <si>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</si>
  <si>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</si>
  <si>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</si>
  <si>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</si>
  <si>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</si>
  <si>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4064/2020</t>
  </si>
  <si>
    <t>endorfilm s.r.o.</t>
  </si>
  <si>
    <t>Míry</t>
  </si>
  <si>
    <t>Borovan Pavel</t>
  </si>
  <si>
    <t>ano</t>
  </si>
  <si>
    <t>investiční podpora</t>
  </si>
  <si>
    <t>ne</t>
  </si>
  <si>
    <t>85%</t>
  </si>
  <si>
    <t>4059/2020</t>
  </si>
  <si>
    <t>Negativ s.r.o.</t>
  </si>
  <si>
    <t>Mrtvý jazyk</t>
  </si>
  <si>
    <t>Foll Jan</t>
  </si>
  <si>
    <t>Lukeš Jan</t>
  </si>
  <si>
    <t>Šuster Jan</t>
  </si>
  <si>
    <t>ano-10%</t>
  </si>
  <si>
    <t>70%</t>
  </si>
  <si>
    <t>4078/2020</t>
  </si>
  <si>
    <t>Background Films s.r.o.</t>
  </si>
  <si>
    <t>Obzor</t>
  </si>
  <si>
    <t>Slavíková Helena</t>
  </si>
  <si>
    <t>Tuček Daniel</t>
  </si>
  <si>
    <t>3984/2020</t>
  </si>
  <si>
    <t>Sirius Films s.r.o.</t>
  </si>
  <si>
    <t>Československá pohádka</t>
  </si>
  <si>
    <t>Uhrik Štefan</t>
  </si>
  <si>
    <t>Kuhrová Veronika</t>
  </si>
  <si>
    <t>31.8.2021</t>
  </si>
  <si>
    <t>4067/2020</t>
  </si>
  <si>
    <t>Cinémotif s.r.o.</t>
  </si>
  <si>
    <t>Quijotův poslední film</t>
  </si>
  <si>
    <t>Nováková Marta</t>
  </si>
  <si>
    <t>Cielová Hana</t>
  </si>
  <si>
    <t>Krásnohorský Juraj</t>
  </si>
  <si>
    <t>4066/2020</t>
  </si>
  <si>
    <t>Black Balance, s.r.o.</t>
  </si>
  <si>
    <t>Potlesk</t>
  </si>
  <si>
    <t>Cviková Ludmila</t>
  </si>
  <si>
    <t>Rozvaldová Jana</t>
  </si>
  <si>
    <t>30.9.2021</t>
  </si>
  <si>
    <t>4065/2020</t>
  </si>
  <si>
    <t>D1 film s.r.o.</t>
  </si>
  <si>
    <t>Padlé ovoce</t>
  </si>
  <si>
    <t>Vála Luboš</t>
  </si>
  <si>
    <t>65%</t>
  </si>
  <si>
    <t>4054/2020</t>
  </si>
  <si>
    <t>8Heads Productions s.r.o.</t>
  </si>
  <si>
    <t>Zoufalky</t>
  </si>
  <si>
    <t>Štern Jan</t>
  </si>
  <si>
    <t>Gregor Lukáš</t>
  </si>
  <si>
    <t>Kráčmer Michal</t>
  </si>
  <si>
    <t>31.3.2021</t>
  </si>
  <si>
    <t>4075/2020</t>
  </si>
  <si>
    <t>Bionaut s.r.o.</t>
  </si>
  <si>
    <t>Men of Deeds</t>
  </si>
  <si>
    <t>Kopecká Anna</t>
  </si>
  <si>
    <t>Procházková Maria</t>
  </si>
  <si>
    <t>4070/2020</t>
  </si>
  <si>
    <t>Analog Vision s.r.o.</t>
  </si>
  <si>
    <t>Mýtus o opravdovém člověku</t>
  </si>
  <si>
    <t>Slavíková Nataša</t>
  </si>
  <si>
    <t>4071/2020</t>
  </si>
  <si>
    <t>V klidu a bezpečí</t>
  </si>
  <si>
    <t>4058/2020</t>
  </si>
  <si>
    <t>B3F dev. s.r.o.</t>
  </si>
  <si>
    <t xml:space="preserve">Horia </t>
  </si>
  <si>
    <t>Voráč Jiří</t>
  </si>
  <si>
    <t>Schmarc Vít</t>
  </si>
  <si>
    <t>nedodal</t>
  </si>
  <si>
    <t>Mathe Ivo</t>
  </si>
  <si>
    <t>4060/2020</t>
  </si>
  <si>
    <t>nutprodukce s.r.o.</t>
  </si>
  <si>
    <t>Světec</t>
  </si>
  <si>
    <t>Krejčí Tereza</t>
  </si>
  <si>
    <t>4089/2020</t>
  </si>
  <si>
    <t>Vernes s.r.o.</t>
  </si>
  <si>
    <t>Khamsin</t>
  </si>
  <si>
    <t>Vandas Martin</t>
  </si>
  <si>
    <t>4053/2020</t>
  </si>
  <si>
    <t>IN Film Praha spol. s.r.o.</t>
  </si>
  <si>
    <t>Všechno jednou skončí</t>
  </si>
  <si>
    <t>Skupa Lukáš</t>
  </si>
  <si>
    <t>4069/2020</t>
  </si>
  <si>
    <t>COMPANY F s.r.o.</t>
  </si>
  <si>
    <t>Šťastný člověk</t>
  </si>
  <si>
    <t>Kazík Ondřej</t>
  </si>
  <si>
    <t>Konečný Lubomír</t>
  </si>
  <si>
    <t>4084/2020</t>
  </si>
  <si>
    <t>Bontonfilm Studios s.r.o.</t>
  </si>
  <si>
    <t>Mother</t>
  </si>
  <si>
    <t>Jiřiště Jakub</t>
  </si>
  <si>
    <t>Schwarcz Viktor</t>
  </si>
  <si>
    <t>zbývá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</si>
  <si>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2020-2-10-29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</si>
  <si>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</si>
  <si>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3. 8. 2020-3. 9. 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</si>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</sst>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6" fillId="2" borderId="0" xfId="0" applyFont="1" applyFill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Alignment="1">
      <alignment horizontal="right" vertical="top"/>
    </xf>
    <xf numFmtId="3" fontId="3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</cellXfs>
  <cellStyles count="2">
    <cellStyle name="Čárka 2" xfId="1" xr:uid="{0E7ADB44-1618-4FAB-AC06-201FE60A44AB}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5"/>
  <sheetViews>
    <sheetView tabSelected="1" zoomScale="78" zoomScaleNormal="78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3.28515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0.1406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29" ht="38.25" customHeight="1">
      <c r="A1" s="1" t="s">
        <v>0</v>
      </c>
    </row>
    <row r="2" spans="1:29" ht="14.45" customHeight="1">
      <c r="A2" s="4" t="s">
        <v>1</v>
      </c>
      <c r="D2" s="4" t="s">
        <v>2</v>
      </c>
    </row>
    <row r="3" spans="1:29" ht="14.45" customHeight="1">
      <c r="A3" s="4" t="s">
        <v>3</v>
      </c>
      <c r="D3" s="2" t="s">
        <v>4</v>
      </c>
    </row>
    <row r="4" spans="1:29" ht="14.45" customHeight="1">
      <c r="A4" s="4" t="s">
        <v>5</v>
      </c>
      <c r="D4" s="2" t="s">
        <v>6</v>
      </c>
    </row>
    <row r="5" spans="1:29" ht="14.45" customHeight="1">
      <c r="A5" s="4" t="s">
        <v>7</v>
      </c>
      <c r="D5" s="2" t="s">
        <v>8</v>
      </c>
    </row>
    <row r="6" spans="1:29" ht="14.45" customHeight="1">
      <c r="A6" s="2" t="s">
        <v>9</v>
      </c>
      <c r="D6" s="2" t="s">
        <v>10</v>
      </c>
    </row>
    <row r="7" spans="1:29" ht="14.45" customHeight="1">
      <c r="A7" s="14" t="s">
        <v>11</v>
      </c>
    </row>
    <row r="8" spans="1:29" ht="14.45" customHeight="1">
      <c r="D8" s="4" t="s">
        <v>12</v>
      </c>
    </row>
    <row r="9" spans="1:2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2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2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9" ht="12.6" customHeight="1">
      <c r="A13" s="4"/>
    </row>
    <row r="14" spans="1:29" ht="26.45" customHeight="1">
      <c r="A14" s="25" t="s">
        <v>16</v>
      </c>
      <c r="B14" s="25" t="s">
        <v>17</v>
      </c>
      <c r="C14" s="25" t="s">
        <v>18</v>
      </c>
      <c r="D14" s="25" t="s">
        <v>19</v>
      </c>
      <c r="E14" s="26" t="s">
        <v>20</v>
      </c>
      <c r="F14" s="25" t="s">
        <v>21</v>
      </c>
      <c r="G14" s="25"/>
      <c r="H14" s="25" t="s">
        <v>22</v>
      </c>
      <c r="I14" s="25"/>
      <c r="J14" s="25" t="s">
        <v>23</v>
      </c>
      <c r="K14" s="25"/>
      <c r="L14" s="25" t="s">
        <v>24</v>
      </c>
      <c r="M14" s="25" t="s">
        <v>25</v>
      </c>
      <c r="N14" s="25" t="s">
        <v>26</v>
      </c>
      <c r="O14" s="25" t="s">
        <v>27</v>
      </c>
      <c r="P14" s="25" t="s">
        <v>28</v>
      </c>
      <c r="Q14" s="25" t="s">
        <v>29</v>
      </c>
      <c r="R14" s="25" t="s">
        <v>30</v>
      </c>
      <c r="S14" s="25" t="s">
        <v>31</v>
      </c>
      <c r="T14" s="25" t="s">
        <v>32</v>
      </c>
      <c r="U14" s="25" t="s">
        <v>33</v>
      </c>
      <c r="V14" s="25" t="s">
        <v>34</v>
      </c>
      <c r="W14" s="25" t="s">
        <v>35</v>
      </c>
      <c r="X14" s="25" t="s">
        <v>36</v>
      </c>
      <c r="Y14" s="25" t="s">
        <v>37</v>
      </c>
      <c r="Z14" s="25" t="s">
        <v>38</v>
      </c>
      <c r="AA14" s="25" t="s">
        <v>39</v>
      </c>
      <c r="AB14" s="25" t="s">
        <v>40</v>
      </c>
      <c r="AC14" s="25" t="s">
        <v>41</v>
      </c>
    </row>
    <row r="15" spans="1:29" ht="59.45" customHeight="1">
      <c r="A15" s="25"/>
      <c r="B15" s="25"/>
      <c r="C15" s="25"/>
      <c r="D15" s="25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28.9" customHeight="1">
      <c r="A16" s="25"/>
      <c r="B16" s="25"/>
      <c r="C16" s="25"/>
      <c r="D16" s="25"/>
      <c r="E16" s="26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24"/>
    </row>
    <row r="17" spans="1:94" s="7" customFormat="1" ht="12.75" customHeight="1">
      <c r="A17" s="12" t="s">
        <v>48</v>
      </c>
      <c r="B17" s="12" t="s">
        <v>49</v>
      </c>
      <c r="C17" s="12" t="s">
        <v>50</v>
      </c>
      <c r="D17" s="19">
        <v>9906050</v>
      </c>
      <c r="E17" s="19">
        <v>1225000</v>
      </c>
      <c r="F17" s="13"/>
      <c r="G17" s="12"/>
      <c r="H17" s="12"/>
      <c r="I17" s="20"/>
      <c r="J17" s="12" t="s">
        <v>51</v>
      </c>
      <c r="K17" s="12" t="s">
        <v>52</v>
      </c>
      <c r="L17" s="8">
        <v>34.142899999999997</v>
      </c>
      <c r="M17" s="8">
        <v>12</v>
      </c>
      <c r="N17" s="8">
        <v>12.857100000000001</v>
      </c>
      <c r="O17" s="8">
        <v>5</v>
      </c>
      <c r="P17" s="8">
        <v>8.8571000000000009</v>
      </c>
      <c r="Q17" s="8">
        <v>9</v>
      </c>
      <c r="R17" s="8">
        <v>3.7143000000000002</v>
      </c>
      <c r="S17" s="8">
        <v>85.571399999999997</v>
      </c>
      <c r="T17" s="15">
        <v>1225000</v>
      </c>
      <c r="U17" s="16" t="s">
        <v>53</v>
      </c>
      <c r="V17" s="21" t="s">
        <v>52</v>
      </c>
      <c r="W17" s="22" t="s">
        <v>52</v>
      </c>
      <c r="X17" s="21" t="s">
        <v>54</v>
      </c>
      <c r="Y17" s="21" t="s">
        <v>54</v>
      </c>
      <c r="Z17" s="21">
        <v>77.3</v>
      </c>
      <c r="AA17" s="22" t="s">
        <v>55</v>
      </c>
      <c r="AB17" s="23">
        <v>44439</v>
      </c>
      <c r="AC17" s="23">
        <v>44439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7" customFormat="1" ht="12.75" customHeight="1">
      <c r="A18" s="12" t="s">
        <v>56</v>
      </c>
      <c r="B18" s="12" t="s">
        <v>57</v>
      </c>
      <c r="C18" s="12" t="s">
        <v>58</v>
      </c>
      <c r="D18" s="19">
        <v>36407534</v>
      </c>
      <c r="E18" s="19">
        <v>3900000</v>
      </c>
      <c r="F18" s="13" t="s">
        <v>59</v>
      </c>
      <c r="G18" s="12" t="s">
        <v>52</v>
      </c>
      <c r="H18" s="12" t="s">
        <v>60</v>
      </c>
      <c r="I18" s="20" t="s">
        <v>52</v>
      </c>
      <c r="J18" s="12" t="s">
        <v>61</v>
      </c>
      <c r="K18" s="12" t="s">
        <v>52</v>
      </c>
      <c r="L18" s="8">
        <v>35</v>
      </c>
      <c r="M18" s="8">
        <v>12.2857</v>
      </c>
      <c r="N18" s="8">
        <v>12.571400000000001</v>
      </c>
      <c r="O18" s="8">
        <v>4.7142999999999997</v>
      </c>
      <c r="P18" s="8">
        <v>6.8571</v>
      </c>
      <c r="Q18" s="8">
        <v>8.4285999999999994</v>
      </c>
      <c r="R18" s="8">
        <v>5</v>
      </c>
      <c r="S18" s="8">
        <v>84.857100000000003</v>
      </c>
      <c r="T18" s="15">
        <v>3600000</v>
      </c>
      <c r="U18" s="16" t="s">
        <v>53</v>
      </c>
      <c r="V18" s="21" t="s">
        <v>52</v>
      </c>
      <c r="W18" s="22" t="s">
        <v>52</v>
      </c>
      <c r="X18" s="21" t="s">
        <v>52</v>
      </c>
      <c r="Y18" s="21" t="s">
        <v>62</v>
      </c>
      <c r="Z18" s="21">
        <v>61</v>
      </c>
      <c r="AA18" s="22" t="s">
        <v>63</v>
      </c>
      <c r="AB18" s="23">
        <v>44742</v>
      </c>
      <c r="AC18" s="23">
        <v>44742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7" customFormat="1" ht="12.75" customHeight="1">
      <c r="A19" s="12" t="s">
        <v>64</v>
      </c>
      <c r="B19" s="12" t="s">
        <v>65</v>
      </c>
      <c r="C19" s="12" t="s">
        <v>66</v>
      </c>
      <c r="D19" s="19">
        <v>45443677</v>
      </c>
      <c r="E19" s="19">
        <v>2800000</v>
      </c>
      <c r="F19" s="13" t="s">
        <v>67</v>
      </c>
      <c r="G19" s="12" t="s">
        <v>52</v>
      </c>
      <c r="H19" s="12"/>
      <c r="I19" s="20"/>
      <c r="J19" s="12" t="s">
        <v>68</v>
      </c>
      <c r="K19" s="12" t="s">
        <v>52</v>
      </c>
      <c r="L19" s="8">
        <v>35</v>
      </c>
      <c r="M19" s="8">
        <v>11.7143</v>
      </c>
      <c r="N19" s="8">
        <v>12.7143</v>
      </c>
      <c r="O19" s="8">
        <v>5</v>
      </c>
      <c r="P19" s="8">
        <v>7.8571</v>
      </c>
      <c r="Q19" s="8">
        <v>8.7142999999999997</v>
      </c>
      <c r="R19" s="8">
        <v>3.8571</v>
      </c>
      <c r="S19" s="8">
        <v>84.857100000000003</v>
      </c>
      <c r="T19" s="15">
        <v>2800000</v>
      </c>
      <c r="U19" s="16" t="s">
        <v>53</v>
      </c>
      <c r="V19" s="21" t="s">
        <v>52</v>
      </c>
      <c r="W19" s="22" t="s">
        <v>52</v>
      </c>
      <c r="X19" s="21" t="s">
        <v>54</v>
      </c>
      <c r="Y19" s="21" t="s">
        <v>54</v>
      </c>
      <c r="Z19" s="21">
        <v>62</v>
      </c>
      <c r="AA19" s="22" t="s">
        <v>63</v>
      </c>
      <c r="AB19" s="23">
        <v>44620</v>
      </c>
      <c r="AC19" s="23">
        <v>44620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7" customFormat="1" ht="12.75" customHeight="1">
      <c r="A20" s="12" t="s">
        <v>69</v>
      </c>
      <c r="B20" s="12" t="s">
        <v>70</v>
      </c>
      <c r="C20" s="12" t="s">
        <v>71</v>
      </c>
      <c r="D20" s="19">
        <v>5718337</v>
      </c>
      <c r="E20" s="19">
        <v>800000</v>
      </c>
      <c r="F20" s="13"/>
      <c r="G20" s="12"/>
      <c r="H20" s="12" t="s">
        <v>72</v>
      </c>
      <c r="I20" s="20" t="s">
        <v>52</v>
      </c>
      <c r="J20" s="12" t="s">
        <v>73</v>
      </c>
      <c r="K20" s="12" t="s">
        <v>54</v>
      </c>
      <c r="L20" s="8">
        <v>34</v>
      </c>
      <c r="M20" s="8">
        <v>12.142899999999999</v>
      </c>
      <c r="N20" s="8">
        <v>12.7143</v>
      </c>
      <c r="O20" s="8">
        <v>4.8571</v>
      </c>
      <c r="P20" s="8">
        <v>8</v>
      </c>
      <c r="Q20" s="8">
        <v>8.2857000000000003</v>
      </c>
      <c r="R20" s="8">
        <v>4.5713999999999997</v>
      </c>
      <c r="S20" s="8">
        <v>84.571399999999997</v>
      </c>
      <c r="T20" s="15">
        <v>800000</v>
      </c>
      <c r="U20" s="16" t="s">
        <v>53</v>
      </c>
      <c r="V20" s="21" t="s">
        <v>52</v>
      </c>
      <c r="W20" s="22" t="s">
        <v>52</v>
      </c>
      <c r="X20" s="21" t="s">
        <v>54</v>
      </c>
      <c r="Y20" s="21" t="s">
        <v>54</v>
      </c>
      <c r="Z20" s="21">
        <v>62</v>
      </c>
      <c r="AA20" s="22" t="s">
        <v>63</v>
      </c>
      <c r="AB20" s="23">
        <v>44438</v>
      </c>
      <c r="AC20" s="22" t="s">
        <v>74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7" customFormat="1" ht="12.75" customHeight="1">
      <c r="A21" s="12" t="s">
        <v>75</v>
      </c>
      <c r="B21" s="12" t="s">
        <v>76</v>
      </c>
      <c r="C21" s="12" t="s">
        <v>77</v>
      </c>
      <c r="D21" s="19">
        <v>20986928</v>
      </c>
      <c r="E21" s="19">
        <v>3950000</v>
      </c>
      <c r="F21" s="13" t="s">
        <v>78</v>
      </c>
      <c r="G21" s="12" t="s">
        <v>54</v>
      </c>
      <c r="H21" s="12" t="s">
        <v>79</v>
      </c>
      <c r="I21" s="20" t="s">
        <v>52</v>
      </c>
      <c r="J21" s="12" t="s">
        <v>80</v>
      </c>
      <c r="K21" s="12" t="s">
        <v>52</v>
      </c>
      <c r="L21" s="8">
        <v>35.571399999999997</v>
      </c>
      <c r="M21" s="8">
        <v>11.2857</v>
      </c>
      <c r="N21" s="8">
        <v>12.571400000000001</v>
      </c>
      <c r="O21" s="8">
        <v>4.7142999999999997</v>
      </c>
      <c r="P21" s="8">
        <v>7.7142999999999997</v>
      </c>
      <c r="Q21" s="8">
        <v>8.5714000000000006</v>
      </c>
      <c r="R21" s="8">
        <v>3.1429</v>
      </c>
      <c r="S21" s="8">
        <v>83.571399999999997</v>
      </c>
      <c r="T21" s="15">
        <v>3875000</v>
      </c>
      <c r="U21" s="16" t="s">
        <v>53</v>
      </c>
      <c r="V21" s="21" t="s">
        <v>52</v>
      </c>
      <c r="W21" s="22" t="s">
        <v>52</v>
      </c>
      <c r="X21" s="21" t="s">
        <v>54</v>
      </c>
      <c r="Y21" s="21" t="s">
        <v>54</v>
      </c>
      <c r="Z21" s="21">
        <v>59</v>
      </c>
      <c r="AA21" s="22" t="s">
        <v>63</v>
      </c>
      <c r="AB21" s="23">
        <v>44742</v>
      </c>
      <c r="AC21" s="23">
        <v>44742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7" customFormat="1">
      <c r="A22" s="12" t="s">
        <v>81</v>
      </c>
      <c r="B22" s="12" t="s">
        <v>82</v>
      </c>
      <c r="C22" s="12" t="s">
        <v>83</v>
      </c>
      <c r="D22" s="19">
        <v>35539816</v>
      </c>
      <c r="E22" s="19">
        <v>3000000</v>
      </c>
      <c r="F22" s="13" t="s">
        <v>79</v>
      </c>
      <c r="G22" s="12" t="s">
        <v>52</v>
      </c>
      <c r="H22" s="12" t="s">
        <v>84</v>
      </c>
      <c r="I22" s="20" t="s">
        <v>52</v>
      </c>
      <c r="J22" s="12" t="s">
        <v>85</v>
      </c>
      <c r="K22" s="12" t="s">
        <v>52</v>
      </c>
      <c r="L22" s="8">
        <v>32</v>
      </c>
      <c r="M22" s="8">
        <v>12.857100000000001</v>
      </c>
      <c r="N22" s="8">
        <v>11.428599999999999</v>
      </c>
      <c r="O22" s="8">
        <v>5</v>
      </c>
      <c r="P22" s="8">
        <v>7.8571</v>
      </c>
      <c r="Q22" s="8">
        <v>8.1428999999999991</v>
      </c>
      <c r="R22" s="8">
        <v>3.7143000000000002</v>
      </c>
      <c r="S22" s="8">
        <v>81</v>
      </c>
      <c r="T22" s="15">
        <v>3000000</v>
      </c>
      <c r="U22" s="16" t="s">
        <v>53</v>
      </c>
      <c r="V22" s="21" t="s">
        <v>52</v>
      </c>
      <c r="W22" s="22" t="s">
        <v>52</v>
      </c>
      <c r="X22" s="21" t="s">
        <v>54</v>
      </c>
      <c r="Y22" s="21" t="s">
        <v>54</v>
      </c>
      <c r="Z22" s="21">
        <v>73</v>
      </c>
      <c r="AA22" s="22" t="s">
        <v>55</v>
      </c>
      <c r="AB22" s="23">
        <v>44440</v>
      </c>
      <c r="AC22" s="22" t="s">
        <v>86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7" customFormat="1" ht="12.75" customHeight="1">
      <c r="A23" s="12" t="s">
        <v>87</v>
      </c>
      <c r="B23" s="12" t="s">
        <v>88</v>
      </c>
      <c r="C23" s="12" t="s">
        <v>89</v>
      </c>
      <c r="D23" s="19">
        <v>10086000</v>
      </c>
      <c r="E23" s="19">
        <v>2700000</v>
      </c>
      <c r="F23" s="13"/>
      <c r="G23" s="12"/>
      <c r="H23" s="12" t="s">
        <v>67</v>
      </c>
      <c r="I23" s="20" t="s">
        <v>52</v>
      </c>
      <c r="J23" s="12" t="s">
        <v>90</v>
      </c>
      <c r="K23" s="12" t="s">
        <v>52</v>
      </c>
      <c r="L23" s="8">
        <v>32</v>
      </c>
      <c r="M23" s="8">
        <v>11.571400000000001</v>
      </c>
      <c r="N23" s="8">
        <v>12.142899999999999</v>
      </c>
      <c r="O23" s="8">
        <v>4.8571</v>
      </c>
      <c r="P23" s="8">
        <v>7.7142999999999997</v>
      </c>
      <c r="Q23" s="8">
        <v>8</v>
      </c>
      <c r="R23" s="8">
        <v>3.7143000000000002</v>
      </c>
      <c r="S23" s="8">
        <v>80</v>
      </c>
      <c r="T23" s="15">
        <v>2700000</v>
      </c>
      <c r="U23" s="16" t="s">
        <v>53</v>
      </c>
      <c r="V23" s="21" t="s">
        <v>52</v>
      </c>
      <c r="W23" s="22" t="s">
        <v>52</v>
      </c>
      <c r="X23" s="21" t="s">
        <v>52</v>
      </c>
      <c r="Y23" s="21" t="s">
        <v>62</v>
      </c>
      <c r="Z23" s="21">
        <v>54</v>
      </c>
      <c r="AA23" s="22" t="s">
        <v>91</v>
      </c>
      <c r="AB23" s="23">
        <v>44742</v>
      </c>
      <c r="AC23" s="23">
        <v>44742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7" customFormat="1" ht="12.75" customHeight="1">
      <c r="A24" s="12" t="s">
        <v>92</v>
      </c>
      <c r="B24" s="12" t="s">
        <v>93</v>
      </c>
      <c r="C24" s="12" t="s">
        <v>94</v>
      </c>
      <c r="D24" s="19">
        <v>17046963</v>
      </c>
      <c r="E24" s="19">
        <v>2200000</v>
      </c>
      <c r="F24" s="12" t="s">
        <v>95</v>
      </c>
      <c r="G24" s="12" t="s">
        <v>52</v>
      </c>
      <c r="H24" s="12" t="s">
        <v>96</v>
      </c>
      <c r="I24" s="20" t="s">
        <v>52</v>
      </c>
      <c r="J24" s="12" t="s">
        <v>97</v>
      </c>
      <c r="K24" s="12" t="s">
        <v>54</v>
      </c>
      <c r="L24" s="8">
        <v>30.857099999999999</v>
      </c>
      <c r="M24" s="8">
        <v>11.7143</v>
      </c>
      <c r="N24" s="8">
        <v>11.7143</v>
      </c>
      <c r="O24" s="8">
        <v>5</v>
      </c>
      <c r="P24" s="8">
        <v>7.7142999999999997</v>
      </c>
      <c r="Q24" s="8">
        <v>8.4285999999999994</v>
      </c>
      <c r="R24" s="8">
        <v>4</v>
      </c>
      <c r="S24" s="8">
        <v>79.428600000000003</v>
      </c>
      <c r="T24" s="15">
        <v>2000000</v>
      </c>
      <c r="U24" s="16" t="s">
        <v>53</v>
      </c>
      <c r="V24" s="21" t="s">
        <v>52</v>
      </c>
      <c r="W24" s="22" t="s">
        <v>52</v>
      </c>
      <c r="X24" s="21" t="s">
        <v>54</v>
      </c>
      <c r="Y24" s="21" t="s">
        <v>54</v>
      </c>
      <c r="Z24" s="21">
        <v>74</v>
      </c>
      <c r="AA24" s="22" t="s">
        <v>55</v>
      </c>
      <c r="AB24" s="23">
        <v>44252</v>
      </c>
      <c r="AC24" s="22" t="s">
        <v>98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7" customFormat="1" ht="13.5" customHeight="1">
      <c r="A25" s="12" t="s">
        <v>99</v>
      </c>
      <c r="B25" s="12" t="s">
        <v>100</v>
      </c>
      <c r="C25" s="12" t="s">
        <v>101</v>
      </c>
      <c r="D25" s="19">
        <v>19250000</v>
      </c>
      <c r="E25" s="19">
        <v>2750000</v>
      </c>
      <c r="F25" s="13" t="s">
        <v>102</v>
      </c>
      <c r="G25" s="12" t="s">
        <v>52</v>
      </c>
      <c r="H25" s="12" t="s">
        <v>103</v>
      </c>
      <c r="I25" s="20" t="s">
        <v>52</v>
      </c>
      <c r="J25" s="12" t="s">
        <v>51</v>
      </c>
      <c r="K25" s="12" t="s">
        <v>54</v>
      </c>
      <c r="L25" s="8">
        <v>30.857099999999999</v>
      </c>
      <c r="M25" s="8">
        <v>12</v>
      </c>
      <c r="N25" s="8">
        <v>11.571400000000001</v>
      </c>
      <c r="O25" s="8">
        <v>3.4285999999999999</v>
      </c>
      <c r="P25" s="8">
        <v>6.4286000000000003</v>
      </c>
      <c r="Q25" s="8">
        <v>7.5713999999999997</v>
      </c>
      <c r="R25" s="8">
        <v>4</v>
      </c>
      <c r="S25" s="8">
        <v>75.857100000000003</v>
      </c>
      <c r="T25" s="15"/>
      <c r="U25" s="16"/>
      <c r="V25" s="21" t="s">
        <v>52</v>
      </c>
      <c r="W25" s="22"/>
      <c r="X25" s="21" t="s">
        <v>54</v>
      </c>
      <c r="Y25" s="22"/>
      <c r="Z25" s="21">
        <v>81</v>
      </c>
      <c r="AA25" s="22"/>
      <c r="AB25" s="23">
        <v>44561</v>
      </c>
      <c r="AC25" s="2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7" customFormat="1" ht="12.75" customHeight="1">
      <c r="A26" s="12" t="s">
        <v>104</v>
      </c>
      <c r="B26" s="12" t="s">
        <v>105</v>
      </c>
      <c r="C26" s="12" t="s">
        <v>106</v>
      </c>
      <c r="D26" s="19">
        <v>21705000</v>
      </c>
      <c r="E26" s="19">
        <v>4500000</v>
      </c>
      <c r="F26" s="13" t="s">
        <v>84</v>
      </c>
      <c r="G26" s="12" t="s">
        <v>52</v>
      </c>
      <c r="H26" s="12"/>
      <c r="I26" s="20"/>
      <c r="J26" s="12" t="s">
        <v>107</v>
      </c>
      <c r="K26" s="12" t="s">
        <v>52</v>
      </c>
      <c r="L26" s="8">
        <v>28.571400000000001</v>
      </c>
      <c r="M26" s="8">
        <v>11.857100000000001</v>
      </c>
      <c r="N26" s="8">
        <v>10.857100000000001</v>
      </c>
      <c r="O26" s="8">
        <v>4.5713999999999997</v>
      </c>
      <c r="P26" s="8">
        <v>7</v>
      </c>
      <c r="Q26" s="8">
        <v>7.1429</v>
      </c>
      <c r="R26" s="8">
        <v>4</v>
      </c>
      <c r="S26" s="8">
        <v>74</v>
      </c>
      <c r="T26" s="15"/>
      <c r="U26" s="16"/>
      <c r="V26" s="21" t="s">
        <v>52</v>
      </c>
      <c r="W26" s="22"/>
      <c r="X26" s="21" t="s">
        <v>54</v>
      </c>
      <c r="Y26" s="22"/>
      <c r="Z26" s="21">
        <v>66</v>
      </c>
      <c r="AA26" s="22"/>
      <c r="AB26" s="23">
        <v>44711</v>
      </c>
      <c r="AC26" s="2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7" customFormat="1" ht="12.75" customHeight="1">
      <c r="A27" s="12" t="s">
        <v>108</v>
      </c>
      <c r="B27" s="12" t="s">
        <v>105</v>
      </c>
      <c r="C27" s="12" t="s">
        <v>109</v>
      </c>
      <c r="D27" s="19">
        <v>31293336</v>
      </c>
      <c r="E27" s="19">
        <v>3156000</v>
      </c>
      <c r="F27" s="12"/>
      <c r="G27" s="12"/>
      <c r="H27" s="12" t="s">
        <v>59</v>
      </c>
      <c r="I27" s="20" t="s">
        <v>52</v>
      </c>
      <c r="J27" s="12" t="s">
        <v>61</v>
      </c>
      <c r="K27" s="12" t="s">
        <v>52</v>
      </c>
      <c r="L27" s="8">
        <v>27.714300000000001</v>
      </c>
      <c r="M27" s="8">
        <v>11.142899999999999</v>
      </c>
      <c r="N27" s="8">
        <v>10.428599999999999</v>
      </c>
      <c r="O27" s="8">
        <v>4.7142999999999997</v>
      </c>
      <c r="P27" s="8">
        <v>7.5713999999999997</v>
      </c>
      <c r="Q27" s="8">
        <v>8</v>
      </c>
      <c r="R27" s="8">
        <v>4</v>
      </c>
      <c r="S27" s="8">
        <v>73.571399999999997</v>
      </c>
      <c r="T27" s="15"/>
      <c r="U27" s="16"/>
      <c r="V27" s="21" t="s">
        <v>52</v>
      </c>
      <c r="W27" s="22"/>
      <c r="X27" s="21" t="s">
        <v>54</v>
      </c>
      <c r="Y27" s="22"/>
      <c r="Z27" s="21">
        <v>73</v>
      </c>
      <c r="AA27" s="22"/>
      <c r="AB27" s="23">
        <v>44612</v>
      </c>
      <c r="AC27" s="2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7" customFormat="1" ht="12.75" customHeight="1">
      <c r="A28" s="12" t="s">
        <v>110</v>
      </c>
      <c r="B28" s="12" t="s">
        <v>111</v>
      </c>
      <c r="C28" s="12" t="s">
        <v>112</v>
      </c>
      <c r="D28" s="19">
        <v>19193493</v>
      </c>
      <c r="E28" s="19">
        <v>3105000</v>
      </c>
      <c r="F28" s="12" t="s">
        <v>113</v>
      </c>
      <c r="G28" s="12" t="s">
        <v>52</v>
      </c>
      <c r="H28" s="12" t="s">
        <v>114</v>
      </c>
      <c r="I28" s="20" t="s">
        <v>115</v>
      </c>
      <c r="J28" s="12" t="s">
        <v>116</v>
      </c>
      <c r="K28" s="12" t="s">
        <v>52</v>
      </c>
      <c r="L28" s="8">
        <v>28</v>
      </c>
      <c r="M28" s="8">
        <v>11.2857</v>
      </c>
      <c r="N28" s="8">
        <v>10.857100000000001</v>
      </c>
      <c r="O28" s="8">
        <v>4.7142999999999997</v>
      </c>
      <c r="P28" s="8">
        <v>7.8571</v>
      </c>
      <c r="Q28" s="8">
        <v>7.8571</v>
      </c>
      <c r="R28" s="8">
        <v>2</v>
      </c>
      <c r="S28" s="8">
        <v>72.571399999999997</v>
      </c>
      <c r="T28" s="17"/>
      <c r="U28" s="16"/>
      <c r="V28" s="21" t="s">
        <v>52</v>
      </c>
      <c r="W28" s="22"/>
      <c r="X28" s="21" t="s">
        <v>54</v>
      </c>
      <c r="Y28" s="22"/>
      <c r="Z28" s="21">
        <v>61</v>
      </c>
      <c r="AA28" s="22"/>
      <c r="AB28" s="23">
        <v>44571</v>
      </c>
      <c r="AC28" s="2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7" customFormat="1">
      <c r="A29" s="12" t="s">
        <v>117</v>
      </c>
      <c r="B29" s="12" t="s">
        <v>118</v>
      </c>
      <c r="C29" s="12" t="s">
        <v>119</v>
      </c>
      <c r="D29" s="19">
        <v>43098910</v>
      </c>
      <c r="E29" s="19">
        <v>4096500</v>
      </c>
      <c r="F29" s="13"/>
      <c r="G29" s="12"/>
      <c r="H29" s="12" t="s">
        <v>72</v>
      </c>
      <c r="I29" s="20" t="s">
        <v>52</v>
      </c>
      <c r="J29" s="12" t="s">
        <v>120</v>
      </c>
      <c r="K29" s="12" t="s">
        <v>54</v>
      </c>
      <c r="L29" s="8">
        <v>25.285699999999999</v>
      </c>
      <c r="M29" s="8">
        <v>11.2857</v>
      </c>
      <c r="N29" s="8">
        <v>9.7142999999999997</v>
      </c>
      <c r="O29" s="8">
        <v>4.2857000000000003</v>
      </c>
      <c r="P29" s="8">
        <v>7.8571</v>
      </c>
      <c r="Q29" s="8">
        <v>7</v>
      </c>
      <c r="R29" s="8">
        <v>5</v>
      </c>
      <c r="S29" s="8">
        <v>70.428600000000003</v>
      </c>
      <c r="T29" s="15"/>
      <c r="U29" s="16"/>
      <c r="V29" s="21" t="s">
        <v>52</v>
      </c>
      <c r="W29" s="22"/>
      <c r="X29" s="21" t="s">
        <v>54</v>
      </c>
      <c r="Y29" s="22"/>
      <c r="Z29" s="21">
        <v>60</v>
      </c>
      <c r="AA29" s="22"/>
      <c r="AB29" s="23">
        <v>44561</v>
      </c>
      <c r="AC29" s="2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7" customFormat="1" ht="12.75" customHeight="1">
      <c r="A30" s="12" t="s">
        <v>121</v>
      </c>
      <c r="B30" s="12" t="s">
        <v>122</v>
      </c>
      <c r="C30" s="12" t="s">
        <v>123</v>
      </c>
      <c r="D30" s="19">
        <v>5174560</v>
      </c>
      <c r="E30" s="19">
        <v>800000</v>
      </c>
      <c r="F30" s="12"/>
      <c r="G30" s="12"/>
      <c r="H30" s="12"/>
      <c r="I30" s="20"/>
      <c r="J30" s="12" t="s">
        <v>124</v>
      </c>
      <c r="K30" s="12" t="s">
        <v>54</v>
      </c>
      <c r="L30" s="8">
        <v>27.428599999999999</v>
      </c>
      <c r="M30" s="8">
        <v>11</v>
      </c>
      <c r="N30" s="8">
        <v>11.142899999999999</v>
      </c>
      <c r="O30" s="8">
        <v>3.7143000000000002</v>
      </c>
      <c r="P30" s="8">
        <v>6.1429</v>
      </c>
      <c r="Q30" s="8">
        <v>6.1429</v>
      </c>
      <c r="R30" s="8">
        <v>3.4285999999999999</v>
      </c>
      <c r="S30" s="8">
        <v>69</v>
      </c>
      <c r="T30" s="15"/>
      <c r="U30" s="16"/>
      <c r="V30" s="21" t="s">
        <v>54</v>
      </c>
      <c r="W30" s="22"/>
      <c r="X30" s="21" t="s">
        <v>54</v>
      </c>
      <c r="Y30" s="22"/>
      <c r="Z30" s="21">
        <v>50</v>
      </c>
      <c r="AA30" s="22"/>
      <c r="AB30" s="23">
        <v>44743</v>
      </c>
      <c r="AC30" s="2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7" customFormat="1" ht="12.75" customHeight="1">
      <c r="A31" s="12" t="s">
        <v>125</v>
      </c>
      <c r="B31" s="12" t="s">
        <v>126</v>
      </c>
      <c r="C31" s="12" t="s">
        <v>127</v>
      </c>
      <c r="D31" s="19">
        <v>34136175</v>
      </c>
      <c r="E31" s="19">
        <v>2608500</v>
      </c>
      <c r="F31" s="12" t="s">
        <v>128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22.285699999999999</v>
      </c>
      <c r="M31" s="8">
        <v>12.7143</v>
      </c>
      <c r="N31" s="8">
        <v>9.4285999999999994</v>
      </c>
      <c r="O31" s="8">
        <v>4.4286000000000003</v>
      </c>
      <c r="P31" s="8">
        <v>7.5713999999999997</v>
      </c>
      <c r="Q31" s="8">
        <v>7</v>
      </c>
      <c r="R31" s="8">
        <v>4.5713999999999997</v>
      </c>
      <c r="S31" s="8">
        <v>68</v>
      </c>
      <c r="T31" s="15"/>
      <c r="U31" s="16"/>
      <c r="V31" s="21" t="s">
        <v>52</v>
      </c>
      <c r="W31" s="22"/>
      <c r="X31" s="21" t="s">
        <v>54</v>
      </c>
      <c r="Y31" s="22"/>
      <c r="Z31" s="21">
        <v>74</v>
      </c>
      <c r="AA31" s="22"/>
      <c r="AB31" s="23">
        <v>44896</v>
      </c>
      <c r="AC31" s="2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7" customFormat="1" ht="12.4" customHeight="1">
      <c r="A32" s="12" t="s">
        <v>129</v>
      </c>
      <c r="B32" s="12" t="s">
        <v>130</v>
      </c>
      <c r="C32" s="12" t="s">
        <v>131</v>
      </c>
      <c r="D32" s="19">
        <v>6997590</v>
      </c>
      <c r="E32" s="19">
        <v>700000</v>
      </c>
      <c r="F32" s="12" t="s">
        <v>132</v>
      </c>
      <c r="G32" s="12" t="s">
        <v>52</v>
      </c>
      <c r="H32" s="12"/>
      <c r="I32" s="20"/>
      <c r="J32" s="12" t="s">
        <v>133</v>
      </c>
      <c r="K32" s="12" t="s">
        <v>54</v>
      </c>
      <c r="L32" s="8">
        <v>23.142900000000001</v>
      </c>
      <c r="M32" s="8">
        <v>11.2857</v>
      </c>
      <c r="N32" s="8">
        <v>9.7142999999999997</v>
      </c>
      <c r="O32" s="8">
        <v>4.1429</v>
      </c>
      <c r="P32" s="8">
        <v>7.2857000000000003</v>
      </c>
      <c r="Q32" s="8">
        <v>7.5713999999999997</v>
      </c>
      <c r="R32" s="8">
        <v>3.2856999999999998</v>
      </c>
      <c r="S32" s="8">
        <v>66.428600000000003</v>
      </c>
      <c r="T32" s="15"/>
      <c r="U32" s="16"/>
      <c r="V32" s="21" t="s">
        <v>54</v>
      </c>
      <c r="W32" s="22"/>
      <c r="X32" s="21" t="s">
        <v>54</v>
      </c>
      <c r="Y32" s="22"/>
      <c r="Z32" s="21">
        <v>49</v>
      </c>
      <c r="AA32" s="22"/>
      <c r="AB32" s="23">
        <v>44696</v>
      </c>
      <c r="AC32" s="2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7" customFormat="1" ht="12.75" customHeight="1">
      <c r="A33" s="12" t="s">
        <v>134</v>
      </c>
      <c r="B33" s="12" t="s">
        <v>135</v>
      </c>
      <c r="C33" s="12" t="s">
        <v>136</v>
      </c>
      <c r="D33" s="19">
        <v>38012281</v>
      </c>
      <c r="E33" s="19">
        <v>2260000</v>
      </c>
      <c r="F33" s="13"/>
      <c r="G33" s="12"/>
      <c r="H33" s="12" t="s">
        <v>137</v>
      </c>
      <c r="I33" s="20" t="s">
        <v>54</v>
      </c>
      <c r="J33" s="12" t="s">
        <v>138</v>
      </c>
      <c r="K33" s="12" t="s">
        <v>52</v>
      </c>
      <c r="L33" s="8">
        <v>22</v>
      </c>
      <c r="M33" s="8">
        <v>11.857100000000001</v>
      </c>
      <c r="N33" s="8">
        <v>8.7142999999999997</v>
      </c>
      <c r="O33" s="8">
        <v>4</v>
      </c>
      <c r="P33" s="8">
        <v>6.1429</v>
      </c>
      <c r="Q33" s="8">
        <v>5.5713999999999997</v>
      </c>
      <c r="R33" s="8">
        <v>3</v>
      </c>
      <c r="S33" s="8">
        <v>61.285699999999999</v>
      </c>
      <c r="T33" s="15"/>
      <c r="U33" s="16"/>
      <c r="V33" s="21" t="s">
        <v>54</v>
      </c>
      <c r="W33" s="22"/>
      <c r="X33" s="21" t="s">
        <v>52</v>
      </c>
      <c r="Y33" s="22"/>
      <c r="Z33" s="21">
        <v>48</v>
      </c>
      <c r="AA33" s="22"/>
      <c r="AB33" s="23">
        <v>44682</v>
      </c>
      <c r="AC33" s="2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>
      <c r="D34" s="18">
        <f>SUM(D17:D33)</f>
        <v>399996650</v>
      </c>
      <c r="E34" s="18">
        <f>SUM(E17:E33)</f>
        <v>44551000</v>
      </c>
      <c r="F34" s="9"/>
      <c r="T34" s="18">
        <f>SUM(T17:T33)</f>
        <v>20000000</v>
      </c>
    </row>
    <row r="35" spans="1:94">
      <c r="E35" s="9"/>
      <c r="F35" s="9"/>
      <c r="G35" s="9"/>
      <c r="H35" s="9"/>
      <c r="S35" s="2" t="s">
        <v>139</v>
      </c>
      <c r="T35" s="18">
        <f>20000000-T34</f>
        <v>0</v>
      </c>
    </row>
  </sheetData>
  <sortState xmlns:xlrd2="http://schemas.microsoft.com/office/spreadsheetml/2017/richdata2" ref="A14:BZ25">
    <sortCondition ref="A14"/>
  </sortState>
  <mergeCells count="28">
    <mergeCell ref="D9:S9"/>
    <mergeCell ref="D10:S10"/>
    <mergeCell ref="AA14:AA15"/>
    <mergeCell ref="AB14:AB15"/>
    <mergeCell ref="AC14:AC15"/>
    <mergeCell ref="F14:G15"/>
    <mergeCell ref="H14:I15"/>
    <mergeCell ref="J14:K15"/>
    <mergeCell ref="L14:L15"/>
    <mergeCell ref="M14:M15"/>
    <mergeCell ref="N14:N15"/>
    <mergeCell ref="Z14:Z15"/>
    <mergeCell ref="O14:O15"/>
    <mergeCell ref="P14:P15"/>
    <mergeCell ref="Q14:Q15"/>
    <mergeCell ref="R14:R15"/>
    <mergeCell ref="X14:X15"/>
    <mergeCell ref="Y14:Y15"/>
    <mergeCell ref="A14:A16"/>
    <mergeCell ref="B14:B16"/>
    <mergeCell ref="C14:C16"/>
    <mergeCell ref="D14:D16"/>
    <mergeCell ref="E14:E16"/>
    <mergeCell ref="S14:S15"/>
    <mergeCell ref="T14:T15"/>
    <mergeCell ref="U14:U15"/>
    <mergeCell ref="V14:V15"/>
    <mergeCell ref="W14:W15"/>
  </mergeCells>
  <dataValidations count="4">
    <dataValidation type="decimal" operator="lessThanOrEqual" allowBlank="1" showInputMessage="1" showErrorMessage="1" error="max. 40" sqref="L17:L33" xr:uid="{A1A0F996-5A96-41F6-89C6-12BCB0E8ADA7}">
      <formula1>40</formula1>
    </dataValidation>
    <dataValidation type="decimal" operator="lessThanOrEqual" allowBlank="1" showInputMessage="1" showErrorMessage="1" error="max. 15" sqref="M17:N33" xr:uid="{C8A98077-C9D7-415A-8F59-96EB8994BE01}">
      <formula1>15</formula1>
    </dataValidation>
    <dataValidation type="decimal" operator="lessThanOrEqual" allowBlank="1" showInputMessage="1" showErrorMessage="1" error="max. 10" sqref="P17:Q33" xr:uid="{8B8265E7-E2D7-4621-B7AC-504A24CA85AB}">
      <formula1>10</formula1>
    </dataValidation>
    <dataValidation type="decimal" operator="lessThanOrEqual" allowBlank="1" showInputMessage="1" showErrorMessage="1" error="max. 5" sqref="R17:R33 O17:O33" xr:uid="{95C08D80-D73F-4743-81FF-22A2F2347296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068-D4CF-49CC-9E09-05929B68F741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30</v>
      </c>
      <c r="M17" s="8">
        <v>12</v>
      </c>
      <c r="N17" s="8">
        <v>13</v>
      </c>
      <c r="O17" s="8">
        <v>5</v>
      </c>
      <c r="P17" s="8">
        <v>8</v>
      </c>
      <c r="Q17" s="8">
        <v>8</v>
      </c>
      <c r="R17" s="8">
        <v>5</v>
      </c>
      <c r="S17" s="8">
        <f t="shared" ref="S17:S33" si="0">SUM(L17:R17)</f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31</v>
      </c>
      <c r="M18" s="8">
        <v>12</v>
      </c>
      <c r="N18" s="8">
        <v>12</v>
      </c>
      <c r="O18" s="8">
        <v>5</v>
      </c>
      <c r="P18" s="8">
        <v>8</v>
      </c>
      <c r="Q18" s="8">
        <v>8</v>
      </c>
      <c r="R18" s="8">
        <v>4</v>
      </c>
      <c r="S18" s="8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20</v>
      </c>
      <c r="M19" s="8">
        <v>13</v>
      </c>
      <c r="N19" s="8">
        <v>7</v>
      </c>
      <c r="O19" s="8">
        <v>5</v>
      </c>
      <c r="P19" s="8">
        <v>7</v>
      </c>
      <c r="Q19" s="8">
        <v>7</v>
      </c>
      <c r="R19" s="8">
        <v>5</v>
      </c>
      <c r="S19" s="8">
        <f t="shared" si="0"/>
        <v>64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36</v>
      </c>
      <c r="M20" s="8">
        <v>12</v>
      </c>
      <c r="N20" s="8">
        <v>13</v>
      </c>
      <c r="O20" s="8">
        <v>5</v>
      </c>
      <c r="P20" s="8">
        <v>7</v>
      </c>
      <c r="Q20" s="8">
        <v>8</v>
      </c>
      <c r="R20" s="8">
        <v>5</v>
      </c>
      <c r="S20" s="8">
        <f t="shared" si="0"/>
        <v>86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30</v>
      </c>
      <c r="M21" s="8">
        <v>12</v>
      </c>
      <c r="N21" s="8">
        <v>11</v>
      </c>
      <c r="O21" s="8">
        <v>4</v>
      </c>
      <c r="P21" s="8">
        <v>7</v>
      </c>
      <c r="Q21" s="8">
        <v>8</v>
      </c>
      <c r="R21" s="8">
        <v>4</v>
      </c>
      <c r="S21" s="8">
        <f t="shared" si="0"/>
        <v>76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25</v>
      </c>
      <c r="M22" s="8">
        <v>12</v>
      </c>
      <c r="N22" s="8">
        <v>8</v>
      </c>
      <c r="O22" s="8">
        <v>5</v>
      </c>
      <c r="P22" s="8">
        <v>8</v>
      </c>
      <c r="Q22" s="8">
        <v>7</v>
      </c>
      <c r="R22" s="8">
        <v>5</v>
      </c>
      <c r="S22" s="8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26</v>
      </c>
      <c r="M23" s="8">
        <v>12</v>
      </c>
      <c r="N23" s="8">
        <v>9</v>
      </c>
      <c r="O23" s="8">
        <v>5</v>
      </c>
      <c r="P23" s="8">
        <v>8</v>
      </c>
      <c r="Q23" s="8">
        <v>8</v>
      </c>
      <c r="R23" s="8">
        <v>2</v>
      </c>
      <c r="S23" s="8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38</v>
      </c>
      <c r="M24" s="8">
        <v>12</v>
      </c>
      <c r="N24" s="8">
        <v>14</v>
      </c>
      <c r="O24" s="8">
        <v>5</v>
      </c>
      <c r="P24" s="8">
        <v>8</v>
      </c>
      <c r="Q24" s="8">
        <v>9</v>
      </c>
      <c r="R24" s="8">
        <v>4</v>
      </c>
      <c r="S24" s="8">
        <f t="shared" si="0"/>
        <v>90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12</v>
      </c>
      <c r="M25" s="8">
        <v>13</v>
      </c>
      <c r="N25" s="8">
        <v>6</v>
      </c>
      <c r="O25" s="8">
        <v>4</v>
      </c>
      <c r="P25" s="8">
        <v>6</v>
      </c>
      <c r="Q25" s="8">
        <v>4</v>
      </c>
      <c r="R25" s="8">
        <v>3</v>
      </c>
      <c r="S25" s="8">
        <f t="shared" si="0"/>
        <v>48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22</v>
      </c>
      <c r="M26" s="8">
        <v>11</v>
      </c>
      <c r="N26" s="8">
        <v>10</v>
      </c>
      <c r="O26" s="8">
        <v>4</v>
      </c>
      <c r="P26" s="8">
        <v>7</v>
      </c>
      <c r="Q26" s="8">
        <v>8</v>
      </c>
      <c r="R26" s="8">
        <v>4</v>
      </c>
      <c r="S26" s="8">
        <f t="shared" si="0"/>
        <v>66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29</v>
      </c>
      <c r="M27" s="8">
        <v>11</v>
      </c>
      <c r="N27" s="8">
        <v>10</v>
      </c>
      <c r="O27" s="8">
        <v>4</v>
      </c>
      <c r="P27" s="8">
        <v>5</v>
      </c>
      <c r="Q27" s="8">
        <v>5</v>
      </c>
      <c r="R27" s="8">
        <v>3</v>
      </c>
      <c r="S27" s="8">
        <f t="shared" si="0"/>
        <v>67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34</v>
      </c>
      <c r="M28" s="8">
        <v>11</v>
      </c>
      <c r="N28" s="8">
        <v>13</v>
      </c>
      <c r="O28" s="8">
        <v>5</v>
      </c>
      <c r="P28" s="8">
        <v>7</v>
      </c>
      <c r="Q28" s="8">
        <v>9</v>
      </c>
      <c r="R28" s="8">
        <v>3</v>
      </c>
      <c r="S28" s="8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33</v>
      </c>
      <c r="M29" s="8">
        <v>13</v>
      </c>
      <c r="N29" s="8">
        <v>11</v>
      </c>
      <c r="O29" s="8">
        <v>5</v>
      </c>
      <c r="P29" s="8">
        <v>8</v>
      </c>
      <c r="Q29" s="8">
        <v>8</v>
      </c>
      <c r="R29" s="8">
        <v>4</v>
      </c>
      <c r="S29" s="8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35</v>
      </c>
      <c r="M30" s="8">
        <v>12</v>
      </c>
      <c r="N30" s="8">
        <v>13</v>
      </c>
      <c r="O30" s="8">
        <v>5</v>
      </c>
      <c r="P30" s="8">
        <v>8</v>
      </c>
      <c r="Q30" s="8">
        <v>8</v>
      </c>
      <c r="R30" s="8">
        <v>4</v>
      </c>
      <c r="S30" s="8">
        <f t="shared" si="0"/>
        <v>85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26</v>
      </c>
      <c r="M31" s="8">
        <v>12</v>
      </c>
      <c r="N31" s="8">
        <v>10</v>
      </c>
      <c r="O31" s="8">
        <v>5</v>
      </c>
      <c r="P31" s="8">
        <v>7</v>
      </c>
      <c r="Q31" s="8">
        <v>7</v>
      </c>
      <c r="R31" s="8">
        <v>4</v>
      </c>
      <c r="S31" s="8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27</v>
      </c>
      <c r="M32" s="8">
        <v>11</v>
      </c>
      <c r="N32" s="8">
        <v>11</v>
      </c>
      <c r="O32" s="8">
        <v>5</v>
      </c>
      <c r="P32" s="8">
        <v>7</v>
      </c>
      <c r="Q32" s="8">
        <v>8</v>
      </c>
      <c r="R32" s="8">
        <v>4</v>
      </c>
      <c r="S32" s="8">
        <f t="shared" si="0"/>
        <v>73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34</v>
      </c>
      <c r="M33" s="8">
        <v>12</v>
      </c>
      <c r="N33" s="8">
        <v>13</v>
      </c>
      <c r="O33" s="8">
        <v>5</v>
      </c>
      <c r="P33" s="8">
        <v>8</v>
      </c>
      <c r="Q33" s="8">
        <v>9</v>
      </c>
      <c r="R33" s="8">
        <v>4</v>
      </c>
      <c r="S33" s="8">
        <f t="shared" si="0"/>
        <v>85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A14:A16"/>
    <mergeCell ref="B14:B16"/>
    <mergeCell ref="C14:C16"/>
    <mergeCell ref="D14:D16"/>
    <mergeCell ref="E14:E16"/>
    <mergeCell ref="Q14:Q15"/>
    <mergeCell ref="R14:R15"/>
    <mergeCell ref="S14:S15"/>
    <mergeCell ref="D9:S9"/>
    <mergeCell ref="D10:S10"/>
    <mergeCell ref="F14:G15"/>
    <mergeCell ref="H14:I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5" sqref="R17:R33 O17:O33" xr:uid="{00000000-0002-0000-0000-000003000000}">
      <formula1>5</formula1>
    </dataValidation>
    <dataValidation type="decimal" operator="lessThanOrEqual" allowBlank="1" showInputMessage="1" showErrorMessage="1" error="max. 10" sqref="P17:Q33" xr:uid="{00000000-0002-0000-0000-000002000000}">
      <formula1>10</formula1>
    </dataValidation>
    <dataValidation type="decimal" operator="lessThanOrEqual" allowBlank="1" showInputMessage="1" showErrorMessage="1" error="max. 15" sqref="M17:N33" xr:uid="{00000000-0002-0000-0000-000001000000}">
      <formula1>15</formula1>
    </dataValidation>
    <dataValidation type="decimal" operator="lessThanOrEqual" allowBlank="1" showInputMessage="1" showErrorMessage="1" error="max. 40" sqref="L17:L33" xr:uid="{00000000-0002-0000-0000-000000000000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201A-B9E3-47C4-A98A-F61A176F888F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35</v>
      </c>
      <c r="M17" s="8">
        <v>12</v>
      </c>
      <c r="N17" s="8">
        <v>13</v>
      </c>
      <c r="O17" s="8">
        <v>5</v>
      </c>
      <c r="P17" s="8">
        <v>8</v>
      </c>
      <c r="Q17" s="8">
        <v>8</v>
      </c>
      <c r="R17" s="8">
        <v>4</v>
      </c>
      <c r="S17" s="8">
        <f t="shared" ref="S17:S33" si="0">SUM(L17:R17)</f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33</v>
      </c>
      <c r="M18" s="8">
        <v>12</v>
      </c>
      <c r="N18" s="8">
        <v>12</v>
      </c>
      <c r="O18" s="8">
        <v>5</v>
      </c>
      <c r="P18" s="8">
        <v>7</v>
      </c>
      <c r="Q18" s="8">
        <v>7</v>
      </c>
      <c r="R18" s="8">
        <v>4</v>
      </c>
      <c r="S18" s="8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20</v>
      </c>
      <c r="M19" s="8">
        <v>12</v>
      </c>
      <c r="N19" s="8">
        <v>11</v>
      </c>
      <c r="O19" s="8">
        <v>5</v>
      </c>
      <c r="P19" s="8">
        <v>7</v>
      </c>
      <c r="Q19" s="8">
        <v>7</v>
      </c>
      <c r="R19" s="8">
        <v>5</v>
      </c>
      <c r="S19" s="8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35</v>
      </c>
      <c r="M20" s="8">
        <v>12</v>
      </c>
      <c r="N20" s="8">
        <v>13</v>
      </c>
      <c r="O20" s="8">
        <v>5</v>
      </c>
      <c r="P20" s="8">
        <v>8</v>
      </c>
      <c r="Q20" s="8">
        <v>8</v>
      </c>
      <c r="R20" s="8">
        <v>5</v>
      </c>
      <c r="S20" s="8">
        <f t="shared" si="0"/>
        <v>86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24</v>
      </c>
      <c r="M21" s="8">
        <v>12</v>
      </c>
      <c r="N21" s="8">
        <v>12</v>
      </c>
      <c r="O21" s="8">
        <v>5</v>
      </c>
      <c r="P21" s="8">
        <v>7</v>
      </c>
      <c r="Q21" s="8">
        <v>7</v>
      </c>
      <c r="R21" s="8">
        <v>4</v>
      </c>
      <c r="S21" s="8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27</v>
      </c>
      <c r="M22" s="8">
        <v>12</v>
      </c>
      <c r="N22" s="8">
        <v>11</v>
      </c>
      <c r="O22" s="8">
        <v>5</v>
      </c>
      <c r="P22" s="8">
        <v>8</v>
      </c>
      <c r="Q22" s="8">
        <v>7</v>
      </c>
      <c r="R22" s="8">
        <v>5</v>
      </c>
      <c r="S22" s="8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25</v>
      </c>
      <c r="M23" s="8">
        <v>12</v>
      </c>
      <c r="N23" s="8">
        <v>12</v>
      </c>
      <c r="O23" s="8">
        <v>5</v>
      </c>
      <c r="P23" s="8">
        <v>7</v>
      </c>
      <c r="Q23" s="8">
        <v>7</v>
      </c>
      <c r="R23" s="8">
        <v>2</v>
      </c>
      <c r="S23" s="8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34</v>
      </c>
      <c r="M24" s="8">
        <v>12</v>
      </c>
      <c r="N24" s="8">
        <v>12</v>
      </c>
      <c r="O24" s="8">
        <v>5</v>
      </c>
      <c r="P24" s="8">
        <v>8</v>
      </c>
      <c r="Q24" s="8">
        <v>8</v>
      </c>
      <c r="R24" s="8">
        <v>4</v>
      </c>
      <c r="S24" s="8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25</v>
      </c>
      <c r="M25" s="8">
        <v>11</v>
      </c>
      <c r="N25" s="8">
        <v>10</v>
      </c>
      <c r="O25" s="8">
        <v>4</v>
      </c>
      <c r="P25" s="8">
        <v>6</v>
      </c>
      <c r="Q25" s="8">
        <v>6</v>
      </c>
      <c r="R25" s="8">
        <v>3</v>
      </c>
      <c r="S25" s="8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27</v>
      </c>
      <c r="M26" s="8">
        <v>12</v>
      </c>
      <c r="N26" s="8">
        <v>11</v>
      </c>
      <c r="O26" s="8">
        <v>4</v>
      </c>
      <c r="P26" s="8">
        <v>7</v>
      </c>
      <c r="Q26" s="8">
        <v>7</v>
      </c>
      <c r="R26" s="8">
        <v>4</v>
      </c>
      <c r="S26" s="8">
        <f t="shared" si="0"/>
        <v>72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22</v>
      </c>
      <c r="M27" s="8">
        <v>11</v>
      </c>
      <c r="N27" s="8">
        <v>12</v>
      </c>
      <c r="O27" s="8">
        <v>4</v>
      </c>
      <c r="P27" s="8">
        <v>8</v>
      </c>
      <c r="Q27" s="8">
        <v>8</v>
      </c>
      <c r="R27" s="8">
        <v>4</v>
      </c>
      <c r="S27" s="8">
        <f t="shared" si="0"/>
        <v>69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37</v>
      </c>
      <c r="M28" s="8">
        <v>12</v>
      </c>
      <c r="N28" s="8">
        <v>13</v>
      </c>
      <c r="O28" s="8">
        <v>5</v>
      </c>
      <c r="P28" s="8">
        <v>8</v>
      </c>
      <c r="Q28" s="8">
        <v>9</v>
      </c>
      <c r="R28" s="8">
        <v>3</v>
      </c>
      <c r="S28" s="8">
        <f t="shared" si="0"/>
        <v>87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33</v>
      </c>
      <c r="M29" s="8">
        <v>12</v>
      </c>
      <c r="N29" s="8">
        <v>12</v>
      </c>
      <c r="O29" s="8">
        <v>5</v>
      </c>
      <c r="P29" s="8">
        <v>8</v>
      </c>
      <c r="Q29" s="8">
        <v>8</v>
      </c>
      <c r="R29" s="8">
        <v>4</v>
      </c>
      <c r="S29" s="8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35</v>
      </c>
      <c r="M30" s="8">
        <v>12</v>
      </c>
      <c r="N30" s="8">
        <v>13</v>
      </c>
      <c r="O30" s="8">
        <v>4</v>
      </c>
      <c r="P30" s="8">
        <v>6</v>
      </c>
      <c r="Q30" s="8">
        <v>7</v>
      </c>
      <c r="R30" s="8">
        <v>3</v>
      </c>
      <c r="S30" s="8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29</v>
      </c>
      <c r="M31" s="8">
        <v>12</v>
      </c>
      <c r="N31" s="8">
        <v>12</v>
      </c>
      <c r="O31" s="8">
        <v>5</v>
      </c>
      <c r="P31" s="8">
        <v>9</v>
      </c>
      <c r="Q31" s="8">
        <v>8</v>
      </c>
      <c r="R31" s="8">
        <v>4</v>
      </c>
      <c r="S31" s="8">
        <f t="shared" si="0"/>
        <v>79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27</v>
      </c>
      <c r="M32" s="8">
        <v>12</v>
      </c>
      <c r="N32" s="8">
        <v>11</v>
      </c>
      <c r="O32" s="8">
        <v>5</v>
      </c>
      <c r="P32" s="8">
        <v>8</v>
      </c>
      <c r="Q32" s="8">
        <v>8</v>
      </c>
      <c r="R32" s="8">
        <v>4</v>
      </c>
      <c r="S32" s="8">
        <f t="shared" si="0"/>
        <v>75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34</v>
      </c>
      <c r="M33" s="8">
        <v>12</v>
      </c>
      <c r="N33" s="8">
        <v>13</v>
      </c>
      <c r="O33" s="8">
        <v>5</v>
      </c>
      <c r="P33" s="8">
        <v>8</v>
      </c>
      <c r="Q33" s="8">
        <v>8</v>
      </c>
      <c r="R33" s="8">
        <v>3</v>
      </c>
      <c r="S33" s="8">
        <f t="shared" si="0"/>
        <v>83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CA6866AA-DB08-49C9-A2E0-F69AE815E543}">
      <formula1>40</formula1>
    </dataValidation>
    <dataValidation type="decimal" operator="lessThanOrEqual" allowBlank="1" showInputMessage="1" showErrorMessage="1" error="max. 15" sqref="M17:N33" xr:uid="{1EC5945A-F01B-455D-87FD-765B278387A6}">
      <formula1>15</formula1>
    </dataValidation>
    <dataValidation type="decimal" operator="lessThanOrEqual" allowBlank="1" showInputMessage="1" showErrorMessage="1" error="max. 10" sqref="P17:Q33" xr:uid="{DB547A39-42C4-47BB-8E24-73B9FFBBCCBC}">
      <formula1>10</formula1>
    </dataValidation>
    <dataValidation type="decimal" operator="lessThanOrEqual" allowBlank="1" showInputMessage="1" showErrorMessage="1" error="max. 5" sqref="R17:R33 O17:O33" xr:uid="{8B7075C3-9D31-407F-9490-FF46F4870D4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3F9A-63F3-4F20-9C21-6E9B0C899884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35</v>
      </c>
      <c r="M17" s="8">
        <v>12</v>
      </c>
      <c r="N17" s="8">
        <v>12</v>
      </c>
      <c r="O17" s="8">
        <v>5</v>
      </c>
      <c r="P17" s="8">
        <v>8</v>
      </c>
      <c r="Q17" s="8">
        <v>8</v>
      </c>
      <c r="R17" s="8">
        <v>4</v>
      </c>
      <c r="S17" s="8">
        <f t="shared" ref="S17:S33" si="0">SUM(L17:R17)</f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33</v>
      </c>
      <c r="M18" s="8">
        <v>12</v>
      </c>
      <c r="N18" s="8">
        <v>10</v>
      </c>
      <c r="O18" s="8">
        <v>5</v>
      </c>
      <c r="P18" s="8">
        <v>7</v>
      </c>
      <c r="Q18" s="8">
        <v>9</v>
      </c>
      <c r="R18" s="8">
        <v>4</v>
      </c>
      <c r="S18" s="8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23</v>
      </c>
      <c r="M19" s="8">
        <v>13</v>
      </c>
      <c r="N19" s="8">
        <v>8</v>
      </c>
      <c r="O19" s="8">
        <v>4</v>
      </c>
      <c r="P19" s="8">
        <v>8</v>
      </c>
      <c r="Q19" s="8">
        <v>7</v>
      </c>
      <c r="R19" s="8">
        <v>5</v>
      </c>
      <c r="S19" s="8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34</v>
      </c>
      <c r="M20" s="8">
        <v>13</v>
      </c>
      <c r="N20" s="8">
        <v>12</v>
      </c>
      <c r="O20" s="8">
        <v>5</v>
      </c>
      <c r="P20" s="8">
        <v>6</v>
      </c>
      <c r="Q20" s="8">
        <v>9</v>
      </c>
      <c r="R20" s="8">
        <v>5</v>
      </c>
      <c r="S20" s="8">
        <f t="shared" si="0"/>
        <v>84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28</v>
      </c>
      <c r="M21" s="8">
        <v>12</v>
      </c>
      <c r="N21" s="8">
        <v>10</v>
      </c>
      <c r="O21" s="8">
        <v>3</v>
      </c>
      <c r="P21" s="8">
        <v>6</v>
      </c>
      <c r="Q21" s="8">
        <v>8</v>
      </c>
      <c r="R21" s="8">
        <v>4</v>
      </c>
      <c r="S21" s="8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20</v>
      </c>
      <c r="M22" s="8">
        <v>11</v>
      </c>
      <c r="N22" s="8">
        <v>9</v>
      </c>
      <c r="O22" s="8">
        <v>4</v>
      </c>
      <c r="P22" s="8">
        <v>8</v>
      </c>
      <c r="Q22" s="8">
        <v>7</v>
      </c>
      <c r="R22" s="8">
        <v>5</v>
      </c>
      <c r="S22" s="8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29</v>
      </c>
      <c r="M23" s="8">
        <v>11</v>
      </c>
      <c r="N23" s="8">
        <v>9</v>
      </c>
      <c r="O23" s="8">
        <v>5</v>
      </c>
      <c r="P23" s="8">
        <v>8</v>
      </c>
      <c r="Q23" s="8">
        <v>8</v>
      </c>
      <c r="R23" s="8">
        <v>2</v>
      </c>
      <c r="S23" s="8">
        <f t="shared" si="0"/>
        <v>72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37</v>
      </c>
      <c r="M24" s="8">
        <v>12</v>
      </c>
      <c r="N24" s="8">
        <v>12</v>
      </c>
      <c r="O24" s="8">
        <v>5</v>
      </c>
      <c r="P24" s="8">
        <v>8</v>
      </c>
      <c r="Q24" s="8">
        <v>9</v>
      </c>
      <c r="R24" s="8">
        <v>4</v>
      </c>
      <c r="S24" s="8">
        <f t="shared" si="0"/>
        <v>87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23</v>
      </c>
      <c r="M25" s="8">
        <v>12</v>
      </c>
      <c r="N25" s="8">
        <v>7</v>
      </c>
      <c r="O25" s="8">
        <v>4</v>
      </c>
      <c r="P25" s="8">
        <v>6</v>
      </c>
      <c r="Q25" s="8">
        <v>5</v>
      </c>
      <c r="R25" s="8">
        <v>3</v>
      </c>
      <c r="S25" s="8">
        <f t="shared" si="0"/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20</v>
      </c>
      <c r="M26" s="8">
        <v>11</v>
      </c>
      <c r="N26" s="8">
        <v>8</v>
      </c>
      <c r="O26" s="8">
        <v>4</v>
      </c>
      <c r="P26" s="8">
        <v>7</v>
      </c>
      <c r="Q26" s="8">
        <v>8</v>
      </c>
      <c r="R26" s="8">
        <v>3</v>
      </c>
      <c r="S26" s="8">
        <f t="shared" si="0"/>
        <v>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30</v>
      </c>
      <c r="M27" s="8">
        <v>11</v>
      </c>
      <c r="N27" s="8">
        <v>10</v>
      </c>
      <c r="O27" s="8">
        <v>3</v>
      </c>
      <c r="P27" s="8">
        <v>7</v>
      </c>
      <c r="Q27" s="8">
        <v>5</v>
      </c>
      <c r="R27" s="8">
        <v>4</v>
      </c>
      <c r="S27" s="8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35</v>
      </c>
      <c r="M28" s="8">
        <v>11</v>
      </c>
      <c r="N28" s="8">
        <v>11</v>
      </c>
      <c r="O28" s="8">
        <v>5</v>
      </c>
      <c r="P28" s="8">
        <v>7</v>
      </c>
      <c r="Q28" s="8">
        <v>8</v>
      </c>
      <c r="R28" s="8">
        <v>3</v>
      </c>
      <c r="S28" s="8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33</v>
      </c>
      <c r="M29" s="8">
        <v>13</v>
      </c>
      <c r="N29" s="8">
        <v>11</v>
      </c>
      <c r="O29" s="8">
        <v>5</v>
      </c>
      <c r="P29" s="8">
        <v>8</v>
      </c>
      <c r="Q29" s="8">
        <v>8</v>
      </c>
      <c r="R29" s="8">
        <v>3</v>
      </c>
      <c r="S29" s="8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32</v>
      </c>
      <c r="M30" s="8">
        <v>12</v>
      </c>
      <c r="N30" s="8">
        <v>12</v>
      </c>
      <c r="O30" s="8">
        <v>5</v>
      </c>
      <c r="P30" s="8">
        <v>8</v>
      </c>
      <c r="Q30" s="8">
        <v>8</v>
      </c>
      <c r="R30" s="8">
        <v>3</v>
      </c>
      <c r="S30" s="8">
        <f t="shared" si="0"/>
        <v>80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27</v>
      </c>
      <c r="M31" s="8">
        <v>12</v>
      </c>
      <c r="N31" s="8">
        <v>10</v>
      </c>
      <c r="O31" s="8">
        <v>5</v>
      </c>
      <c r="P31" s="8">
        <v>7</v>
      </c>
      <c r="Q31" s="8">
        <v>7</v>
      </c>
      <c r="R31" s="8">
        <v>4</v>
      </c>
      <c r="S31" s="8">
        <f t="shared" si="0"/>
        <v>72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28</v>
      </c>
      <c r="M32" s="8">
        <v>11</v>
      </c>
      <c r="N32" s="8">
        <v>10</v>
      </c>
      <c r="O32" s="8">
        <v>4</v>
      </c>
      <c r="P32" s="8">
        <v>7</v>
      </c>
      <c r="Q32" s="8">
        <v>8</v>
      </c>
      <c r="R32" s="8">
        <v>4</v>
      </c>
      <c r="S32" s="8">
        <f t="shared" si="0"/>
        <v>72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35</v>
      </c>
      <c r="M33" s="8">
        <v>12</v>
      </c>
      <c r="N33" s="8">
        <v>13</v>
      </c>
      <c r="O33" s="8">
        <v>5</v>
      </c>
      <c r="P33" s="8">
        <v>9</v>
      </c>
      <c r="Q33" s="8">
        <v>9</v>
      </c>
      <c r="R33" s="8">
        <v>4</v>
      </c>
      <c r="S33" s="8">
        <f t="shared" si="0"/>
        <v>87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19F445D0-118F-43C0-AAAE-F95B8EA862DF}">
      <formula1>40</formula1>
    </dataValidation>
    <dataValidation type="decimal" operator="lessThanOrEqual" allowBlank="1" showInputMessage="1" showErrorMessage="1" error="max. 15" sqref="M17:N33" xr:uid="{0FAF007C-FD8D-4506-A1E6-367F1AC472F7}">
      <formula1>15</formula1>
    </dataValidation>
    <dataValidation type="decimal" operator="lessThanOrEqual" allowBlank="1" showInputMessage="1" showErrorMessage="1" error="max. 10" sqref="P17:Q33" xr:uid="{2CF0EB9A-3531-4552-8F50-35AA71FB991B}">
      <formula1>10</formula1>
    </dataValidation>
    <dataValidation type="decimal" operator="lessThanOrEqual" allowBlank="1" showInputMessage="1" showErrorMessage="1" error="max. 5" sqref="R17:R33 O17:O33" xr:uid="{63AF82C8-3590-472D-9CF6-A031F268C60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5AFC-9FE3-41E4-B955-31F939157A44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38</v>
      </c>
      <c r="M17" s="8">
        <v>13</v>
      </c>
      <c r="N17" s="8">
        <v>13</v>
      </c>
      <c r="O17" s="8">
        <v>5</v>
      </c>
      <c r="P17" s="8">
        <v>8</v>
      </c>
      <c r="Q17" s="8">
        <v>9</v>
      </c>
      <c r="R17" s="8">
        <v>5</v>
      </c>
      <c r="S17" s="8">
        <f t="shared" ref="S17:S33" si="0">SUM(L17:R17)</f>
        <v>91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31</v>
      </c>
      <c r="M18" s="8">
        <v>12</v>
      </c>
      <c r="N18" s="8">
        <v>12</v>
      </c>
      <c r="O18" s="8">
        <v>5</v>
      </c>
      <c r="P18" s="8">
        <v>8</v>
      </c>
      <c r="Q18" s="8">
        <v>9</v>
      </c>
      <c r="R18" s="8">
        <v>4</v>
      </c>
      <c r="S18" s="8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23</v>
      </c>
      <c r="M19" s="8">
        <v>13</v>
      </c>
      <c r="N19" s="8">
        <v>9</v>
      </c>
      <c r="O19" s="8">
        <v>4</v>
      </c>
      <c r="P19" s="8">
        <v>8</v>
      </c>
      <c r="Q19" s="8">
        <v>8</v>
      </c>
      <c r="R19" s="8">
        <v>4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35</v>
      </c>
      <c r="M20" s="8">
        <v>12</v>
      </c>
      <c r="N20" s="8">
        <v>13</v>
      </c>
      <c r="O20" s="8">
        <v>4</v>
      </c>
      <c r="P20" s="8">
        <v>8</v>
      </c>
      <c r="Q20" s="8">
        <v>9</v>
      </c>
      <c r="R20" s="8">
        <v>5</v>
      </c>
      <c r="S20" s="8">
        <f t="shared" si="0"/>
        <v>86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30</v>
      </c>
      <c r="M21" s="8">
        <v>12</v>
      </c>
      <c r="N21" s="8">
        <v>12</v>
      </c>
      <c r="O21" s="8">
        <v>3</v>
      </c>
      <c r="P21" s="8">
        <v>7</v>
      </c>
      <c r="Q21" s="8">
        <v>8</v>
      </c>
      <c r="R21" s="8">
        <v>4</v>
      </c>
      <c r="S21" s="8">
        <f t="shared" si="0"/>
        <v>76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22</v>
      </c>
      <c r="M22" s="8">
        <v>11</v>
      </c>
      <c r="N22" s="8">
        <v>9</v>
      </c>
      <c r="O22" s="8">
        <v>4</v>
      </c>
      <c r="P22" s="8">
        <v>9</v>
      </c>
      <c r="Q22" s="8">
        <v>8</v>
      </c>
      <c r="R22" s="8">
        <v>5</v>
      </c>
      <c r="S22" s="8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28</v>
      </c>
      <c r="M23" s="8">
        <v>11</v>
      </c>
      <c r="N23" s="8">
        <v>10</v>
      </c>
      <c r="O23" s="8">
        <v>4</v>
      </c>
      <c r="P23" s="8">
        <v>8</v>
      </c>
      <c r="Q23" s="8">
        <v>8</v>
      </c>
      <c r="R23" s="8">
        <v>2</v>
      </c>
      <c r="S23" s="8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34</v>
      </c>
      <c r="M24" s="8">
        <v>12</v>
      </c>
      <c r="N24" s="8">
        <v>13</v>
      </c>
      <c r="O24" s="8">
        <v>5</v>
      </c>
      <c r="P24" s="8">
        <v>8</v>
      </c>
      <c r="Q24" s="8">
        <v>9</v>
      </c>
      <c r="R24" s="8">
        <v>4</v>
      </c>
      <c r="S24" s="8">
        <f t="shared" si="0"/>
        <v>85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24</v>
      </c>
      <c r="M25" s="8">
        <v>13</v>
      </c>
      <c r="N25" s="8">
        <v>8</v>
      </c>
      <c r="O25" s="8">
        <v>4</v>
      </c>
      <c r="P25" s="8">
        <v>6</v>
      </c>
      <c r="Q25" s="8">
        <v>6</v>
      </c>
      <c r="R25" s="8">
        <v>3</v>
      </c>
      <c r="S25" s="8">
        <f t="shared" si="0"/>
        <v>64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20</v>
      </c>
      <c r="M26" s="8">
        <v>11</v>
      </c>
      <c r="N26" s="8">
        <v>8</v>
      </c>
      <c r="O26" s="8">
        <v>4</v>
      </c>
      <c r="P26" s="8">
        <v>8</v>
      </c>
      <c r="Q26" s="8">
        <v>8</v>
      </c>
      <c r="R26" s="8">
        <v>3</v>
      </c>
      <c r="S26" s="8">
        <f t="shared" si="0"/>
        <v>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28</v>
      </c>
      <c r="M27" s="8">
        <v>11</v>
      </c>
      <c r="N27" s="8">
        <v>10</v>
      </c>
      <c r="O27" s="8">
        <v>4</v>
      </c>
      <c r="P27" s="8">
        <v>5</v>
      </c>
      <c r="Q27" s="8">
        <v>5</v>
      </c>
      <c r="R27" s="8">
        <v>3</v>
      </c>
      <c r="S27" s="8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35</v>
      </c>
      <c r="M28" s="8">
        <v>11</v>
      </c>
      <c r="N28" s="8">
        <v>12</v>
      </c>
      <c r="O28" s="8">
        <v>4</v>
      </c>
      <c r="P28" s="8">
        <v>8</v>
      </c>
      <c r="Q28" s="8">
        <v>9</v>
      </c>
      <c r="R28" s="8">
        <v>3</v>
      </c>
      <c r="S28" s="8">
        <f t="shared" si="0"/>
        <v>82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32</v>
      </c>
      <c r="M29" s="8">
        <v>13</v>
      </c>
      <c r="N29" s="8">
        <v>11</v>
      </c>
      <c r="O29" s="8">
        <v>5</v>
      </c>
      <c r="P29" s="8">
        <v>8</v>
      </c>
      <c r="Q29" s="8">
        <v>8</v>
      </c>
      <c r="R29" s="8">
        <v>4</v>
      </c>
      <c r="S29" s="8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33</v>
      </c>
      <c r="M30" s="8">
        <v>12</v>
      </c>
      <c r="N30" s="8">
        <v>10</v>
      </c>
      <c r="O30" s="8">
        <v>5</v>
      </c>
      <c r="P30" s="8">
        <v>8</v>
      </c>
      <c r="Q30" s="8">
        <v>9</v>
      </c>
      <c r="R30" s="8">
        <v>4</v>
      </c>
      <c r="S30" s="8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29</v>
      </c>
      <c r="M31" s="8">
        <v>13</v>
      </c>
      <c r="N31" s="8">
        <v>10</v>
      </c>
      <c r="O31" s="8">
        <v>4</v>
      </c>
      <c r="P31" s="8">
        <v>7</v>
      </c>
      <c r="Q31" s="8">
        <v>7</v>
      </c>
      <c r="R31" s="8">
        <v>4</v>
      </c>
      <c r="S31" s="8">
        <f t="shared" si="0"/>
        <v>74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28</v>
      </c>
      <c r="M32" s="8">
        <v>11</v>
      </c>
      <c r="N32" s="8">
        <v>10</v>
      </c>
      <c r="O32" s="8">
        <v>5</v>
      </c>
      <c r="P32" s="8">
        <v>8</v>
      </c>
      <c r="Q32" s="8">
        <v>8</v>
      </c>
      <c r="R32" s="8">
        <v>4</v>
      </c>
      <c r="S32" s="8">
        <f t="shared" si="0"/>
        <v>74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35</v>
      </c>
      <c r="M33" s="8">
        <v>12</v>
      </c>
      <c r="N33" s="8">
        <v>13</v>
      </c>
      <c r="O33" s="8">
        <v>5</v>
      </c>
      <c r="P33" s="8">
        <v>10</v>
      </c>
      <c r="Q33" s="8">
        <v>10</v>
      </c>
      <c r="R33" s="8">
        <v>4</v>
      </c>
      <c r="S33" s="8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974E01B8-ED14-40FD-B1F7-05850AFA8D97}">
      <formula1>40</formula1>
    </dataValidation>
    <dataValidation type="decimal" operator="lessThanOrEqual" allowBlank="1" showInputMessage="1" showErrorMessage="1" error="max. 15" sqref="M17:N33" xr:uid="{8C6C5FBF-F274-422C-8571-7F99903313DB}">
      <formula1>15</formula1>
    </dataValidation>
    <dataValidation type="decimal" operator="lessThanOrEqual" allowBlank="1" showInputMessage="1" showErrorMessage="1" error="max. 10" sqref="P17:Q33" xr:uid="{AF480CC6-EAEB-437F-8094-2DA1B1639689}">
      <formula1>10</formula1>
    </dataValidation>
    <dataValidation type="decimal" operator="lessThanOrEqual" allowBlank="1" showInputMessage="1" showErrorMessage="1" error="max. 5" sqref="R17:R33 O17:O33" xr:uid="{84F5A57C-2DBC-4A36-82F1-097DF5C1E65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98CB-BB15-47A1-AC5C-CFDB0B5144CA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35</v>
      </c>
      <c r="M17" s="8">
        <v>12</v>
      </c>
      <c r="N17" s="8">
        <v>13</v>
      </c>
      <c r="O17" s="8">
        <v>5</v>
      </c>
      <c r="P17" s="8">
        <v>8</v>
      </c>
      <c r="Q17" s="8">
        <v>8</v>
      </c>
      <c r="R17" s="8">
        <v>5</v>
      </c>
      <c r="S17" s="8">
        <f t="shared" ref="S17:S33" si="0">SUM(L17:R17)</f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32</v>
      </c>
      <c r="M18" s="8">
        <v>11</v>
      </c>
      <c r="N18" s="8">
        <v>12</v>
      </c>
      <c r="O18" s="8">
        <v>5</v>
      </c>
      <c r="P18" s="8">
        <v>7</v>
      </c>
      <c r="Q18" s="8">
        <v>7</v>
      </c>
      <c r="R18" s="8">
        <v>4</v>
      </c>
      <c r="S18" s="8">
        <f t="shared" si="0"/>
        <v>78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20</v>
      </c>
      <c r="M19" s="8">
        <v>12</v>
      </c>
      <c r="N19" s="8">
        <v>11</v>
      </c>
      <c r="O19" s="8">
        <v>5</v>
      </c>
      <c r="P19" s="8">
        <v>7</v>
      </c>
      <c r="Q19" s="8">
        <v>7</v>
      </c>
      <c r="R19" s="8">
        <v>4</v>
      </c>
      <c r="S19" s="8">
        <f t="shared" si="0"/>
        <v>66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35</v>
      </c>
      <c r="M20" s="8">
        <v>12</v>
      </c>
      <c r="N20" s="8">
        <v>13</v>
      </c>
      <c r="O20" s="8">
        <v>5</v>
      </c>
      <c r="P20" s="8">
        <v>8</v>
      </c>
      <c r="Q20" s="8">
        <v>8</v>
      </c>
      <c r="R20" s="8">
        <v>5</v>
      </c>
      <c r="S20" s="8">
        <f t="shared" si="0"/>
        <v>86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35</v>
      </c>
      <c r="M21" s="8">
        <v>12</v>
      </c>
      <c r="N21" s="8">
        <v>12</v>
      </c>
      <c r="O21" s="8">
        <v>4</v>
      </c>
      <c r="P21" s="8">
        <v>7</v>
      </c>
      <c r="Q21" s="8">
        <v>7</v>
      </c>
      <c r="R21" s="8">
        <v>4</v>
      </c>
      <c r="S21" s="8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27</v>
      </c>
      <c r="M22" s="8">
        <v>12</v>
      </c>
      <c r="N22" s="8">
        <v>11</v>
      </c>
      <c r="O22" s="8">
        <v>5</v>
      </c>
      <c r="P22" s="8">
        <v>8</v>
      </c>
      <c r="Q22" s="8">
        <v>7</v>
      </c>
      <c r="R22" s="8">
        <v>5</v>
      </c>
      <c r="S22" s="8">
        <f t="shared" si="0"/>
        <v>75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27</v>
      </c>
      <c r="M23" s="8">
        <v>11</v>
      </c>
      <c r="N23" s="8">
        <v>12</v>
      </c>
      <c r="O23" s="8">
        <v>5</v>
      </c>
      <c r="P23" s="8">
        <v>8</v>
      </c>
      <c r="Q23" s="8">
        <v>8</v>
      </c>
      <c r="R23" s="8">
        <v>2</v>
      </c>
      <c r="S23" s="8">
        <f t="shared" si="0"/>
        <v>73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35</v>
      </c>
      <c r="M24" s="8">
        <v>12</v>
      </c>
      <c r="N24" s="8">
        <v>12</v>
      </c>
      <c r="O24" s="8">
        <v>5</v>
      </c>
      <c r="P24" s="8">
        <v>8</v>
      </c>
      <c r="Q24" s="8">
        <v>8</v>
      </c>
      <c r="R24" s="8">
        <v>3</v>
      </c>
      <c r="S24" s="8">
        <f t="shared" si="0"/>
        <v>83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25</v>
      </c>
      <c r="M25" s="8">
        <v>11</v>
      </c>
      <c r="N25" s="8">
        <v>10</v>
      </c>
      <c r="O25" s="8">
        <v>4</v>
      </c>
      <c r="P25" s="8">
        <v>6</v>
      </c>
      <c r="Q25" s="8">
        <v>6</v>
      </c>
      <c r="R25" s="8">
        <v>3</v>
      </c>
      <c r="S25" s="8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25</v>
      </c>
      <c r="M26" s="8">
        <v>12</v>
      </c>
      <c r="N26" s="8">
        <v>11</v>
      </c>
      <c r="O26" s="8">
        <v>4</v>
      </c>
      <c r="P26" s="8">
        <v>7</v>
      </c>
      <c r="Q26" s="8">
        <v>7</v>
      </c>
      <c r="R26" s="8">
        <v>3</v>
      </c>
      <c r="S26" s="8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27</v>
      </c>
      <c r="M27" s="8">
        <v>11</v>
      </c>
      <c r="N27" s="8">
        <v>12</v>
      </c>
      <c r="O27" s="8">
        <v>4</v>
      </c>
      <c r="P27" s="8">
        <v>6</v>
      </c>
      <c r="Q27" s="8">
        <v>6</v>
      </c>
      <c r="R27" s="8">
        <v>3</v>
      </c>
      <c r="S27" s="8">
        <f t="shared" si="0"/>
        <v>69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37</v>
      </c>
      <c r="M28" s="8">
        <v>11</v>
      </c>
      <c r="N28" s="8">
        <v>14</v>
      </c>
      <c r="O28" s="8">
        <v>5</v>
      </c>
      <c r="P28" s="8">
        <v>8</v>
      </c>
      <c r="Q28" s="8">
        <v>9</v>
      </c>
      <c r="R28" s="8">
        <v>3</v>
      </c>
      <c r="S28" s="8">
        <f t="shared" si="0"/>
        <v>87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30</v>
      </c>
      <c r="M29" s="8">
        <v>14</v>
      </c>
      <c r="N29" s="8">
        <v>12</v>
      </c>
      <c r="O29" s="8">
        <v>5</v>
      </c>
      <c r="P29" s="8">
        <v>8</v>
      </c>
      <c r="Q29" s="8">
        <v>8</v>
      </c>
      <c r="R29" s="8">
        <v>3</v>
      </c>
      <c r="S29" s="8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30</v>
      </c>
      <c r="M30" s="8">
        <v>11</v>
      </c>
      <c r="N30" s="8">
        <v>13</v>
      </c>
      <c r="O30" s="8">
        <v>5</v>
      </c>
      <c r="P30" s="8">
        <v>8</v>
      </c>
      <c r="Q30" s="8">
        <v>7</v>
      </c>
      <c r="R30" s="8">
        <v>4</v>
      </c>
      <c r="S30" s="8">
        <f t="shared" si="0"/>
        <v>78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30</v>
      </c>
      <c r="M31" s="8">
        <v>11</v>
      </c>
      <c r="N31" s="8">
        <v>11</v>
      </c>
      <c r="O31" s="8">
        <v>5</v>
      </c>
      <c r="P31" s="8">
        <v>7</v>
      </c>
      <c r="Q31" s="8">
        <v>7</v>
      </c>
      <c r="R31" s="8">
        <v>4</v>
      </c>
      <c r="S31" s="8">
        <f t="shared" si="0"/>
        <v>75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27</v>
      </c>
      <c r="M32" s="8">
        <v>12</v>
      </c>
      <c r="N32" s="8">
        <v>11</v>
      </c>
      <c r="O32" s="8">
        <v>5</v>
      </c>
      <c r="P32" s="8">
        <v>8</v>
      </c>
      <c r="Q32" s="8">
        <v>8</v>
      </c>
      <c r="R32" s="8">
        <v>4</v>
      </c>
      <c r="S32" s="8">
        <f t="shared" si="0"/>
        <v>75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34</v>
      </c>
      <c r="M33" s="8">
        <v>12</v>
      </c>
      <c r="N33" s="8">
        <v>13</v>
      </c>
      <c r="O33" s="8">
        <v>5</v>
      </c>
      <c r="P33" s="8">
        <v>8</v>
      </c>
      <c r="Q33" s="8">
        <v>8</v>
      </c>
      <c r="R33" s="8">
        <v>3</v>
      </c>
      <c r="S33" s="8">
        <f t="shared" si="0"/>
        <v>83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5D369027-B0CB-45CF-A14A-5E2B2AB2A5D6}">
      <formula1>40</formula1>
    </dataValidation>
    <dataValidation type="decimal" operator="lessThanOrEqual" allowBlank="1" showInputMessage="1" showErrorMessage="1" error="max. 15" sqref="M17:N33" xr:uid="{FF920ED7-6882-41B2-8410-8598CD1B5637}">
      <formula1>15</formula1>
    </dataValidation>
    <dataValidation type="decimal" operator="lessThanOrEqual" allowBlank="1" showInputMessage="1" showErrorMessage="1" error="max. 10" sqref="P17:Q33" xr:uid="{B03F5593-CE4D-44AB-A731-529062C19364}">
      <formula1>10</formula1>
    </dataValidation>
    <dataValidation type="decimal" operator="lessThanOrEqual" allowBlank="1" showInputMessage="1" showErrorMessage="1" error="max. 5" sqref="R17:R33 O17:O33" xr:uid="{FCF2AAC9-C86A-4061-9219-31A5F9FDF5B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8D47-33BF-4536-8B3B-ABA810228F33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35</v>
      </c>
      <c r="M17" s="8">
        <v>12</v>
      </c>
      <c r="N17" s="8">
        <v>13</v>
      </c>
      <c r="O17" s="8">
        <v>5</v>
      </c>
      <c r="P17" s="8">
        <v>8</v>
      </c>
      <c r="Q17" s="8">
        <v>8</v>
      </c>
      <c r="R17" s="8">
        <v>5</v>
      </c>
      <c r="S17" s="8">
        <f t="shared" ref="S17:S33" si="0">SUM(L17:R17)</f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28</v>
      </c>
      <c r="M18" s="8">
        <v>11</v>
      </c>
      <c r="N18" s="8">
        <v>12</v>
      </c>
      <c r="O18" s="8">
        <v>5</v>
      </c>
      <c r="P18" s="8">
        <v>10</v>
      </c>
      <c r="Q18" s="8">
        <v>10</v>
      </c>
      <c r="R18" s="8">
        <v>4</v>
      </c>
      <c r="S18" s="8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25</v>
      </c>
      <c r="M19" s="8">
        <v>13</v>
      </c>
      <c r="N19" s="8">
        <v>10</v>
      </c>
      <c r="O19" s="8">
        <v>4</v>
      </c>
      <c r="P19" s="8">
        <v>8</v>
      </c>
      <c r="Q19" s="8">
        <v>7</v>
      </c>
      <c r="R19" s="8">
        <v>5</v>
      </c>
      <c r="S19" s="8">
        <f t="shared" si="0"/>
        <v>72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36</v>
      </c>
      <c r="M20" s="8">
        <v>12</v>
      </c>
      <c r="N20" s="8">
        <v>12</v>
      </c>
      <c r="O20" s="8">
        <v>4</v>
      </c>
      <c r="P20" s="8">
        <v>5</v>
      </c>
      <c r="Q20" s="8">
        <v>9</v>
      </c>
      <c r="R20" s="8">
        <v>5</v>
      </c>
      <c r="S20" s="8">
        <f t="shared" si="0"/>
        <v>83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36</v>
      </c>
      <c r="M21" s="8">
        <v>12</v>
      </c>
      <c r="N21" s="8">
        <v>12</v>
      </c>
      <c r="O21" s="8">
        <v>2</v>
      </c>
      <c r="P21" s="8">
        <v>5</v>
      </c>
      <c r="Q21" s="8">
        <v>7</v>
      </c>
      <c r="R21" s="8">
        <v>4</v>
      </c>
      <c r="S21" s="8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29</v>
      </c>
      <c r="M22" s="8">
        <v>10</v>
      </c>
      <c r="N22" s="8">
        <v>10</v>
      </c>
      <c r="O22" s="8">
        <v>3</v>
      </c>
      <c r="P22" s="8">
        <v>6</v>
      </c>
      <c r="Q22" s="8">
        <v>6</v>
      </c>
      <c r="R22" s="8">
        <v>5</v>
      </c>
      <c r="S22" s="8">
        <f t="shared" si="0"/>
        <v>69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33</v>
      </c>
      <c r="M23" s="8">
        <v>10</v>
      </c>
      <c r="N23" s="8">
        <v>12</v>
      </c>
      <c r="O23" s="8">
        <v>4</v>
      </c>
      <c r="P23" s="8">
        <v>8</v>
      </c>
      <c r="Q23" s="8">
        <v>8</v>
      </c>
      <c r="R23" s="8">
        <v>2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33</v>
      </c>
      <c r="M24" s="8">
        <v>11</v>
      </c>
      <c r="N24" s="8">
        <v>13</v>
      </c>
      <c r="O24" s="8">
        <v>5</v>
      </c>
      <c r="P24" s="8">
        <v>7</v>
      </c>
      <c r="Q24" s="8">
        <v>9</v>
      </c>
      <c r="R24" s="8">
        <v>4</v>
      </c>
      <c r="S24" s="8">
        <f t="shared" si="0"/>
        <v>82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22</v>
      </c>
      <c r="M25" s="8">
        <v>10</v>
      </c>
      <c r="N25" s="8">
        <v>9</v>
      </c>
      <c r="O25" s="8">
        <v>4</v>
      </c>
      <c r="P25" s="8">
        <v>6</v>
      </c>
      <c r="Q25" s="8">
        <v>6</v>
      </c>
      <c r="R25" s="8">
        <v>3</v>
      </c>
      <c r="S25" s="8">
        <f t="shared" si="0"/>
        <v>60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22</v>
      </c>
      <c r="M26" s="8">
        <v>11</v>
      </c>
      <c r="N26" s="8">
        <v>10</v>
      </c>
      <c r="O26" s="8">
        <v>5</v>
      </c>
      <c r="P26" s="8">
        <v>7</v>
      </c>
      <c r="Q26" s="8">
        <v>7</v>
      </c>
      <c r="R26" s="8">
        <v>3</v>
      </c>
      <c r="S26" s="8">
        <f t="shared" si="0"/>
        <v>65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28</v>
      </c>
      <c r="M27" s="8">
        <v>11</v>
      </c>
      <c r="N27" s="8">
        <v>11</v>
      </c>
      <c r="O27" s="8">
        <v>4</v>
      </c>
      <c r="P27" s="8">
        <v>7</v>
      </c>
      <c r="Q27" s="8">
        <v>7</v>
      </c>
      <c r="R27" s="8">
        <v>4</v>
      </c>
      <c r="S27" s="8">
        <f t="shared" si="0"/>
        <v>72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36</v>
      </c>
      <c r="M28" s="8">
        <v>12</v>
      </c>
      <c r="N28" s="8">
        <v>13</v>
      </c>
      <c r="O28" s="8">
        <v>5</v>
      </c>
      <c r="P28" s="8">
        <v>8</v>
      </c>
      <c r="Q28" s="8">
        <v>9</v>
      </c>
      <c r="R28" s="8">
        <v>3</v>
      </c>
      <c r="S28" s="8">
        <f t="shared" si="0"/>
        <v>86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31</v>
      </c>
      <c r="M29" s="8">
        <v>12</v>
      </c>
      <c r="N29" s="8">
        <v>11</v>
      </c>
      <c r="O29" s="8">
        <v>5</v>
      </c>
      <c r="P29" s="8">
        <v>8</v>
      </c>
      <c r="Q29" s="8">
        <v>9</v>
      </c>
      <c r="R29" s="8">
        <v>4</v>
      </c>
      <c r="S29" s="8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29</v>
      </c>
      <c r="M30" s="8">
        <v>10</v>
      </c>
      <c r="N30" s="8">
        <v>10</v>
      </c>
      <c r="O30" s="8">
        <v>5</v>
      </c>
      <c r="P30" s="8">
        <v>8</v>
      </c>
      <c r="Q30" s="8">
        <v>9</v>
      </c>
      <c r="R30" s="8">
        <v>4</v>
      </c>
      <c r="S30" s="8">
        <f t="shared" si="0"/>
        <v>75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28</v>
      </c>
      <c r="M31" s="8">
        <v>11</v>
      </c>
      <c r="N31" s="8">
        <v>12</v>
      </c>
      <c r="O31" s="8">
        <v>4</v>
      </c>
      <c r="P31" s="8">
        <v>6</v>
      </c>
      <c r="Q31" s="8">
        <v>7</v>
      </c>
      <c r="R31" s="8">
        <v>4</v>
      </c>
      <c r="S31" s="8">
        <f t="shared" si="0"/>
        <v>72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25</v>
      </c>
      <c r="M32" s="8">
        <v>10</v>
      </c>
      <c r="N32" s="8">
        <v>10</v>
      </c>
      <c r="O32" s="8">
        <v>5</v>
      </c>
      <c r="P32" s="8">
        <v>8</v>
      </c>
      <c r="Q32" s="8">
        <v>8</v>
      </c>
      <c r="R32" s="8">
        <v>4</v>
      </c>
      <c r="S32" s="8">
        <f t="shared" si="0"/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33</v>
      </c>
      <c r="M33" s="8">
        <v>12</v>
      </c>
      <c r="N33" s="8">
        <v>12</v>
      </c>
      <c r="O33" s="8">
        <v>5</v>
      </c>
      <c r="P33" s="8">
        <v>10</v>
      </c>
      <c r="Q33" s="8">
        <v>10</v>
      </c>
      <c r="R33" s="8">
        <v>4</v>
      </c>
      <c r="S33" s="8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CA7DDB6A-FF7A-48CC-BBC7-9E809E7EF9DE}">
      <formula1>40</formula1>
    </dataValidation>
    <dataValidation type="decimal" operator="lessThanOrEqual" allowBlank="1" showInputMessage="1" showErrorMessage="1" error="max. 15" sqref="M17:N33" xr:uid="{10549092-CB5C-49EF-96CA-0DE9D3D5D1BE}">
      <formula1>15</formula1>
    </dataValidation>
    <dataValidation type="decimal" operator="lessThanOrEqual" allowBlank="1" showInputMessage="1" showErrorMessage="1" error="max. 10" sqref="P17:Q33" xr:uid="{EE9B8AA6-8BDA-4995-BB95-D3F56A84F36E}">
      <formula1>10</formula1>
    </dataValidation>
    <dataValidation type="decimal" operator="lessThanOrEqual" allowBlank="1" showInputMessage="1" showErrorMessage="1" error="max. 5" sqref="R17:R33 O17:O33" xr:uid="{45B83213-FBC2-44C5-A7E1-7C5A45E88FA1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3378-A2C4-450B-8183-F1C4AF880141}">
  <dimension ref="A1:BV35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4" t="s">
        <v>140</v>
      </c>
      <c r="D2" s="4" t="s">
        <v>2</v>
      </c>
    </row>
    <row r="3" spans="1:19" ht="14.45" customHeight="1">
      <c r="A3" s="4" t="s">
        <v>141</v>
      </c>
      <c r="D3" s="2" t="s">
        <v>4</v>
      </c>
    </row>
    <row r="4" spans="1:19" ht="14.45" customHeight="1">
      <c r="A4" s="4" t="s">
        <v>142</v>
      </c>
      <c r="D4" s="2" t="s">
        <v>6</v>
      </c>
    </row>
    <row r="5" spans="1:19" ht="14.45" customHeight="1">
      <c r="A5" s="4" t="s">
        <v>7</v>
      </c>
      <c r="D5" s="2" t="s">
        <v>8</v>
      </c>
    </row>
    <row r="6" spans="1:19" ht="14.45" customHeight="1">
      <c r="A6" s="2" t="s">
        <v>9</v>
      </c>
      <c r="D6" s="2" t="s">
        <v>10</v>
      </c>
    </row>
    <row r="7" spans="1:19" ht="14.45" customHeight="1">
      <c r="A7" s="10" t="s">
        <v>143</v>
      </c>
    </row>
    <row r="8" spans="1:19" ht="14.45" customHeight="1">
      <c r="D8" s="4" t="s">
        <v>12</v>
      </c>
    </row>
    <row r="9" spans="1:19" ht="43.5" customHeight="1">
      <c r="D9" s="27" t="s">
        <v>13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26.25" customHeight="1">
      <c r="A10" s="4"/>
      <c r="D10" s="27" t="s">
        <v>14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2.6" customHeight="1">
      <c r="A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6" customHeight="1">
      <c r="A12" s="4"/>
      <c r="D12" s="2" t="s">
        <v>15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6" customHeight="1">
      <c r="A13" s="4"/>
    </row>
    <row r="14" spans="1:19" ht="26.45" customHeight="1">
      <c r="A14" s="28" t="s">
        <v>16</v>
      </c>
      <c r="B14" s="28" t="s">
        <v>17</v>
      </c>
      <c r="C14" s="28" t="s">
        <v>18</v>
      </c>
      <c r="D14" s="28" t="s">
        <v>19</v>
      </c>
      <c r="E14" s="31" t="s">
        <v>20</v>
      </c>
      <c r="F14" s="28" t="s">
        <v>21</v>
      </c>
      <c r="G14" s="28"/>
      <c r="H14" s="28" t="s">
        <v>22</v>
      </c>
      <c r="I14" s="28"/>
      <c r="J14" s="28" t="s">
        <v>23</v>
      </c>
      <c r="K14" s="28"/>
      <c r="L14" s="28" t="s">
        <v>24</v>
      </c>
      <c r="M14" s="28" t="s">
        <v>25</v>
      </c>
      <c r="N14" s="28" t="s">
        <v>26</v>
      </c>
      <c r="O14" s="28" t="s">
        <v>27</v>
      </c>
      <c r="P14" s="28" t="s">
        <v>28</v>
      </c>
      <c r="Q14" s="28" t="s">
        <v>29</v>
      </c>
      <c r="R14" s="28" t="s">
        <v>30</v>
      </c>
      <c r="S14" s="28" t="s">
        <v>31</v>
      </c>
    </row>
    <row r="15" spans="1:19" ht="59.45" customHeight="1">
      <c r="A15" s="30"/>
      <c r="B15" s="30"/>
      <c r="C15" s="30"/>
      <c r="D15" s="30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8.9" customHeight="1">
      <c r="A16" s="29"/>
      <c r="B16" s="29"/>
      <c r="C16" s="29"/>
      <c r="D16" s="29"/>
      <c r="E16" s="33"/>
      <c r="F16" s="5" t="s">
        <v>42</v>
      </c>
      <c r="G16" s="6" t="s">
        <v>43</v>
      </c>
      <c r="H16" s="6" t="s">
        <v>42</v>
      </c>
      <c r="I16" s="6" t="s">
        <v>43</v>
      </c>
      <c r="J16" s="6" t="s">
        <v>42</v>
      </c>
      <c r="K16" s="6" t="s">
        <v>43</v>
      </c>
      <c r="L16" s="6" t="s">
        <v>44</v>
      </c>
      <c r="M16" s="6" t="s">
        <v>45</v>
      </c>
      <c r="N16" s="6" t="s">
        <v>45</v>
      </c>
      <c r="O16" s="6" t="s">
        <v>46</v>
      </c>
      <c r="P16" s="6" t="s">
        <v>47</v>
      </c>
      <c r="Q16" s="6" t="s">
        <v>47</v>
      </c>
      <c r="R16" s="6" t="s">
        <v>46</v>
      </c>
      <c r="S16" s="6"/>
    </row>
    <row r="17" spans="1:74" s="7" customFormat="1" ht="12.75" customHeight="1">
      <c r="A17" s="12" t="s">
        <v>69</v>
      </c>
      <c r="B17" s="12" t="s">
        <v>70</v>
      </c>
      <c r="C17" s="12" t="s">
        <v>71</v>
      </c>
      <c r="D17" s="19">
        <v>5718337</v>
      </c>
      <c r="E17" s="19">
        <v>800000</v>
      </c>
      <c r="F17" s="13"/>
      <c r="G17" s="12"/>
      <c r="H17" s="12" t="s">
        <v>72</v>
      </c>
      <c r="I17" s="20" t="s">
        <v>52</v>
      </c>
      <c r="J17" s="12" t="s">
        <v>73</v>
      </c>
      <c r="K17" s="12" t="s">
        <v>54</v>
      </c>
      <c r="L17" s="8">
        <v>30</v>
      </c>
      <c r="M17" s="8">
        <v>12</v>
      </c>
      <c r="N17" s="8">
        <v>12</v>
      </c>
      <c r="O17" s="8">
        <v>4</v>
      </c>
      <c r="P17" s="8">
        <v>8</v>
      </c>
      <c r="Q17" s="8">
        <v>9</v>
      </c>
      <c r="R17" s="8">
        <v>4</v>
      </c>
      <c r="S17" s="8">
        <f t="shared" ref="S17:S33" si="0">SUM(L17:R17)</f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7" customFormat="1" ht="12.75" customHeight="1">
      <c r="A18" s="12" t="s">
        <v>92</v>
      </c>
      <c r="B18" s="12" t="s">
        <v>93</v>
      </c>
      <c r="C18" s="12" t="s">
        <v>94</v>
      </c>
      <c r="D18" s="19">
        <v>17046963</v>
      </c>
      <c r="E18" s="19">
        <v>2200000</v>
      </c>
      <c r="F18" s="12" t="s">
        <v>95</v>
      </c>
      <c r="G18" s="12" t="s">
        <v>52</v>
      </c>
      <c r="H18" s="12" t="s">
        <v>96</v>
      </c>
      <c r="I18" s="20" t="s">
        <v>52</v>
      </c>
      <c r="J18" s="12" t="s">
        <v>97</v>
      </c>
      <c r="K18" s="12" t="s">
        <v>54</v>
      </c>
      <c r="L18" s="8">
        <v>28</v>
      </c>
      <c r="M18" s="8">
        <v>12</v>
      </c>
      <c r="N18" s="8">
        <v>12</v>
      </c>
      <c r="O18" s="8">
        <v>5</v>
      </c>
      <c r="P18" s="8">
        <v>7</v>
      </c>
      <c r="Q18" s="8">
        <v>9</v>
      </c>
      <c r="R18" s="8">
        <v>4</v>
      </c>
      <c r="S18" s="8">
        <f t="shared" si="0"/>
        <v>77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7" customFormat="1" ht="12.75" customHeight="1">
      <c r="A19" s="12" t="s">
        <v>125</v>
      </c>
      <c r="B19" s="12" t="s">
        <v>126</v>
      </c>
      <c r="C19" s="12" t="s">
        <v>127</v>
      </c>
      <c r="D19" s="19">
        <v>34136175</v>
      </c>
      <c r="E19" s="19">
        <v>2608500</v>
      </c>
      <c r="F19" s="12" t="s">
        <v>128</v>
      </c>
      <c r="G19" s="12" t="s">
        <v>52</v>
      </c>
      <c r="H19" s="12"/>
      <c r="I19" s="20"/>
      <c r="J19" s="12" t="s">
        <v>107</v>
      </c>
      <c r="K19" s="12" t="s">
        <v>52</v>
      </c>
      <c r="L19" s="8">
        <v>25</v>
      </c>
      <c r="M19" s="8">
        <v>13</v>
      </c>
      <c r="N19" s="8">
        <v>10</v>
      </c>
      <c r="O19" s="8">
        <v>4</v>
      </c>
      <c r="P19" s="8">
        <v>8</v>
      </c>
      <c r="Q19" s="8">
        <v>6</v>
      </c>
      <c r="R19" s="8">
        <v>4</v>
      </c>
      <c r="S19" s="8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7" customFormat="1" ht="12.75" customHeight="1">
      <c r="A20" s="12" t="s">
        <v>56</v>
      </c>
      <c r="B20" s="12" t="s">
        <v>57</v>
      </c>
      <c r="C20" s="12" t="s">
        <v>58</v>
      </c>
      <c r="D20" s="19">
        <v>36407534</v>
      </c>
      <c r="E20" s="19">
        <v>3900000</v>
      </c>
      <c r="F20" s="13" t="s">
        <v>59</v>
      </c>
      <c r="G20" s="12" t="s">
        <v>52</v>
      </c>
      <c r="H20" s="12" t="s">
        <v>60</v>
      </c>
      <c r="I20" s="20" t="s">
        <v>52</v>
      </c>
      <c r="J20" s="12" t="s">
        <v>61</v>
      </c>
      <c r="K20" s="12" t="s">
        <v>52</v>
      </c>
      <c r="L20" s="8">
        <v>34</v>
      </c>
      <c r="M20" s="8">
        <v>13</v>
      </c>
      <c r="N20" s="8">
        <v>12</v>
      </c>
      <c r="O20" s="8">
        <v>5</v>
      </c>
      <c r="P20" s="8">
        <v>6</v>
      </c>
      <c r="Q20" s="8">
        <v>8</v>
      </c>
      <c r="R20" s="8">
        <v>5</v>
      </c>
      <c r="S20" s="8">
        <f t="shared" si="0"/>
        <v>83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7" customFormat="1" ht="12.75" customHeight="1">
      <c r="A21" s="12" t="s">
        <v>99</v>
      </c>
      <c r="B21" s="12" t="s">
        <v>100</v>
      </c>
      <c r="C21" s="12" t="s">
        <v>101</v>
      </c>
      <c r="D21" s="19">
        <v>19250000</v>
      </c>
      <c r="E21" s="19">
        <v>2750000</v>
      </c>
      <c r="F21" s="13" t="s">
        <v>102</v>
      </c>
      <c r="G21" s="12" t="s">
        <v>52</v>
      </c>
      <c r="H21" s="12" t="s">
        <v>103</v>
      </c>
      <c r="I21" s="20" t="s">
        <v>52</v>
      </c>
      <c r="J21" s="12" t="s">
        <v>51</v>
      </c>
      <c r="K21" s="12" t="s">
        <v>54</v>
      </c>
      <c r="L21" s="8">
        <v>33</v>
      </c>
      <c r="M21" s="8">
        <v>12</v>
      </c>
      <c r="N21" s="8">
        <v>12</v>
      </c>
      <c r="O21" s="8">
        <v>3</v>
      </c>
      <c r="P21" s="8">
        <v>6</v>
      </c>
      <c r="Q21" s="8">
        <v>8</v>
      </c>
      <c r="R21" s="8">
        <v>4</v>
      </c>
      <c r="S21" s="8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7" customFormat="1">
      <c r="A22" s="12" t="s">
        <v>117</v>
      </c>
      <c r="B22" s="12" t="s">
        <v>118</v>
      </c>
      <c r="C22" s="12" t="s">
        <v>119</v>
      </c>
      <c r="D22" s="19">
        <v>43098910</v>
      </c>
      <c r="E22" s="19">
        <v>4096500</v>
      </c>
      <c r="F22" s="13"/>
      <c r="G22" s="12"/>
      <c r="H22" s="12" t="s">
        <v>72</v>
      </c>
      <c r="I22" s="20" t="s">
        <v>52</v>
      </c>
      <c r="J22" s="12" t="s">
        <v>120</v>
      </c>
      <c r="K22" s="12" t="s">
        <v>54</v>
      </c>
      <c r="L22" s="8">
        <v>27</v>
      </c>
      <c r="M22" s="8">
        <v>11</v>
      </c>
      <c r="N22" s="8">
        <v>10</v>
      </c>
      <c r="O22" s="8">
        <v>4</v>
      </c>
      <c r="P22" s="8">
        <v>8</v>
      </c>
      <c r="Q22" s="8">
        <v>7</v>
      </c>
      <c r="R22" s="8">
        <v>5</v>
      </c>
      <c r="S22" s="8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7" customFormat="1" ht="12.75" customHeight="1">
      <c r="A23" s="12" t="s">
        <v>110</v>
      </c>
      <c r="B23" s="12" t="s">
        <v>111</v>
      </c>
      <c r="C23" s="12" t="s">
        <v>112</v>
      </c>
      <c r="D23" s="19">
        <v>19193493</v>
      </c>
      <c r="E23" s="19">
        <v>3105000</v>
      </c>
      <c r="F23" s="12" t="s">
        <v>113</v>
      </c>
      <c r="G23" s="12" t="s">
        <v>52</v>
      </c>
      <c r="H23" s="12" t="s">
        <v>114</v>
      </c>
      <c r="I23" s="20" t="s">
        <v>115</v>
      </c>
      <c r="J23" s="12" t="s">
        <v>116</v>
      </c>
      <c r="K23" s="12" t="s">
        <v>52</v>
      </c>
      <c r="L23" s="8">
        <v>28</v>
      </c>
      <c r="M23" s="8">
        <v>12</v>
      </c>
      <c r="N23" s="8">
        <v>12</v>
      </c>
      <c r="O23" s="8">
        <v>5</v>
      </c>
      <c r="P23" s="8">
        <v>8</v>
      </c>
      <c r="Q23" s="8">
        <v>8</v>
      </c>
      <c r="R23" s="8">
        <v>2</v>
      </c>
      <c r="S23" s="8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7" customFormat="1" ht="12.75" customHeight="1">
      <c r="A24" s="12" t="s">
        <v>64</v>
      </c>
      <c r="B24" s="12" t="s">
        <v>65</v>
      </c>
      <c r="C24" s="12" t="s">
        <v>66</v>
      </c>
      <c r="D24" s="19">
        <v>45443677</v>
      </c>
      <c r="E24" s="19">
        <v>2800000</v>
      </c>
      <c r="F24" s="13" t="s">
        <v>67</v>
      </c>
      <c r="G24" s="12" t="s">
        <v>52</v>
      </c>
      <c r="H24" s="12"/>
      <c r="I24" s="20"/>
      <c r="J24" s="12" t="s">
        <v>68</v>
      </c>
      <c r="K24" s="12" t="s">
        <v>52</v>
      </c>
      <c r="L24" s="8">
        <v>34</v>
      </c>
      <c r="M24" s="8">
        <v>11</v>
      </c>
      <c r="N24" s="8">
        <v>13</v>
      </c>
      <c r="O24" s="8">
        <v>5</v>
      </c>
      <c r="P24" s="8">
        <v>8</v>
      </c>
      <c r="Q24" s="8">
        <v>9</v>
      </c>
      <c r="R24" s="8">
        <v>4</v>
      </c>
      <c r="S24" s="8">
        <f t="shared" si="0"/>
        <v>84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7" customFormat="1" ht="13.5" customHeight="1">
      <c r="A25" s="12" t="s">
        <v>134</v>
      </c>
      <c r="B25" s="12" t="s">
        <v>135</v>
      </c>
      <c r="C25" s="12" t="s">
        <v>136</v>
      </c>
      <c r="D25" s="19">
        <v>38012281</v>
      </c>
      <c r="E25" s="19">
        <v>2260000</v>
      </c>
      <c r="F25" s="13"/>
      <c r="G25" s="12"/>
      <c r="H25" s="12" t="s">
        <v>137</v>
      </c>
      <c r="I25" s="20" t="s">
        <v>54</v>
      </c>
      <c r="J25" s="12" t="s">
        <v>138</v>
      </c>
      <c r="K25" s="12" t="s">
        <v>52</v>
      </c>
      <c r="L25" s="8">
        <v>23</v>
      </c>
      <c r="M25" s="8">
        <v>13</v>
      </c>
      <c r="N25" s="8">
        <v>11</v>
      </c>
      <c r="O25" s="8">
        <v>4</v>
      </c>
      <c r="P25" s="8">
        <v>7</v>
      </c>
      <c r="Q25" s="8">
        <v>6</v>
      </c>
      <c r="R25" s="8">
        <v>3</v>
      </c>
      <c r="S25" s="8">
        <f t="shared" si="0"/>
        <v>67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7" customFormat="1" ht="12.75" customHeight="1">
      <c r="A26" s="12" t="s">
        <v>129</v>
      </c>
      <c r="B26" s="12" t="s">
        <v>130</v>
      </c>
      <c r="C26" s="12" t="s">
        <v>131</v>
      </c>
      <c r="D26" s="19">
        <v>6997590</v>
      </c>
      <c r="E26" s="19">
        <v>700000</v>
      </c>
      <c r="F26" s="12" t="s">
        <v>132</v>
      </c>
      <c r="G26" s="12" t="s">
        <v>52</v>
      </c>
      <c r="H26" s="12"/>
      <c r="I26" s="20"/>
      <c r="J26" s="12" t="s">
        <v>133</v>
      </c>
      <c r="K26" s="12" t="s">
        <v>54</v>
      </c>
      <c r="L26" s="8">
        <v>26</v>
      </c>
      <c r="M26" s="8">
        <v>11</v>
      </c>
      <c r="N26" s="8">
        <v>10</v>
      </c>
      <c r="O26" s="8">
        <v>4</v>
      </c>
      <c r="P26" s="8">
        <v>8</v>
      </c>
      <c r="Q26" s="8">
        <v>8</v>
      </c>
      <c r="R26" s="8">
        <v>3</v>
      </c>
      <c r="S26" s="8">
        <f t="shared" si="0"/>
        <v>70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7" customFormat="1" ht="12.75" customHeight="1">
      <c r="A27" s="12" t="s">
        <v>121</v>
      </c>
      <c r="B27" s="12" t="s">
        <v>122</v>
      </c>
      <c r="C27" s="12" t="s">
        <v>123</v>
      </c>
      <c r="D27" s="19">
        <v>5174560</v>
      </c>
      <c r="E27" s="19">
        <v>800000</v>
      </c>
      <c r="F27" s="12"/>
      <c r="G27" s="12"/>
      <c r="H27" s="12"/>
      <c r="I27" s="20"/>
      <c r="J27" s="12" t="s">
        <v>124</v>
      </c>
      <c r="K27" s="12" t="s">
        <v>54</v>
      </c>
      <c r="L27" s="8">
        <v>28</v>
      </c>
      <c r="M27" s="8">
        <v>11</v>
      </c>
      <c r="N27" s="8">
        <v>13</v>
      </c>
      <c r="O27" s="8">
        <v>3</v>
      </c>
      <c r="P27" s="8">
        <v>5</v>
      </c>
      <c r="Q27" s="8">
        <v>7</v>
      </c>
      <c r="R27" s="8">
        <v>3</v>
      </c>
      <c r="S27" s="8">
        <f t="shared" si="0"/>
        <v>70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7" customFormat="1" ht="12.75" customHeight="1">
      <c r="A28" s="12" t="s">
        <v>75</v>
      </c>
      <c r="B28" s="12" t="s">
        <v>76</v>
      </c>
      <c r="C28" s="12" t="s">
        <v>77</v>
      </c>
      <c r="D28" s="19">
        <v>20986928</v>
      </c>
      <c r="E28" s="19">
        <v>3950000</v>
      </c>
      <c r="F28" s="13" t="s">
        <v>78</v>
      </c>
      <c r="G28" s="12" t="s">
        <v>54</v>
      </c>
      <c r="H28" s="12" t="s">
        <v>79</v>
      </c>
      <c r="I28" s="20" t="s">
        <v>52</v>
      </c>
      <c r="J28" s="12" t="s">
        <v>80</v>
      </c>
      <c r="K28" s="12" t="s">
        <v>52</v>
      </c>
      <c r="L28" s="8">
        <v>35</v>
      </c>
      <c r="M28" s="8">
        <v>11</v>
      </c>
      <c r="N28" s="8">
        <v>12</v>
      </c>
      <c r="O28" s="8">
        <v>4</v>
      </c>
      <c r="P28" s="8">
        <v>8</v>
      </c>
      <c r="Q28" s="8">
        <v>7</v>
      </c>
      <c r="R28" s="8">
        <v>4</v>
      </c>
      <c r="S28" s="8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7" customFormat="1">
      <c r="A29" s="12" t="s">
        <v>81</v>
      </c>
      <c r="B29" s="12" t="s">
        <v>82</v>
      </c>
      <c r="C29" s="12" t="s">
        <v>83</v>
      </c>
      <c r="D29" s="19">
        <v>35539816</v>
      </c>
      <c r="E29" s="19">
        <v>3000000</v>
      </c>
      <c r="F29" s="13" t="s">
        <v>79</v>
      </c>
      <c r="G29" s="12" t="s">
        <v>52</v>
      </c>
      <c r="H29" s="12" t="s">
        <v>84</v>
      </c>
      <c r="I29" s="20" t="s">
        <v>52</v>
      </c>
      <c r="J29" s="12" t="s">
        <v>85</v>
      </c>
      <c r="K29" s="12" t="s">
        <v>52</v>
      </c>
      <c r="L29" s="8">
        <v>32</v>
      </c>
      <c r="M29" s="8">
        <v>13</v>
      </c>
      <c r="N29" s="8">
        <v>12</v>
      </c>
      <c r="O29" s="8">
        <v>5</v>
      </c>
      <c r="P29" s="8">
        <v>7</v>
      </c>
      <c r="Q29" s="8">
        <v>8</v>
      </c>
      <c r="R29" s="8">
        <v>4</v>
      </c>
      <c r="S29" s="8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7" customFormat="1" ht="12.75" customHeight="1">
      <c r="A30" s="12" t="s">
        <v>87</v>
      </c>
      <c r="B30" s="12" t="s">
        <v>88</v>
      </c>
      <c r="C30" s="12" t="s">
        <v>89</v>
      </c>
      <c r="D30" s="19">
        <v>10086000</v>
      </c>
      <c r="E30" s="19">
        <v>2700000</v>
      </c>
      <c r="F30" s="13"/>
      <c r="G30" s="12"/>
      <c r="H30" s="12" t="s">
        <v>67</v>
      </c>
      <c r="I30" s="20" t="s">
        <v>52</v>
      </c>
      <c r="J30" s="12" t="s">
        <v>90</v>
      </c>
      <c r="K30" s="12" t="s">
        <v>52</v>
      </c>
      <c r="L30" s="8">
        <v>30</v>
      </c>
      <c r="M30" s="8">
        <v>12</v>
      </c>
      <c r="N30" s="8">
        <v>14</v>
      </c>
      <c r="O30" s="8">
        <v>5</v>
      </c>
      <c r="P30" s="8">
        <v>8</v>
      </c>
      <c r="Q30" s="8">
        <v>8</v>
      </c>
      <c r="R30" s="8">
        <v>4</v>
      </c>
      <c r="S30" s="8">
        <f t="shared" si="0"/>
        <v>81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7" customFormat="1" ht="12.75" customHeight="1">
      <c r="A31" s="12" t="s">
        <v>104</v>
      </c>
      <c r="B31" s="12" t="s">
        <v>105</v>
      </c>
      <c r="C31" s="12" t="s">
        <v>106</v>
      </c>
      <c r="D31" s="19">
        <v>21705000</v>
      </c>
      <c r="E31" s="19">
        <v>4500000</v>
      </c>
      <c r="F31" s="13" t="s">
        <v>84</v>
      </c>
      <c r="G31" s="12" t="s">
        <v>52</v>
      </c>
      <c r="H31" s="12"/>
      <c r="I31" s="20"/>
      <c r="J31" s="12" t="s">
        <v>107</v>
      </c>
      <c r="K31" s="12" t="s">
        <v>52</v>
      </c>
      <c r="L31" s="8">
        <v>31</v>
      </c>
      <c r="M31" s="8">
        <v>12</v>
      </c>
      <c r="N31" s="8">
        <v>11</v>
      </c>
      <c r="O31" s="8">
        <v>4</v>
      </c>
      <c r="P31" s="8">
        <v>6</v>
      </c>
      <c r="Q31" s="8">
        <v>7</v>
      </c>
      <c r="R31" s="8">
        <v>4</v>
      </c>
      <c r="S31" s="8">
        <f t="shared" si="0"/>
        <v>75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7" customFormat="1" ht="12.4" customHeight="1">
      <c r="A32" s="12" t="s">
        <v>108</v>
      </c>
      <c r="B32" s="12" t="s">
        <v>105</v>
      </c>
      <c r="C32" s="12" t="s">
        <v>109</v>
      </c>
      <c r="D32" s="19">
        <v>31293336</v>
      </c>
      <c r="E32" s="19">
        <v>3156000</v>
      </c>
      <c r="F32" s="12"/>
      <c r="G32" s="12"/>
      <c r="H32" s="12" t="s">
        <v>59</v>
      </c>
      <c r="I32" s="20" t="s">
        <v>52</v>
      </c>
      <c r="J32" s="12" t="s">
        <v>61</v>
      </c>
      <c r="K32" s="12" t="s">
        <v>52</v>
      </c>
      <c r="L32" s="8">
        <v>32</v>
      </c>
      <c r="M32" s="8">
        <v>11</v>
      </c>
      <c r="N32" s="8">
        <v>10</v>
      </c>
      <c r="O32" s="8">
        <v>4</v>
      </c>
      <c r="P32" s="8">
        <v>7</v>
      </c>
      <c r="Q32" s="8">
        <v>8</v>
      </c>
      <c r="R32" s="8">
        <v>4</v>
      </c>
      <c r="S32" s="8">
        <f t="shared" si="0"/>
        <v>76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7" customFormat="1" ht="12.75" customHeight="1">
      <c r="A33" s="12" t="s">
        <v>48</v>
      </c>
      <c r="B33" s="12" t="s">
        <v>49</v>
      </c>
      <c r="C33" s="12" t="s">
        <v>50</v>
      </c>
      <c r="D33" s="19">
        <v>9906050</v>
      </c>
      <c r="E33" s="19">
        <v>1225000</v>
      </c>
      <c r="F33" s="13"/>
      <c r="G33" s="12"/>
      <c r="H33" s="12"/>
      <c r="I33" s="20"/>
      <c r="J33" s="12" t="s">
        <v>51</v>
      </c>
      <c r="K33" s="12" t="s">
        <v>52</v>
      </c>
      <c r="L33" s="8">
        <v>34</v>
      </c>
      <c r="M33" s="8">
        <v>12</v>
      </c>
      <c r="N33" s="8">
        <v>13</v>
      </c>
      <c r="O33" s="8">
        <v>5</v>
      </c>
      <c r="P33" s="8">
        <v>9</v>
      </c>
      <c r="Q33" s="8">
        <v>9</v>
      </c>
      <c r="R33" s="8">
        <v>4</v>
      </c>
      <c r="S33" s="8">
        <f t="shared" si="0"/>
        <v>86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>
      <c r="D34" s="9">
        <f>SUM(D17:D33)</f>
        <v>399996650</v>
      </c>
      <c r="E34" s="9">
        <f>SUM(E17:E33)</f>
        <v>44551000</v>
      </c>
      <c r="F34" s="9"/>
    </row>
    <row r="35" spans="1:74">
      <c r="E35" s="9"/>
      <c r="F35" s="9"/>
      <c r="G35" s="9"/>
      <c r="H35" s="9"/>
      <c r="S35" s="2" t="s">
        <v>139</v>
      </c>
    </row>
  </sheetData>
  <mergeCells count="18">
    <mergeCell ref="P14:P15"/>
    <mergeCell ref="Q14:Q15"/>
    <mergeCell ref="D9:S9"/>
    <mergeCell ref="D10:S10"/>
    <mergeCell ref="A14:A16"/>
    <mergeCell ref="B14:B16"/>
    <mergeCell ref="C14:C16"/>
    <mergeCell ref="D14:D16"/>
    <mergeCell ref="E14:E16"/>
    <mergeCell ref="F14:G15"/>
    <mergeCell ref="H14:I15"/>
    <mergeCell ref="J14:K15"/>
    <mergeCell ref="R14:R15"/>
    <mergeCell ref="S14:S15"/>
    <mergeCell ref="L14:L15"/>
    <mergeCell ref="M14:M15"/>
    <mergeCell ref="N14:N15"/>
    <mergeCell ref="O14:O15"/>
  </mergeCells>
  <dataValidations count="4">
    <dataValidation type="decimal" operator="lessThanOrEqual" allowBlank="1" showInputMessage="1" showErrorMessage="1" error="max. 40" sqref="L17:L33" xr:uid="{AE4318B8-E61D-4832-86A2-39109977E4A1}">
      <formula1>40</formula1>
    </dataValidation>
    <dataValidation type="decimal" operator="lessThanOrEqual" allowBlank="1" showInputMessage="1" showErrorMessage="1" error="max. 15" sqref="M17:N33" xr:uid="{09E719EB-12E5-44EB-8A52-97024BDC76E5}">
      <formula1>15</formula1>
    </dataValidation>
    <dataValidation type="decimal" operator="lessThanOrEqual" allowBlank="1" showInputMessage="1" showErrorMessage="1" error="max. 10" sqref="P17:Q33" xr:uid="{51A3D4C5-A8D7-4234-8C5C-440AF8793D8F}">
      <formula1>10</formula1>
    </dataValidation>
    <dataValidation type="decimal" operator="lessThanOrEqual" allowBlank="1" showInputMessage="1" showErrorMessage="1" error="max. 5" sqref="R17:R33 O17:O33" xr:uid="{39DD1F9B-95A7-4527-9707-0A273319980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CAEAA-4AD9-4C0F-880B-6AEAD6AA7924}"/>
</file>

<file path=customXml/itemProps2.xml><?xml version="1.0" encoding="utf-8"?>
<ds:datastoreItem xmlns:ds="http://schemas.openxmlformats.org/officeDocument/2006/customXml" ds:itemID="{FE8AC4EA-EDA1-4628-8FC4-B21A6A0D9815}"/>
</file>

<file path=customXml/itemProps3.xml><?xml version="1.0" encoding="utf-8"?>
<ds:datastoreItem xmlns:ds="http://schemas.openxmlformats.org/officeDocument/2006/customXml" ds:itemID="{63DADDDC-79E5-430B-B60F-D8D7881799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