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1. jednání - září 1\"/>
    </mc:Choice>
  </mc:AlternateContent>
  <xr:revisionPtr revIDLastSave="0" documentId="8_{2B5CE6D2-F09D-4DFF-9340-A6BD44582D0F}" xr6:coauthVersionLast="47" xr6:coauthVersionMax="47" xr10:uidLastSave="{00000000-0000-0000-0000-000000000000}"/>
  <bookViews>
    <workbookView xWindow="28680" yWindow="2580" windowWidth="21840" windowHeight="13740" xr2:uid="{00000000-000D-0000-FFFF-FFFF00000000}"/>
  </bookViews>
  <sheets>
    <sheet name="konference a vyzkum" sheetId="2" r:id="rId1"/>
    <sheet name="HB" sheetId="3" r:id="rId2"/>
    <sheet name="JK" sheetId="4" r:id="rId3"/>
    <sheet name="MŠ" sheetId="5" r:id="rId4"/>
    <sheet name="OZ" sheetId="6" r:id="rId5"/>
    <sheet name="PV" sheetId="7" r:id="rId6"/>
    <sheet name="RN" sheetId="8" r:id="rId7"/>
  </sheets>
  <definedNames>
    <definedName name="_xlnm.Print_Area" localSheetId="0">'konference a vyzkum'!$A$1:$Y$23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8" l="1"/>
  <c r="D17" i="8"/>
  <c r="Q16" i="8"/>
  <c r="Q15" i="8"/>
  <c r="Q14" i="8"/>
  <c r="E17" i="7"/>
  <c r="D17" i="7"/>
  <c r="Q16" i="7"/>
  <c r="Q15" i="7"/>
  <c r="Q14" i="7"/>
  <c r="E17" i="6"/>
  <c r="D17" i="6"/>
  <c r="Q16" i="6"/>
  <c r="Q15" i="6"/>
  <c r="Q14" i="6"/>
  <c r="E17" i="5"/>
  <c r="D17" i="5"/>
  <c r="Q16" i="5"/>
  <c r="Q15" i="5"/>
  <c r="Q14" i="5"/>
  <c r="E17" i="4"/>
  <c r="D17" i="4"/>
  <c r="Q16" i="4"/>
  <c r="Q15" i="4"/>
  <c r="Q14" i="4"/>
  <c r="E17" i="3"/>
  <c r="D17" i="3"/>
  <c r="Q16" i="3"/>
  <c r="Q15" i="3"/>
  <c r="Q14" i="3"/>
  <c r="E17" i="2" l="1"/>
  <c r="D17" i="2"/>
  <c r="R17" i="2" l="1"/>
  <c r="R18" i="2" s="1"/>
</calcChain>
</file>

<file path=xl/sharedStrings.xml><?xml version="1.0" encoding="utf-8"?>
<sst xmlns="http://schemas.openxmlformats.org/spreadsheetml/2006/main" count="457" uniqueCount="67">
  <si>
    <t>Konference a výzkumné projekty v oblasti filmové vědy</t>
  </si>
  <si>
    <r>
      <t>Evidenční číslo výzvy:</t>
    </r>
    <r>
      <rPr>
        <sz val="9.5"/>
        <color theme="1"/>
        <rFont val="Arial"/>
        <family val="2"/>
        <charset val="238"/>
      </rPr>
      <t xml:space="preserve"> 2019-6-1-6</t>
    </r>
  </si>
  <si>
    <t>Cíle podpory kinematografie:</t>
  </si>
  <si>
    <r>
      <t xml:space="preserve">Dotační okruh: </t>
    </r>
    <r>
      <rPr>
        <sz val="9.5"/>
        <color theme="1"/>
        <rFont val="Arial"/>
        <family val="2"/>
        <charset val="238"/>
      </rPr>
      <t>6. publikační činnost v oblasti kinematografie a činnost v oblasti filmové vědy</t>
    </r>
  </si>
  <si>
    <t xml:space="preserve">1. podpora výzkumu s důrazem na základní výzkum v oblasti české kinematografie 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</si>
  <si>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5. 2019 - 10. 6. 2019</t>
    </r>
  </si>
  <si>
    <t xml:space="preserve">2. podpora odborné publikační a konferenční činnosti </t>
  </si>
  <si>
    <t>Finanční alokace: 1 000 000 Kč</t>
  </si>
  <si>
    <t xml:space="preserve">3. podpora rozvoje oboru filmových a audiovizuálních studií 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</si>
  <si>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konference nejpozději do 30. června 2020, </t>
    </r>
  </si>
  <si>
    <t>4. zapojení filmových studií do evropského prostředí a posílení jejich mezinárodní konkurenceschopnosti</t>
  </si>
  <si>
    <t xml:space="preserve">výzkumné projekty nejpozději do 30. září 2022                                                               </t>
  </si>
  <si>
    <t>5. podpora rozvoje kinematografie prostřednictvím kvalifikované reflexe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</si>
  <si>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</si>
  <si>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Specifikace dotačního okruhu</t>
  </si>
  <si>
    <t>Podpora kinematografie je určena pro pořádání odborné konference s národním či mezinárodním významem nebo výzkumné projekty v oblasti filmové vědy.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</si>
  <si>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</si>
  <si>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</si>
  <si>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</si>
  <si>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</si>
  <si>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</si>
  <si>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</si>
  <si>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</si>
  <si>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 xml:space="preserve">Odborná a/nebo programová kvalita projektu 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</si>
  <si>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</si>
  <si>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</si>
  <si>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</si>
  <si>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</si>
  <si>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Distribuční a marketingová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</si>
  <si>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</si>
  <si>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</si>
  <si>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</si>
  <si>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</si>
  <si>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</si>
  <si>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</si>
  <si>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</si>
  <si>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</si>
  <si>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</si>
  <si>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</si>
  <si>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</si>
  <si>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</si>
  <si>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</si>
  <si>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</si>
  <si>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</si>
  <si>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</si>
  <si>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3059/2019</t>
  </si>
  <si>
    <t>Národní filmový archiv p.o.</t>
  </si>
  <si>
    <t>Historie českého filmu pro děti 1945-1992</t>
  </si>
  <si>
    <t>Foll, Jan</t>
  </si>
  <si>
    <t>ano</t>
  </si>
  <si>
    <t>Slováková, Andrea</t>
  </si>
  <si>
    <t>neinvestiční dotace</t>
  </si>
  <si>
    <t>80%</t>
  </si>
  <si>
    <t>30.4.2022</t>
  </si>
  <si>
    <t>3047/2019</t>
  </si>
  <si>
    <t>DOK.Incubator z.s.</t>
  </si>
  <si>
    <t>Move It On</t>
  </si>
  <si>
    <t>Baslarová, Andrea</t>
  </si>
  <si>
    <t>x</t>
  </si>
  <si>
    <t>Szczepanik, Petr</t>
  </si>
  <si>
    <t>3063/2019</t>
  </si>
  <si>
    <t>Unie digitálních kin z.s.</t>
  </si>
  <si>
    <t>Konference Cinema Czech 2020 - vzdělávání kinařů v oblasti dramaturgie, marketingu, technologií a nových trendů v kinematografii</t>
  </si>
  <si>
    <t>Bláhová, Jindřiška</t>
  </si>
  <si>
    <t>ne</t>
  </si>
  <si>
    <t>Skupa, Lukáš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</si>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</sst>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3" fontId="6" fillId="0" borderId="11" xfId="0" applyNumberFormat="1" applyFont="1" applyBorder="1" applyAlignment="1">
      <alignment wrapText="1"/>
    </xf>
    <xf numFmtId="3" fontId="6" fillId="0" borderId="11" xfId="0" applyNumberFormat="1" applyFont="1" applyBorder="1"/>
    <xf numFmtId="9" fontId="6" fillId="0" borderId="11" xfId="0" applyNumberFormat="1" applyFont="1" applyBorder="1" applyAlignment="1">
      <alignment horizontal="center" wrapText="1"/>
    </xf>
    <xf numFmtId="9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/>
    <xf numFmtId="1" fontId="3" fillId="2" borderId="3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0" fontId="6" fillId="0" borderId="0" xfId="0" applyFont="1" applyAlignment="1">
      <alignment wrapText="1"/>
    </xf>
    <xf numFmtId="0" fontId="3" fillId="0" borderId="0" xfId="0" applyFont="1"/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top"/>
    </xf>
    <xf numFmtId="9" fontId="3" fillId="2" borderId="0" xfId="1" applyFont="1" applyFill="1" applyBorder="1" applyAlignment="1">
      <alignment horizontal="left" vertical="top"/>
    </xf>
    <xf numFmtId="49" fontId="3" fillId="2" borderId="11" xfId="0" applyNumberFormat="1" applyFont="1" applyFill="1" applyBorder="1" applyAlignment="1">
      <alignment horizontal="center" vertical="top"/>
    </xf>
    <xf numFmtId="14" fontId="6" fillId="0" borderId="11" xfId="0" applyNumberFormat="1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top"/>
    </xf>
    <xf numFmtId="14" fontId="6" fillId="0" borderId="11" xfId="0" applyNumberFormat="1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8"/>
  <sheetViews>
    <sheetView tabSelected="1" zoomScale="78" zoomScaleNormal="78"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9.5703125" style="2" customWidth="1"/>
    <col min="20" max="20" width="10.28515625" style="2" customWidth="1"/>
    <col min="21" max="22" width="9.28515625" style="2" customWidth="1"/>
    <col min="23" max="23" width="10.28515625" style="2" customWidth="1"/>
    <col min="24" max="25" width="15.7109375" style="2" customWidth="1"/>
    <col min="26" max="16384" width="9.140625" style="2"/>
  </cols>
  <sheetData>
    <row r="1" spans="1:89" ht="38.25" customHeight="1">
      <c r="A1" s="1" t="s">
        <v>0</v>
      </c>
    </row>
    <row r="2" spans="1:89" ht="12.75" customHeight="1">
      <c r="A2" s="9" t="s">
        <v>1</v>
      </c>
      <c r="D2" s="9" t="s">
        <v>2</v>
      </c>
    </row>
    <row r="3" spans="1:89" ht="12.75" customHeight="1">
      <c r="A3" s="9" t="s">
        <v>3</v>
      </c>
      <c r="D3" s="2" t="s">
        <v>4</v>
      </c>
    </row>
    <row r="4" spans="1:89" ht="12.75" customHeight="1">
      <c r="A4" s="9" t="s">
        <v>5</v>
      </c>
      <c r="D4" s="2" t="s">
        <v>6</v>
      </c>
    </row>
    <row r="5" spans="1:89" ht="12.75" customHeight="1">
      <c r="A5" s="9" t="s">
        <v>7</v>
      </c>
      <c r="D5" s="2" t="s">
        <v>8</v>
      </c>
    </row>
    <row r="6" spans="1:89" ht="12.75" customHeight="1">
      <c r="A6" s="38" t="s">
        <v>9</v>
      </c>
      <c r="B6" s="38"/>
      <c r="C6" s="38"/>
      <c r="D6" s="2" t="s">
        <v>10</v>
      </c>
    </row>
    <row r="7" spans="1:89" ht="12.75" customHeight="1">
      <c r="A7" s="2" t="s">
        <v>11</v>
      </c>
      <c r="D7" s="2" t="s">
        <v>12</v>
      </c>
    </row>
    <row r="8" spans="1:89" ht="12.75" customHeight="1">
      <c r="A8" s="10" t="s">
        <v>13</v>
      </c>
      <c r="D8" s="9" t="s">
        <v>14</v>
      </c>
    </row>
    <row r="9" spans="1:89" ht="12.75" customHeight="1">
      <c r="D9" s="48" t="s">
        <v>15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89" ht="12.75" customHeight="1">
      <c r="A10" s="9"/>
    </row>
    <row r="11" spans="1:89" ht="26.45" customHeight="1">
      <c r="A11" s="39" t="s">
        <v>16</v>
      </c>
      <c r="B11" s="39" t="s">
        <v>17</v>
      </c>
      <c r="C11" s="39" t="s">
        <v>18</v>
      </c>
      <c r="D11" s="39" t="s">
        <v>19</v>
      </c>
      <c r="E11" s="42" t="s">
        <v>20</v>
      </c>
      <c r="F11" s="44" t="s">
        <v>21</v>
      </c>
      <c r="G11" s="45"/>
      <c r="H11" s="44" t="s">
        <v>22</v>
      </c>
      <c r="I11" s="45"/>
      <c r="J11" s="39" t="s">
        <v>23</v>
      </c>
      <c r="K11" s="39" t="s">
        <v>24</v>
      </c>
      <c r="L11" s="39" t="s">
        <v>25</v>
      </c>
      <c r="M11" s="39" t="s">
        <v>26</v>
      </c>
      <c r="N11" s="39" t="s">
        <v>27</v>
      </c>
      <c r="O11" s="39" t="s">
        <v>28</v>
      </c>
      <c r="P11" s="39" t="s">
        <v>29</v>
      </c>
      <c r="Q11" s="39" t="s">
        <v>30</v>
      </c>
      <c r="R11" s="39" t="s">
        <v>31</v>
      </c>
      <c r="S11" s="39" t="s">
        <v>32</v>
      </c>
      <c r="T11" s="39" t="s">
        <v>33</v>
      </c>
      <c r="U11" s="39" t="s">
        <v>34</v>
      </c>
      <c r="V11" s="39" t="s">
        <v>35</v>
      </c>
      <c r="W11" s="39" t="s">
        <v>36</v>
      </c>
      <c r="X11" s="39" t="s">
        <v>37</v>
      </c>
      <c r="Y11" s="39" t="s">
        <v>38</v>
      </c>
    </row>
    <row r="12" spans="1:89" ht="59.45" customHeight="1">
      <c r="A12" s="41"/>
      <c r="B12" s="41"/>
      <c r="C12" s="41"/>
      <c r="D12" s="41"/>
      <c r="E12" s="43"/>
      <c r="F12" s="46"/>
      <c r="G12" s="47"/>
      <c r="H12" s="46"/>
      <c r="I12" s="47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89" ht="38.25" customHeight="1">
      <c r="A13" s="41"/>
      <c r="B13" s="41"/>
      <c r="C13" s="41"/>
      <c r="D13" s="41"/>
      <c r="E13" s="43"/>
      <c r="F13" s="37" t="s">
        <v>39</v>
      </c>
      <c r="G13" s="11" t="s">
        <v>40</v>
      </c>
      <c r="H13" s="11" t="s">
        <v>39</v>
      </c>
      <c r="I13" s="11" t="s">
        <v>40</v>
      </c>
      <c r="J13" s="11" t="s">
        <v>41</v>
      </c>
      <c r="K13" s="11" t="s">
        <v>42</v>
      </c>
      <c r="L13" s="11" t="s">
        <v>42</v>
      </c>
      <c r="M13" s="11" t="s">
        <v>43</v>
      </c>
      <c r="N13" s="11" t="s">
        <v>44</v>
      </c>
      <c r="O13" s="11" t="s">
        <v>44</v>
      </c>
      <c r="P13" s="11" t="s">
        <v>43</v>
      </c>
      <c r="Q13" s="11"/>
      <c r="R13" s="11"/>
      <c r="S13" s="11"/>
      <c r="T13" s="24"/>
      <c r="U13" s="24"/>
      <c r="V13" s="24"/>
      <c r="W13" s="24"/>
      <c r="X13" s="24"/>
      <c r="Y13" s="11"/>
    </row>
    <row r="14" spans="1:89" s="4" customFormat="1" ht="12.75" customHeight="1">
      <c r="A14" s="14" t="s">
        <v>45</v>
      </c>
      <c r="B14" s="15" t="s">
        <v>46</v>
      </c>
      <c r="C14" s="15" t="s">
        <v>47</v>
      </c>
      <c r="D14" s="17">
        <v>289400</v>
      </c>
      <c r="E14" s="17">
        <v>230000</v>
      </c>
      <c r="F14" s="27" t="s">
        <v>48</v>
      </c>
      <c r="G14" s="7" t="s">
        <v>49</v>
      </c>
      <c r="H14" s="27" t="s">
        <v>50</v>
      </c>
      <c r="I14" s="7" t="s">
        <v>49</v>
      </c>
      <c r="J14" s="5">
        <v>36.666699999999999</v>
      </c>
      <c r="K14" s="5">
        <v>14.333299999999999</v>
      </c>
      <c r="L14" s="5">
        <v>13.5</v>
      </c>
      <c r="M14" s="5">
        <v>3.8332999999999999</v>
      </c>
      <c r="N14" s="5">
        <v>7</v>
      </c>
      <c r="O14" s="5">
        <v>7.5</v>
      </c>
      <c r="P14" s="5">
        <v>4</v>
      </c>
      <c r="Q14" s="5">
        <v>86.833299999999994</v>
      </c>
      <c r="R14" s="29">
        <v>200000</v>
      </c>
      <c r="S14" s="36" t="s">
        <v>51</v>
      </c>
      <c r="T14" s="14" t="s">
        <v>49</v>
      </c>
      <c r="U14" s="31" t="s">
        <v>49</v>
      </c>
      <c r="V14" s="19">
        <v>0.79</v>
      </c>
      <c r="W14" s="31" t="s">
        <v>52</v>
      </c>
      <c r="X14" s="32">
        <v>44681</v>
      </c>
      <c r="Y14" s="33" t="s">
        <v>53</v>
      </c>
      <c r="Z14" s="30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s="4" customFormat="1" ht="12.75" customHeight="1">
      <c r="A15" s="12" t="s">
        <v>54</v>
      </c>
      <c r="B15" s="13" t="s">
        <v>55</v>
      </c>
      <c r="C15" s="13" t="s">
        <v>56</v>
      </c>
      <c r="D15" s="16">
        <v>1000000</v>
      </c>
      <c r="E15" s="16">
        <v>600000</v>
      </c>
      <c r="F15" s="26" t="s">
        <v>57</v>
      </c>
      <c r="G15" s="24" t="s">
        <v>58</v>
      </c>
      <c r="H15" s="26" t="s">
        <v>59</v>
      </c>
      <c r="I15" s="28" t="s">
        <v>49</v>
      </c>
      <c r="J15" s="5">
        <v>7.5</v>
      </c>
      <c r="K15" s="5">
        <v>13</v>
      </c>
      <c r="L15" s="5">
        <v>9</v>
      </c>
      <c r="M15" s="5">
        <v>5</v>
      </c>
      <c r="N15" s="5">
        <v>6</v>
      </c>
      <c r="O15" s="5">
        <v>5.5</v>
      </c>
      <c r="P15" s="5">
        <v>4.5</v>
      </c>
      <c r="Q15" s="5">
        <v>50.5</v>
      </c>
      <c r="R15" s="29"/>
      <c r="S15" s="6"/>
      <c r="T15" s="12" t="s">
        <v>49</v>
      </c>
      <c r="U15" s="31"/>
      <c r="V15" s="18">
        <v>0.8</v>
      </c>
      <c r="W15" s="31"/>
      <c r="X15" s="34">
        <v>43982</v>
      </c>
      <c r="Y15" s="33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s="4" customFormat="1" ht="12.75" customHeight="1">
      <c r="A16" s="14" t="s">
        <v>60</v>
      </c>
      <c r="B16" s="15" t="s">
        <v>61</v>
      </c>
      <c r="C16" s="15" t="s">
        <v>62</v>
      </c>
      <c r="D16" s="17">
        <v>574000</v>
      </c>
      <c r="E16" s="20">
        <v>150000</v>
      </c>
      <c r="F16" s="15" t="s">
        <v>63</v>
      </c>
      <c r="G16" s="23" t="s">
        <v>64</v>
      </c>
      <c r="H16" s="15" t="s">
        <v>65</v>
      </c>
      <c r="I16" s="21" t="s">
        <v>64</v>
      </c>
      <c r="J16" s="5">
        <v>5.1666999999999996</v>
      </c>
      <c r="K16" s="5">
        <v>10.666700000000001</v>
      </c>
      <c r="L16" s="5">
        <v>4.1666999999999996</v>
      </c>
      <c r="M16" s="5">
        <v>4.1666999999999996</v>
      </c>
      <c r="N16" s="5">
        <v>7</v>
      </c>
      <c r="O16" s="5">
        <v>6.3333000000000004</v>
      </c>
      <c r="P16" s="5">
        <v>3.1667000000000001</v>
      </c>
      <c r="Q16" s="5">
        <v>40.666699999999999</v>
      </c>
      <c r="R16" s="29"/>
      <c r="S16" s="6"/>
      <c r="T16" s="14" t="s">
        <v>64</v>
      </c>
      <c r="U16" s="31"/>
      <c r="V16" s="19">
        <v>0.26</v>
      </c>
      <c r="W16" s="31"/>
      <c r="X16" s="32">
        <v>43951</v>
      </c>
      <c r="Y16" s="35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4:18">
      <c r="D17" s="25">
        <f>SUM(D14:D16)</f>
        <v>1863400</v>
      </c>
      <c r="E17" s="25">
        <f>SUM(E14:E16)</f>
        <v>980000</v>
      </c>
      <c r="F17" s="8"/>
      <c r="R17" s="25">
        <f>SUM(R14:R16)</f>
        <v>200000</v>
      </c>
    </row>
    <row r="18" spans="4:18">
      <c r="E18" s="8"/>
      <c r="F18" s="8"/>
      <c r="G18" s="8"/>
      <c r="H18" s="8"/>
      <c r="Q18" s="2" t="s">
        <v>66</v>
      </c>
      <c r="R18" s="25">
        <f>1000000-R17</f>
        <v>800000</v>
      </c>
    </row>
  </sheetData>
  <mergeCells count="25">
    <mergeCell ref="R11:R12"/>
    <mergeCell ref="S11:S12"/>
    <mergeCell ref="T11:T12"/>
    <mergeCell ref="U11:U12"/>
    <mergeCell ref="M11:M12"/>
    <mergeCell ref="N11:N12"/>
    <mergeCell ref="O11:O12"/>
    <mergeCell ref="P11:P12"/>
    <mergeCell ref="Q11:Q12"/>
    <mergeCell ref="A6:C6"/>
    <mergeCell ref="W11:W12"/>
    <mergeCell ref="X11:X12"/>
    <mergeCell ref="Y11:Y12"/>
    <mergeCell ref="A11:A13"/>
    <mergeCell ref="B11:B13"/>
    <mergeCell ref="C11:C13"/>
    <mergeCell ref="D11:D13"/>
    <mergeCell ref="E11:E13"/>
    <mergeCell ref="F11:G12"/>
    <mergeCell ref="H11:I12"/>
    <mergeCell ref="D9:Q9"/>
    <mergeCell ref="J11:J12"/>
    <mergeCell ref="K11:K12"/>
    <mergeCell ref="L11:L12"/>
    <mergeCell ref="V11:V12"/>
  </mergeCells>
  <dataValidations count="4">
    <dataValidation type="decimal" operator="lessThanOrEqual" allowBlank="1" showInputMessage="1" showErrorMessage="1" error="max. 40" sqref="J14:J16" xr:uid="{00000000-0002-0000-0000-000000000000}">
      <formula1>40</formula1>
    </dataValidation>
    <dataValidation type="decimal" operator="lessThanOrEqual" allowBlank="1" showInputMessage="1" showErrorMessage="1" error="max. 15" sqref="K14:L16" xr:uid="{00000000-0002-0000-0000-000001000000}">
      <formula1>15</formula1>
    </dataValidation>
    <dataValidation type="decimal" operator="lessThanOrEqual" allowBlank="1" showInputMessage="1" showErrorMessage="1" error="max. 10" sqref="N14:O16" xr:uid="{00000000-0002-0000-0000-000002000000}">
      <formula1>10</formula1>
    </dataValidation>
    <dataValidation type="decimal" operator="lessThanOrEqual" allowBlank="1" showInputMessage="1" showErrorMessage="1" error="max. 5" sqref="P14:P16 M14:M16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46F0-DA45-440C-9AE3-4A4F8FB898DE}">
  <dimension ref="A1:AP18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42" ht="38.25" customHeight="1">
      <c r="A1" s="1" t="s">
        <v>0</v>
      </c>
    </row>
    <row r="2" spans="1:42" ht="12.75" customHeight="1">
      <c r="A2" s="9" t="s">
        <v>1</v>
      </c>
      <c r="D2" s="9" t="s">
        <v>2</v>
      </c>
    </row>
    <row r="3" spans="1:42" ht="12.75" customHeight="1">
      <c r="A3" s="9" t="s">
        <v>3</v>
      </c>
      <c r="D3" s="2" t="s">
        <v>4</v>
      </c>
    </row>
    <row r="4" spans="1:42" ht="12.75" customHeight="1">
      <c r="A4" s="9" t="s">
        <v>5</v>
      </c>
      <c r="D4" s="2" t="s">
        <v>6</v>
      </c>
    </row>
    <row r="5" spans="1:42" ht="12.75" customHeight="1">
      <c r="A5" s="9" t="s">
        <v>7</v>
      </c>
      <c r="D5" s="2" t="s">
        <v>8</v>
      </c>
    </row>
    <row r="6" spans="1:42" ht="12.75" customHeight="1">
      <c r="A6" s="38" t="s">
        <v>9</v>
      </c>
      <c r="B6" s="38"/>
      <c r="C6" s="38"/>
      <c r="D6" s="2" t="s">
        <v>10</v>
      </c>
    </row>
    <row r="7" spans="1:42" ht="12.75" customHeight="1">
      <c r="A7" s="2" t="s">
        <v>11</v>
      </c>
      <c r="D7" s="2" t="s">
        <v>12</v>
      </c>
    </row>
    <row r="8" spans="1:42" ht="12.75" customHeight="1">
      <c r="A8" s="10" t="s">
        <v>13</v>
      </c>
      <c r="D8" s="9" t="s">
        <v>14</v>
      </c>
    </row>
    <row r="9" spans="1:42" ht="12.75" customHeight="1">
      <c r="D9" s="48" t="s">
        <v>15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42" ht="12.75" customHeight="1">
      <c r="A10" s="9"/>
    </row>
    <row r="11" spans="1:42" ht="26.45" customHeight="1">
      <c r="A11" s="39" t="s">
        <v>16</v>
      </c>
      <c r="B11" s="39" t="s">
        <v>17</v>
      </c>
      <c r="C11" s="39" t="s">
        <v>18</v>
      </c>
      <c r="D11" s="39" t="s">
        <v>19</v>
      </c>
      <c r="E11" s="42" t="s">
        <v>20</v>
      </c>
      <c r="F11" s="44" t="s">
        <v>21</v>
      </c>
      <c r="G11" s="45"/>
      <c r="H11" s="44" t="s">
        <v>22</v>
      </c>
      <c r="I11" s="45"/>
      <c r="J11" s="39" t="s">
        <v>23</v>
      </c>
      <c r="K11" s="39" t="s">
        <v>24</v>
      </c>
      <c r="L11" s="39" t="s">
        <v>25</v>
      </c>
      <c r="M11" s="39" t="s">
        <v>26</v>
      </c>
      <c r="N11" s="39" t="s">
        <v>27</v>
      </c>
      <c r="O11" s="39" t="s">
        <v>28</v>
      </c>
      <c r="P11" s="39" t="s">
        <v>29</v>
      </c>
      <c r="Q11" s="39" t="s">
        <v>30</v>
      </c>
    </row>
    <row r="12" spans="1:42" ht="59.45" customHeight="1">
      <c r="A12" s="41"/>
      <c r="B12" s="41"/>
      <c r="C12" s="41"/>
      <c r="D12" s="41"/>
      <c r="E12" s="43"/>
      <c r="F12" s="46"/>
      <c r="G12" s="47"/>
      <c r="H12" s="46"/>
      <c r="I12" s="47"/>
      <c r="J12" s="40"/>
      <c r="K12" s="40"/>
      <c r="L12" s="40"/>
      <c r="M12" s="40"/>
      <c r="N12" s="40"/>
      <c r="O12" s="40"/>
      <c r="P12" s="40"/>
      <c r="Q12" s="40"/>
    </row>
    <row r="13" spans="1:42" ht="38.25" customHeight="1">
      <c r="A13" s="41"/>
      <c r="B13" s="41"/>
      <c r="C13" s="41"/>
      <c r="D13" s="41"/>
      <c r="E13" s="43"/>
      <c r="F13" s="37" t="s">
        <v>39</v>
      </c>
      <c r="G13" s="11" t="s">
        <v>40</v>
      </c>
      <c r="H13" s="11" t="s">
        <v>39</v>
      </c>
      <c r="I13" s="11" t="s">
        <v>40</v>
      </c>
      <c r="J13" s="11" t="s">
        <v>41</v>
      </c>
      <c r="K13" s="11" t="s">
        <v>42</v>
      </c>
      <c r="L13" s="11" t="s">
        <v>42</v>
      </c>
      <c r="M13" s="11" t="s">
        <v>43</v>
      </c>
      <c r="N13" s="11" t="s">
        <v>44</v>
      </c>
      <c r="O13" s="11" t="s">
        <v>44</v>
      </c>
      <c r="P13" s="11" t="s">
        <v>43</v>
      </c>
      <c r="Q13" s="11"/>
    </row>
    <row r="14" spans="1:42" s="4" customFormat="1" ht="12.75" customHeight="1">
      <c r="A14" s="12" t="s">
        <v>54</v>
      </c>
      <c r="B14" s="13" t="s">
        <v>55</v>
      </c>
      <c r="C14" s="13" t="s">
        <v>56</v>
      </c>
      <c r="D14" s="16">
        <v>1000000</v>
      </c>
      <c r="E14" s="16">
        <v>600000</v>
      </c>
      <c r="F14" s="26" t="s">
        <v>57</v>
      </c>
      <c r="G14" s="11" t="s">
        <v>58</v>
      </c>
      <c r="H14" s="26" t="s">
        <v>59</v>
      </c>
      <c r="I14" s="28" t="s">
        <v>49</v>
      </c>
      <c r="J14" s="5">
        <v>15</v>
      </c>
      <c r="K14" s="5">
        <v>12</v>
      </c>
      <c r="L14" s="5">
        <v>7</v>
      </c>
      <c r="M14" s="5">
        <v>5</v>
      </c>
      <c r="N14" s="5">
        <v>6</v>
      </c>
      <c r="O14" s="5">
        <v>7</v>
      </c>
      <c r="P14" s="5">
        <v>5</v>
      </c>
      <c r="Q14" s="5">
        <f>SUM(J14:P14)</f>
        <v>57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4" customFormat="1" ht="12.75" customHeight="1">
      <c r="A15" s="14" t="s">
        <v>45</v>
      </c>
      <c r="B15" s="15" t="s">
        <v>46</v>
      </c>
      <c r="C15" s="15" t="s">
        <v>47</v>
      </c>
      <c r="D15" s="17">
        <v>289400</v>
      </c>
      <c r="E15" s="17">
        <v>230000</v>
      </c>
      <c r="F15" s="27" t="s">
        <v>48</v>
      </c>
      <c r="G15" s="22" t="s">
        <v>49</v>
      </c>
      <c r="H15" s="27" t="s">
        <v>50</v>
      </c>
      <c r="I15" s="7" t="s">
        <v>49</v>
      </c>
      <c r="J15" s="5">
        <v>38</v>
      </c>
      <c r="K15" s="5">
        <v>14</v>
      </c>
      <c r="L15" s="5">
        <v>14</v>
      </c>
      <c r="M15" s="5">
        <v>4</v>
      </c>
      <c r="N15" s="5">
        <v>7</v>
      </c>
      <c r="O15" s="5">
        <v>7</v>
      </c>
      <c r="P15" s="5">
        <v>4</v>
      </c>
      <c r="Q15" s="5">
        <f t="shared" ref="Q15:Q16" si="0">SUM(J15:P15)</f>
        <v>88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4" customFormat="1" ht="12.75" customHeight="1">
      <c r="A16" s="14" t="s">
        <v>60</v>
      </c>
      <c r="B16" s="15" t="s">
        <v>61</v>
      </c>
      <c r="C16" s="15" t="s">
        <v>62</v>
      </c>
      <c r="D16" s="17">
        <v>574000</v>
      </c>
      <c r="E16" s="20">
        <v>150000</v>
      </c>
      <c r="F16" s="15" t="s">
        <v>63</v>
      </c>
      <c r="G16" s="23" t="s">
        <v>64</v>
      </c>
      <c r="H16" s="15" t="s">
        <v>65</v>
      </c>
      <c r="I16" s="21" t="s">
        <v>64</v>
      </c>
      <c r="J16" s="5">
        <v>10</v>
      </c>
      <c r="K16" s="5">
        <v>11</v>
      </c>
      <c r="L16" s="5">
        <v>4</v>
      </c>
      <c r="M16" s="5">
        <v>4</v>
      </c>
      <c r="N16" s="5">
        <v>7</v>
      </c>
      <c r="O16" s="5">
        <v>7</v>
      </c>
      <c r="P16" s="5">
        <v>3</v>
      </c>
      <c r="Q16" s="5">
        <f t="shared" si="0"/>
        <v>46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4:8">
      <c r="D17" s="25">
        <f>SUM(D14:D16)</f>
        <v>1863400</v>
      </c>
      <c r="E17" s="25">
        <f>SUM(E14:E16)</f>
        <v>980000</v>
      </c>
      <c r="F17" s="8"/>
    </row>
    <row r="18" spans="4:8">
      <c r="E18" s="8"/>
      <c r="F18" s="8"/>
      <c r="G18" s="8"/>
      <c r="H18" s="8"/>
    </row>
  </sheetData>
  <mergeCells count="17"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5" sqref="P14:P16 M14:M16" xr:uid="{6FB70BD0-6327-4FB0-8946-E23A5D446624}">
      <formula1>5</formula1>
    </dataValidation>
    <dataValidation type="decimal" operator="lessThanOrEqual" allowBlank="1" showInputMessage="1" showErrorMessage="1" error="max. 10" sqref="N14:O16" xr:uid="{AA516A1D-7800-4A6B-B7B1-13FF1F740045}">
      <formula1>10</formula1>
    </dataValidation>
    <dataValidation type="decimal" operator="lessThanOrEqual" allowBlank="1" showInputMessage="1" showErrorMessage="1" error="max. 15" sqref="K14:L16" xr:uid="{D462E5BA-5B83-4A07-B872-914CE0C45665}">
      <formula1>15</formula1>
    </dataValidation>
    <dataValidation type="decimal" operator="lessThanOrEqual" allowBlank="1" showInputMessage="1" showErrorMessage="1" error="max. 40" sqref="J14:J16" xr:uid="{CE5A07B3-CD77-4E49-B9EE-36965D926009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49C8-46A0-4538-BB06-E1ECE82966C5}">
  <dimension ref="A1:AP18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42" ht="38.25" customHeight="1">
      <c r="A1" s="1" t="s">
        <v>0</v>
      </c>
    </row>
    <row r="2" spans="1:42" ht="12.75" customHeight="1">
      <c r="A2" s="9" t="s">
        <v>1</v>
      </c>
      <c r="D2" s="9" t="s">
        <v>2</v>
      </c>
    </row>
    <row r="3" spans="1:42" ht="12.75" customHeight="1">
      <c r="A3" s="9" t="s">
        <v>3</v>
      </c>
      <c r="D3" s="2" t="s">
        <v>4</v>
      </c>
    </row>
    <row r="4" spans="1:42" ht="12.75" customHeight="1">
      <c r="A4" s="9" t="s">
        <v>5</v>
      </c>
      <c r="D4" s="2" t="s">
        <v>6</v>
      </c>
    </row>
    <row r="5" spans="1:42" ht="12.75" customHeight="1">
      <c r="A5" s="9" t="s">
        <v>7</v>
      </c>
      <c r="D5" s="2" t="s">
        <v>8</v>
      </c>
    </row>
    <row r="6" spans="1:42" ht="12.75" customHeight="1">
      <c r="A6" s="38" t="s">
        <v>9</v>
      </c>
      <c r="B6" s="38"/>
      <c r="C6" s="38"/>
      <c r="D6" s="2" t="s">
        <v>10</v>
      </c>
    </row>
    <row r="7" spans="1:42" ht="12.75" customHeight="1">
      <c r="A7" s="2" t="s">
        <v>11</v>
      </c>
      <c r="D7" s="2" t="s">
        <v>12</v>
      </c>
    </row>
    <row r="8" spans="1:42" ht="12.75" customHeight="1">
      <c r="A8" s="10" t="s">
        <v>13</v>
      </c>
      <c r="D8" s="9" t="s">
        <v>14</v>
      </c>
    </row>
    <row r="9" spans="1:42" ht="12.75" customHeight="1">
      <c r="D9" s="48" t="s">
        <v>15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42" ht="12.75" customHeight="1">
      <c r="A10" s="9"/>
    </row>
    <row r="11" spans="1:42" ht="26.45" customHeight="1">
      <c r="A11" s="39" t="s">
        <v>16</v>
      </c>
      <c r="B11" s="39" t="s">
        <v>17</v>
      </c>
      <c r="C11" s="39" t="s">
        <v>18</v>
      </c>
      <c r="D11" s="39" t="s">
        <v>19</v>
      </c>
      <c r="E11" s="42" t="s">
        <v>20</v>
      </c>
      <c r="F11" s="44" t="s">
        <v>21</v>
      </c>
      <c r="G11" s="45"/>
      <c r="H11" s="44" t="s">
        <v>22</v>
      </c>
      <c r="I11" s="45"/>
      <c r="J11" s="39" t="s">
        <v>23</v>
      </c>
      <c r="K11" s="39" t="s">
        <v>24</v>
      </c>
      <c r="L11" s="39" t="s">
        <v>25</v>
      </c>
      <c r="M11" s="39" t="s">
        <v>26</v>
      </c>
      <c r="N11" s="39" t="s">
        <v>27</v>
      </c>
      <c r="O11" s="39" t="s">
        <v>28</v>
      </c>
      <c r="P11" s="39" t="s">
        <v>29</v>
      </c>
      <c r="Q11" s="39" t="s">
        <v>30</v>
      </c>
    </row>
    <row r="12" spans="1:42" ht="59.45" customHeight="1">
      <c r="A12" s="41"/>
      <c r="B12" s="41"/>
      <c r="C12" s="41"/>
      <c r="D12" s="41"/>
      <c r="E12" s="43"/>
      <c r="F12" s="46"/>
      <c r="G12" s="47"/>
      <c r="H12" s="46"/>
      <c r="I12" s="47"/>
      <c r="J12" s="40"/>
      <c r="K12" s="40"/>
      <c r="L12" s="40"/>
      <c r="M12" s="40"/>
      <c r="N12" s="40"/>
      <c r="O12" s="40"/>
      <c r="P12" s="40"/>
      <c r="Q12" s="40"/>
    </row>
    <row r="13" spans="1:42" ht="38.25" customHeight="1">
      <c r="A13" s="41"/>
      <c r="B13" s="41"/>
      <c r="C13" s="41"/>
      <c r="D13" s="41"/>
      <c r="E13" s="43"/>
      <c r="F13" s="37" t="s">
        <v>39</v>
      </c>
      <c r="G13" s="11" t="s">
        <v>40</v>
      </c>
      <c r="H13" s="11" t="s">
        <v>39</v>
      </c>
      <c r="I13" s="11" t="s">
        <v>40</v>
      </c>
      <c r="J13" s="11" t="s">
        <v>41</v>
      </c>
      <c r="K13" s="11" t="s">
        <v>42</v>
      </c>
      <c r="L13" s="11" t="s">
        <v>42</v>
      </c>
      <c r="M13" s="11" t="s">
        <v>43</v>
      </c>
      <c r="N13" s="11" t="s">
        <v>44</v>
      </c>
      <c r="O13" s="11" t="s">
        <v>44</v>
      </c>
      <c r="P13" s="11" t="s">
        <v>43</v>
      </c>
      <c r="Q13" s="11"/>
    </row>
    <row r="14" spans="1:42" s="4" customFormat="1" ht="12.75" customHeight="1">
      <c r="A14" s="12" t="s">
        <v>54</v>
      </c>
      <c r="B14" s="13" t="s">
        <v>55</v>
      </c>
      <c r="C14" s="13" t="s">
        <v>56</v>
      </c>
      <c r="D14" s="16">
        <v>1000000</v>
      </c>
      <c r="E14" s="16">
        <v>600000</v>
      </c>
      <c r="F14" s="26" t="s">
        <v>57</v>
      </c>
      <c r="G14" s="11" t="s">
        <v>58</v>
      </c>
      <c r="H14" s="26" t="s">
        <v>59</v>
      </c>
      <c r="I14" s="28" t="s">
        <v>49</v>
      </c>
      <c r="J14" s="5">
        <v>0</v>
      </c>
      <c r="K14" s="5">
        <v>12</v>
      </c>
      <c r="L14" s="5">
        <v>7</v>
      </c>
      <c r="M14" s="5">
        <v>5</v>
      </c>
      <c r="N14" s="5">
        <v>6</v>
      </c>
      <c r="O14" s="5">
        <v>4</v>
      </c>
      <c r="P14" s="5">
        <v>4</v>
      </c>
      <c r="Q14" s="5">
        <f>SUM(J14:P14)</f>
        <v>38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4" customFormat="1" ht="12.75" customHeight="1">
      <c r="A15" s="14" t="s">
        <v>45</v>
      </c>
      <c r="B15" s="15" t="s">
        <v>46</v>
      </c>
      <c r="C15" s="15" t="s">
        <v>47</v>
      </c>
      <c r="D15" s="17">
        <v>289400</v>
      </c>
      <c r="E15" s="17">
        <v>230000</v>
      </c>
      <c r="F15" s="27" t="s">
        <v>48</v>
      </c>
      <c r="G15" s="22" t="s">
        <v>49</v>
      </c>
      <c r="H15" s="27" t="s">
        <v>50</v>
      </c>
      <c r="I15" s="7" t="s">
        <v>49</v>
      </c>
      <c r="J15" s="5">
        <v>35</v>
      </c>
      <c r="K15" s="5">
        <v>14</v>
      </c>
      <c r="L15" s="5">
        <v>14</v>
      </c>
      <c r="M15" s="5">
        <v>3</v>
      </c>
      <c r="N15" s="5">
        <v>6</v>
      </c>
      <c r="O15" s="5">
        <v>8</v>
      </c>
      <c r="P15" s="5">
        <v>4</v>
      </c>
      <c r="Q15" s="5">
        <f t="shared" ref="Q15:Q16" si="0">SUM(J15:P15)</f>
        <v>84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4" customFormat="1" ht="12.75" customHeight="1">
      <c r="A16" s="14" t="s">
        <v>60</v>
      </c>
      <c r="B16" s="15" t="s">
        <v>61</v>
      </c>
      <c r="C16" s="15" t="s">
        <v>62</v>
      </c>
      <c r="D16" s="17">
        <v>574000</v>
      </c>
      <c r="E16" s="20">
        <v>150000</v>
      </c>
      <c r="F16" s="15" t="s">
        <v>63</v>
      </c>
      <c r="G16" s="23" t="s">
        <v>64</v>
      </c>
      <c r="H16" s="15" t="s">
        <v>65</v>
      </c>
      <c r="I16" s="21" t="s">
        <v>64</v>
      </c>
      <c r="J16" s="5">
        <v>0</v>
      </c>
      <c r="K16" s="5">
        <v>12</v>
      </c>
      <c r="L16" s="5">
        <v>5</v>
      </c>
      <c r="M16" s="5">
        <v>4</v>
      </c>
      <c r="N16" s="5">
        <v>6</v>
      </c>
      <c r="O16" s="5">
        <v>6</v>
      </c>
      <c r="P16" s="5">
        <v>4</v>
      </c>
      <c r="Q16" s="5">
        <f t="shared" si="0"/>
        <v>37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4:8">
      <c r="D17" s="25">
        <f>SUM(D14:D16)</f>
        <v>1863400</v>
      </c>
      <c r="E17" s="25">
        <f>SUM(E14:E16)</f>
        <v>980000</v>
      </c>
      <c r="F17" s="8"/>
    </row>
    <row r="18" spans="4:8">
      <c r="E18" s="8"/>
      <c r="F18" s="8"/>
      <c r="G18" s="8"/>
      <c r="H18" s="8"/>
    </row>
  </sheetData>
  <mergeCells count="17"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40" sqref="J14:J16" xr:uid="{AC47CA53-8DE6-413F-A527-575445A73A22}">
      <formula1>40</formula1>
    </dataValidation>
    <dataValidation type="decimal" operator="lessThanOrEqual" allowBlank="1" showInputMessage="1" showErrorMessage="1" error="max. 15" sqref="K14:L16" xr:uid="{2420F3F7-FC86-4531-A0E6-395D43BBC559}">
      <formula1>15</formula1>
    </dataValidation>
    <dataValidation type="decimal" operator="lessThanOrEqual" allowBlank="1" showInputMessage="1" showErrorMessage="1" error="max. 10" sqref="N14:O16" xr:uid="{0F5DD306-61B2-48D7-A9E0-FC632AF4175B}">
      <formula1>10</formula1>
    </dataValidation>
    <dataValidation type="decimal" operator="lessThanOrEqual" allowBlank="1" showInputMessage="1" showErrorMessage="1" error="max. 5" sqref="P14:P16 M14:M16" xr:uid="{A6C1E2CC-3A50-4261-8B1C-61AA45DB57C0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1638-DCD4-4307-8C55-68847416C23B}">
  <dimension ref="A1:AP18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42" ht="38.25" customHeight="1">
      <c r="A1" s="1" t="s">
        <v>0</v>
      </c>
    </row>
    <row r="2" spans="1:42" ht="12.75" customHeight="1">
      <c r="A2" s="9" t="s">
        <v>1</v>
      </c>
      <c r="D2" s="9" t="s">
        <v>2</v>
      </c>
    </row>
    <row r="3" spans="1:42" ht="12.75" customHeight="1">
      <c r="A3" s="9" t="s">
        <v>3</v>
      </c>
      <c r="D3" s="2" t="s">
        <v>4</v>
      </c>
    </row>
    <row r="4" spans="1:42" ht="12.75" customHeight="1">
      <c r="A4" s="9" t="s">
        <v>5</v>
      </c>
      <c r="D4" s="2" t="s">
        <v>6</v>
      </c>
    </row>
    <row r="5" spans="1:42" ht="12.75" customHeight="1">
      <c r="A5" s="9" t="s">
        <v>7</v>
      </c>
      <c r="D5" s="2" t="s">
        <v>8</v>
      </c>
    </row>
    <row r="6" spans="1:42" ht="12.75" customHeight="1">
      <c r="A6" s="38" t="s">
        <v>9</v>
      </c>
      <c r="B6" s="38"/>
      <c r="C6" s="38"/>
      <c r="D6" s="2" t="s">
        <v>10</v>
      </c>
    </row>
    <row r="7" spans="1:42" ht="12.75" customHeight="1">
      <c r="A7" s="2" t="s">
        <v>11</v>
      </c>
      <c r="D7" s="2" t="s">
        <v>12</v>
      </c>
    </row>
    <row r="8" spans="1:42" ht="12.75" customHeight="1">
      <c r="A8" s="10" t="s">
        <v>13</v>
      </c>
      <c r="D8" s="9" t="s">
        <v>14</v>
      </c>
    </row>
    <row r="9" spans="1:42" ht="12.75" customHeight="1">
      <c r="D9" s="48" t="s">
        <v>15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42" ht="12.75" customHeight="1">
      <c r="A10" s="9"/>
    </row>
    <row r="11" spans="1:42" ht="26.45" customHeight="1">
      <c r="A11" s="39" t="s">
        <v>16</v>
      </c>
      <c r="B11" s="39" t="s">
        <v>17</v>
      </c>
      <c r="C11" s="39" t="s">
        <v>18</v>
      </c>
      <c r="D11" s="39" t="s">
        <v>19</v>
      </c>
      <c r="E11" s="42" t="s">
        <v>20</v>
      </c>
      <c r="F11" s="44" t="s">
        <v>21</v>
      </c>
      <c r="G11" s="45"/>
      <c r="H11" s="44" t="s">
        <v>22</v>
      </c>
      <c r="I11" s="45"/>
      <c r="J11" s="39" t="s">
        <v>23</v>
      </c>
      <c r="K11" s="39" t="s">
        <v>24</v>
      </c>
      <c r="L11" s="39" t="s">
        <v>25</v>
      </c>
      <c r="M11" s="39" t="s">
        <v>26</v>
      </c>
      <c r="N11" s="39" t="s">
        <v>27</v>
      </c>
      <c r="O11" s="39" t="s">
        <v>28</v>
      </c>
      <c r="P11" s="39" t="s">
        <v>29</v>
      </c>
      <c r="Q11" s="39" t="s">
        <v>30</v>
      </c>
    </row>
    <row r="12" spans="1:42" ht="59.45" customHeight="1">
      <c r="A12" s="41"/>
      <c r="B12" s="41"/>
      <c r="C12" s="41"/>
      <c r="D12" s="41"/>
      <c r="E12" s="43"/>
      <c r="F12" s="46"/>
      <c r="G12" s="47"/>
      <c r="H12" s="46"/>
      <c r="I12" s="47"/>
      <c r="J12" s="40"/>
      <c r="K12" s="40"/>
      <c r="L12" s="40"/>
      <c r="M12" s="40"/>
      <c r="N12" s="40"/>
      <c r="O12" s="40"/>
      <c r="P12" s="40"/>
      <c r="Q12" s="40"/>
    </row>
    <row r="13" spans="1:42" ht="38.25" customHeight="1">
      <c r="A13" s="41"/>
      <c r="B13" s="41"/>
      <c r="C13" s="41"/>
      <c r="D13" s="41"/>
      <c r="E13" s="43"/>
      <c r="F13" s="37" t="s">
        <v>39</v>
      </c>
      <c r="G13" s="11" t="s">
        <v>40</v>
      </c>
      <c r="H13" s="11" t="s">
        <v>39</v>
      </c>
      <c r="I13" s="11" t="s">
        <v>40</v>
      </c>
      <c r="J13" s="11" t="s">
        <v>41</v>
      </c>
      <c r="K13" s="11" t="s">
        <v>42</v>
      </c>
      <c r="L13" s="11" t="s">
        <v>42</v>
      </c>
      <c r="M13" s="11" t="s">
        <v>43</v>
      </c>
      <c r="N13" s="11" t="s">
        <v>44</v>
      </c>
      <c r="O13" s="11" t="s">
        <v>44</v>
      </c>
      <c r="P13" s="11" t="s">
        <v>43</v>
      </c>
      <c r="Q13" s="11"/>
    </row>
    <row r="14" spans="1:42" s="4" customFormat="1" ht="12.75" customHeight="1">
      <c r="A14" s="12" t="s">
        <v>54</v>
      </c>
      <c r="B14" s="13" t="s">
        <v>55</v>
      </c>
      <c r="C14" s="13" t="s">
        <v>56</v>
      </c>
      <c r="D14" s="16">
        <v>1000000</v>
      </c>
      <c r="E14" s="16">
        <v>600000</v>
      </c>
      <c r="F14" s="26" t="s">
        <v>57</v>
      </c>
      <c r="G14" s="11" t="s">
        <v>58</v>
      </c>
      <c r="H14" s="26" t="s">
        <v>59</v>
      </c>
      <c r="I14" s="28" t="s">
        <v>49</v>
      </c>
      <c r="J14" s="5">
        <v>15</v>
      </c>
      <c r="K14" s="5">
        <v>14</v>
      </c>
      <c r="L14" s="5">
        <v>7</v>
      </c>
      <c r="M14" s="5">
        <v>5</v>
      </c>
      <c r="N14" s="5">
        <v>6</v>
      </c>
      <c r="O14" s="5">
        <v>5</v>
      </c>
      <c r="P14" s="5">
        <v>5</v>
      </c>
      <c r="Q14" s="5">
        <f>SUM(J14:P14)</f>
        <v>57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4" customFormat="1" ht="12.75" customHeight="1">
      <c r="A15" s="14" t="s">
        <v>45</v>
      </c>
      <c r="B15" s="15" t="s">
        <v>46</v>
      </c>
      <c r="C15" s="15" t="s">
        <v>47</v>
      </c>
      <c r="D15" s="17">
        <v>289400</v>
      </c>
      <c r="E15" s="17">
        <v>230000</v>
      </c>
      <c r="F15" s="27" t="s">
        <v>48</v>
      </c>
      <c r="G15" s="22" t="s">
        <v>49</v>
      </c>
      <c r="H15" s="27" t="s">
        <v>50</v>
      </c>
      <c r="I15" s="7" t="s">
        <v>49</v>
      </c>
      <c r="J15" s="5">
        <v>36</v>
      </c>
      <c r="K15" s="5">
        <v>14</v>
      </c>
      <c r="L15" s="5">
        <v>13</v>
      </c>
      <c r="M15" s="5">
        <v>4</v>
      </c>
      <c r="N15" s="5">
        <v>8</v>
      </c>
      <c r="O15" s="5">
        <v>8</v>
      </c>
      <c r="P15" s="5">
        <v>4</v>
      </c>
      <c r="Q15" s="5">
        <f t="shared" ref="Q15:Q16" si="0">SUM(J15:P15)</f>
        <v>87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4" customFormat="1" ht="12.75" customHeight="1">
      <c r="A16" s="14" t="s">
        <v>60</v>
      </c>
      <c r="B16" s="15" t="s">
        <v>61</v>
      </c>
      <c r="C16" s="15" t="s">
        <v>62</v>
      </c>
      <c r="D16" s="17">
        <v>574000</v>
      </c>
      <c r="E16" s="20">
        <v>150000</v>
      </c>
      <c r="F16" s="15" t="s">
        <v>63</v>
      </c>
      <c r="G16" s="23" t="s">
        <v>64</v>
      </c>
      <c r="H16" s="15" t="s">
        <v>65</v>
      </c>
      <c r="I16" s="21" t="s">
        <v>64</v>
      </c>
      <c r="J16" s="5">
        <v>10</v>
      </c>
      <c r="K16" s="5">
        <v>10</v>
      </c>
      <c r="L16" s="5">
        <v>5</v>
      </c>
      <c r="M16" s="5">
        <v>5</v>
      </c>
      <c r="N16" s="5">
        <v>7</v>
      </c>
      <c r="O16" s="5">
        <v>7</v>
      </c>
      <c r="P16" s="5">
        <v>3</v>
      </c>
      <c r="Q16" s="5">
        <f t="shared" si="0"/>
        <v>47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4:8">
      <c r="D17" s="25">
        <f>SUM(D14:D16)</f>
        <v>1863400</v>
      </c>
      <c r="E17" s="25">
        <f>SUM(E14:E16)</f>
        <v>980000</v>
      </c>
      <c r="F17" s="8"/>
    </row>
    <row r="18" spans="4:8">
      <c r="E18" s="8"/>
      <c r="F18" s="8"/>
      <c r="G18" s="8"/>
      <c r="H18" s="8"/>
    </row>
  </sheetData>
  <mergeCells count="17"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40" sqref="J14:J16" xr:uid="{88923275-C70E-46D3-9BE0-6AEEC3ED09C5}">
      <formula1>40</formula1>
    </dataValidation>
    <dataValidation type="decimal" operator="lessThanOrEqual" allowBlank="1" showInputMessage="1" showErrorMessage="1" error="max. 15" sqref="K14:L16" xr:uid="{A77C3BDA-5A1B-4430-A5F9-B896ED5ECB3A}">
      <formula1>15</formula1>
    </dataValidation>
    <dataValidation type="decimal" operator="lessThanOrEqual" allowBlank="1" showInputMessage="1" showErrorMessage="1" error="max. 10" sqref="N14:O16" xr:uid="{1DB61E25-F605-4610-AA09-F97EBA8F5F18}">
      <formula1>10</formula1>
    </dataValidation>
    <dataValidation type="decimal" operator="lessThanOrEqual" allowBlank="1" showInputMessage="1" showErrorMessage="1" error="max. 5" sqref="P14:P16 M14:M16" xr:uid="{221ED3B6-9174-424B-8974-4FC37AABB893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3F4C-DDEF-494B-98F2-2A5389D2D462}">
  <dimension ref="A1:AP18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42" ht="38.25" customHeight="1">
      <c r="A1" s="1" t="s">
        <v>0</v>
      </c>
    </row>
    <row r="2" spans="1:42" ht="12.75" customHeight="1">
      <c r="A2" s="9" t="s">
        <v>1</v>
      </c>
      <c r="D2" s="9" t="s">
        <v>2</v>
      </c>
    </row>
    <row r="3" spans="1:42" ht="12.75" customHeight="1">
      <c r="A3" s="9" t="s">
        <v>3</v>
      </c>
      <c r="D3" s="2" t="s">
        <v>4</v>
      </c>
    </row>
    <row r="4" spans="1:42" ht="12.75" customHeight="1">
      <c r="A4" s="9" t="s">
        <v>5</v>
      </c>
      <c r="D4" s="2" t="s">
        <v>6</v>
      </c>
    </row>
    <row r="5" spans="1:42" ht="12.75" customHeight="1">
      <c r="A5" s="9" t="s">
        <v>7</v>
      </c>
      <c r="D5" s="2" t="s">
        <v>8</v>
      </c>
    </row>
    <row r="6" spans="1:42" ht="12.75" customHeight="1">
      <c r="A6" s="38" t="s">
        <v>9</v>
      </c>
      <c r="B6" s="38"/>
      <c r="C6" s="38"/>
      <c r="D6" s="2" t="s">
        <v>10</v>
      </c>
    </row>
    <row r="7" spans="1:42" ht="12.75" customHeight="1">
      <c r="A7" s="2" t="s">
        <v>11</v>
      </c>
      <c r="D7" s="2" t="s">
        <v>12</v>
      </c>
    </row>
    <row r="8" spans="1:42" ht="12.75" customHeight="1">
      <c r="A8" s="10" t="s">
        <v>13</v>
      </c>
      <c r="D8" s="9" t="s">
        <v>14</v>
      </c>
    </row>
    <row r="9" spans="1:42" ht="12.75" customHeight="1">
      <c r="D9" s="48" t="s">
        <v>15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42" ht="12.75" customHeight="1">
      <c r="A10" s="9"/>
    </row>
    <row r="11" spans="1:42" ht="26.45" customHeight="1">
      <c r="A11" s="39" t="s">
        <v>16</v>
      </c>
      <c r="B11" s="39" t="s">
        <v>17</v>
      </c>
      <c r="C11" s="39" t="s">
        <v>18</v>
      </c>
      <c r="D11" s="39" t="s">
        <v>19</v>
      </c>
      <c r="E11" s="42" t="s">
        <v>20</v>
      </c>
      <c r="F11" s="44" t="s">
        <v>21</v>
      </c>
      <c r="G11" s="45"/>
      <c r="H11" s="44" t="s">
        <v>22</v>
      </c>
      <c r="I11" s="45"/>
      <c r="J11" s="39" t="s">
        <v>23</v>
      </c>
      <c r="K11" s="39" t="s">
        <v>24</v>
      </c>
      <c r="L11" s="39" t="s">
        <v>25</v>
      </c>
      <c r="M11" s="39" t="s">
        <v>26</v>
      </c>
      <c r="N11" s="39" t="s">
        <v>27</v>
      </c>
      <c r="O11" s="39" t="s">
        <v>28</v>
      </c>
      <c r="P11" s="39" t="s">
        <v>29</v>
      </c>
      <c r="Q11" s="39" t="s">
        <v>30</v>
      </c>
    </row>
    <row r="12" spans="1:42" ht="59.45" customHeight="1">
      <c r="A12" s="41"/>
      <c r="B12" s="41"/>
      <c r="C12" s="41"/>
      <c r="D12" s="41"/>
      <c r="E12" s="43"/>
      <c r="F12" s="46"/>
      <c r="G12" s="47"/>
      <c r="H12" s="46"/>
      <c r="I12" s="47"/>
      <c r="J12" s="40"/>
      <c r="K12" s="40"/>
      <c r="L12" s="40"/>
      <c r="M12" s="40"/>
      <c r="N12" s="40"/>
      <c r="O12" s="40"/>
      <c r="P12" s="40"/>
      <c r="Q12" s="40"/>
    </row>
    <row r="13" spans="1:42" ht="38.25" customHeight="1">
      <c r="A13" s="41"/>
      <c r="B13" s="41"/>
      <c r="C13" s="41"/>
      <c r="D13" s="41"/>
      <c r="E13" s="43"/>
      <c r="F13" s="37" t="s">
        <v>39</v>
      </c>
      <c r="G13" s="11" t="s">
        <v>40</v>
      </c>
      <c r="H13" s="11" t="s">
        <v>39</v>
      </c>
      <c r="I13" s="11" t="s">
        <v>40</v>
      </c>
      <c r="J13" s="11" t="s">
        <v>41</v>
      </c>
      <c r="K13" s="11" t="s">
        <v>42</v>
      </c>
      <c r="L13" s="11" t="s">
        <v>42</v>
      </c>
      <c r="M13" s="11" t="s">
        <v>43</v>
      </c>
      <c r="N13" s="11" t="s">
        <v>44</v>
      </c>
      <c r="O13" s="11" t="s">
        <v>44</v>
      </c>
      <c r="P13" s="11" t="s">
        <v>43</v>
      </c>
      <c r="Q13" s="11"/>
    </row>
    <row r="14" spans="1:42" s="4" customFormat="1" ht="12.75" customHeight="1">
      <c r="A14" s="12" t="s">
        <v>54</v>
      </c>
      <c r="B14" s="13" t="s">
        <v>55</v>
      </c>
      <c r="C14" s="13" t="s">
        <v>56</v>
      </c>
      <c r="D14" s="16">
        <v>1000000</v>
      </c>
      <c r="E14" s="16">
        <v>600000</v>
      </c>
      <c r="F14" s="26" t="s">
        <v>57</v>
      </c>
      <c r="G14" s="11" t="s">
        <v>58</v>
      </c>
      <c r="H14" s="26" t="s">
        <v>59</v>
      </c>
      <c r="I14" s="28" t="s">
        <v>49</v>
      </c>
      <c r="J14" s="5">
        <v>0</v>
      </c>
      <c r="K14" s="5">
        <v>15</v>
      </c>
      <c r="L14" s="5">
        <v>15</v>
      </c>
      <c r="M14" s="5">
        <v>5</v>
      </c>
      <c r="N14" s="5">
        <v>6</v>
      </c>
      <c r="O14" s="5">
        <v>8</v>
      </c>
      <c r="P14" s="5">
        <v>3</v>
      </c>
      <c r="Q14" s="5">
        <f>SUM(J14:P14)</f>
        <v>52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4" customFormat="1" ht="12.75" customHeight="1">
      <c r="A15" s="14" t="s">
        <v>45</v>
      </c>
      <c r="B15" s="15" t="s">
        <v>46</v>
      </c>
      <c r="C15" s="15" t="s">
        <v>47</v>
      </c>
      <c r="D15" s="17">
        <v>289400</v>
      </c>
      <c r="E15" s="17">
        <v>230000</v>
      </c>
      <c r="F15" s="27" t="s">
        <v>48</v>
      </c>
      <c r="G15" s="22" t="s">
        <v>49</v>
      </c>
      <c r="H15" s="27" t="s">
        <v>50</v>
      </c>
      <c r="I15" s="7" t="s">
        <v>49</v>
      </c>
      <c r="J15" s="5">
        <v>40</v>
      </c>
      <c r="K15" s="5">
        <v>15</v>
      </c>
      <c r="L15" s="5">
        <v>15</v>
      </c>
      <c r="M15" s="5">
        <v>4</v>
      </c>
      <c r="N15" s="5">
        <v>7</v>
      </c>
      <c r="O15" s="5">
        <v>7</v>
      </c>
      <c r="P15" s="5">
        <v>4</v>
      </c>
      <c r="Q15" s="5">
        <f t="shared" ref="Q15:Q16" si="0">SUM(J15:P15)</f>
        <v>92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4" customFormat="1" ht="12.75" customHeight="1">
      <c r="A16" s="14" t="s">
        <v>60</v>
      </c>
      <c r="B16" s="15" t="s">
        <v>61</v>
      </c>
      <c r="C16" s="15" t="s">
        <v>62</v>
      </c>
      <c r="D16" s="17">
        <v>574000</v>
      </c>
      <c r="E16" s="20">
        <v>150000</v>
      </c>
      <c r="F16" s="15" t="s">
        <v>63</v>
      </c>
      <c r="G16" s="23" t="s">
        <v>64</v>
      </c>
      <c r="H16" s="15" t="s">
        <v>65</v>
      </c>
      <c r="I16" s="21" t="s">
        <v>64</v>
      </c>
      <c r="J16" s="5">
        <v>0</v>
      </c>
      <c r="K16" s="5">
        <v>10</v>
      </c>
      <c r="L16" s="5">
        <v>0</v>
      </c>
      <c r="M16" s="5">
        <v>4</v>
      </c>
      <c r="N16" s="5">
        <v>7</v>
      </c>
      <c r="O16" s="5">
        <v>5</v>
      </c>
      <c r="P16" s="5">
        <v>3</v>
      </c>
      <c r="Q16" s="5">
        <f t="shared" si="0"/>
        <v>29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4:8">
      <c r="D17" s="25">
        <f>SUM(D14:D16)</f>
        <v>1863400</v>
      </c>
      <c r="E17" s="25">
        <f>SUM(E14:E16)</f>
        <v>980000</v>
      </c>
      <c r="F17" s="8"/>
    </row>
    <row r="18" spans="4:8">
      <c r="E18" s="8"/>
      <c r="F18" s="8"/>
      <c r="G18" s="8"/>
      <c r="H18" s="8"/>
    </row>
  </sheetData>
  <mergeCells count="17"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40" sqref="J14:J16" xr:uid="{2BE724CA-D3D0-4DA9-AFD0-F32D31ED3894}">
      <formula1>40</formula1>
    </dataValidation>
    <dataValidation type="decimal" operator="lessThanOrEqual" allowBlank="1" showInputMessage="1" showErrorMessage="1" error="max. 15" sqref="K14:L16" xr:uid="{82EAFBAA-6BFD-4274-9A24-232B6A371C84}">
      <formula1>15</formula1>
    </dataValidation>
    <dataValidation type="decimal" operator="lessThanOrEqual" allowBlank="1" showInputMessage="1" showErrorMessage="1" error="max. 10" sqref="N14:O16" xr:uid="{D8FC120A-6EE0-45CB-9A58-0AF4487DC214}">
      <formula1>10</formula1>
    </dataValidation>
    <dataValidation type="decimal" operator="lessThanOrEqual" allowBlank="1" showInputMessage="1" showErrorMessage="1" error="max. 5" sqref="P14:P16 M14:M16" xr:uid="{A31E1628-6C2D-47EE-819A-0232513C7FE3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DC0A1-6230-4422-B579-C3C414803FAB}">
  <dimension ref="A1:AP18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42" ht="38.25" customHeight="1">
      <c r="A1" s="1" t="s">
        <v>0</v>
      </c>
    </row>
    <row r="2" spans="1:42" ht="12.75" customHeight="1">
      <c r="A2" s="9" t="s">
        <v>1</v>
      </c>
      <c r="D2" s="9" t="s">
        <v>2</v>
      </c>
    </row>
    <row r="3" spans="1:42" ht="12.75" customHeight="1">
      <c r="A3" s="9" t="s">
        <v>3</v>
      </c>
      <c r="D3" s="2" t="s">
        <v>4</v>
      </c>
    </row>
    <row r="4" spans="1:42" ht="12.75" customHeight="1">
      <c r="A4" s="9" t="s">
        <v>5</v>
      </c>
      <c r="D4" s="2" t="s">
        <v>6</v>
      </c>
    </row>
    <row r="5" spans="1:42" ht="12.75" customHeight="1">
      <c r="A5" s="9" t="s">
        <v>7</v>
      </c>
      <c r="D5" s="2" t="s">
        <v>8</v>
      </c>
    </row>
    <row r="6" spans="1:42" ht="12.75" customHeight="1">
      <c r="A6" s="38" t="s">
        <v>9</v>
      </c>
      <c r="B6" s="38"/>
      <c r="C6" s="38"/>
      <c r="D6" s="2" t="s">
        <v>10</v>
      </c>
    </row>
    <row r="7" spans="1:42" ht="12.75" customHeight="1">
      <c r="A7" s="2" t="s">
        <v>11</v>
      </c>
      <c r="D7" s="2" t="s">
        <v>12</v>
      </c>
    </row>
    <row r="8" spans="1:42" ht="12.75" customHeight="1">
      <c r="A8" s="10" t="s">
        <v>13</v>
      </c>
      <c r="D8" s="9" t="s">
        <v>14</v>
      </c>
    </row>
    <row r="9" spans="1:42" ht="12.75" customHeight="1">
      <c r="D9" s="48" t="s">
        <v>15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42" ht="12.75" customHeight="1">
      <c r="A10" s="9"/>
    </row>
    <row r="11" spans="1:42" ht="26.45" customHeight="1">
      <c r="A11" s="39" t="s">
        <v>16</v>
      </c>
      <c r="B11" s="39" t="s">
        <v>17</v>
      </c>
      <c r="C11" s="39" t="s">
        <v>18</v>
      </c>
      <c r="D11" s="39" t="s">
        <v>19</v>
      </c>
      <c r="E11" s="42" t="s">
        <v>20</v>
      </c>
      <c r="F11" s="44" t="s">
        <v>21</v>
      </c>
      <c r="G11" s="45"/>
      <c r="H11" s="44" t="s">
        <v>22</v>
      </c>
      <c r="I11" s="45"/>
      <c r="J11" s="39" t="s">
        <v>23</v>
      </c>
      <c r="K11" s="39" t="s">
        <v>24</v>
      </c>
      <c r="L11" s="39" t="s">
        <v>25</v>
      </c>
      <c r="M11" s="39" t="s">
        <v>26</v>
      </c>
      <c r="N11" s="39" t="s">
        <v>27</v>
      </c>
      <c r="O11" s="39" t="s">
        <v>28</v>
      </c>
      <c r="P11" s="39" t="s">
        <v>29</v>
      </c>
      <c r="Q11" s="39" t="s">
        <v>30</v>
      </c>
    </row>
    <row r="12" spans="1:42" ht="59.45" customHeight="1">
      <c r="A12" s="41"/>
      <c r="B12" s="41"/>
      <c r="C12" s="41"/>
      <c r="D12" s="41"/>
      <c r="E12" s="43"/>
      <c r="F12" s="46"/>
      <c r="G12" s="47"/>
      <c r="H12" s="46"/>
      <c r="I12" s="47"/>
      <c r="J12" s="40"/>
      <c r="K12" s="40"/>
      <c r="L12" s="40"/>
      <c r="M12" s="40"/>
      <c r="N12" s="40"/>
      <c r="O12" s="40"/>
      <c r="P12" s="40"/>
      <c r="Q12" s="40"/>
    </row>
    <row r="13" spans="1:42" ht="38.25" customHeight="1">
      <c r="A13" s="41"/>
      <c r="B13" s="41"/>
      <c r="C13" s="41"/>
      <c r="D13" s="41"/>
      <c r="E13" s="43"/>
      <c r="F13" s="37" t="s">
        <v>39</v>
      </c>
      <c r="G13" s="11" t="s">
        <v>40</v>
      </c>
      <c r="H13" s="11" t="s">
        <v>39</v>
      </c>
      <c r="I13" s="11" t="s">
        <v>40</v>
      </c>
      <c r="J13" s="11" t="s">
        <v>41</v>
      </c>
      <c r="K13" s="11" t="s">
        <v>42</v>
      </c>
      <c r="L13" s="11" t="s">
        <v>42</v>
      </c>
      <c r="M13" s="11" t="s">
        <v>43</v>
      </c>
      <c r="N13" s="11" t="s">
        <v>44</v>
      </c>
      <c r="O13" s="11" t="s">
        <v>44</v>
      </c>
      <c r="P13" s="11" t="s">
        <v>43</v>
      </c>
      <c r="Q13" s="11"/>
    </row>
    <row r="14" spans="1:42" s="4" customFormat="1" ht="12.75" customHeight="1">
      <c r="A14" s="12" t="s">
        <v>54</v>
      </c>
      <c r="B14" s="13" t="s">
        <v>55</v>
      </c>
      <c r="C14" s="13" t="s">
        <v>56</v>
      </c>
      <c r="D14" s="16">
        <v>1000000</v>
      </c>
      <c r="E14" s="16">
        <v>600000</v>
      </c>
      <c r="F14" s="26" t="s">
        <v>57</v>
      </c>
      <c r="G14" s="11" t="s">
        <v>58</v>
      </c>
      <c r="H14" s="26" t="s">
        <v>59</v>
      </c>
      <c r="I14" s="28" t="s">
        <v>49</v>
      </c>
      <c r="J14" s="5">
        <v>0</v>
      </c>
      <c r="K14" s="5">
        <v>14</v>
      </c>
      <c r="L14" s="5">
        <v>8</v>
      </c>
      <c r="M14" s="5">
        <v>5</v>
      </c>
      <c r="N14" s="5">
        <v>5</v>
      </c>
      <c r="O14" s="5">
        <v>5</v>
      </c>
      <c r="P14" s="5">
        <v>5</v>
      </c>
      <c r="Q14" s="5">
        <f>SUM(J14:P14)</f>
        <v>42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4" customFormat="1" ht="12.75" customHeight="1">
      <c r="A15" s="14" t="s">
        <v>45</v>
      </c>
      <c r="B15" s="15" t="s">
        <v>46</v>
      </c>
      <c r="C15" s="15" t="s">
        <v>47</v>
      </c>
      <c r="D15" s="17">
        <v>289400</v>
      </c>
      <c r="E15" s="17">
        <v>230000</v>
      </c>
      <c r="F15" s="27" t="s">
        <v>48</v>
      </c>
      <c r="G15" s="22" t="s">
        <v>49</v>
      </c>
      <c r="H15" s="27" t="s">
        <v>50</v>
      </c>
      <c r="I15" s="7" t="s">
        <v>49</v>
      </c>
      <c r="J15" s="5">
        <v>35</v>
      </c>
      <c r="K15" s="5">
        <v>15</v>
      </c>
      <c r="L15" s="5">
        <v>13</v>
      </c>
      <c r="M15" s="5">
        <v>4</v>
      </c>
      <c r="N15" s="5">
        <v>7</v>
      </c>
      <c r="O15" s="5">
        <v>8</v>
      </c>
      <c r="P15" s="5">
        <v>4</v>
      </c>
      <c r="Q15" s="5">
        <f t="shared" ref="Q15:Q16" si="0">SUM(J15:P15)</f>
        <v>86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4" customFormat="1" ht="12.75" customHeight="1">
      <c r="A16" s="14" t="s">
        <v>60</v>
      </c>
      <c r="B16" s="15" t="s">
        <v>61</v>
      </c>
      <c r="C16" s="15" t="s">
        <v>62</v>
      </c>
      <c r="D16" s="17">
        <v>574000</v>
      </c>
      <c r="E16" s="20">
        <v>150000</v>
      </c>
      <c r="F16" s="15" t="s">
        <v>63</v>
      </c>
      <c r="G16" s="23" t="s">
        <v>64</v>
      </c>
      <c r="H16" s="15" t="s">
        <v>65</v>
      </c>
      <c r="I16" s="21" t="s">
        <v>64</v>
      </c>
      <c r="J16" s="5">
        <v>0</v>
      </c>
      <c r="K16" s="5">
        <v>12</v>
      </c>
      <c r="L16" s="5">
        <v>2</v>
      </c>
      <c r="M16" s="5">
        <v>4</v>
      </c>
      <c r="N16" s="5">
        <v>8</v>
      </c>
      <c r="O16" s="5">
        <v>8</v>
      </c>
      <c r="P16" s="5">
        <v>3</v>
      </c>
      <c r="Q16" s="5">
        <f t="shared" si="0"/>
        <v>37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4:8">
      <c r="D17" s="25">
        <f>SUM(D14:D16)</f>
        <v>1863400</v>
      </c>
      <c r="E17" s="25">
        <f>SUM(E14:E16)</f>
        <v>980000</v>
      </c>
      <c r="F17" s="8"/>
    </row>
    <row r="18" spans="4:8">
      <c r="E18" s="8"/>
      <c r="F18" s="8"/>
      <c r="G18" s="8"/>
      <c r="H18" s="8"/>
    </row>
  </sheetData>
  <mergeCells count="17"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40" sqref="J14:J16" xr:uid="{1B32FAC1-9DC4-475B-BD04-1780B8904A50}">
      <formula1>40</formula1>
    </dataValidation>
    <dataValidation type="decimal" operator="lessThanOrEqual" allowBlank="1" showInputMessage="1" showErrorMessage="1" error="max. 15" sqref="K14:L16" xr:uid="{0F2C9F76-3AAF-4DEA-9E1D-BAE0084284F2}">
      <formula1>15</formula1>
    </dataValidation>
    <dataValidation type="decimal" operator="lessThanOrEqual" allowBlank="1" showInputMessage="1" showErrorMessage="1" error="max. 10" sqref="N14:O16" xr:uid="{C3E9D4A7-3A27-4B0D-B9E8-CAF6FAE4F06C}">
      <formula1>10</formula1>
    </dataValidation>
    <dataValidation type="decimal" operator="lessThanOrEqual" allowBlank="1" showInputMessage="1" showErrorMessage="1" error="max. 5" sqref="P14:P16 M14:M16" xr:uid="{02D46E2F-CF0C-4E25-A7B4-A64E349053D7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BC6F-8369-4080-843B-26D1F35DC5DE}">
  <dimension ref="A1:AP18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42" ht="38.25" customHeight="1">
      <c r="A1" s="1" t="s">
        <v>0</v>
      </c>
    </row>
    <row r="2" spans="1:42" ht="12.75" customHeight="1">
      <c r="A2" s="9" t="s">
        <v>1</v>
      </c>
      <c r="D2" s="9" t="s">
        <v>2</v>
      </c>
    </row>
    <row r="3" spans="1:42" ht="12.75" customHeight="1">
      <c r="A3" s="9" t="s">
        <v>3</v>
      </c>
      <c r="D3" s="2" t="s">
        <v>4</v>
      </c>
    </row>
    <row r="4" spans="1:42" ht="12.75" customHeight="1">
      <c r="A4" s="9" t="s">
        <v>5</v>
      </c>
      <c r="D4" s="2" t="s">
        <v>6</v>
      </c>
    </row>
    <row r="5" spans="1:42" ht="12.75" customHeight="1">
      <c r="A5" s="9" t="s">
        <v>7</v>
      </c>
      <c r="D5" s="2" t="s">
        <v>8</v>
      </c>
    </row>
    <row r="6" spans="1:42" ht="12.75" customHeight="1">
      <c r="A6" s="38" t="s">
        <v>9</v>
      </c>
      <c r="B6" s="38"/>
      <c r="C6" s="38"/>
      <c r="D6" s="2" t="s">
        <v>10</v>
      </c>
    </row>
    <row r="7" spans="1:42" ht="12.75" customHeight="1">
      <c r="A7" s="2" t="s">
        <v>11</v>
      </c>
      <c r="D7" s="2" t="s">
        <v>12</v>
      </c>
    </row>
    <row r="8" spans="1:42" ht="12.75" customHeight="1">
      <c r="A8" s="10" t="s">
        <v>13</v>
      </c>
      <c r="D8" s="9" t="s">
        <v>14</v>
      </c>
    </row>
    <row r="9" spans="1:42" ht="12.75" customHeight="1">
      <c r="D9" s="48" t="s">
        <v>15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42" ht="12.75" customHeight="1">
      <c r="A10" s="9"/>
    </row>
    <row r="11" spans="1:42" ht="26.45" customHeight="1">
      <c r="A11" s="39" t="s">
        <v>16</v>
      </c>
      <c r="B11" s="39" t="s">
        <v>17</v>
      </c>
      <c r="C11" s="39" t="s">
        <v>18</v>
      </c>
      <c r="D11" s="39" t="s">
        <v>19</v>
      </c>
      <c r="E11" s="42" t="s">
        <v>20</v>
      </c>
      <c r="F11" s="44" t="s">
        <v>21</v>
      </c>
      <c r="G11" s="45"/>
      <c r="H11" s="44" t="s">
        <v>22</v>
      </c>
      <c r="I11" s="45"/>
      <c r="J11" s="39" t="s">
        <v>23</v>
      </c>
      <c r="K11" s="39" t="s">
        <v>24</v>
      </c>
      <c r="L11" s="39" t="s">
        <v>25</v>
      </c>
      <c r="M11" s="39" t="s">
        <v>26</v>
      </c>
      <c r="N11" s="39" t="s">
        <v>27</v>
      </c>
      <c r="O11" s="39" t="s">
        <v>28</v>
      </c>
      <c r="P11" s="39" t="s">
        <v>29</v>
      </c>
      <c r="Q11" s="39" t="s">
        <v>30</v>
      </c>
    </row>
    <row r="12" spans="1:42" ht="59.45" customHeight="1">
      <c r="A12" s="41"/>
      <c r="B12" s="41"/>
      <c r="C12" s="41"/>
      <c r="D12" s="41"/>
      <c r="E12" s="43"/>
      <c r="F12" s="46"/>
      <c r="G12" s="47"/>
      <c r="H12" s="46"/>
      <c r="I12" s="47"/>
      <c r="J12" s="40"/>
      <c r="K12" s="40"/>
      <c r="L12" s="40"/>
      <c r="M12" s="40"/>
      <c r="N12" s="40"/>
      <c r="O12" s="40"/>
      <c r="P12" s="40"/>
      <c r="Q12" s="40"/>
    </row>
    <row r="13" spans="1:42" ht="38.25" customHeight="1">
      <c r="A13" s="41"/>
      <c r="B13" s="41"/>
      <c r="C13" s="41"/>
      <c r="D13" s="41"/>
      <c r="E13" s="43"/>
      <c r="F13" s="37" t="s">
        <v>39</v>
      </c>
      <c r="G13" s="11" t="s">
        <v>40</v>
      </c>
      <c r="H13" s="11" t="s">
        <v>39</v>
      </c>
      <c r="I13" s="11" t="s">
        <v>40</v>
      </c>
      <c r="J13" s="11" t="s">
        <v>41</v>
      </c>
      <c r="K13" s="11" t="s">
        <v>42</v>
      </c>
      <c r="L13" s="11" t="s">
        <v>42</v>
      </c>
      <c r="M13" s="11" t="s">
        <v>43</v>
      </c>
      <c r="N13" s="11" t="s">
        <v>44</v>
      </c>
      <c r="O13" s="11" t="s">
        <v>44</v>
      </c>
      <c r="P13" s="11" t="s">
        <v>43</v>
      </c>
      <c r="Q13" s="11"/>
    </row>
    <row r="14" spans="1:42" s="4" customFormat="1" ht="12.75" customHeight="1">
      <c r="A14" s="12" t="s">
        <v>54</v>
      </c>
      <c r="B14" s="13" t="s">
        <v>55</v>
      </c>
      <c r="C14" s="13" t="s">
        <v>56</v>
      </c>
      <c r="D14" s="16">
        <v>1000000</v>
      </c>
      <c r="E14" s="16">
        <v>600000</v>
      </c>
      <c r="F14" s="26" t="s">
        <v>57</v>
      </c>
      <c r="G14" s="11" t="s">
        <v>58</v>
      </c>
      <c r="H14" s="26" t="s">
        <v>59</v>
      </c>
      <c r="I14" s="28" t="s">
        <v>49</v>
      </c>
      <c r="J14" s="5">
        <v>15</v>
      </c>
      <c r="K14" s="5">
        <v>11</v>
      </c>
      <c r="L14" s="5">
        <v>10</v>
      </c>
      <c r="M14" s="5">
        <v>5</v>
      </c>
      <c r="N14" s="5">
        <v>7</v>
      </c>
      <c r="O14" s="5">
        <v>4</v>
      </c>
      <c r="P14" s="5">
        <v>5</v>
      </c>
      <c r="Q14" s="5">
        <f>SUM(J14:P14)</f>
        <v>57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4" customFormat="1" ht="12.75" customHeight="1">
      <c r="A15" s="14" t="s">
        <v>45</v>
      </c>
      <c r="B15" s="15" t="s">
        <v>46</v>
      </c>
      <c r="C15" s="15" t="s">
        <v>47</v>
      </c>
      <c r="D15" s="17">
        <v>289400</v>
      </c>
      <c r="E15" s="17">
        <v>230000</v>
      </c>
      <c r="F15" s="27" t="s">
        <v>48</v>
      </c>
      <c r="G15" s="22" t="s">
        <v>49</v>
      </c>
      <c r="H15" s="27" t="s">
        <v>50</v>
      </c>
      <c r="I15" s="7" t="s">
        <v>49</v>
      </c>
      <c r="J15" s="5">
        <v>36</v>
      </c>
      <c r="K15" s="5">
        <v>14</v>
      </c>
      <c r="L15" s="5">
        <v>12</v>
      </c>
      <c r="M15" s="5">
        <v>4</v>
      </c>
      <c r="N15" s="5">
        <v>7</v>
      </c>
      <c r="O15" s="5">
        <v>7</v>
      </c>
      <c r="P15" s="5">
        <v>4</v>
      </c>
      <c r="Q15" s="5">
        <f t="shared" ref="Q15:Q16" si="0">SUM(J15:P15)</f>
        <v>84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4" customFormat="1" ht="12.75" customHeight="1">
      <c r="A16" s="14" t="s">
        <v>60</v>
      </c>
      <c r="B16" s="15" t="s">
        <v>61</v>
      </c>
      <c r="C16" s="15" t="s">
        <v>62</v>
      </c>
      <c r="D16" s="17">
        <v>574000</v>
      </c>
      <c r="E16" s="20">
        <v>150000</v>
      </c>
      <c r="F16" s="15" t="s">
        <v>63</v>
      </c>
      <c r="G16" s="23" t="s">
        <v>64</v>
      </c>
      <c r="H16" s="15" t="s">
        <v>65</v>
      </c>
      <c r="I16" s="21" t="s">
        <v>64</v>
      </c>
      <c r="J16" s="5">
        <v>11</v>
      </c>
      <c r="K16" s="5">
        <v>9</v>
      </c>
      <c r="L16" s="5">
        <v>9</v>
      </c>
      <c r="M16" s="5">
        <v>4</v>
      </c>
      <c r="N16" s="5">
        <v>7</v>
      </c>
      <c r="O16" s="5">
        <v>5</v>
      </c>
      <c r="P16" s="5">
        <v>3</v>
      </c>
      <c r="Q16" s="5">
        <f t="shared" si="0"/>
        <v>48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4:8">
      <c r="D17" s="25">
        <f>SUM(D14:D16)</f>
        <v>1863400</v>
      </c>
      <c r="E17" s="25">
        <f>SUM(E14:E16)</f>
        <v>980000</v>
      </c>
      <c r="F17" s="8"/>
    </row>
    <row r="18" spans="4:8">
      <c r="E18" s="8"/>
      <c r="F18" s="8"/>
      <c r="G18" s="8"/>
      <c r="H18" s="8"/>
    </row>
  </sheetData>
  <mergeCells count="17"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40" sqref="J14:J16" xr:uid="{3C59FF6D-7385-4832-A696-E8BCDCC8F91A}">
      <formula1>40</formula1>
    </dataValidation>
    <dataValidation type="decimal" operator="lessThanOrEqual" allowBlank="1" showInputMessage="1" showErrorMessage="1" error="max. 15" sqref="K14:L16" xr:uid="{84DD72C6-13C3-4345-A775-5B22561B270F}">
      <formula1>15</formula1>
    </dataValidation>
    <dataValidation type="decimal" operator="lessThanOrEqual" allowBlank="1" showInputMessage="1" showErrorMessage="1" error="max. 10" sqref="N14:O16" xr:uid="{583288EE-1761-42AD-91A4-3EC00B3652D0}">
      <formula1>10</formula1>
    </dataValidation>
    <dataValidation type="decimal" operator="lessThanOrEqual" allowBlank="1" showInputMessage="1" showErrorMessage="1" error="max. 5" sqref="P14:P16 M14:M16" xr:uid="{EA125E5C-D388-4F0C-9DBB-BDCB0E570118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596CC7-D340-41AA-A02A-A0CDFA83D6E6}"/>
</file>

<file path=customXml/itemProps2.xml><?xml version="1.0" encoding="utf-8"?>
<ds:datastoreItem xmlns:ds="http://schemas.openxmlformats.org/officeDocument/2006/customXml" ds:itemID="{4B63E1E2-7F8E-4047-BF83-73F2DB6827E2}"/>
</file>

<file path=customXml/itemProps3.xml><?xml version="1.0" encoding="utf-8"?>
<ds:datastoreItem xmlns:ds="http://schemas.openxmlformats.org/officeDocument/2006/customXml" ds:itemID="{5C72BDD9-CBC6-4FD4-8F8E-E1C3A8C7D4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2026-06-01T11:16:52Z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