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4. jednání - listopad 1\"/>
    </mc:Choice>
  </mc:AlternateContent>
  <xr:revisionPtr revIDLastSave="0" documentId="8_{049D1C92-00FF-4804-B997-CF53334BB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lmové kanceláře" sheetId="2" r:id="rId1"/>
    <sheet name="HB" sheetId="3" r:id="rId2"/>
    <sheet name="JarK" sheetId="4" r:id="rId3"/>
    <sheet name="JK" sheetId="5" r:id="rId4"/>
    <sheet name="OZ" sheetId="6" r:id="rId5"/>
    <sheet name="TCD" sheetId="7" r:id="rId6"/>
  </sheets>
  <definedNames>
    <definedName name="_xlnm.Print_Area" localSheetId="0">'filmové kanceláře'!$A$1:$Y$25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7" l="1"/>
  <c r="D19" i="7"/>
  <c r="Q18" i="7"/>
  <c r="Q17" i="7"/>
  <c r="Q16" i="7"/>
  <c r="Q15" i="7"/>
  <c r="Q14" i="7"/>
  <c r="Q13" i="7"/>
  <c r="E19" i="6"/>
  <c r="D19" i="6"/>
  <c r="Q18" i="6"/>
  <c r="Q17" i="6"/>
  <c r="Q16" i="6"/>
  <c r="Q15" i="6"/>
  <c r="Q14" i="6"/>
  <c r="Q13" i="6"/>
  <c r="E19" i="5"/>
  <c r="D19" i="5"/>
  <c r="Q18" i="5"/>
  <c r="Q17" i="5"/>
  <c r="Q16" i="5"/>
  <c r="Q15" i="5"/>
  <c r="Q14" i="5"/>
  <c r="Q13" i="5"/>
  <c r="E19" i="4"/>
  <c r="D19" i="4"/>
  <c r="Q18" i="4"/>
  <c r="Q17" i="4"/>
  <c r="Q16" i="4"/>
  <c r="Q15" i="4"/>
  <c r="Q14" i="4"/>
  <c r="Q13" i="4"/>
  <c r="E19" i="3"/>
  <c r="D19" i="3"/>
  <c r="Q18" i="3"/>
  <c r="Q17" i="3"/>
  <c r="Q16" i="3"/>
  <c r="Q15" i="3"/>
  <c r="Q14" i="3"/>
  <c r="Q13" i="3"/>
  <c r="E19" i="2" l="1"/>
  <c r="D19" i="2"/>
  <c r="R19" i="2" l="1"/>
  <c r="R20" i="2" s="1"/>
</calcChain>
</file>

<file path=xl/sharedStrings.xml><?xml version="1.0" encoding="utf-8"?>
<sst xmlns="http://schemas.openxmlformats.org/spreadsheetml/2006/main" count="537" uniqueCount="81">
  <si>
    <t>Činnost filmových kanceláří v roce 2020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</si>
  <si>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2019-5-3-17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</si>
  <si>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</si>
  <si>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</si>
  <si>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t>1. Podpora projektů, které vytvářejí lepší podmínky pro český filmový průmysl</t>
  </si>
  <si>
    <r>
      <t xml:space="preserve">Lhůta pro podávání žádostí: </t>
    </r>
    <r>
      <rPr>
        <sz val="9.5"/>
        <rFont val="Arial"/>
        <family val="2"/>
        <charset val="238"/>
      </rPr>
      <t>16. července 2019 - 16. srpna 2019</t>
    </r>
  </si>
  <si>
    <t>2. podpora činnosti filmových kanceláří, které aktivně propagují svůj regionu směrem k filmařům, zpřístupňují jim jednodušší natáčení v těchto regionech</t>
  </si>
  <si>
    <r>
      <t xml:space="preserve">Finanční alokace: </t>
    </r>
    <r>
      <rPr>
        <sz val="9.5"/>
        <rFont val="Arial"/>
        <family val="2"/>
        <charset val="238"/>
      </rPr>
      <t>1 500 000 Kč</t>
    </r>
  </si>
  <si>
    <t>a jsou co nejúžeji napojeny na regionální úřady a instituce.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</si>
  <si>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2021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</si>
  <si>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</si>
  <si>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Specifikace dotačního okruhu</t>
  </si>
  <si>
    <t>Podpora je určena pro činnost filmových kanceláří působících v České republice pro rok 2020. Filmovou kanceláří jsou myšleny subjekty, které v jednotlivých regionech vykonávají agendu specifickou pro instituci tzv. film commision. Podpora musí být použita na činnost filmové kanceláře. Dotace nemůže být použita k podpoře třetích subjektů v grantových a podobných řízeních.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</si>
  <si>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</si>
  <si>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</si>
  <si>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</si>
  <si>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</si>
  <si>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</si>
  <si>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</si>
  <si>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</si>
  <si>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 xml:space="preserve">Obsahová kvalita projektu 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</si>
  <si>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</si>
  <si>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</si>
  <si>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</si>
  <si>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</si>
  <si>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 xml:space="preserve">Realizační strategie 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</si>
  <si>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</si>
  <si>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</si>
  <si>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</si>
  <si>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</si>
  <si>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</si>
  <si>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</si>
  <si>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</si>
  <si>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</si>
  <si>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</si>
  <si>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</si>
  <si>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</si>
  <si>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</si>
  <si>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</si>
  <si>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</si>
  <si>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</si>
  <si>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</si>
  <si>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3203/2019</t>
  </si>
  <si>
    <t>Regionální filmový fond z.s.</t>
  </si>
  <si>
    <t>Filmová kancelář ZLÍN FILM OFFICE</t>
  </si>
  <si>
    <t>Vopeláková Staníková, Daniela</t>
  </si>
  <si>
    <t>ano</t>
  </si>
  <si>
    <t>Korda, Jakub</t>
  </si>
  <si>
    <t>neinvestiční dotace</t>
  </si>
  <si>
    <t>79%</t>
  </si>
  <si>
    <t>80%</t>
  </si>
  <si>
    <t>31.1.2021</t>
  </si>
  <si>
    <t>3281/2019</t>
  </si>
  <si>
    <t>Moravian-Silesian Tourism s.r.o.</t>
  </si>
  <si>
    <t>Moravskoslezská filmová kancelář 2020</t>
  </si>
  <si>
    <t>Šoba, Přemysl</t>
  </si>
  <si>
    <t>Flisník, Tomáš</t>
  </si>
  <si>
    <t>3275/2019</t>
  </si>
  <si>
    <t>Regionální Filmová Kancelář Plzeňský kraj z.s.</t>
  </si>
  <si>
    <t>Film Office Plzeň</t>
  </si>
  <si>
    <t>Slavík, Petr</t>
  </si>
  <si>
    <t>Baslarová, Iva</t>
  </si>
  <si>
    <t>x</t>
  </si>
  <si>
    <t>31.12.2020</t>
  </si>
  <si>
    <t>3272/2019</t>
  </si>
  <si>
    <t>Destinační společnost Východní Čechy z.s.p.o.</t>
  </si>
  <si>
    <t>East Bohemia Film Office 2020</t>
  </si>
  <si>
    <t>Štrbová, Denisa</t>
  </si>
  <si>
    <t>Uhrík, Štefan</t>
  </si>
  <si>
    <t>50%</t>
  </si>
  <si>
    <t>3277/2019</t>
  </si>
  <si>
    <t>Vysočina Tourism p.o.</t>
  </si>
  <si>
    <t>Činnost Vysočina Film Office v roce 2020</t>
  </si>
  <si>
    <t>Hodoušková, Markéta</t>
  </si>
  <si>
    <t>Pechánková, Milica</t>
  </si>
  <si>
    <t>ne</t>
  </si>
  <si>
    <t>3280/2019</t>
  </si>
  <si>
    <t>TIC BRNO, příspěvková organizace</t>
  </si>
  <si>
    <t>Filmová kancelář Brno</t>
  </si>
  <si>
    <t>Andrle, Ivo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</si>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</sst>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0" xfId="0" applyFont="1" applyFill="1"/>
    <xf numFmtId="0" fontId="3" fillId="2" borderId="0" xfId="0" applyFont="1" applyFill="1"/>
    <xf numFmtId="2" fontId="3" fillId="2" borderId="0" xfId="0" applyNumberFormat="1" applyFont="1" applyFill="1"/>
    <xf numFmtId="0" fontId="3" fillId="2" borderId="9" xfId="0" applyFont="1" applyFill="1" applyBorder="1" applyAlignment="1">
      <alignment horizontal="center" wrapText="1"/>
    </xf>
    <xf numFmtId="49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wrapText="1"/>
    </xf>
    <xf numFmtId="3" fontId="4" fillId="0" borderId="9" xfId="0" applyNumberFormat="1" applyFont="1" applyBorder="1" applyAlignment="1">
      <alignment horizontal="right"/>
    </xf>
    <xf numFmtId="49" fontId="4" fillId="0" borderId="9" xfId="0" applyNumberFormat="1" applyFont="1" applyBorder="1"/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wrapText="1"/>
    </xf>
    <xf numFmtId="3" fontId="3" fillId="0" borderId="9" xfId="0" applyNumberFormat="1" applyFont="1" applyBorder="1" applyAlignment="1">
      <alignment horizontal="right"/>
    </xf>
    <xf numFmtId="49" fontId="3" fillId="0" borderId="9" xfId="0" applyNumberFormat="1" applyFont="1" applyBorder="1"/>
    <xf numFmtId="1" fontId="3" fillId="0" borderId="9" xfId="0" applyNumberFormat="1" applyFont="1" applyBorder="1" applyAlignment="1">
      <alignment horizontal="left" vertical="top"/>
    </xf>
    <xf numFmtId="49" fontId="3" fillId="2" borderId="9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2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wrapText="1"/>
    </xf>
    <xf numFmtId="9" fontId="3" fillId="2" borderId="0" xfId="1" applyFont="1" applyFill="1" applyBorder="1" applyAlignment="1">
      <alignment horizontal="left" vertical="top"/>
    </xf>
    <xf numFmtId="49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20"/>
  <sheetViews>
    <sheetView tabSelected="1" zoomScale="78" zoomScaleNormal="78" workbookViewId="0"/>
  </sheetViews>
  <sheetFormatPr defaultColWidth="9.140625" defaultRowHeight="12.75"/>
  <cols>
    <col min="1" max="1" width="11.7109375" style="2" customWidth="1"/>
    <col min="2" max="2" width="42.85546875" style="2" customWidth="1"/>
    <col min="3" max="3" width="38" style="2" customWidth="1"/>
    <col min="4" max="4" width="11.85546875" style="2" customWidth="1"/>
    <col min="5" max="5" width="12.8554687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3" style="2" customWidth="1"/>
    <col min="19" max="19" width="18.7109375" style="2" customWidth="1"/>
    <col min="20" max="20" width="8.5703125" style="2" customWidth="1"/>
    <col min="21" max="21" width="8.42578125" style="2" customWidth="1"/>
    <col min="22" max="22" width="8.7109375" style="2" customWidth="1"/>
    <col min="23" max="23" width="8.5703125" style="2" customWidth="1"/>
    <col min="24" max="24" width="12.7109375" style="2" customWidth="1"/>
    <col min="25" max="25" width="11.85546875" style="2" customWidth="1"/>
    <col min="26" max="16384" width="9.140625" style="2"/>
  </cols>
  <sheetData>
    <row r="1" spans="1:91" ht="38.25" customHeight="1">
      <c r="A1" s="1" t="s">
        <v>0</v>
      </c>
    </row>
    <row r="2" spans="1:91" s="6" customFormat="1" ht="15" customHeight="1">
      <c r="A2" s="5" t="s">
        <v>1</v>
      </c>
      <c r="D2" s="5" t="s">
        <v>2</v>
      </c>
      <c r="G2" s="7"/>
      <c r="H2" s="7"/>
    </row>
    <row r="3" spans="1:91" s="6" customFormat="1" ht="15" customHeight="1">
      <c r="A3" s="5" t="s">
        <v>3</v>
      </c>
      <c r="D3" s="6" t="s">
        <v>4</v>
      </c>
      <c r="G3" s="7"/>
      <c r="H3" s="7"/>
    </row>
    <row r="4" spans="1:91" s="6" customFormat="1" ht="15" customHeight="1">
      <c r="A4" s="5" t="s">
        <v>5</v>
      </c>
      <c r="D4" s="6" t="s">
        <v>6</v>
      </c>
      <c r="G4" s="7"/>
      <c r="H4" s="7"/>
    </row>
    <row r="5" spans="1:91" s="6" customFormat="1" ht="15" customHeight="1">
      <c r="A5" s="5" t="s">
        <v>7</v>
      </c>
      <c r="D5" s="6" t="s">
        <v>8</v>
      </c>
      <c r="G5" s="7"/>
      <c r="H5" s="7"/>
    </row>
    <row r="6" spans="1:91" s="6" customFormat="1" ht="15" customHeight="1">
      <c r="A6" s="36" t="s">
        <v>9</v>
      </c>
      <c r="B6" s="36"/>
      <c r="C6" s="36"/>
      <c r="G6" s="7"/>
      <c r="H6" s="7"/>
    </row>
    <row r="7" spans="1:91" s="6" customFormat="1" ht="15" customHeight="1">
      <c r="A7" s="35" t="s">
        <v>10</v>
      </c>
      <c r="D7" s="5" t="s">
        <v>11</v>
      </c>
      <c r="E7" s="28"/>
      <c r="F7" s="28"/>
      <c r="G7" s="28"/>
      <c r="H7" s="28"/>
      <c r="I7" s="28"/>
    </row>
    <row r="8" spans="1:91" s="6" customFormat="1" ht="39" customHeight="1">
      <c r="A8" s="35"/>
      <c r="D8" s="37" t="s">
        <v>12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91">
      <c r="A9" s="34"/>
    </row>
    <row r="10" spans="1:91" ht="26.45" customHeight="1">
      <c r="A10" s="38" t="s">
        <v>13</v>
      </c>
      <c r="B10" s="38" t="s">
        <v>14</v>
      </c>
      <c r="C10" s="38" t="s">
        <v>15</v>
      </c>
      <c r="D10" s="38" t="s">
        <v>16</v>
      </c>
      <c r="E10" s="40" t="s">
        <v>17</v>
      </c>
      <c r="F10" s="42" t="s">
        <v>18</v>
      </c>
      <c r="G10" s="43"/>
      <c r="H10" s="42" t="s">
        <v>19</v>
      </c>
      <c r="I10" s="43"/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8" t="s">
        <v>33</v>
      </c>
      <c r="X10" s="38" t="s">
        <v>34</v>
      </c>
      <c r="Y10" s="38" t="s">
        <v>35</v>
      </c>
    </row>
    <row r="11" spans="1:91" ht="59.45" customHeight="1">
      <c r="A11" s="46"/>
      <c r="B11" s="46"/>
      <c r="C11" s="46"/>
      <c r="D11" s="46"/>
      <c r="E11" s="41"/>
      <c r="F11" s="44"/>
      <c r="G11" s="45"/>
      <c r="H11" s="44"/>
      <c r="I11" s="45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91" ht="41.25" customHeight="1">
      <c r="A12" s="46"/>
      <c r="B12" s="46"/>
      <c r="C12" s="46"/>
      <c r="D12" s="46"/>
      <c r="E12" s="41"/>
      <c r="F12" s="33" t="s">
        <v>36</v>
      </c>
      <c r="G12" s="32" t="s">
        <v>37</v>
      </c>
      <c r="H12" s="32" t="s">
        <v>36</v>
      </c>
      <c r="I12" s="32" t="s">
        <v>37</v>
      </c>
      <c r="J12" s="32" t="s">
        <v>38</v>
      </c>
      <c r="K12" s="32" t="s">
        <v>39</v>
      </c>
      <c r="L12" s="32" t="s">
        <v>39</v>
      </c>
      <c r="M12" s="32" t="s">
        <v>40</v>
      </c>
      <c r="N12" s="32" t="s">
        <v>41</v>
      </c>
      <c r="O12" s="32" t="s">
        <v>41</v>
      </c>
      <c r="P12" s="32" t="s">
        <v>40</v>
      </c>
      <c r="Q12" s="32"/>
      <c r="R12" s="32"/>
      <c r="S12" s="32"/>
      <c r="T12" s="32"/>
      <c r="U12" s="32"/>
      <c r="V12" s="32"/>
      <c r="W12" s="32"/>
      <c r="X12" s="32"/>
      <c r="Y12" s="32"/>
    </row>
    <row r="13" spans="1:91" s="4" customFormat="1" ht="12.75" customHeight="1">
      <c r="A13" s="9" t="s">
        <v>42</v>
      </c>
      <c r="B13" s="10" t="s">
        <v>43</v>
      </c>
      <c r="C13" s="11" t="s">
        <v>44</v>
      </c>
      <c r="D13" s="12">
        <v>1012000</v>
      </c>
      <c r="E13" s="12">
        <v>300000</v>
      </c>
      <c r="F13" s="13" t="s">
        <v>45</v>
      </c>
      <c r="G13" s="14" t="s">
        <v>46</v>
      </c>
      <c r="H13" s="11" t="s">
        <v>47</v>
      </c>
      <c r="I13" s="14" t="s">
        <v>46</v>
      </c>
      <c r="J13" s="15">
        <v>35.6</v>
      </c>
      <c r="K13" s="15">
        <v>12.6</v>
      </c>
      <c r="L13" s="15">
        <v>12.4</v>
      </c>
      <c r="M13" s="15">
        <v>5</v>
      </c>
      <c r="N13" s="15">
        <v>9</v>
      </c>
      <c r="O13" s="15">
        <v>9</v>
      </c>
      <c r="P13" s="15">
        <v>5</v>
      </c>
      <c r="Q13" s="15">
        <v>88.6</v>
      </c>
      <c r="R13" s="31">
        <v>300000</v>
      </c>
      <c r="S13" s="16" t="s">
        <v>48</v>
      </c>
      <c r="T13" s="9" t="s">
        <v>46</v>
      </c>
      <c r="U13" s="9" t="s">
        <v>46</v>
      </c>
      <c r="V13" s="9" t="s">
        <v>49</v>
      </c>
      <c r="W13" s="30" t="s">
        <v>50</v>
      </c>
      <c r="X13" s="9" t="s">
        <v>51</v>
      </c>
      <c r="Y13" s="9" t="s">
        <v>51</v>
      </c>
      <c r="Z13" s="2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s="4" customFormat="1" ht="12.75" customHeight="1">
      <c r="A14" s="9" t="s">
        <v>52</v>
      </c>
      <c r="B14" s="10" t="s">
        <v>53</v>
      </c>
      <c r="C14" s="11" t="s">
        <v>54</v>
      </c>
      <c r="D14" s="19">
        <v>722500</v>
      </c>
      <c r="E14" s="19">
        <v>300000</v>
      </c>
      <c r="F14" s="20" t="s">
        <v>55</v>
      </c>
      <c r="G14" s="21" t="s">
        <v>46</v>
      </c>
      <c r="H14" s="11" t="s">
        <v>56</v>
      </c>
      <c r="I14" s="21" t="s">
        <v>46</v>
      </c>
      <c r="J14" s="15">
        <v>35.6</v>
      </c>
      <c r="K14" s="15">
        <v>12.4</v>
      </c>
      <c r="L14" s="15">
        <v>12.4</v>
      </c>
      <c r="M14" s="15">
        <v>5</v>
      </c>
      <c r="N14" s="15">
        <v>9</v>
      </c>
      <c r="O14" s="15">
        <v>8.6</v>
      </c>
      <c r="P14" s="15">
        <v>4.4000000000000004</v>
      </c>
      <c r="Q14" s="15">
        <v>87.4</v>
      </c>
      <c r="R14" s="31">
        <v>300000</v>
      </c>
      <c r="S14" s="16" t="s">
        <v>48</v>
      </c>
      <c r="T14" s="9" t="s">
        <v>46</v>
      </c>
      <c r="U14" s="9" t="s">
        <v>46</v>
      </c>
      <c r="V14" s="9" t="s">
        <v>50</v>
      </c>
      <c r="W14" s="30" t="s">
        <v>50</v>
      </c>
      <c r="X14" s="9" t="s">
        <v>51</v>
      </c>
      <c r="Y14" s="9" t="s">
        <v>51</v>
      </c>
      <c r="Z14" s="29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s="4" customFormat="1" ht="12.75" customHeight="1">
      <c r="A15" s="22" t="s">
        <v>57</v>
      </c>
      <c r="B15" s="17" t="s">
        <v>58</v>
      </c>
      <c r="C15" s="20" t="s">
        <v>59</v>
      </c>
      <c r="D15" s="19">
        <v>675000</v>
      </c>
      <c r="E15" s="19">
        <v>240000</v>
      </c>
      <c r="F15" s="20" t="s">
        <v>60</v>
      </c>
      <c r="G15" s="21" t="s">
        <v>46</v>
      </c>
      <c r="H15" s="20" t="s">
        <v>61</v>
      </c>
      <c r="I15" s="21" t="s">
        <v>62</v>
      </c>
      <c r="J15" s="15">
        <v>34.200000000000003</v>
      </c>
      <c r="K15" s="15">
        <v>12.2</v>
      </c>
      <c r="L15" s="15">
        <v>11.4</v>
      </c>
      <c r="M15" s="15">
        <v>4.8</v>
      </c>
      <c r="N15" s="15">
        <v>8.4</v>
      </c>
      <c r="O15" s="15">
        <v>8.8000000000000007</v>
      </c>
      <c r="P15" s="15">
        <v>3.6</v>
      </c>
      <c r="Q15" s="15">
        <v>83.4</v>
      </c>
      <c r="R15" s="31">
        <v>240000</v>
      </c>
      <c r="S15" s="16" t="s">
        <v>48</v>
      </c>
      <c r="T15" s="30" t="s">
        <v>46</v>
      </c>
      <c r="U15" s="30" t="s">
        <v>46</v>
      </c>
      <c r="V15" s="30" t="s">
        <v>49</v>
      </c>
      <c r="W15" s="30" t="s">
        <v>50</v>
      </c>
      <c r="X15" s="30" t="s">
        <v>63</v>
      </c>
      <c r="Y15" s="9" t="s">
        <v>51</v>
      </c>
      <c r="Z15" s="2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s="4" customFormat="1" ht="12.75" customHeight="1">
      <c r="A16" s="8" t="s">
        <v>64</v>
      </c>
      <c r="B16" s="17" t="s">
        <v>65</v>
      </c>
      <c r="C16" s="18" t="s">
        <v>66</v>
      </c>
      <c r="D16" s="19">
        <v>210000</v>
      </c>
      <c r="E16" s="19">
        <v>105000</v>
      </c>
      <c r="F16" s="20" t="s">
        <v>67</v>
      </c>
      <c r="G16" s="21" t="s">
        <v>46</v>
      </c>
      <c r="H16" s="20" t="s">
        <v>68</v>
      </c>
      <c r="I16" s="21" t="s">
        <v>46</v>
      </c>
      <c r="J16" s="15">
        <v>31.8</v>
      </c>
      <c r="K16" s="15">
        <v>12</v>
      </c>
      <c r="L16" s="15">
        <v>11.2</v>
      </c>
      <c r="M16" s="15">
        <v>3.2</v>
      </c>
      <c r="N16" s="15">
        <v>8.1999999999999993</v>
      </c>
      <c r="O16" s="15">
        <v>7.2</v>
      </c>
      <c r="P16" s="15">
        <v>4.2</v>
      </c>
      <c r="Q16" s="15">
        <v>77.8</v>
      </c>
      <c r="R16" s="31">
        <v>105000</v>
      </c>
      <c r="S16" s="16" t="s">
        <v>48</v>
      </c>
      <c r="T16" s="30" t="s">
        <v>46</v>
      </c>
      <c r="U16" s="30" t="s">
        <v>46</v>
      </c>
      <c r="V16" s="30" t="s">
        <v>69</v>
      </c>
      <c r="W16" s="30" t="s">
        <v>50</v>
      </c>
      <c r="X16" s="30" t="s">
        <v>63</v>
      </c>
      <c r="Y16" s="9" t="s">
        <v>51</v>
      </c>
      <c r="Z16" s="2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s="4" customFormat="1" ht="12.75" customHeight="1">
      <c r="A17" s="23" t="s">
        <v>70</v>
      </c>
      <c r="B17" s="10" t="s">
        <v>71</v>
      </c>
      <c r="C17" s="18" t="s">
        <v>72</v>
      </c>
      <c r="D17" s="12">
        <v>126744</v>
      </c>
      <c r="E17" s="12">
        <v>63372</v>
      </c>
      <c r="F17" s="13" t="s">
        <v>73</v>
      </c>
      <c r="G17" s="21" t="s">
        <v>46</v>
      </c>
      <c r="H17" s="11" t="s">
        <v>74</v>
      </c>
      <c r="I17" s="21" t="s">
        <v>75</v>
      </c>
      <c r="J17" s="15">
        <v>31.2</v>
      </c>
      <c r="K17" s="15">
        <v>12</v>
      </c>
      <c r="L17" s="15">
        <v>11</v>
      </c>
      <c r="M17" s="15">
        <v>4</v>
      </c>
      <c r="N17" s="15">
        <v>8</v>
      </c>
      <c r="O17" s="15">
        <v>7.2</v>
      </c>
      <c r="P17" s="15">
        <v>4.2</v>
      </c>
      <c r="Q17" s="15">
        <v>77.599999999999994</v>
      </c>
      <c r="R17" s="31">
        <v>63000</v>
      </c>
      <c r="S17" s="16" t="s">
        <v>48</v>
      </c>
      <c r="T17" s="9" t="s">
        <v>46</v>
      </c>
      <c r="U17" s="9" t="s">
        <v>46</v>
      </c>
      <c r="V17" s="9" t="s">
        <v>50</v>
      </c>
      <c r="W17" s="30" t="s">
        <v>50</v>
      </c>
      <c r="X17" s="9" t="s">
        <v>51</v>
      </c>
      <c r="Y17" s="9" t="s">
        <v>51</v>
      </c>
      <c r="Z17" s="2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s="4" customFormat="1">
      <c r="A18" s="24" t="s">
        <v>76</v>
      </c>
      <c r="B18" s="10" t="s">
        <v>77</v>
      </c>
      <c r="C18" s="11" t="s">
        <v>78</v>
      </c>
      <c r="D18" s="19">
        <v>1250000</v>
      </c>
      <c r="E18" s="12">
        <v>300000</v>
      </c>
      <c r="F18" s="13" t="s">
        <v>79</v>
      </c>
      <c r="G18" s="21" t="s">
        <v>62</v>
      </c>
      <c r="H18" s="11" t="s">
        <v>67</v>
      </c>
      <c r="I18" s="21" t="s">
        <v>75</v>
      </c>
      <c r="J18" s="15">
        <v>30</v>
      </c>
      <c r="K18" s="15">
        <v>12</v>
      </c>
      <c r="L18" s="15">
        <v>11.8</v>
      </c>
      <c r="M18" s="15">
        <v>2.2000000000000002</v>
      </c>
      <c r="N18" s="15">
        <v>7.6</v>
      </c>
      <c r="O18" s="15">
        <v>4.2</v>
      </c>
      <c r="P18" s="15">
        <v>4.5999999999999996</v>
      </c>
      <c r="Q18" s="15">
        <v>72.400000000000006</v>
      </c>
      <c r="R18" s="31">
        <v>100000</v>
      </c>
      <c r="S18" s="16" t="s">
        <v>48</v>
      </c>
      <c r="T18" s="9" t="s">
        <v>46</v>
      </c>
      <c r="U18" s="9" t="s">
        <v>46</v>
      </c>
      <c r="V18" s="9" t="s">
        <v>50</v>
      </c>
      <c r="W18" s="30" t="s">
        <v>50</v>
      </c>
      <c r="X18" s="9" t="s">
        <v>51</v>
      </c>
      <c r="Y18" s="9" t="s">
        <v>51</v>
      </c>
      <c r="Z18" s="29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s="25" customFormat="1">
      <c r="D19" s="26">
        <f>SUM(D13:D18)</f>
        <v>3996244</v>
      </c>
      <c r="E19" s="26">
        <f>SUM(E13:E18)</f>
        <v>1308372</v>
      </c>
      <c r="F19" s="26"/>
      <c r="G19" s="27"/>
      <c r="H19" s="27"/>
      <c r="R19" s="26">
        <f>SUM(R13:R18)</f>
        <v>1108000</v>
      </c>
    </row>
    <row r="20" spans="1:91" s="25" customFormat="1">
      <c r="E20" s="26"/>
      <c r="F20" s="26"/>
      <c r="G20" s="26"/>
      <c r="H20" s="26"/>
      <c r="Q20" s="25" t="s">
        <v>80</v>
      </c>
      <c r="R20" s="26">
        <f>1500000-R19</f>
        <v>392000</v>
      </c>
    </row>
  </sheetData>
  <mergeCells count="25">
    <mergeCell ref="R10:R11"/>
    <mergeCell ref="S10:S11"/>
    <mergeCell ref="T10:T11"/>
    <mergeCell ref="U10:U11"/>
    <mergeCell ref="M10:M11"/>
    <mergeCell ref="N10:N11"/>
    <mergeCell ref="O10:O11"/>
    <mergeCell ref="P10:P11"/>
    <mergeCell ref="Q10:Q11"/>
    <mergeCell ref="A6:C6"/>
    <mergeCell ref="W10:W11"/>
    <mergeCell ref="X10:X11"/>
    <mergeCell ref="Y10:Y11"/>
    <mergeCell ref="A10:A12"/>
    <mergeCell ref="B10:B12"/>
    <mergeCell ref="C10:C12"/>
    <mergeCell ref="D10:D12"/>
    <mergeCell ref="E10:E12"/>
    <mergeCell ref="F10:G11"/>
    <mergeCell ref="H10:I11"/>
    <mergeCell ref="D8:N8"/>
    <mergeCell ref="J10:J11"/>
    <mergeCell ref="K10:K11"/>
    <mergeCell ref="L10:L11"/>
    <mergeCell ref="V10:V11"/>
  </mergeCells>
  <phoneticPr fontId="7" type="noConversion"/>
  <dataValidations count="4">
    <dataValidation type="decimal" operator="lessThanOrEqual" allowBlank="1" showInputMessage="1" showErrorMessage="1" error="max. 40" sqref="J13:J18" xr:uid="{00000000-0002-0000-0000-000000000000}">
      <formula1>40</formula1>
    </dataValidation>
    <dataValidation type="decimal" operator="lessThanOrEqual" allowBlank="1" showInputMessage="1" showErrorMessage="1" error="max. 15" sqref="K13:L18" xr:uid="{00000000-0002-0000-0000-000001000000}">
      <formula1>15</formula1>
    </dataValidation>
    <dataValidation type="decimal" operator="lessThanOrEqual" allowBlank="1" showInputMessage="1" showErrorMessage="1" error="max. 10" sqref="N13:O18" xr:uid="{00000000-0002-0000-0000-000002000000}">
      <formula1>10</formula1>
    </dataValidation>
    <dataValidation type="decimal" operator="lessThanOrEqual" allowBlank="1" showInputMessage="1" showErrorMessage="1" error="max. 5" sqref="M13:M18 P13:P18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783F-D001-4679-A79B-68B9C813089F}">
  <dimension ref="A1:CE20"/>
  <sheetViews>
    <sheetView zoomScale="80" zoomScaleNormal="80" workbookViewId="0"/>
  </sheetViews>
  <sheetFormatPr defaultColWidth="9.140625" defaultRowHeight="12.75"/>
  <cols>
    <col min="1" max="1" width="11.7109375" style="2" customWidth="1"/>
    <col min="2" max="2" width="42.85546875" style="2" customWidth="1"/>
    <col min="3" max="3" width="38" style="2" customWidth="1"/>
    <col min="4" max="4" width="11.85546875" style="2" customWidth="1"/>
    <col min="5" max="5" width="12.8554687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3" ht="23.25">
      <c r="A1" s="1" t="s">
        <v>0</v>
      </c>
    </row>
    <row r="2" spans="1:83" s="6" customFormat="1" ht="15" customHeight="1">
      <c r="A2" s="5" t="s">
        <v>1</v>
      </c>
      <c r="D2" s="5" t="s">
        <v>2</v>
      </c>
      <c r="G2" s="7"/>
      <c r="H2" s="7"/>
    </row>
    <row r="3" spans="1:83" s="6" customFormat="1" ht="15" customHeight="1">
      <c r="A3" s="5" t="s">
        <v>3</v>
      </c>
      <c r="D3" s="6" t="s">
        <v>4</v>
      </c>
      <c r="G3" s="7"/>
      <c r="H3" s="7"/>
    </row>
    <row r="4" spans="1:83" s="6" customFormat="1">
      <c r="A4" s="5" t="s">
        <v>5</v>
      </c>
      <c r="D4" s="6" t="s">
        <v>6</v>
      </c>
      <c r="G4" s="7"/>
      <c r="H4" s="7"/>
    </row>
    <row r="5" spans="1:83" s="6" customFormat="1">
      <c r="A5" s="5" t="s">
        <v>7</v>
      </c>
      <c r="D5" s="6" t="s">
        <v>8</v>
      </c>
      <c r="G5" s="7"/>
      <c r="H5" s="7"/>
    </row>
    <row r="6" spans="1:83" s="6" customFormat="1" ht="15" customHeight="1">
      <c r="A6" s="36" t="s">
        <v>9</v>
      </c>
      <c r="B6" s="36"/>
      <c r="C6" s="36"/>
      <c r="G6" s="7"/>
      <c r="H6" s="7"/>
    </row>
    <row r="7" spans="1:83" s="6" customFormat="1" ht="15" customHeight="1">
      <c r="A7" s="35" t="s">
        <v>10</v>
      </c>
      <c r="D7" s="5" t="s">
        <v>11</v>
      </c>
      <c r="E7" s="28"/>
      <c r="F7" s="28"/>
      <c r="G7" s="28"/>
      <c r="H7" s="28"/>
      <c r="I7" s="28"/>
    </row>
    <row r="8" spans="1:83" s="6" customFormat="1" ht="41.25" customHeight="1">
      <c r="A8" s="35"/>
      <c r="D8" s="37" t="s">
        <v>12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3">
      <c r="A9" s="34"/>
    </row>
    <row r="10" spans="1:83" ht="15" customHeight="1">
      <c r="A10" s="38" t="s">
        <v>13</v>
      </c>
      <c r="B10" s="38" t="s">
        <v>14</v>
      </c>
      <c r="C10" s="38" t="s">
        <v>15</v>
      </c>
      <c r="D10" s="38" t="s">
        <v>16</v>
      </c>
      <c r="E10" s="40" t="s">
        <v>17</v>
      </c>
      <c r="F10" s="42" t="s">
        <v>18</v>
      </c>
      <c r="G10" s="43"/>
      <c r="H10" s="42" t="s">
        <v>19</v>
      </c>
      <c r="I10" s="43"/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</row>
    <row r="11" spans="1:83">
      <c r="A11" s="46"/>
      <c r="B11" s="46"/>
      <c r="C11" s="46"/>
      <c r="D11" s="46"/>
      <c r="E11" s="41"/>
      <c r="F11" s="44"/>
      <c r="G11" s="45"/>
      <c r="H11" s="44"/>
      <c r="I11" s="45"/>
      <c r="J11" s="39"/>
      <c r="K11" s="39"/>
      <c r="L11" s="39"/>
      <c r="M11" s="39"/>
      <c r="N11" s="39"/>
      <c r="O11" s="39"/>
      <c r="P11" s="39"/>
      <c r="Q11" s="39"/>
    </row>
    <row r="12" spans="1:83" ht="38.25">
      <c r="A12" s="46"/>
      <c r="B12" s="46"/>
      <c r="C12" s="46"/>
      <c r="D12" s="46"/>
      <c r="E12" s="41"/>
      <c r="F12" s="33" t="s">
        <v>36</v>
      </c>
      <c r="G12" s="32" t="s">
        <v>37</v>
      </c>
      <c r="H12" s="32" t="s">
        <v>36</v>
      </c>
      <c r="I12" s="32" t="s">
        <v>37</v>
      </c>
      <c r="J12" s="32" t="s">
        <v>38</v>
      </c>
      <c r="K12" s="32" t="s">
        <v>39</v>
      </c>
      <c r="L12" s="32" t="s">
        <v>39</v>
      </c>
      <c r="M12" s="32" t="s">
        <v>40</v>
      </c>
      <c r="N12" s="32" t="s">
        <v>41</v>
      </c>
      <c r="O12" s="32" t="s">
        <v>41</v>
      </c>
      <c r="P12" s="32" t="s">
        <v>40</v>
      </c>
      <c r="Q12" s="32"/>
    </row>
    <row r="13" spans="1:83" s="4" customFormat="1">
      <c r="A13" s="9" t="s">
        <v>42</v>
      </c>
      <c r="B13" s="10" t="s">
        <v>43</v>
      </c>
      <c r="C13" s="11" t="s">
        <v>44</v>
      </c>
      <c r="D13" s="12">
        <v>1012000</v>
      </c>
      <c r="E13" s="12">
        <v>300000</v>
      </c>
      <c r="F13" s="13" t="s">
        <v>45</v>
      </c>
      <c r="G13" s="14" t="s">
        <v>46</v>
      </c>
      <c r="H13" s="11" t="s">
        <v>47</v>
      </c>
      <c r="I13" s="14" t="s">
        <v>46</v>
      </c>
      <c r="J13" s="15">
        <v>37</v>
      </c>
      <c r="K13" s="15">
        <v>13</v>
      </c>
      <c r="L13" s="15">
        <v>13</v>
      </c>
      <c r="M13" s="15">
        <v>5</v>
      </c>
      <c r="N13" s="15">
        <v>9</v>
      </c>
      <c r="O13" s="15">
        <v>9</v>
      </c>
      <c r="P13" s="15">
        <v>5</v>
      </c>
      <c r="Q13" s="15">
        <f>SUM(J13:P13)</f>
        <v>91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4" customFormat="1">
      <c r="A14" s="8" t="s">
        <v>64</v>
      </c>
      <c r="B14" s="17" t="s">
        <v>65</v>
      </c>
      <c r="C14" s="18" t="s">
        <v>66</v>
      </c>
      <c r="D14" s="19">
        <v>210000</v>
      </c>
      <c r="E14" s="19">
        <v>105000</v>
      </c>
      <c r="F14" s="20" t="s">
        <v>67</v>
      </c>
      <c r="G14" s="21" t="s">
        <v>46</v>
      </c>
      <c r="H14" s="20" t="s">
        <v>68</v>
      </c>
      <c r="I14" s="21" t="s">
        <v>46</v>
      </c>
      <c r="J14" s="15">
        <v>32</v>
      </c>
      <c r="K14" s="15">
        <v>12</v>
      </c>
      <c r="L14" s="15">
        <v>11</v>
      </c>
      <c r="M14" s="15">
        <v>3</v>
      </c>
      <c r="N14" s="15">
        <v>9</v>
      </c>
      <c r="O14" s="15">
        <v>7</v>
      </c>
      <c r="P14" s="15">
        <v>4</v>
      </c>
      <c r="Q14" s="15">
        <f t="shared" ref="Q14:Q18" si="0">SUM(J14:P14)</f>
        <v>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4" customFormat="1" ht="12.75" customHeight="1">
      <c r="A15" s="22" t="s">
        <v>57</v>
      </c>
      <c r="B15" s="17" t="s">
        <v>58</v>
      </c>
      <c r="C15" s="20" t="s">
        <v>59</v>
      </c>
      <c r="D15" s="19">
        <v>675000</v>
      </c>
      <c r="E15" s="19">
        <v>240000</v>
      </c>
      <c r="F15" s="20" t="s">
        <v>60</v>
      </c>
      <c r="G15" s="21" t="s">
        <v>46</v>
      </c>
      <c r="H15" s="20" t="s">
        <v>61</v>
      </c>
      <c r="I15" s="21" t="s">
        <v>62</v>
      </c>
      <c r="J15" s="15">
        <v>34</v>
      </c>
      <c r="K15" s="15">
        <v>12</v>
      </c>
      <c r="L15" s="15">
        <v>12</v>
      </c>
      <c r="M15" s="15">
        <v>5</v>
      </c>
      <c r="N15" s="15">
        <v>9</v>
      </c>
      <c r="O15" s="15">
        <v>9</v>
      </c>
      <c r="P15" s="15">
        <v>4</v>
      </c>
      <c r="Q15" s="15">
        <f t="shared" si="0"/>
        <v>85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4" customFormat="1" ht="25.5">
      <c r="A16" s="23" t="s">
        <v>70</v>
      </c>
      <c r="B16" s="10" t="s">
        <v>71</v>
      </c>
      <c r="C16" s="18" t="s">
        <v>72</v>
      </c>
      <c r="D16" s="12">
        <v>126744</v>
      </c>
      <c r="E16" s="12">
        <v>63372</v>
      </c>
      <c r="F16" s="13" t="s">
        <v>73</v>
      </c>
      <c r="G16" s="21" t="s">
        <v>46</v>
      </c>
      <c r="H16" s="11" t="s">
        <v>74</v>
      </c>
      <c r="I16" s="21" t="s">
        <v>75</v>
      </c>
      <c r="J16" s="15">
        <v>32</v>
      </c>
      <c r="K16" s="15">
        <v>12</v>
      </c>
      <c r="L16" s="15">
        <v>11</v>
      </c>
      <c r="M16" s="15">
        <v>4</v>
      </c>
      <c r="N16" s="15">
        <v>9</v>
      </c>
      <c r="O16" s="15">
        <v>7</v>
      </c>
      <c r="P16" s="15">
        <v>4</v>
      </c>
      <c r="Q16" s="15">
        <f t="shared" si="0"/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4" customFormat="1">
      <c r="A17" s="24" t="s">
        <v>76</v>
      </c>
      <c r="B17" s="10" t="s">
        <v>77</v>
      </c>
      <c r="C17" s="11" t="s">
        <v>78</v>
      </c>
      <c r="D17" s="19">
        <v>1250000</v>
      </c>
      <c r="E17" s="12">
        <v>300000</v>
      </c>
      <c r="F17" s="13" t="s">
        <v>79</v>
      </c>
      <c r="G17" s="21" t="s">
        <v>62</v>
      </c>
      <c r="H17" s="11" t="s">
        <v>67</v>
      </c>
      <c r="I17" s="21" t="s">
        <v>75</v>
      </c>
      <c r="J17" s="15">
        <v>28</v>
      </c>
      <c r="K17" s="15">
        <v>12</v>
      </c>
      <c r="L17" s="15">
        <v>13</v>
      </c>
      <c r="M17" s="15">
        <v>1</v>
      </c>
      <c r="N17" s="15">
        <v>9</v>
      </c>
      <c r="O17" s="15">
        <v>2</v>
      </c>
      <c r="P17" s="15">
        <v>5</v>
      </c>
      <c r="Q17" s="15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4" customFormat="1">
      <c r="A18" s="9" t="s">
        <v>52</v>
      </c>
      <c r="B18" s="10" t="s">
        <v>53</v>
      </c>
      <c r="C18" s="11" t="s">
        <v>54</v>
      </c>
      <c r="D18" s="19">
        <v>722500</v>
      </c>
      <c r="E18" s="19">
        <v>300000</v>
      </c>
      <c r="F18" s="20" t="s">
        <v>55</v>
      </c>
      <c r="G18" s="21" t="s">
        <v>46</v>
      </c>
      <c r="H18" s="11" t="s">
        <v>56</v>
      </c>
      <c r="I18" s="21" t="s">
        <v>46</v>
      </c>
      <c r="J18" s="15">
        <v>35</v>
      </c>
      <c r="K18" s="15">
        <v>13</v>
      </c>
      <c r="L18" s="15">
        <v>13</v>
      </c>
      <c r="M18" s="15">
        <v>5</v>
      </c>
      <c r="N18" s="15">
        <v>9</v>
      </c>
      <c r="O18" s="15">
        <v>9</v>
      </c>
      <c r="P18" s="15">
        <v>4</v>
      </c>
      <c r="Q18" s="15">
        <f t="shared" si="0"/>
        <v>88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25" customFormat="1">
      <c r="D19" s="26">
        <f>SUM(D13:D18)</f>
        <v>3996244</v>
      </c>
      <c r="E19" s="26">
        <f>SUM(E13:E18)</f>
        <v>1308372</v>
      </c>
      <c r="F19" s="26"/>
      <c r="G19" s="27"/>
      <c r="H19" s="27"/>
    </row>
    <row r="20" spans="1:83" s="25" customFormat="1">
      <c r="E20" s="26"/>
      <c r="F20" s="26"/>
      <c r="G20" s="26"/>
      <c r="H20" s="26"/>
    </row>
  </sheetData>
  <mergeCells count="17">
    <mergeCell ref="A6:C6"/>
    <mergeCell ref="A10:A12"/>
    <mergeCell ref="B10:B12"/>
    <mergeCell ref="C10:C12"/>
    <mergeCell ref="D10:D12"/>
    <mergeCell ref="D8:N8"/>
    <mergeCell ref="J10:J11"/>
    <mergeCell ref="K10:K11"/>
    <mergeCell ref="L10:L11"/>
    <mergeCell ref="M10:M11"/>
    <mergeCell ref="N10:N11"/>
    <mergeCell ref="O10:O11"/>
    <mergeCell ref="P10:P11"/>
    <mergeCell ref="Q10:Q11"/>
    <mergeCell ref="E10:E12"/>
    <mergeCell ref="F10:G11"/>
    <mergeCell ref="H10:I11"/>
  </mergeCells>
  <dataValidations count="4">
    <dataValidation type="decimal" operator="lessThanOrEqual" allowBlank="1" showInputMessage="1" showErrorMessage="1" error="max. 5" sqref="M13:M18 P13:P18" xr:uid="{A53C9E31-F147-44D1-B1A8-893BC4B6378C}">
      <formula1>5</formula1>
    </dataValidation>
    <dataValidation type="decimal" operator="lessThanOrEqual" allowBlank="1" showInputMessage="1" showErrorMessage="1" error="max. 10" sqref="N13:O18" xr:uid="{A5F886D1-9EF7-48B5-BAE0-67891B040A8E}">
      <formula1>10</formula1>
    </dataValidation>
    <dataValidation type="decimal" operator="lessThanOrEqual" allowBlank="1" showInputMessage="1" showErrorMessage="1" error="max. 15" sqref="K13:L18" xr:uid="{AAFB3954-0330-4FA7-B7A0-89B179E02C67}">
      <formula1>15</formula1>
    </dataValidation>
    <dataValidation type="decimal" operator="lessThanOrEqual" allowBlank="1" showInputMessage="1" showErrorMessage="1" error="max. 40" sqref="J13:J18" xr:uid="{B0DEDE82-B106-46B2-A3A6-0559542B456A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8EDE-1D94-42AB-8471-079C3ACACFDF}">
  <dimension ref="A1:CE20"/>
  <sheetViews>
    <sheetView zoomScale="80" zoomScaleNormal="80" workbookViewId="0"/>
  </sheetViews>
  <sheetFormatPr defaultColWidth="9.140625" defaultRowHeight="12.75"/>
  <cols>
    <col min="1" max="1" width="11.7109375" style="2" customWidth="1"/>
    <col min="2" max="2" width="42.85546875" style="2" customWidth="1"/>
    <col min="3" max="3" width="38" style="2" customWidth="1"/>
    <col min="4" max="4" width="11.85546875" style="2" customWidth="1"/>
    <col min="5" max="5" width="12.8554687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3" ht="23.25">
      <c r="A1" s="1" t="s">
        <v>0</v>
      </c>
    </row>
    <row r="2" spans="1:83" s="6" customFormat="1" ht="15" customHeight="1">
      <c r="A2" s="5" t="s">
        <v>1</v>
      </c>
      <c r="D2" s="5" t="s">
        <v>2</v>
      </c>
      <c r="G2" s="7"/>
      <c r="H2" s="7"/>
    </row>
    <row r="3" spans="1:83" s="6" customFormat="1" ht="15" customHeight="1">
      <c r="A3" s="5" t="s">
        <v>3</v>
      </c>
      <c r="D3" s="6" t="s">
        <v>4</v>
      </c>
      <c r="G3" s="7"/>
      <c r="H3" s="7"/>
    </row>
    <row r="4" spans="1:83" s="6" customFormat="1">
      <c r="A4" s="5" t="s">
        <v>5</v>
      </c>
      <c r="D4" s="6" t="s">
        <v>6</v>
      </c>
      <c r="G4" s="7"/>
      <c r="H4" s="7"/>
    </row>
    <row r="5" spans="1:83" s="6" customFormat="1">
      <c r="A5" s="5" t="s">
        <v>7</v>
      </c>
      <c r="D5" s="6" t="s">
        <v>8</v>
      </c>
      <c r="G5" s="7"/>
      <c r="H5" s="7"/>
    </row>
    <row r="6" spans="1:83" s="6" customFormat="1" ht="15" customHeight="1">
      <c r="A6" s="36" t="s">
        <v>9</v>
      </c>
      <c r="B6" s="36"/>
      <c r="C6" s="36"/>
      <c r="G6" s="7"/>
      <c r="H6" s="7"/>
    </row>
    <row r="7" spans="1:83" s="6" customFormat="1" ht="15" customHeight="1">
      <c r="A7" s="35" t="s">
        <v>10</v>
      </c>
      <c r="D7" s="5" t="s">
        <v>11</v>
      </c>
      <c r="E7" s="28"/>
      <c r="F7" s="28"/>
      <c r="G7" s="28"/>
      <c r="H7" s="28"/>
      <c r="I7" s="28"/>
    </row>
    <row r="8" spans="1:83" s="6" customFormat="1" ht="41.25" customHeight="1">
      <c r="A8" s="35"/>
      <c r="D8" s="37" t="s">
        <v>12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3">
      <c r="A9" s="34"/>
    </row>
    <row r="10" spans="1:83" ht="15" customHeight="1">
      <c r="A10" s="38" t="s">
        <v>13</v>
      </c>
      <c r="B10" s="38" t="s">
        <v>14</v>
      </c>
      <c r="C10" s="38" t="s">
        <v>15</v>
      </c>
      <c r="D10" s="38" t="s">
        <v>16</v>
      </c>
      <c r="E10" s="40" t="s">
        <v>17</v>
      </c>
      <c r="F10" s="42" t="s">
        <v>18</v>
      </c>
      <c r="G10" s="43"/>
      <c r="H10" s="42" t="s">
        <v>19</v>
      </c>
      <c r="I10" s="43"/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</row>
    <row r="11" spans="1:83">
      <c r="A11" s="46"/>
      <c r="B11" s="46"/>
      <c r="C11" s="46"/>
      <c r="D11" s="46"/>
      <c r="E11" s="41"/>
      <c r="F11" s="44"/>
      <c r="G11" s="45"/>
      <c r="H11" s="44"/>
      <c r="I11" s="45"/>
      <c r="J11" s="39"/>
      <c r="K11" s="39"/>
      <c r="L11" s="39"/>
      <c r="M11" s="39"/>
      <c r="N11" s="39"/>
      <c r="O11" s="39"/>
      <c r="P11" s="39"/>
      <c r="Q11" s="39"/>
    </row>
    <row r="12" spans="1:83" ht="38.25">
      <c r="A12" s="46"/>
      <c r="B12" s="46"/>
      <c r="C12" s="46"/>
      <c r="D12" s="46"/>
      <c r="E12" s="41"/>
      <c r="F12" s="33" t="s">
        <v>36</v>
      </c>
      <c r="G12" s="32" t="s">
        <v>37</v>
      </c>
      <c r="H12" s="32" t="s">
        <v>36</v>
      </c>
      <c r="I12" s="32" t="s">
        <v>37</v>
      </c>
      <c r="J12" s="32" t="s">
        <v>38</v>
      </c>
      <c r="K12" s="32" t="s">
        <v>39</v>
      </c>
      <c r="L12" s="32" t="s">
        <v>39</v>
      </c>
      <c r="M12" s="32" t="s">
        <v>40</v>
      </c>
      <c r="N12" s="32" t="s">
        <v>41</v>
      </c>
      <c r="O12" s="32" t="s">
        <v>41</v>
      </c>
      <c r="P12" s="32" t="s">
        <v>40</v>
      </c>
      <c r="Q12" s="32"/>
    </row>
    <row r="13" spans="1:83" s="4" customFormat="1">
      <c r="A13" s="9" t="s">
        <v>42</v>
      </c>
      <c r="B13" s="10" t="s">
        <v>43</v>
      </c>
      <c r="C13" s="11" t="s">
        <v>44</v>
      </c>
      <c r="D13" s="12">
        <v>1012000</v>
      </c>
      <c r="E13" s="12">
        <v>300000</v>
      </c>
      <c r="F13" s="13" t="s">
        <v>45</v>
      </c>
      <c r="G13" s="14" t="s">
        <v>46</v>
      </c>
      <c r="H13" s="11" t="s">
        <v>47</v>
      </c>
      <c r="I13" s="14" t="s">
        <v>46</v>
      </c>
      <c r="J13" s="15">
        <v>35</v>
      </c>
      <c r="K13" s="15">
        <v>13</v>
      </c>
      <c r="L13" s="15">
        <v>13</v>
      </c>
      <c r="M13" s="15">
        <v>5</v>
      </c>
      <c r="N13" s="15">
        <v>8</v>
      </c>
      <c r="O13" s="15">
        <v>8</v>
      </c>
      <c r="P13" s="15">
        <v>5</v>
      </c>
      <c r="Q13" s="15">
        <f>SUM(J13:P13)</f>
        <v>87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4" customFormat="1">
      <c r="A14" s="8" t="s">
        <v>64</v>
      </c>
      <c r="B14" s="17" t="s">
        <v>65</v>
      </c>
      <c r="C14" s="18" t="s">
        <v>66</v>
      </c>
      <c r="D14" s="19">
        <v>210000</v>
      </c>
      <c r="E14" s="19">
        <v>105000</v>
      </c>
      <c r="F14" s="20" t="s">
        <v>67</v>
      </c>
      <c r="G14" s="21" t="s">
        <v>46</v>
      </c>
      <c r="H14" s="20" t="s">
        <v>68</v>
      </c>
      <c r="I14" s="21" t="s">
        <v>46</v>
      </c>
      <c r="J14" s="15">
        <v>33</v>
      </c>
      <c r="K14" s="15">
        <v>12</v>
      </c>
      <c r="L14" s="15">
        <v>12</v>
      </c>
      <c r="M14" s="15">
        <v>4</v>
      </c>
      <c r="N14" s="15">
        <v>7</v>
      </c>
      <c r="O14" s="15">
        <v>7</v>
      </c>
      <c r="P14" s="15">
        <v>4</v>
      </c>
      <c r="Q14" s="15">
        <f t="shared" ref="Q14:Q18" si="0"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4" customFormat="1" ht="12.75" customHeight="1">
      <c r="A15" s="22" t="s">
        <v>57</v>
      </c>
      <c r="B15" s="17" t="s">
        <v>58</v>
      </c>
      <c r="C15" s="20" t="s">
        <v>59</v>
      </c>
      <c r="D15" s="19">
        <v>675000</v>
      </c>
      <c r="E15" s="19">
        <v>240000</v>
      </c>
      <c r="F15" s="20" t="s">
        <v>60</v>
      </c>
      <c r="G15" s="21" t="s">
        <v>46</v>
      </c>
      <c r="H15" s="20" t="s">
        <v>61</v>
      </c>
      <c r="I15" s="21" t="s">
        <v>62</v>
      </c>
      <c r="J15" s="15">
        <v>34</v>
      </c>
      <c r="K15" s="15">
        <v>13</v>
      </c>
      <c r="L15" s="15">
        <v>12</v>
      </c>
      <c r="M15" s="15">
        <v>5</v>
      </c>
      <c r="N15" s="15">
        <v>8</v>
      </c>
      <c r="O15" s="15">
        <v>8</v>
      </c>
      <c r="P15" s="15">
        <v>3</v>
      </c>
      <c r="Q15" s="15">
        <f t="shared" si="0"/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4" customFormat="1" ht="25.5">
      <c r="A16" s="23" t="s">
        <v>70</v>
      </c>
      <c r="B16" s="10" t="s">
        <v>71</v>
      </c>
      <c r="C16" s="18" t="s">
        <v>72</v>
      </c>
      <c r="D16" s="12">
        <v>126744</v>
      </c>
      <c r="E16" s="12">
        <v>63372</v>
      </c>
      <c r="F16" s="13" t="s">
        <v>73</v>
      </c>
      <c r="G16" s="21" t="s">
        <v>46</v>
      </c>
      <c r="H16" s="11" t="s">
        <v>74</v>
      </c>
      <c r="I16" s="21" t="s">
        <v>75</v>
      </c>
      <c r="J16" s="15">
        <v>30</v>
      </c>
      <c r="K16" s="15">
        <v>12</v>
      </c>
      <c r="L16" s="15">
        <v>11</v>
      </c>
      <c r="M16" s="15">
        <v>4</v>
      </c>
      <c r="N16" s="15">
        <v>7</v>
      </c>
      <c r="O16" s="15">
        <v>6</v>
      </c>
      <c r="P16" s="15">
        <v>4</v>
      </c>
      <c r="Q16" s="15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4" customFormat="1">
      <c r="A17" s="24" t="s">
        <v>76</v>
      </c>
      <c r="B17" s="10" t="s">
        <v>77</v>
      </c>
      <c r="C17" s="11" t="s">
        <v>78</v>
      </c>
      <c r="D17" s="19">
        <v>1250000</v>
      </c>
      <c r="E17" s="12">
        <v>300000</v>
      </c>
      <c r="F17" s="13" t="s">
        <v>79</v>
      </c>
      <c r="G17" s="21" t="s">
        <v>62</v>
      </c>
      <c r="H17" s="11" t="s">
        <v>67</v>
      </c>
      <c r="I17" s="21" t="s">
        <v>75</v>
      </c>
      <c r="J17" s="15">
        <v>32</v>
      </c>
      <c r="K17" s="15">
        <v>12</v>
      </c>
      <c r="L17" s="15">
        <v>12</v>
      </c>
      <c r="M17" s="15">
        <v>4</v>
      </c>
      <c r="N17" s="15">
        <v>7</v>
      </c>
      <c r="O17" s="15">
        <v>5</v>
      </c>
      <c r="P17" s="15">
        <v>5</v>
      </c>
      <c r="Q17" s="15">
        <f t="shared" si="0"/>
        <v>77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4" customFormat="1">
      <c r="A18" s="9" t="s">
        <v>52</v>
      </c>
      <c r="B18" s="10" t="s">
        <v>53</v>
      </c>
      <c r="C18" s="11" t="s">
        <v>54</v>
      </c>
      <c r="D18" s="19">
        <v>722500</v>
      </c>
      <c r="E18" s="19">
        <v>300000</v>
      </c>
      <c r="F18" s="20" t="s">
        <v>55</v>
      </c>
      <c r="G18" s="21" t="s">
        <v>46</v>
      </c>
      <c r="H18" s="11" t="s">
        <v>56</v>
      </c>
      <c r="I18" s="21" t="s">
        <v>46</v>
      </c>
      <c r="J18" s="15">
        <v>33</v>
      </c>
      <c r="K18" s="15">
        <v>13</v>
      </c>
      <c r="L18" s="15">
        <v>12</v>
      </c>
      <c r="M18" s="15">
        <v>5</v>
      </c>
      <c r="N18" s="15">
        <v>8</v>
      </c>
      <c r="O18" s="15">
        <v>7</v>
      </c>
      <c r="P18" s="15">
        <v>4</v>
      </c>
      <c r="Q18" s="15">
        <f t="shared" si="0"/>
        <v>82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25" customFormat="1">
      <c r="D19" s="26">
        <f>SUM(D13:D18)</f>
        <v>3996244</v>
      </c>
      <c r="E19" s="26">
        <f>SUM(E13:E18)</f>
        <v>1308372</v>
      </c>
      <c r="F19" s="26"/>
      <c r="G19" s="27"/>
      <c r="H19" s="27"/>
    </row>
    <row r="20" spans="1:83" s="25" customFormat="1">
      <c r="E20" s="26"/>
      <c r="F20" s="26"/>
      <c r="G20" s="26"/>
      <c r="H20" s="2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8" xr:uid="{0CB6A92E-84B7-4873-A121-E113CDFEAA7E}">
      <formula1>40</formula1>
    </dataValidation>
    <dataValidation type="decimal" operator="lessThanOrEqual" allowBlank="1" showInputMessage="1" showErrorMessage="1" error="max. 15" sqref="K13:L18" xr:uid="{AC1E53E7-09D6-494C-A903-CEE87D340647}">
      <formula1>15</formula1>
    </dataValidation>
    <dataValidation type="decimal" operator="lessThanOrEqual" allowBlank="1" showInputMessage="1" showErrorMessage="1" error="max. 10" sqref="N13:O18" xr:uid="{9E2DE79F-A53D-43C3-A6E3-9C9C514F569D}">
      <formula1>10</formula1>
    </dataValidation>
    <dataValidation type="decimal" operator="lessThanOrEqual" allowBlank="1" showInputMessage="1" showErrorMessage="1" error="max. 5" sqref="M13:M18 P13:P18" xr:uid="{C473985A-9B4B-4C98-A83C-2941A80AD13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41E-591C-4EE7-A727-1D7F59616A76}">
  <dimension ref="A1:CE20"/>
  <sheetViews>
    <sheetView zoomScale="80" zoomScaleNormal="80" workbookViewId="0"/>
  </sheetViews>
  <sheetFormatPr defaultColWidth="9.140625" defaultRowHeight="12.75"/>
  <cols>
    <col min="1" max="1" width="11.7109375" style="2" customWidth="1"/>
    <col min="2" max="2" width="42.85546875" style="2" customWidth="1"/>
    <col min="3" max="3" width="38" style="2" customWidth="1"/>
    <col min="4" max="4" width="11.85546875" style="2" customWidth="1"/>
    <col min="5" max="5" width="12.8554687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3" ht="23.25">
      <c r="A1" s="1" t="s">
        <v>0</v>
      </c>
    </row>
    <row r="2" spans="1:83" s="6" customFormat="1" ht="15" customHeight="1">
      <c r="A2" s="5" t="s">
        <v>1</v>
      </c>
      <c r="D2" s="5" t="s">
        <v>2</v>
      </c>
      <c r="G2" s="7"/>
      <c r="H2" s="7"/>
    </row>
    <row r="3" spans="1:83" s="6" customFormat="1" ht="15" customHeight="1">
      <c r="A3" s="5" t="s">
        <v>3</v>
      </c>
      <c r="D3" s="6" t="s">
        <v>4</v>
      </c>
      <c r="G3" s="7"/>
      <c r="H3" s="7"/>
    </row>
    <row r="4" spans="1:83" s="6" customFormat="1">
      <c r="A4" s="5" t="s">
        <v>5</v>
      </c>
      <c r="D4" s="6" t="s">
        <v>6</v>
      </c>
      <c r="G4" s="7"/>
      <c r="H4" s="7"/>
    </row>
    <row r="5" spans="1:83" s="6" customFormat="1">
      <c r="A5" s="5" t="s">
        <v>7</v>
      </c>
      <c r="D5" s="6" t="s">
        <v>8</v>
      </c>
      <c r="G5" s="7"/>
      <c r="H5" s="7"/>
    </row>
    <row r="6" spans="1:83" s="6" customFormat="1" ht="15" customHeight="1">
      <c r="A6" s="36" t="s">
        <v>9</v>
      </c>
      <c r="B6" s="36"/>
      <c r="C6" s="36"/>
      <c r="G6" s="7"/>
      <c r="H6" s="7"/>
    </row>
    <row r="7" spans="1:83" s="6" customFormat="1" ht="15" customHeight="1">
      <c r="A7" s="35" t="s">
        <v>10</v>
      </c>
      <c r="D7" s="5" t="s">
        <v>11</v>
      </c>
      <c r="E7" s="28"/>
      <c r="F7" s="28"/>
      <c r="G7" s="28"/>
      <c r="H7" s="28"/>
      <c r="I7" s="28"/>
    </row>
    <row r="8" spans="1:83" s="6" customFormat="1" ht="40.5" customHeight="1">
      <c r="A8" s="35"/>
      <c r="D8" s="37" t="s">
        <v>12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3">
      <c r="A9" s="34"/>
    </row>
    <row r="10" spans="1:83" ht="15" customHeight="1">
      <c r="A10" s="38" t="s">
        <v>13</v>
      </c>
      <c r="B10" s="38" t="s">
        <v>14</v>
      </c>
      <c r="C10" s="38" t="s">
        <v>15</v>
      </c>
      <c r="D10" s="38" t="s">
        <v>16</v>
      </c>
      <c r="E10" s="40" t="s">
        <v>17</v>
      </c>
      <c r="F10" s="42" t="s">
        <v>18</v>
      </c>
      <c r="G10" s="43"/>
      <c r="H10" s="42" t="s">
        <v>19</v>
      </c>
      <c r="I10" s="43"/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</row>
    <row r="11" spans="1:83">
      <c r="A11" s="46"/>
      <c r="B11" s="46"/>
      <c r="C11" s="46"/>
      <c r="D11" s="46"/>
      <c r="E11" s="41"/>
      <c r="F11" s="44"/>
      <c r="G11" s="45"/>
      <c r="H11" s="44"/>
      <c r="I11" s="45"/>
      <c r="J11" s="39"/>
      <c r="K11" s="39"/>
      <c r="L11" s="39"/>
      <c r="M11" s="39"/>
      <c r="N11" s="39"/>
      <c r="O11" s="39"/>
      <c r="P11" s="39"/>
      <c r="Q11" s="39"/>
    </row>
    <row r="12" spans="1:83" ht="38.25">
      <c r="A12" s="46"/>
      <c r="B12" s="46"/>
      <c r="C12" s="46"/>
      <c r="D12" s="46"/>
      <c r="E12" s="41"/>
      <c r="F12" s="33" t="s">
        <v>36</v>
      </c>
      <c r="G12" s="32" t="s">
        <v>37</v>
      </c>
      <c r="H12" s="32" t="s">
        <v>36</v>
      </c>
      <c r="I12" s="32" t="s">
        <v>37</v>
      </c>
      <c r="J12" s="32" t="s">
        <v>38</v>
      </c>
      <c r="K12" s="32" t="s">
        <v>39</v>
      </c>
      <c r="L12" s="32" t="s">
        <v>39</v>
      </c>
      <c r="M12" s="32" t="s">
        <v>40</v>
      </c>
      <c r="N12" s="32" t="s">
        <v>41</v>
      </c>
      <c r="O12" s="32" t="s">
        <v>41</v>
      </c>
      <c r="P12" s="32" t="s">
        <v>40</v>
      </c>
      <c r="Q12" s="32"/>
    </row>
    <row r="13" spans="1:83" s="4" customFormat="1">
      <c r="A13" s="9" t="s">
        <v>42</v>
      </c>
      <c r="B13" s="10" t="s">
        <v>43</v>
      </c>
      <c r="C13" s="11" t="s">
        <v>44</v>
      </c>
      <c r="D13" s="12">
        <v>1012000</v>
      </c>
      <c r="E13" s="12">
        <v>300000</v>
      </c>
      <c r="F13" s="13" t="s">
        <v>45</v>
      </c>
      <c r="G13" s="14" t="s">
        <v>46</v>
      </c>
      <c r="H13" s="11" t="s">
        <v>47</v>
      </c>
      <c r="I13" s="14" t="s">
        <v>46</v>
      </c>
      <c r="J13" s="15">
        <v>35</v>
      </c>
      <c r="K13" s="15">
        <v>13</v>
      </c>
      <c r="L13" s="15">
        <v>13</v>
      </c>
      <c r="M13" s="15">
        <v>5</v>
      </c>
      <c r="N13" s="15">
        <v>9</v>
      </c>
      <c r="O13" s="15">
        <v>9</v>
      </c>
      <c r="P13" s="15">
        <v>5</v>
      </c>
      <c r="Q13" s="15">
        <f>SUM(J13:P13)</f>
        <v>89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4" customFormat="1">
      <c r="A14" s="8" t="s">
        <v>64</v>
      </c>
      <c r="B14" s="17" t="s">
        <v>65</v>
      </c>
      <c r="C14" s="18" t="s">
        <v>66</v>
      </c>
      <c r="D14" s="19">
        <v>210000</v>
      </c>
      <c r="E14" s="19">
        <v>105000</v>
      </c>
      <c r="F14" s="20" t="s">
        <v>67</v>
      </c>
      <c r="G14" s="21" t="s">
        <v>46</v>
      </c>
      <c r="H14" s="20" t="s">
        <v>68</v>
      </c>
      <c r="I14" s="21" t="s">
        <v>46</v>
      </c>
      <c r="J14" s="15">
        <v>32</v>
      </c>
      <c r="K14" s="15">
        <v>12</v>
      </c>
      <c r="L14" s="15">
        <v>12</v>
      </c>
      <c r="M14" s="15">
        <v>3</v>
      </c>
      <c r="N14" s="15">
        <v>8</v>
      </c>
      <c r="O14" s="15">
        <v>8</v>
      </c>
      <c r="P14" s="15">
        <v>4</v>
      </c>
      <c r="Q14" s="15">
        <f t="shared" ref="Q14:Q18" si="0"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4" customFormat="1" ht="12.75" customHeight="1">
      <c r="A15" s="22" t="s">
        <v>57</v>
      </c>
      <c r="B15" s="17" t="s">
        <v>58</v>
      </c>
      <c r="C15" s="20" t="s">
        <v>59</v>
      </c>
      <c r="D15" s="19">
        <v>675000</v>
      </c>
      <c r="E15" s="19">
        <v>240000</v>
      </c>
      <c r="F15" s="20" t="s">
        <v>60</v>
      </c>
      <c r="G15" s="21" t="s">
        <v>46</v>
      </c>
      <c r="H15" s="20" t="s">
        <v>61</v>
      </c>
      <c r="I15" s="21" t="s">
        <v>62</v>
      </c>
      <c r="J15" s="15">
        <v>33</v>
      </c>
      <c r="K15" s="15">
        <v>12</v>
      </c>
      <c r="L15" s="15">
        <v>12</v>
      </c>
      <c r="M15" s="15">
        <v>4</v>
      </c>
      <c r="N15" s="15">
        <v>8</v>
      </c>
      <c r="O15" s="15">
        <v>9</v>
      </c>
      <c r="P15" s="15">
        <v>3</v>
      </c>
      <c r="Q15" s="15">
        <f t="shared" si="0"/>
        <v>81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4" customFormat="1" ht="25.5">
      <c r="A16" s="23" t="s">
        <v>70</v>
      </c>
      <c r="B16" s="10" t="s">
        <v>71</v>
      </c>
      <c r="C16" s="18" t="s">
        <v>72</v>
      </c>
      <c r="D16" s="12">
        <v>126744</v>
      </c>
      <c r="E16" s="12">
        <v>63372</v>
      </c>
      <c r="F16" s="13" t="s">
        <v>73</v>
      </c>
      <c r="G16" s="21" t="s">
        <v>46</v>
      </c>
      <c r="H16" s="11" t="s">
        <v>74</v>
      </c>
      <c r="I16" s="21" t="s">
        <v>75</v>
      </c>
      <c r="J16" s="15">
        <v>32</v>
      </c>
      <c r="K16" s="15">
        <v>12</v>
      </c>
      <c r="L16" s="15">
        <v>12</v>
      </c>
      <c r="M16" s="15">
        <v>4</v>
      </c>
      <c r="N16" s="15">
        <v>8</v>
      </c>
      <c r="O16" s="15">
        <v>8</v>
      </c>
      <c r="P16" s="15">
        <v>4</v>
      </c>
      <c r="Q16" s="15">
        <f t="shared" si="0"/>
        <v>80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4" customFormat="1">
      <c r="A17" s="24" t="s">
        <v>76</v>
      </c>
      <c r="B17" s="10" t="s">
        <v>77</v>
      </c>
      <c r="C17" s="11" t="s">
        <v>78</v>
      </c>
      <c r="D17" s="19">
        <v>1250000</v>
      </c>
      <c r="E17" s="12">
        <v>300000</v>
      </c>
      <c r="F17" s="13" t="s">
        <v>79</v>
      </c>
      <c r="G17" s="21" t="s">
        <v>62</v>
      </c>
      <c r="H17" s="11" t="s">
        <v>67</v>
      </c>
      <c r="I17" s="21" t="s">
        <v>75</v>
      </c>
      <c r="J17" s="15">
        <v>30</v>
      </c>
      <c r="K17" s="15">
        <v>12</v>
      </c>
      <c r="L17" s="15">
        <v>11</v>
      </c>
      <c r="M17" s="15">
        <v>3</v>
      </c>
      <c r="N17" s="15">
        <v>8</v>
      </c>
      <c r="O17" s="15">
        <v>6</v>
      </c>
      <c r="P17" s="15">
        <v>4</v>
      </c>
      <c r="Q17" s="15">
        <f t="shared" si="0"/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4" customFormat="1">
      <c r="A18" s="9" t="s">
        <v>52</v>
      </c>
      <c r="B18" s="10" t="s">
        <v>53</v>
      </c>
      <c r="C18" s="11" t="s">
        <v>54</v>
      </c>
      <c r="D18" s="19">
        <v>722500</v>
      </c>
      <c r="E18" s="19">
        <v>300000</v>
      </c>
      <c r="F18" s="20" t="s">
        <v>55</v>
      </c>
      <c r="G18" s="21" t="s">
        <v>46</v>
      </c>
      <c r="H18" s="11" t="s">
        <v>56</v>
      </c>
      <c r="I18" s="21" t="s">
        <v>46</v>
      </c>
      <c r="J18" s="15">
        <v>33</v>
      </c>
      <c r="K18" s="15">
        <v>12</v>
      </c>
      <c r="L18" s="15">
        <v>12</v>
      </c>
      <c r="M18" s="15">
        <v>5</v>
      </c>
      <c r="N18" s="15">
        <v>9</v>
      </c>
      <c r="O18" s="15">
        <v>8</v>
      </c>
      <c r="P18" s="15">
        <v>4</v>
      </c>
      <c r="Q18" s="15">
        <f t="shared" si="0"/>
        <v>83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25" customFormat="1">
      <c r="D19" s="26">
        <f>SUM(D13:D18)</f>
        <v>3996244</v>
      </c>
      <c r="E19" s="26">
        <f>SUM(E13:E18)</f>
        <v>1308372</v>
      </c>
      <c r="F19" s="26"/>
      <c r="G19" s="27"/>
      <c r="H19" s="27"/>
    </row>
    <row r="20" spans="1:83" s="25" customFormat="1">
      <c r="E20" s="26"/>
      <c r="F20" s="26"/>
      <c r="G20" s="26"/>
      <c r="H20" s="2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8" xr:uid="{D78D1FBF-237D-41AB-A5E4-4D664BDD34D9}">
      <formula1>40</formula1>
    </dataValidation>
    <dataValidation type="decimal" operator="lessThanOrEqual" allowBlank="1" showInputMessage="1" showErrorMessage="1" error="max. 15" sqref="K13:L18" xr:uid="{28F00AEE-E361-4A64-ACAB-BBCED94912FA}">
      <formula1>15</formula1>
    </dataValidation>
    <dataValidation type="decimal" operator="lessThanOrEqual" allowBlank="1" showInputMessage="1" showErrorMessage="1" error="max. 10" sqref="N13:O18" xr:uid="{A83BA9D7-53AD-4CD9-B2FB-0142C67E4CA3}">
      <formula1>10</formula1>
    </dataValidation>
    <dataValidation type="decimal" operator="lessThanOrEqual" allowBlank="1" showInputMessage="1" showErrorMessage="1" error="max. 5" sqref="M13:M18 P13:P18" xr:uid="{25A7382A-A4F7-4865-AF46-C345D1DEFF1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E247-D4C1-4175-8428-CDD04A9349DC}">
  <dimension ref="A1:CE20"/>
  <sheetViews>
    <sheetView zoomScale="80" zoomScaleNormal="80" workbookViewId="0"/>
  </sheetViews>
  <sheetFormatPr defaultColWidth="9.140625" defaultRowHeight="12.75"/>
  <cols>
    <col min="1" max="1" width="11.7109375" style="2" customWidth="1"/>
    <col min="2" max="2" width="42.85546875" style="2" customWidth="1"/>
    <col min="3" max="3" width="38" style="2" customWidth="1"/>
    <col min="4" max="4" width="11.85546875" style="2" customWidth="1"/>
    <col min="5" max="5" width="12.8554687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3" ht="23.25">
      <c r="A1" s="1" t="s">
        <v>0</v>
      </c>
    </row>
    <row r="2" spans="1:83" s="6" customFormat="1" ht="15" customHeight="1">
      <c r="A2" s="5" t="s">
        <v>1</v>
      </c>
      <c r="D2" s="5" t="s">
        <v>2</v>
      </c>
      <c r="G2" s="7"/>
      <c r="H2" s="7"/>
    </row>
    <row r="3" spans="1:83" s="6" customFormat="1" ht="15" customHeight="1">
      <c r="A3" s="5" t="s">
        <v>3</v>
      </c>
      <c r="D3" s="6" t="s">
        <v>4</v>
      </c>
      <c r="G3" s="7"/>
      <c r="H3" s="7"/>
    </row>
    <row r="4" spans="1:83" s="6" customFormat="1">
      <c r="A4" s="5" t="s">
        <v>5</v>
      </c>
      <c r="D4" s="6" t="s">
        <v>6</v>
      </c>
      <c r="G4" s="7"/>
      <c r="H4" s="7"/>
    </row>
    <row r="5" spans="1:83" s="6" customFormat="1">
      <c r="A5" s="5" t="s">
        <v>7</v>
      </c>
      <c r="D5" s="6" t="s">
        <v>8</v>
      </c>
      <c r="G5" s="7"/>
      <c r="H5" s="7"/>
    </row>
    <row r="6" spans="1:83" s="6" customFormat="1" ht="15" customHeight="1">
      <c r="A6" s="36" t="s">
        <v>9</v>
      </c>
      <c r="B6" s="36"/>
      <c r="C6" s="36"/>
      <c r="G6" s="7"/>
      <c r="H6" s="7"/>
    </row>
    <row r="7" spans="1:83" s="6" customFormat="1" ht="15" customHeight="1">
      <c r="A7" s="35" t="s">
        <v>10</v>
      </c>
      <c r="D7" s="5" t="s">
        <v>11</v>
      </c>
      <c r="E7" s="28"/>
      <c r="F7" s="28"/>
      <c r="G7" s="28"/>
      <c r="H7" s="28"/>
      <c r="I7" s="28"/>
    </row>
    <row r="8" spans="1:83" s="6" customFormat="1" ht="38.25" customHeight="1">
      <c r="A8" s="35"/>
      <c r="D8" s="37" t="s">
        <v>12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3">
      <c r="A9" s="34"/>
    </row>
    <row r="10" spans="1:83" ht="15" customHeight="1">
      <c r="A10" s="38" t="s">
        <v>13</v>
      </c>
      <c r="B10" s="38" t="s">
        <v>14</v>
      </c>
      <c r="C10" s="38" t="s">
        <v>15</v>
      </c>
      <c r="D10" s="38" t="s">
        <v>16</v>
      </c>
      <c r="E10" s="40" t="s">
        <v>17</v>
      </c>
      <c r="F10" s="42" t="s">
        <v>18</v>
      </c>
      <c r="G10" s="43"/>
      <c r="H10" s="42" t="s">
        <v>19</v>
      </c>
      <c r="I10" s="43"/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</row>
    <row r="11" spans="1:83">
      <c r="A11" s="46"/>
      <c r="B11" s="46"/>
      <c r="C11" s="46"/>
      <c r="D11" s="46"/>
      <c r="E11" s="41"/>
      <c r="F11" s="44"/>
      <c r="G11" s="45"/>
      <c r="H11" s="44"/>
      <c r="I11" s="45"/>
      <c r="J11" s="39"/>
      <c r="K11" s="39"/>
      <c r="L11" s="39"/>
      <c r="M11" s="39"/>
      <c r="N11" s="39"/>
      <c r="O11" s="39"/>
      <c r="P11" s="39"/>
      <c r="Q11" s="39"/>
    </row>
    <row r="12" spans="1:83" ht="38.25">
      <c r="A12" s="46"/>
      <c r="B12" s="46"/>
      <c r="C12" s="46"/>
      <c r="D12" s="46"/>
      <c r="E12" s="41"/>
      <c r="F12" s="33" t="s">
        <v>36</v>
      </c>
      <c r="G12" s="32" t="s">
        <v>37</v>
      </c>
      <c r="H12" s="32" t="s">
        <v>36</v>
      </c>
      <c r="I12" s="32" t="s">
        <v>37</v>
      </c>
      <c r="J12" s="32" t="s">
        <v>38</v>
      </c>
      <c r="K12" s="32" t="s">
        <v>39</v>
      </c>
      <c r="L12" s="32" t="s">
        <v>39</v>
      </c>
      <c r="M12" s="32" t="s">
        <v>40</v>
      </c>
      <c r="N12" s="32" t="s">
        <v>41</v>
      </c>
      <c r="O12" s="32" t="s">
        <v>41</v>
      </c>
      <c r="P12" s="32" t="s">
        <v>40</v>
      </c>
      <c r="Q12" s="32"/>
    </row>
    <row r="13" spans="1:83" s="4" customFormat="1">
      <c r="A13" s="9" t="s">
        <v>42</v>
      </c>
      <c r="B13" s="10" t="s">
        <v>43</v>
      </c>
      <c r="C13" s="11" t="s">
        <v>44</v>
      </c>
      <c r="D13" s="12">
        <v>1012000</v>
      </c>
      <c r="E13" s="12">
        <v>300000</v>
      </c>
      <c r="F13" s="13" t="s">
        <v>45</v>
      </c>
      <c r="G13" s="14" t="s">
        <v>46</v>
      </c>
      <c r="H13" s="11" t="s">
        <v>47</v>
      </c>
      <c r="I13" s="14" t="s">
        <v>46</v>
      </c>
      <c r="J13" s="15">
        <v>35</v>
      </c>
      <c r="K13" s="15">
        <v>12</v>
      </c>
      <c r="L13" s="15">
        <v>10</v>
      </c>
      <c r="M13" s="15">
        <v>5</v>
      </c>
      <c r="N13" s="15">
        <v>10</v>
      </c>
      <c r="O13" s="15">
        <v>10</v>
      </c>
      <c r="P13" s="15">
        <v>5</v>
      </c>
      <c r="Q13" s="15">
        <f>SUM(J13:P13)</f>
        <v>87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4" customFormat="1">
      <c r="A14" s="8" t="s">
        <v>64</v>
      </c>
      <c r="B14" s="17" t="s">
        <v>65</v>
      </c>
      <c r="C14" s="18" t="s">
        <v>66</v>
      </c>
      <c r="D14" s="19">
        <v>210000</v>
      </c>
      <c r="E14" s="19">
        <v>105000</v>
      </c>
      <c r="F14" s="20" t="s">
        <v>67</v>
      </c>
      <c r="G14" s="21" t="s">
        <v>46</v>
      </c>
      <c r="H14" s="20" t="s">
        <v>68</v>
      </c>
      <c r="I14" s="21" t="s">
        <v>46</v>
      </c>
      <c r="J14" s="15">
        <v>30</v>
      </c>
      <c r="K14" s="15">
        <v>12</v>
      </c>
      <c r="L14" s="15">
        <v>10</v>
      </c>
      <c r="M14" s="15">
        <v>3</v>
      </c>
      <c r="N14" s="15">
        <v>8</v>
      </c>
      <c r="O14" s="15">
        <v>7</v>
      </c>
      <c r="P14" s="15">
        <v>4</v>
      </c>
      <c r="Q14" s="15">
        <f t="shared" ref="Q14:Q18" si="0">SUM(J14:P14)</f>
        <v>74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4" customFormat="1" ht="12.75" customHeight="1">
      <c r="A15" s="22" t="s">
        <v>57</v>
      </c>
      <c r="B15" s="17" t="s">
        <v>58</v>
      </c>
      <c r="C15" s="20" t="s">
        <v>59</v>
      </c>
      <c r="D15" s="19">
        <v>675000</v>
      </c>
      <c r="E15" s="19">
        <v>240000</v>
      </c>
      <c r="F15" s="20" t="s">
        <v>60</v>
      </c>
      <c r="G15" s="21" t="s">
        <v>46</v>
      </c>
      <c r="H15" s="20" t="s">
        <v>61</v>
      </c>
      <c r="I15" s="21" t="s">
        <v>62</v>
      </c>
      <c r="J15" s="15">
        <v>35</v>
      </c>
      <c r="K15" s="15">
        <v>12</v>
      </c>
      <c r="L15" s="15">
        <v>10</v>
      </c>
      <c r="M15" s="15">
        <v>5</v>
      </c>
      <c r="N15" s="15">
        <v>8</v>
      </c>
      <c r="O15" s="15">
        <v>9</v>
      </c>
      <c r="P15" s="15">
        <v>4</v>
      </c>
      <c r="Q15" s="15">
        <f t="shared" si="0"/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4" customFormat="1" ht="25.5">
      <c r="A16" s="23" t="s">
        <v>70</v>
      </c>
      <c r="B16" s="10" t="s">
        <v>71</v>
      </c>
      <c r="C16" s="18" t="s">
        <v>72</v>
      </c>
      <c r="D16" s="12">
        <v>126744</v>
      </c>
      <c r="E16" s="12">
        <v>63372</v>
      </c>
      <c r="F16" s="13" t="s">
        <v>73</v>
      </c>
      <c r="G16" s="21" t="s">
        <v>46</v>
      </c>
      <c r="H16" s="11" t="s">
        <v>74</v>
      </c>
      <c r="I16" s="21" t="s">
        <v>75</v>
      </c>
      <c r="J16" s="15">
        <v>30</v>
      </c>
      <c r="K16" s="15">
        <v>12</v>
      </c>
      <c r="L16" s="15">
        <v>10</v>
      </c>
      <c r="M16" s="15">
        <v>4</v>
      </c>
      <c r="N16" s="15">
        <v>7</v>
      </c>
      <c r="O16" s="15">
        <v>7</v>
      </c>
      <c r="P16" s="15">
        <v>4</v>
      </c>
      <c r="Q16" s="15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4" customFormat="1">
      <c r="A17" s="24" t="s">
        <v>76</v>
      </c>
      <c r="B17" s="10" t="s">
        <v>77</v>
      </c>
      <c r="C17" s="11" t="s">
        <v>78</v>
      </c>
      <c r="D17" s="19">
        <v>1250000</v>
      </c>
      <c r="E17" s="12">
        <v>300000</v>
      </c>
      <c r="F17" s="13" t="s">
        <v>79</v>
      </c>
      <c r="G17" s="21" t="s">
        <v>62</v>
      </c>
      <c r="H17" s="11" t="s">
        <v>67</v>
      </c>
      <c r="I17" s="21" t="s">
        <v>75</v>
      </c>
      <c r="J17" s="15">
        <v>35</v>
      </c>
      <c r="K17" s="15">
        <v>12</v>
      </c>
      <c r="L17" s="15">
        <v>10</v>
      </c>
      <c r="M17" s="15">
        <v>1</v>
      </c>
      <c r="N17" s="15">
        <v>5</v>
      </c>
      <c r="O17" s="15">
        <v>3</v>
      </c>
      <c r="P17" s="15">
        <v>4</v>
      </c>
      <c r="Q17" s="15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4" customFormat="1">
      <c r="A18" s="9" t="s">
        <v>52</v>
      </c>
      <c r="B18" s="10" t="s">
        <v>53</v>
      </c>
      <c r="C18" s="11" t="s">
        <v>54</v>
      </c>
      <c r="D18" s="19">
        <v>722500</v>
      </c>
      <c r="E18" s="19">
        <v>300000</v>
      </c>
      <c r="F18" s="20" t="s">
        <v>55</v>
      </c>
      <c r="G18" s="21" t="s">
        <v>46</v>
      </c>
      <c r="H18" s="11" t="s">
        <v>56</v>
      </c>
      <c r="I18" s="21" t="s">
        <v>46</v>
      </c>
      <c r="J18" s="15">
        <v>40</v>
      </c>
      <c r="K18" s="15">
        <v>12</v>
      </c>
      <c r="L18" s="15">
        <v>13</v>
      </c>
      <c r="M18" s="15">
        <v>5</v>
      </c>
      <c r="N18" s="15">
        <v>10</v>
      </c>
      <c r="O18" s="15">
        <v>10</v>
      </c>
      <c r="P18" s="15">
        <v>5</v>
      </c>
      <c r="Q18" s="15">
        <f t="shared" si="0"/>
        <v>95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25" customFormat="1">
      <c r="D19" s="26">
        <f>SUM(D13:D18)</f>
        <v>3996244</v>
      </c>
      <c r="E19" s="26">
        <f>SUM(E13:E18)</f>
        <v>1308372</v>
      </c>
      <c r="F19" s="26"/>
      <c r="G19" s="27"/>
      <c r="H19" s="27"/>
    </row>
    <row r="20" spans="1:83" s="25" customFormat="1">
      <c r="E20" s="26"/>
      <c r="F20" s="26"/>
      <c r="G20" s="26"/>
      <c r="H20" s="2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8" xr:uid="{1D001A5A-0611-4682-9201-3B5DDCE22A0E}">
      <formula1>40</formula1>
    </dataValidation>
    <dataValidation type="decimal" operator="lessThanOrEqual" allowBlank="1" showInputMessage="1" showErrorMessage="1" error="max. 15" sqref="K13:L18" xr:uid="{8570814A-918F-4AF2-9E96-475E84F286EE}">
      <formula1>15</formula1>
    </dataValidation>
    <dataValidation type="decimal" operator="lessThanOrEqual" allowBlank="1" showInputMessage="1" showErrorMessage="1" error="max. 10" sqref="N13:O18" xr:uid="{D9C5BE18-7F49-4697-ADAB-F5F2BF54DD09}">
      <formula1>10</formula1>
    </dataValidation>
    <dataValidation type="decimal" operator="lessThanOrEqual" allowBlank="1" showInputMessage="1" showErrorMessage="1" error="max. 5" sqref="M13:M18 P13:P18" xr:uid="{7E5B0920-6E5B-439C-A488-EFDC662F36A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85E9-05FA-44F5-9C0F-5D2BB238A7E5}">
  <dimension ref="A1:CE20"/>
  <sheetViews>
    <sheetView zoomScale="80" zoomScaleNormal="80" workbookViewId="0"/>
  </sheetViews>
  <sheetFormatPr defaultColWidth="9.140625" defaultRowHeight="12.75"/>
  <cols>
    <col min="1" max="1" width="11.7109375" style="2" customWidth="1"/>
    <col min="2" max="2" width="42.85546875" style="2" customWidth="1"/>
    <col min="3" max="3" width="38" style="2" customWidth="1"/>
    <col min="4" max="4" width="11.85546875" style="2" customWidth="1"/>
    <col min="5" max="5" width="12.8554687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3" ht="23.25">
      <c r="A1" s="1" t="s">
        <v>0</v>
      </c>
    </row>
    <row r="2" spans="1:83" s="6" customFormat="1" ht="15" customHeight="1">
      <c r="A2" s="5" t="s">
        <v>1</v>
      </c>
      <c r="D2" s="5" t="s">
        <v>2</v>
      </c>
      <c r="G2" s="7"/>
      <c r="H2" s="7"/>
    </row>
    <row r="3" spans="1:83" s="6" customFormat="1" ht="15" customHeight="1">
      <c r="A3" s="5" t="s">
        <v>3</v>
      </c>
      <c r="D3" s="6" t="s">
        <v>4</v>
      </c>
      <c r="G3" s="7"/>
      <c r="H3" s="7"/>
    </row>
    <row r="4" spans="1:83" s="6" customFormat="1">
      <c r="A4" s="5" t="s">
        <v>5</v>
      </c>
      <c r="D4" s="6" t="s">
        <v>6</v>
      </c>
      <c r="G4" s="7"/>
      <c r="H4" s="7"/>
    </row>
    <row r="5" spans="1:83" s="6" customFormat="1">
      <c r="A5" s="5" t="s">
        <v>7</v>
      </c>
      <c r="D5" s="6" t="s">
        <v>8</v>
      </c>
      <c r="G5" s="7"/>
      <c r="H5" s="7"/>
    </row>
    <row r="6" spans="1:83" s="6" customFormat="1" ht="15" customHeight="1">
      <c r="A6" s="36" t="s">
        <v>9</v>
      </c>
      <c r="B6" s="36"/>
      <c r="C6" s="36"/>
      <c r="G6" s="7"/>
      <c r="H6" s="7"/>
    </row>
    <row r="7" spans="1:83" s="6" customFormat="1" ht="15" customHeight="1">
      <c r="A7" s="35" t="s">
        <v>10</v>
      </c>
      <c r="D7" s="5" t="s">
        <v>11</v>
      </c>
      <c r="E7" s="28"/>
      <c r="F7" s="28"/>
      <c r="G7" s="28"/>
      <c r="H7" s="28"/>
      <c r="I7" s="28"/>
    </row>
    <row r="8" spans="1:83" s="6" customFormat="1" ht="41.25" customHeight="1">
      <c r="A8" s="35"/>
      <c r="D8" s="37" t="s">
        <v>12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3">
      <c r="A9" s="34"/>
    </row>
    <row r="10" spans="1:83" ht="15" customHeight="1">
      <c r="A10" s="38" t="s">
        <v>13</v>
      </c>
      <c r="B10" s="38" t="s">
        <v>14</v>
      </c>
      <c r="C10" s="38" t="s">
        <v>15</v>
      </c>
      <c r="D10" s="38" t="s">
        <v>16</v>
      </c>
      <c r="E10" s="40" t="s">
        <v>17</v>
      </c>
      <c r="F10" s="42" t="s">
        <v>18</v>
      </c>
      <c r="G10" s="43"/>
      <c r="H10" s="42" t="s">
        <v>19</v>
      </c>
      <c r="I10" s="43"/>
      <c r="J10" s="38" t="s">
        <v>20</v>
      </c>
      <c r="K10" s="38" t="s">
        <v>21</v>
      </c>
      <c r="L10" s="38" t="s">
        <v>22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27</v>
      </c>
    </row>
    <row r="11" spans="1:83">
      <c r="A11" s="46"/>
      <c r="B11" s="46"/>
      <c r="C11" s="46"/>
      <c r="D11" s="46"/>
      <c r="E11" s="41"/>
      <c r="F11" s="44"/>
      <c r="G11" s="45"/>
      <c r="H11" s="44"/>
      <c r="I11" s="45"/>
      <c r="J11" s="39"/>
      <c r="K11" s="39"/>
      <c r="L11" s="39"/>
      <c r="M11" s="39"/>
      <c r="N11" s="39"/>
      <c r="O11" s="39"/>
      <c r="P11" s="39"/>
      <c r="Q11" s="39"/>
    </row>
    <row r="12" spans="1:83" ht="38.25">
      <c r="A12" s="46"/>
      <c r="B12" s="46"/>
      <c r="C12" s="46"/>
      <c r="D12" s="46"/>
      <c r="E12" s="41"/>
      <c r="F12" s="33" t="s">
        <v>36</v>
      </c>
      <c r="G12" s="32" t="s">
        <v>37</v>
      </c>
      <c r="H12" s="32" t="s">
        <v>36</v>
      </c>
      <c r="I12" s="32" t="s">
        <v>37</v>
      </c>
      <c r="J12" s="32" t="s">
        <v>38</v>
      </c>
      <c r="K12" s="32" t="s">
        <v>39</v>
      </c>
      <c r="L12" s="32" t="s">
        <v>39</v>
      </c>
      <c r="M12" s="32" t="s">
        <v>40</v>
      </c>
      <c r="N12" s="32" t="s">
        <v>41</v>
      </c>
      <c r="O12" s="32" t="s">
        <v>41</v>
      </c>
      <c r="P12" s="32" t="s">
        <v>40</v>
      </c>
      <c r="Q12" s="32"/>
    </row>
    <row r="13" spans="1:83" s="4" customFormat="1">
      <c r="A13" s="9" t="s">
        <v>42</v>
      </c>
      <c r="B13" s="10" t="s">
        <v>43</v>
      </c>
      <c r="C13" s="11" t="s">
        <v>44</v>
      </c>
      <c r="D13" s="12">
        <v>1012000</v>
      </c>
      <c r="E13" s="12">
        <v>300000</v>
      </c>
      <c r="F13" s="13" t="s">
        <v>45</v>
      </c>
      <c r="G13" s="14" t="s">
        <v>46</v>
      </c>
      <c r="H13" s="11" t="s">
        <v>47</v>
      </c>
      <c r="I13" s="14" t="s">
        <v>46</v>
      </c>
      <c r="J13" s="15">
        <v>36</v>
      </c>
      <c r="K13" s="15">
        <v>12</v>
      </c>
      <c r="L13" s="15">
        <v>13</v>
      </c>
      <c r="M13" s="15">
        <v>5</v>
      </c>
      <c r="N13" s="15">
        <v>9</v>
      </c>
      <c r="O13" s="15">
        <v>9</v>
      </c>
      <c r="P13" s="15">
        <v>5</v>
      </c>
      <c r="Q13" s="15">
        <f>SUM(J13:P13)</f>
        <v>89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4" customFormat="1">
      <c r="A14" s="8" t="s">
        <v>64</v>
      </c>
      <c r="B14" s="17" t="s">
        <v>65</v>
      </c>
      <c r="C14" s="18" t="s">
        <v>66</v>
      </c>
      <c r="D14" s="19">
        <v>210000</v>
      </c>
      <c r="E14" s="19">
        <v>105000</v>
      </c>
      <c r="F14" s="20" t="s">
        <v>67</v>
      </c>
      <c r="G14" s="21" t="s">
        <v>46</v>
      </c>
      <c r="H14" s="20" t="s">
        <v>68</v>
      </c>
      <c r="I14" s="21" t="s">
        <v>46</v>
      </c>
      <c r="J14" s="15">
        <v>32</v>
      </c>
      <c r="K14" s="15">
        <v>12</v>
      </c>
      <c r="L14" s="15">
        <v>11</v>
      </c>
      <c r="M14" s="15">
        <v>3</v>
      </c>
      <c r="N14" s="15">
        <v>9</v>
      </c>
      <c r="O14" s="15">
        <v>7</v>
      </c>
      <c r="P14" s="15">
        <v>5</v>
      </c>
      <c r="Q14" s="15">
        <f t="shared" ref="Q14:Q18" si="0"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4" customFormat="1" ht="12.75" customHeight="1">
      <c r="A15" s="22" t="s">
        <v>57</v>
      </c>
      <c r="B15" s="17" t="s">
        <v>58</v>
      </c>
      <c r="C15" s="20" t="s">
        <v>59</v>
      </c>
      <c r="D15" s="19">
        <v>675000</v>
      </c>
      <c r="E15" s="19">
        <v>240000</v>
      </c>
      <c r="F15" s="20" t="s">
        <v>60</v>
      </c>
      <c r="G15" s="21" t="s">
        <v>46</v>
      </c>
      <c r="H15" s="20" t="s">
        <v>61</v>
      </c>
      <c r="I15" s="21" t="s">
        <v>62</v>
      </c>
      <c r="J15" s="15">
        <v>35</v>
      </c>
      <c r="K15" s="15">
        <v>12</v>
      </c>
      <c r="L15" s="15">
        <v>11</v>
      </c>
      <c r="M15" s="15">
        <v>5</v>
      </c>
      <c r="N15" s="15">
        <v>9</v>
      </c>
      <c r="O15" s="15">
        <v>9</v>
      </c>
      <c r="P15" s="15">
        <v>4</v>
      </c>
      <c r="Q15" s="15">
        <f t="shared" si="0"/>
        <v>85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4" customFormat="1" ht="25.5">
      <c r="A16" s="23" t="s">
        <v>70</v>
      </c>
      <c r="B16" s="10" t="s">
        <v>71</v>
      </c>
      <c r="C16" s="18" t="s">
        <v>72</v>
      </c>
      <c r="D16" s="12">
        <v>126744</v>
      </c>
      <c r="E16" s="12">
        <v>63372</v>
      </c>
      <c r="F16" s="13" t="s">
        <v>73</v>
      </c>
      <c r="G16" s="21" t="s">
        <v>46</v>
      </c>
      <c r="H16" s="11" t="s">
        <v>74</v>
      </c>
      <c r="I16" s="21" t="s">
        <v>75</v>
      </c>
      <c r="J16" s="15">
        <v>32</v>
      </c>
      <c r="K16" s="15">
        <v>12</v>
      </c>
      <c r="L16" s="15">
        <v>11</v>
      </c>
      <c r="M16" s="15">
        <v>4</v>
      </c>
      <c r="N16" s="15">
        <v>9</v>
      </c>
      <c r="O16" s="15">
        <v>8</v>
      </c>
      <c r="P16" s="15">
        <v>5</v>
      </c>
      <c r="Q16" s="15">
        <f t="shared" si="0"/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4" customFormat="1">
      <c r="A17" s="24" t="s">
        <v>76</v>
      </c>
      <c r="B17" s="10" t="s">
        <v>77</v>
      </c>
      <c r="C17" s="11" t="s">
        <v>78</v>
      </c>
      <c r="D17" s="19">
        <v>1250000</v>
      </c>
      <c r="E17" s="12">
        <v>300000</v>
      </c>
      <c r="F17" s="13" t="s">
        <v>79</v>
      </c>
      <c r="G17" s="21" t="s">
        <v>62</v>
      </c>
      <c r="H17" s="11" t="s">
        <v>67</v>
      </c>
      <c r="I17" s="21" t="s">
        <v>75</v>
      </c>
      <c r="J17" s="15">
        <v>25</v>
      </c>
      <c r="K17" s="15">
        <v>12</v>
      </c>
      <c r="L17" s="15">
        <v>13</v>
      </c>
      <c r="M17" s="15">
        <v>2</v>
      </c>
      <c r="N17" s="15">
        <v>9</v>
      </c>
      <c r="O17" s="15">
        <v>5</v>
      </c>
      <c r="P17" s="15">
        <v>5</v>
      </c>
      <c r="Q17" s="15">
        <f t="shared" si="0"/>
        <v>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4" customFormat="1">
      <c r="A18" s="9" t="s">
        <v>52</v>
      </c>
      <c r="B18" s="10" t="s">
        <v>53</v>
      </c>
      <c r="C18" s="11" t="s">
        <v>54</v>
      </c>
      <c r="D18" s="19">
        <v>722500</v>
      </c>
      <c r="E18" s="19">
        <v>300000</v>
      </c>
      <c r="F18" s="20" t="s">
        <v>55</v>
      </c>
      <c r="G18" s="21" t="s">
        <v>46</v>
      </c>
      <c r="H18" s="11" t="s">
        <v>56</v>
      </c>
      <c r="I18" s="21" t="s">
        <v>46</v>
      </c>
      <c r="J18" s="15">
        <v>37</v>
      </c>
      <c r="K18" s="15">
        <v>12</v>
      </c>
      <c r="L18" s="15">
        <v>12</v>
      </c>
      <c r="M18" s="15">
        <v>5</v>
      </c>
      <c r="N18" s="15">
        <v>9</v>
      </c>
      <c r="O18" s="15">
        <v>9</v>
      </c>
      <c r="P18" s="15">
        <v>5</v>
      </c>
      <c r="Q18" s="15">
        <f t="shared" si="0"/>
        <v>89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25" customFormat="1">
      <c r="D19" s="26">
        <f>SUM(D13:D18)</f>
        <v>3996244</v>
      </c>
      <c r="E19" s="26">
        <f>SUM(E13:E18)</f>
        <v>1308372</v>
      </c>
      <c r="F19" s="26"/>
      <c r="G19" s="27"/>
      <c r="H19" s="27"/>
    </row>
    <row r="20" spans="1:83" s="25" customFormat="1">
      <c r="E20" s="26"/>
      <c r="F20" s="26"/>
      <c r="G20" s="26"/>
      <c r="H20" s="2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N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8" xr:uid="{9CD2FE94-B599-4BC7-8CC4-7A04D45C40BA}">
      <formula1>40</formula1>
    </dataValidation>
    <dataValidation type="decimal" operator="lessThanOrEqual" allowBlank="1" showInputMessage="1" showErrorMessage="1" error="max. 15" sqref="K13:L18" xr:uid="{63523BDE-D2CD-4536-ADD0-D52FE765AE89}">
      <formula1>15</formula1>
    </dataValidation>
    <dataValidation type="decimal" operator="lessThanOrEqual" allowBlank="1" showInputMessage="1" showErrorMessage="1" error="max. 10" sqref="N13:O18" xr:uid="{DEEE4C08-A65F-4292-BE86-DEBBB4BC3DD8}">
      <formula1>10</formula1>
    </dataValidation>
    <dataValidation type="decimal" operator="lessThanOrEqual" allowBlank="1" showInputMessage="1" showErrorMessage="1" error="max. 5" sqref="M13:M18 P13:P18" xr:uid="{D08B014C-947D-4343-97FA-EC728DEFC355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D0C53-C81C-4559-BCBB-67134A30C95C}"/>
</file>

<file path=customXml/itemProps2.xml><?xml version="1.0" encoding="utf-8"?>
<ds:datastoreItem xmlns:ds="http://schemas.openxmlformats.org/officeDocument/2006/customXml" ds:itemID="{90737890-520A-4482-85E8-E3C57617DB35}"/>
</file>

<file path=customXml/itemProps3.xml><?xml version="1.0" encoding="utf-8"?>
<ds:datastoreItem xmlns:ds="http://schemas.openxmlformats.org/officeDocument/2006/customXml" ds:itemID="{8F25A289-A1CE-460C-8B6A-6DB522E23B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2026-06-01T11:07:40Z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