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"/>
    </mc:Choice>
  </mc:AlternateContent>
  <xr:revisionPtr revIDLastSave="0" documentId="13_ncr:1_{8F43583E-A257-3742-8FDF-7965F4FCE79E}" xr6:coauthVersionLast="36" xr6:coauthVersionMax="47" xr10:uidLastSave="{00000000-0000-0000-0000-000000000000}"/>
  <bookViews>
    <workbookView xWindow="28800" yWindow="0" windowWidth="38400" windowHeight="21600" xr2:uid="{00000000-000D-0000-FFFF-FFFF00000000}"/>
  </bookViews>
  <sheets>
    <sheet name="MV Kina zasažená povodněmi 2024" sheetId="2" r:id="rId1"/>
    <sheet name="DKr" sheetId="4" r:id="rId2"/>
    <sheet name="DKu" sheetId="5" r:id="rId3"/>
    <sheet name="MP" sheetId="6" r:id="rId4"/>
    <sheet name="MŠ" sheetId="7" r:id="rId5"/>
    <sheet name="ZK" sheetId="8" r:id="rId6"/>
  </sheets>
  <definedNames>
    <definedName name="_xlnm.Print_Area" localSheetId="0">'MV Kina zasažená povodněmi 2024'!$A$1:$M$24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" i="2" l="1"/>
  <c r="R19" i="2"/>
  <c r="R17" i="2"/>
  <c r="E20" i="8"/>
  <c r="D20" i="8"/>
  <c r="L19" i="8"/>
  <c r="L18" i="8"/>
  <c r="L17" i="8"/>
  <c r="E20" i="7"/>
  <c r="D20" i="7"/>
  <c r="L19" i="7"/>
  <c r="L18" i="7"/>
  <c r="L17" i="7"/>
  <c r="E20" i="6"/>
  <c r="D20" i="6"/>
  <c r="L19" i="6"/>
  <c r="L18" i="6"/>
  <c r="L17" i="6"/>
  <c r="E20" i="5"/>
  <c r="D20" i="5"/>
  <c r="L19" i="5"/>
  <c r="L18" i="5"/>
  <c r="L17" i="5"/>
  <c r="E20" i="4"/>
  <c r="D20" i="4"/>
  <c r="L19" i="4"/>
  <c r="L18" i="4"/>
  <c r="L17" i="4"/>
  <c r="M20" i="2" l="1"/>
  <c r="M21" i="2" s="1"/>
  <c r="E20" i="2"/>
  <c r="D20" i="2"/>
</calcChain>
</file>

<file path=xl/sharedStrings.xml><?xml version="1.0" encoding="utf-8"?>
<sst xmlns="http://schemas.openxmlformats.org/spreadsheetml/2006/main" count="271" uniqueCount="50">
  <si>
    <t>Mimořádná výzva – kina zasažená povodněmi 2024</t>
  </si>
  <si>
    <r>
      <t>Dotační kategorie:</t>
    </r>
    <r>
      <rPr>
        <sz val="9.5"/>
        <rFont val="Arial"/>
        <family val="2"/>
        <charset val="238"/>
      </rPr>
      <t xml:space="preserve"> Podpora infrastruktury audiovize</t>
    </r>
  </si>
  <si>
    <t>1. Zachování maximálního počtu kin v regionu zasaženém povodněmi 2024.</t>
  </si>
  <si>
    <r>
      <rPr>
        <b/>
        <sz val="9.5"/>
        <color rgb="FF000000"/>
        <rFont val="Arial"/>
        <family val="2"/>
      </rPr>
      <t>Dotační okruh:</t>
    </r>
    <r>
      <rPr>
        <sz val="9.5"/>
        <color rgb="FF000000"/>
        <rFont val="Arial"/>
        <family val="2"/>
      </rPr>
      <t xml:space="preserve"> Projekt v oblasti technického rozvoje a inovace audiovize</t>
    </r>
  </si>
  <si>
    <t>2. Zachování provozu kin v původním rozsahu s ohledem na dostupnost audiovizuálního obsahu a kulturní nabídku v regionu.</t>
  </si>
  <si>
    <r>
      <rPr>
        <b/>
        <sz val="9.5"/>
        <color rgb="FF000000"/>
        <rFont val="Arial"/>
        <family val="2"/>
      </rPr>
      <t>Lhůta pro podávání žádostí:</t>
    </r>
    <r>
      <rPr>
        <sz val="9.5"/>
        <color rgb="FF000000"/>
        <rFont val="Arial"/>
        <family val="2"/>
      </rPr>
      <t xml:space="preserve"> 29. 10. 2025–29. 11. 2026</t>
    </r>
  </si>
  <si>
    <r>
      <t>Finanční alokace:</t>
    </r>
    <r>
      <rPr>
        <sz val="9.5"/>
        <color rgb="FF000000"/>
        <rFont val="Arial"/>
        <family val="2"/>
        <charset val="238"/>
      </rPr>
      <t xml:space="preserve"> 2 400 000 Kč</t>
    </r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</si>
  <si>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</si>
  <si>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Specifikace dotačního okruhu</t>
  </si>
  <si>
    <t>Podpora je určena pro kina zasažená povodněmi 2024 na řešení následků této živelné pohromy. Toto se týká zejm. opravy a náhrady zasažené techniky (např. projekční technologie, zařízení pro zrakově a sluchově postižené (titulkovací a obdobná zařízení), zvukový řetězec (zvuk, akustika vč. akustických panelů v sále, prostorové akustiky), obrazový řetězec (plátno a příslušenství (např. opony, maskování), výměny sedaček, koberců a drobného vybavení a techniky zajišťujícího provoz kina a komfort diváka apod. Podpora je také určena pro další technologický a modernizační rozvoj v letech následujících po povodni tak, aby další potřebné investice pro rozvoj kina (vč. případně letního kina) nebyly znemožněny či zpomaleny financováním nutných oprav kina.</t>
  </si>
  <si>
    <t>Podpora není určena pro jiné stavební úpravy budovy kina (např. oprava střechy, fasády, osvětlení, vzduchotechnika apod.).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</si>
  <si>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</si>
  <si>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</si>
  <si>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</si>
  <si>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</si>
  <si>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</si>
  <si>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</si>
  <si>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</si>
  <si>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</si>
  <si>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datum dokončení projektu</t>
  </si>
  <si>
    <t>Rada – lhůta pro dokončení</t>
  </si>
  <si>
    <t>maximální podíl podpory na celkových nákladech projektu</t>
  </si>
  <si>
    <t>tvůrčí kritéria</t>
  </si>
  <si>
    <t>realizační kritéria</t>
  </si>
  <si>
    <t>Relevance projektu ve vztahu k výzvě</t>
  </si>
  <si>
    <t>Potenciál pro publikum</t>
  </si>
  <si>
    <t>Relevance projektu ve vztahu k předchozí činnosti žadatele</t>
  </si>
  <si>
    <t>Realizační tým</t>
  </si>
  <si>
    <t>Realizační strategie a ekonomika projektu</t>
  </si>
  <si>
    <t>Udržitelnost</t>
  </si>
  <si>
    <t>Městské informační a kulturní středisko Krnov p.o.</t>
  </si>
  <si>
    <t>Obnova kina Mír 70 Krnov po povodních 2024</t>
  </si>
  <si>
    <t>Postřeh z.s.</t>
  </si>
  <si>
    <t>Kino Odboj – obnova biografu po povodni 2024</t>
  </si>
  <si>
    <t>Městská kulturní zařízení Jeseník p.o.</t>
  </si>
  <si>
    <t>Obnova Kina Pohoda po povodni</t>
  </si>
  <si>
    <t>zbývá</t>
  </si>
  <si>
    <r>
      <t>Evidenční číslo výzvy:</t>
    </r>
    <r>
      <rPr>
        <sz val="9.5"/>
        <color rgb="FF000000"/>
        <rFont val="Arial"/>
        <family val="2"/>
      </rPr>
      <t xml:space="preserve"> 2026-D-4-1-16
</t>
    </r>
  </si>
  <si>
    <r>
      <t>Lhůta pro dokončení projektu:</t>
    </r>
    <r>
      <rPr>
        <sz val="9.5"/>
        <color rgb="FF000000"/>
        <rFont val="Arial"/>
        <family val="2"/>
      </rPr>
      <t xml:space="preserve"> dle žádosti o podporu audiovize, nejpozději však do 31. 12. 2028</t>
    </r>
  </si>
  <si>
    <t>369-2026</t>
  </si>
  <si>
    <t>372-2026</t>
  </si>
  <si>
    <t>377-2026</t>
  </si>
  <si>
    <t>Cíle podpory audiovize:</t>
  </si>
  <si>
    <t>0–30</t>
  </si>
  <si>
    <t>0–20</t>
  </si>
  <si>
    <t>0–10</t>
  </si>
  <si>
    <t>0–25</t>
  </si>
  <si>
    <t>0–5</t>
  </si>
  <si>
    <t>žadatel – maximální intenzita veřejné podpory %</t>
  </si>
  <si>
    <t>Rada – maximální intenzita veřejné podpory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</si>
</sst>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.5"/>
      <color rgb="FF000000"/>
      <name val="Arial"/>
      <family val="2"/>
      <charset val="238"/>
    </font>
    <font>
      <b/>
      <sz val="9.5"/>
      <color rgb="FF000000"/>
      <name val="Arial"/>
      <family val="2"/>
    </font>
    <font>
      <sz val="9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0" applyFill="0" applyProtection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3" fontId="3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2" fontId="3" fillId="0" borderId="17" xfId="0" applyNumberFormat="1" applyFont="1" applyBorder="1" applyAlignment="1">
      <alignment horizontal="left" vertical="top"/>
    </xf>
    <xf numFmtId="0" fontId="1" fillId="2" borderId="10" xfId="0" applyFont="1" applyFill="1" applyBorder="1" applyAlignment="1">
      <alignment vertical="top" wrapText="1"/>
    </xf>
    <xf numFmtId="2" fontId="3" fillId="0" borderId="18" xfId="0" applyNumberFormat="1" applyFont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5" fillId="0" borderId="19" xfId="0" applyFont="1" applyBorder="1" applyAlignment="1">
      <alignment horizontal="center"/>
    </xf>
    <xf numFmtId="0" fontId="5" fillId="0" borderId="19" xfId="0" applyFont="1" applyBorder="1"/>
    <xf numFmtId="3" fontId="5" fillId="0" borderId="19" xfId="0" applyNumberFormat="1" applyFont="1" applyBorder="1"/>
    <xf numFmtId="9" fontId="5" fillId="0" borderId="19" xfId="0" applyNumberFormat="1" applyFont="1" applyBorder="1" applyAlignment="1">
      <alignment horizontal="center"/>
    </xf>
    <xf numFmtId="14" fontId="5" fillId="0" borderId="19" xfId="0" applyNumberFormat="1" applyFont="1" applyBorder="1" applyAlignment="1">
      <alignment horizontal="center"/>
    </xf>
    <xf numFmtId="3" fontId="3" fillId="2" borderId="0" xfId="0" applyNumberFormat="1" applyFont="1" applyFill="1" applyAlignment="1">
      <alignment horizontal="right" vertical="top"/>
    </xf>
    <xf numFmtId="3" fontId="3" fillId="2" borderId="0" xfId="0" applyNumberFormat="1" applyFont="1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14" fontId="3" fillId="2" borderId="3" xfId="0" applyNumberFormat="1" applyFont="1" applyFill="1" applyBorder="1" applyAlignment="1">
      <alignment horizontal="center" vertical="top"/>
    </xf>
    <xf numFmtId="14" fontId="3" fillId="2" borderId="1" xfId="0" applyNumberFormat="1" applyFont="1" applyFill="1" applyBorder="1" applyAlignment="1">
      <alignment horizontal="center" vertical="top"/>
    </xf>
    <xf numFmtId="9" fontId="3" fillId="2" borderId="3" xfId="3" applyFont="1" applyFill="1" applyBorder="1" applyAlignment="1">
      <alignment horizontal="center" vertical="top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3" xfId="0" applyNumberFormat="1" applyFont="1" applyFill="1" applyBorder="1" applyAlignment="1">
      <alignment horizontal="left" vertical="top" wrapText="1"/>
    </xf>
    <xf numFmtId="2" fontId="1" fillId="2" borderId="16" xfId="0" applyNumberFormat="1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left" vertical="top" wrapText="1"/>
    </xf>
  </cellXfs>
  <cellStyles count="4">
    <cellStyle name="Čárka 2" xfId="1" xr:uid="{00000000-0005-0000-0000-000000000000}"/>
    <cellStyle name="Normální" xfId="0" builtinId="0"/>
    <cellStyle name="Normální 2" xfId="2" xr:uid="{1186FFC1-50D8-41A4-837A-E340FC74D25E}"/>
    <cellStyle name="Procenta" xfId="3" builtinId="5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"/>
  <sheetViews>
    <sheetView tabSelected="1" zoomScale="70" zoomScaleNormal="70" workbookViewId="0"/>
  </sheetViews>
  <sheetFormatPr baseColWidth="10" defaultColWidth="9.1640625" defaultRowHeight="12.75" customHeight="1" x14ac:dyDescent="0.2"/>
  <cols>
    <col min="1" max="1" width="11.5" style="2" customWidth="1"/>
    <col min="2" max="2" width="46.1640625" style="2" customWidth="1"/>
    <col min="3" max="3" width="43.5" style="2" customWidth="1"/>
    <col min="4" max="4" width="15.5" style="2" customWidth="1"/>
    <col min="5" max="5" width="15" style="2" customWidth="1"/>
    <col min="6" max="7" width="9.5" style="2" customWidth="1"/>
    <col min="8" max="8" width="10" style="2" customWidth="1"/>
    <col min="9" max="12" width="9.5" style="2" customWidth="1"/>
    <col min="13" max="13" width="14.5" style="2" customWidth="1"/>
    <col min="14" max="18" width="13.5" style="2" customWidth="1"/>
    <col min="19" max="16384" width="9.1640625" style="2"/>
  </cols>
  <sheetData>
    <row r="1" spans="1:18" ht="38.25" customHeight="1" x14ac:dyDescent="0.2">
      <c r="A1" s="1" t="s">
        <v>0</v>
      </c>
    </row>
    <row r="2" spans="1:18" ht="15" customHeight="1" x14ac:dyDescent="0.2">
      <c r="A2" s="27" t="s">
        <v>37</v>
      </c>
      <c r="B2" s="27"/>
      <c r="D2" s="3" t="s">
        <v>42</v>
      </c>
    </row>
    <row r="3" spans="1:18" ht="15" customHeight="1" x14ac:dyDescent="0.2">
      <c r="A3" s="3" t="s">
        <v>1</v>
      </c>
      <c r="D3" s="6" t="s">
        <v>2</v>
      </c>
    </row>
    <row r="4" spans="1:18" ht="15" customHeight="1" x14ac:dyDescent="0.2">
      <c r="A4" s="23" t="s">
        <v>3</v>
      </c>
      <c r="D4" s="2" t="s">
        <v>4</v>
      </c>
    </row>
    <row r="5" spans="1:18" ht="15" customHeight="1" x14ac:dyDescent="0.2">
      <c r="A5" s="23" t="s">
        <v>5</v>
      </c>
    </row>
    <row r="6" spans="1:18" ht="15" customHeight="1" x14ac:dyDescent="0.2">
      <c r="A6" s="14" t="s">
        <v>6</v>
      </c>
    </row>
    <row r="7" spans="1:18" ht="15.75" customHeight="1" x14ac:dyDescent="0.2">
      <c r="A7" s="27" t="s">
        <v>38</v>
      </c>
      <c r="B7" s="28"/>
      <c r="C7" s="28"/>
    </row>
    <row r="8" spans="1:18" ht="13.5" customHeight="1" x14ac:dyDescent="0.2">
      <c r="A8" s="3" t="s">
        <v>7</v>
      </c>
      <c r="D8" s="3" t="s">
        <v>8</v>
      </c>
      <c r="E8" s="15"/>
      <c r="F8" s="15"/>
      <c r="G8" s="15"/>
      <c r="H8" s="15"/>
      <c r="I8" s="15"/>
      <c r="J8" s="15"/>
      <c r="K8" s="15"/>
      <c r="L8" s="15"/>
      <c r="M8" s="15"/>
    </row>
    <row r="9" spans="1:18" ht="92" customHeight="1" x14ac:dyDescent="0.2">
      <c r="D9" s="29" t="s">
        <v>9</v>
      </c>
      <c r="E9" s="29"/>
      <c r="F9" s="29"/>
      <c r="G9" s="29"/>
      <c r="H9" s="29"/>
      <c r="I9" s="29"/>
      <c r="J9" s="29"/>
      <c r="K9" s="29"/>
      <c r="L9" s="29"/>
      <c r="M9" s="29"/>
    </row>
    <row r="10" spans="1:18" ht="16.5" customHeight="1" x14ac:dyDescent="0.2">
      <c r="D10" s="29" t="s">
        <v>10</v>
      </c>
      <c r="E10" s="29"/>
      <c r="F10" s="29"/>
      <c r="G10" s="29"/>
      <c r="H10" s="29"/>
      <c r="I10" s="29"/>
      <c r="J10" s="29"/>
      <c r="K10" s="29"/>
      <c r="L10" s="29"/>
      <c r="M10" s="29"/>
    </row>
    <row r="11" spans="1:18" ht="15" customHeight="1" x14ac:dyDescent="0.2">
      <c r="A11" s="3"/>
    </row>
    <row r="12" spans="1:18" ht="15" customHeight="1" x14ac:dyDescent="0.2">
      <c r="A12" s="3"/>
      <c r="G12" s="3"/>
      <c r="H12" s="3"/>
      <c r="I12" s="3"/>
      <c r="M12" s="10"/>
    </row>
    <row r="13" spans="1:18" ht="15" customHeight="1" x14ac:dyDescent="0.2">
      <c r="A13" s="32" t="s">
        <v>11</v>
      </c>
      <c r="B13" s="30" t="s">
        <v>12</v>
      </c>
      <c r="C13" s="30" t="s">
        <v>13</v>
      </c>
      <c r="D13" s="30" t="s">
        <v>14</v>
      </c>
      <c r="E13" s="36" t="s">
        <v>15</v>
      </c>
      <c r="F13" s="43" t="s">
        <v>16</v>
      </c>
      <c r="G13" s="44"/>
      <c r="H13" s="44"/>
      <c r="I13" s="44"/>
      <c r="J13" s="44"/>
      <c r="K13" s="44"/>
      <c r="L13" s="30" t="s">
        <v>17</v>
      </c>
      <c r="M13" s="30" t="s">
        <v>18</v>
      </c>
      <c r="N13" s="39" t="s">
        <v>48</v>
      </c>
      <c r="O13" s="39" t="s">
        <v>49</v>
      </c>
      <c r="P13" s="30" t="s">
        <v>19</v>
      </c>
      <c r="Q13" s="30" t="s">
        <v>20</v>
      </c>
      <c r="R13" s="30" t="s">
        <v>21</v>
      </c>
    </row>
    <row r="14" spans="1:18" ht="14.5" customHeight="1" x14ac:dyDescent="0.2">
      <c r="A14" s="33"/>
      <c r="B14" s="31"/>
      <c r="C14" s="31"/>
      <c r="D14" s="31"/>
      <c r="E14" s="37"/>
      <c r="F14" s="41" t="s">
        <v>22</v>
      </c>
      <c r="G14" s="42"/>
      <c r="H14" s="45" t="s">
        <v>23</v>
      </c>
      <c r="I14" s="46"/>
      <c r="J14" s="46"/>
      <c r="K14" s="46"/>
      <c r="L14" s="31"/>
      <c r="M14" s="31"/>
      <c r="N14" s="40"/>
      <c r="O14" s="40"/>
      <c r="P14" s="31"/>
      <c r="Q14" s="31"/>
      <c r="R14" s="31"/>
    </row>
    <row r="15" spans="1:18" ht="87" customHeight="1" x14ac:dyDescent="0.2">
      <c r="A15" s="33"/>
      <c r="B15" s="31"/>
      <c r="C15" s="31"/>
      <c r="D15" s="31"/>
      <c r="E15" s="37"/>
      <c r="F15" s="8" t="s">
        <v>24</v>
      </c>
      <c r="G15" s="8" t="s">
        <v>25</v>
      </c>
      <c r="H15" s="8" t="s">
        <v>26</v>
      </c>
      <c r="I15" s="8" t="s">
        <v>27</v>
      </c>
      <c r="J15" s="8" t="s">
        <v>28</v>
      </c>
      <c r="K15" s="12" t="s">
        <v>29</v>
      </c>
      <c r="L15" s="47"/>
      <c r="M15" s="31"/>
      <c r="N15" s="40"/>
      <c r="O15" s="40"/>
      <c r="P15" s="31"/>
      <c r="Q15" s="31"/>
      <c r="R15" s="31"/>
    </row>
    <row r="16" spans="1:18" ht="31" customHeight="1" x14ac:dyDescent="0.2">
      <c r="A16" s="34"/>
      <c r="B16" s="35"/>
      <c r="C16" s="35"/>
      <c r="D16" s="35"/>
      <c r="E16" s="38"/>
      <c r="F16" s="7" t="s">
        <v>43</v>
      </c>
      <c r="G16" s="7" t="s">
        <v>44</v>
      </c>
      <c r="H16" s="7" t="s">
        <v>45</v>
      </c>
      <c r="I16" s="7" t="s">
        <v>45</v>
      </c>
      <c r="J16" s="7" t="s">
        <v>46</v>
      </c>
      <c r="K16" s="7" t="s">
        <v>47</v>
      </c>
      <c r="L16" s="7"/>
      <c r="M16" s="35"/>
      <c r="N16" s="40"/>
      <c r="O16" s="40"/>
      <c r="P16" s="31"/>
      <c r="Q16" s="31"/>
      <c r="R16" s="31"/>
    </row>
    <row r="17" spans="1:18" ht="12.75" customHeight="1" x14ac:dyDescent="0.15">
      <c r="A17" s="16" t="s">
        <v>39</v>
      </c>
      <c r="B17" s="17" t="s">
        <v>30</v>
      </c>
      <c r="C17" s="17" t="s">
        <v>31</v>
      </c>
      <c r="D17" s="18">
        <v>1000000</v>
      </c>
      <c r="E17" s="18">
        <v>800000</v>
      </c>
      <c r="F17" s="4">
        <v>29</v>
      </c>
      <c r="G17" s="4">
        <v>19</v>
      </c>
      <c r="H17" s="4">
        <v>9.8000000000000007</v>
      </c>
      <c r="I17" s="4">
        <v>10</v>
      </c>
      <c r="J17" s="4">
        <v>22.2</v>
      </c>
      <c r="K17" s="4">
        <v>4.5999999999999996</v>
      </c>
      <c r="L17" s="5">
        <v>94.6</v>
      </c>
      <c r="M17" s="18">
        <v>800000</v>
      </c>
      <c r="N17" s="19">
        <v>0.8</v>
      </c>
      <c r="O17" s="19">
        <v>0.8</v>
      </c>
      <c r="P17" s="20">
        <v>47118</v>
      </c>
      <c r="Q17" s="24">
        <v>47118</v>
      </c>
      <c r="R17" s="26">
        <f>E17/(D17*0.7)</f>
        <v>1.1428571428571428</v>
      </c>
    </row>
    <row r="18" spans="1:18" ht="12.75" customHeight="1" x14ac:dyDescent="0.15">
      <c r="A18" s="16" t="s">
        <v>40</v>
      </c>
      <c r="B18" s="17" t="s">
        <v>32</v>
      </c>
      <c r="C18" s="17" t="s">
        <v>33</v>
      </c>
      <c r="D18" s="18">
        <v>1000000</v>
      </c>
      <c r="E18" s="18">
        <v>800000</v>
      </c>
      <c r="F18" s="4">
        <v>30</v>
      </c>
      <c r="G18" s="4">
        <v>20</v>
      </c>
      <c r="H18" s="4">
        <v>10</v>
      </c>
      <c r="I18" s="4">
        <v>10</v>
      </c>
      <c r="J18" s="4">
        <v>25</v>
      </c>
      <c r="K18" s="4">
        <v>5</v>
      </c>
      <c r="L18" s="5">
        <v>100</v>
      </c>
      <c r="M18" s="18">
        <v>800000</v>
      </c>
      <c r="N18" s="19">
        <v>0.8</v>
      </c>
      <c r="O18" s="19">
        <v>0.8</v>
      </c>
      <c r="P18" s="20">
        <v>47118</v>
      </c>
      <c r="Q18" s="24">
        <v>47118</v>
      </c>
      <c r="R18" s="26">
        <f t="shared" ref="R18:R19" si="0">E18/(D18*0.7)</f>
        <v>1.1428571428571428</v>
      </c>
    </row>
    <row r="19" spans="1:18" ht="12.75" customHeight="1" x14ac:dyDescent="0.15">
      <c r="A19" s="16" t="s">
        <v>41</v>
      </c>
      <c r="B19" s="17" t="s">
        <v>34</v>
      </c>
      <c r="C19" s="17" t="s">
        <v>35</v>
      </c>
      <c r="D19" s="18">
        <v>1592266</v>
      </c>
      <c r="E19" s="18">
        <v>800000</v>
      </c>
      <c r="F19" s="4">
        <v>30</v>
      </c>
      <c r="G19" s="4">
        <v>20</v>
      </c>
      <c r="H19" s="4">
        <v>10</v>
      </c>
      <c r="I19" s="4">
        <v>10</v>
      </c>
      <c r="J19" s="4">
        <v>25</v>
      </c>
      <c r="K19" s="4">
        <v>4.8</v>
      </c>
      <c r="L19" s="5">
        <v>99.8</v>
      </c>
      <c r="M19" s="18">
        <v>800000</v>
      </c>
      <c r="N19" s="19">
        <v>0.5</v>
      </c>
      <c r="O19" s="19">
        <v>0.8</v>
      </c>
      <c r="P19" s="20">
        <v>47118</v>
      </c>
      <c r="Q19" s="25">
        <v>47118</v>
      </c>
      <c r="R19" s="26">
        <f t="shared" si="0"/>
        <v>0.71775516330634637</v>
      </c>
    </row>
    <row r="20" spans="1:18" ht="13" x14ac:dyDescent="0.2">
      <c r="D20" s="21">
        <f>SUM(D17:D19)</f>
        <v>3592266</v>
      </c>
      <c r="E20" s="21">
        <f>SUM(E17:E19)</f>
        <v>2400000</v>
      </c>
      <c r="M20" s="21">
        <f>SUM(M17:M19)</f>
        <v>2400000</v>
      </c>
      <c r="O20" s="9"/>
      <c r="P20" s="9"/>
      <c r="Q20" s="9"/>
      <c r="R20" s="9"/>
    </row>
    <row r="21" spans="1:18" ht="13" x14ac:dyDescent="0.2">
      <c r="E21" s="22"/>
      <c r="L21" s="2" t="s">
        <v>36</v>
      </c>
      <c r="M21" s="21">
        <f>2400000-M20</f>
        <v>0</v>
      </c>
    </row>
  </sheetData>
  <sortState ref="A14:BF23">
    <sortCondition ref="A14"/>
  </sortState>
  <mergeCells count="19">
    <mergeCell ref="R13:R16"/>
    <mergeCell ref="P13:P16"/>
    <mergeCell ref="Q13:Q16"/>
    <mergeCell ref="A13:A16"/>
    <mergeCell ref="B13:B16"/>
    <mergeCell ref="C13:C16"/>
    <mergeCell ref="D13:D16"/>
    <mergeCell ref="E13:E16"/>
    <mergeCell ref="N13:N16"/>
    <mergeCell ref="O13:O16"/>
    <mergeCell ref="F14:G14"/>
    <mergeCell ref="M13:M16"/>
    <mergeCell ref="F13:K13"/>
    <mergeCell ref="H14:K14"/>
    <mergeCell ref="L13:L15"/>
    <mergeCell ref="A7:C7"/>
    <mergeCell ref="D10:M10"/>
    <mergeCell ref="D9:M9"/>
    <mergeCell ref="A2:B2"/>
  </mergeCells>
  <dataValidations count="5">
    <dataValidation type="decimal" operator="lessThanOrEqual" allowBlank="1" showInputMessage="1" showErrorMessage="1" error="max. 10" sqref="H17:I19" xr:uid="{00000000-0002-0000-0000-000002000000}">
      <formula1>10</formula1>
    </dataValidation>
    <dataValidation type="decimal" operator="lessThanOrEqual" allowBlank="1" showInputMessage="1" showErrorMessage="1" error="max. 30" sqref="F17:F19" xr:uid="{86232C15-A30F-4C4C-A80B-2373598D1B14}">
      <formula1>30</formula1>
    </dataValidation>
    <dataValidation type="decimal" operator="lessThanOrEqual" allowBlank="1" showInputMessage="1" showErrorMessage="1" error="max. 20" sqref="G17:G19" xr:uid="{71E221AA-D377-4A25-A681-F6654101B268}">
      <formula1>20</formula1>
    </dataValidation>
    <dataValidation type="decimal" operator="lessThanOrEqual" allowBlank="1" showInputMessage="1" showErrorMessage="1" error="max. 25" sqref="J17:J19" xr:uid="{C928A146-A54D-417B-9AD4-2C726FB90185}">
      <formula1>25</formula1>
    </dataValidation>
    <dataValidation type="decimal" operator="lessThanOrEqual" allowBlank="1" showInputMessage="1" showErrorMessage="1" error="max. 5" sqref="K17:K19" xr:uid="{D3933B39-C0DA-4EF7-8138-DEA4B21E59BA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0C55-B8E7-4E15-ADB0-DDDBAFBC4D7E}">
  <dimension ref="A1:L34"/>
  <sheetViews>
    <sheetView showGridLines="0" zoomScale="70" zoomScaleNormal="70" workbookViewId="0"/>
  </sheetViews>
  <sheetFormatPr baseColWidth="10" defaultColWidth="9.1640625" defaultRowHeight="13" x14ac:dyDescent="0.2"/>
  <cols>
    <col min="1" max="1" width="11.5" style="2" customWidth="1"/>
    <col min="2" max="2" width="46.1640625" style="2" customWidth="1"/>
    <col min="3" max="3" width="43.5" style="2" customWidth="1"/>
    <col min="4" max="4" width="15.5" style="2" customWidth="1"/>
    <col min="5" max="5" width="15" style="2" customWidth="1"/>
    <col min="6" max="7" width="9.5" style="2" customWidth="1"/>
    <col min="8" max="8" width="10" style="2" customWidth="1"/>
    <col min="9" max="12" width="9.5" style="2" customWidth="1"/>
    <col min="13" max="16384" width="9.1640625" style="2"/>
  </cols>
  <sheetData>
    <row r="1" spans="1:12" ht="38.25" customHeight="1" x14ac:dyDescent="0.2">
      <c r="A1" s="1" t="s">
        <v>0</v>
      </c>
    </row>
    <row r="2" spans="1:12" ht="15" customHeight="1" x14ac:dyDescent="0.2">
      <c r="A2" s="27" t="s">
        <v>37</v>
      </c>
      <c r="B2" s="27"/>
      <c r="D2" s="3" t="s">
        <v>42</v>
      </c>
    </row>
    <row r="3" spans="1:12" ht="15" customHeight="1" x14ac:dyDescent="0.2">
      <c r="A3" s="3" t="s">
        <v>1</v>
      </c>
      <c r="D3" s="6" t="s">
        <v>2</v>
      </c>
    </row>
    <row r="4" spans="1:12" ht="15" customHeight="1" x14ac:dyDescent="0.2">
      <c r="A4" s="23" t="s">
        <v>3</v>
      </c>
      <c r="D4" s="2" t="s">
        <v>4</v>
      </c>
    </row>
    <row r="5" spans="1:12" ht="15" customHeight="1" x14ac:dyDescent="0.2">
      <c r="A5" s="23" t="s">
        <v>5</v>
      </c>
    </row>
    <row r="6" spans="1:12" ht="15" customHeight="1" x14ac:dyDescent="0.2">
      <c r="A6" s="14" t="s">
        <v>6</v>
      </c>
    </row>
    <row r="7" spans="1:12" ht="15.75" customHeight="1" x14ac:dyDescent="0.2">
      <c r="A7" s="27" t="s">
        <v>38</v>
      </c>
      <c r="B7" s="28"/>
      <c r="C7" s="28"/>
    </row>
    <row r="8" spans="1:12" ht="13.5" customHeight="1" x14ac:dyDescent="0.2">
      <c r="A8" s="3" t="s">
        <v>7</v>
      </c>
      <c r="D8" s="3" t="s">
        <v>8</v>
      </c>
      <c r="E8" s="15"/>
      <c r="F8" s="15"/>
      <c r="G8" s="15"/>
      <c r="H8" s="15"/>
      <c r="I8" s="15"/>
      <c r="J8" s="15"/>
      <c r="K8" s="15"/>
      <c r="L8" s="15"/>
    </row>
    <row r="9" spans="1:12" ht="94" customHeight="1" x14ac:dyDescent="0.2">
      <c r="D9" s="29" t="s">
        <v>9</v>
      </c>
      <c r="E9" s="29"/>
      <c r="F9" s="29"/>
      <c r="G9" s="29"/>
      <c r="H9" s="29"/>
      <c r="I9" s="29"/>
      <c r="J9" s="29"/>
      <c r="K9" s="29"/>
      <c r="L9" s="29"/>
    </row>
    <row r="10" spans="1:12" ht="16.5" customHeight="1" x14ac:dyDescent="0.2">
      <c r="D10" s="29" t="s">
        <v>10</v>
      </c>
      <c r="E10" s="29"/>
      <c r="F10" s="29"/>
      <c r="G10" s="29"/>
      <c r="H10" s="29"/>
      <c r="I10" s="29"/>
      <c r="J10" s="29"/>
      <c r="K10" s="29"/>
      <c r="L10" s="29"/>
    </row>
    <row r="11" spans="1:12" ht="15" customHeight="1" x14ac:dyDescent="0.2">
      <c r="A11" s="3"/>
    </row>
    <row r="12" spans="1:12" ht="15" customHeight="1" x14ac:dyDescent="0.2">
      <c r="A12" s="3"/>
      <c r="G12" s="3"/>
      <c r="H12" s="3"/>
      <c r="I12" s="3"/>
    </row>
    <row r="13" spans="1:12" ht="15" customHeight="1" x14ac:dyDescent="0.2">
      <c r="A13" s="32" t="s">
        <v>11</v>
      </c>
      <c r="B13" s="30" t="s">
        <v>12</v>
      </c>
      <c r="C13" s="30" t="s">
        <v>13</v>
      </c>
      <c r="D13" s="30" t="s">
        <v>14</v>
      </c>
      <c r="E13" s="36" t="s">
        <v>15</v>
      </c>
      <c r="F13" s="43" t="s">
        <v>16</v>
      </c>
      <c r="G13" s="44"/>
      <c r="H13" s="44"/>
      <c r="I13" s="44"/>
      <c r="J13" s="44"/>
      <c r="K13" s="44"/>
      <c r="L13" s="30" t="s">
        <v>17</v>
      </c>
    </row>
    <row r="14" spans="1:12" ht="14.5" customHeight="1" x14ac:dyDescent="0.2">
      <c r="A14" s="33"/>
      <c r="B14" s="31"/>
      <c r="C14" s="31"/>
      <c r="D14" s="31"/>
      <c r="E14" s="37"/>
      <c r="F14" s="41" t="s">
        <v>22</v>
      </c>
      <c r="G14" s="42"/>
      <c r="H14" s="45" t="s">
        <v>23</v>
      </c>
      <c r="I14" s="46"/>
      <c r="J14" s="46"/>
      <c r="K14" s="46"/>
      <c r="L14" s="31"/>
    </row>
    <row r="15" spans="1:12" ht="87" customHeight="1" x14ac:dyDescent="0.2">
      <c r="A15" s="33"/>
      <c r="B15" s="31"/>
      <c r="C15" s="31"/>
      <c r="D15" s="31"/>
      <c r="E15" s="37"/>
      <c r="F15" s="8" t="s">
        <v>24</v>
      </c>
      <c r="G15" s="8" t="s">
        <v>25</v>
      </c>
      <c r="H15" s="8" t="s">
        <v>26</v>
      </c>
      <c r="I15" s="8" t="s">
        <v>27</v>
      </c>
      <c r="J15" s="8" t="s">
        <v>28</v>
      </c>
      <c r="K15" s="12" t="s">
        <v>29</v>
      </c>
      <c r="L15" s="47"/>
    </row>
    <row r="16" spans="1:12" ht="31" customHeight="1" x14ac:dyDescent="0.2">
      <c r="A16" s="34"/>
      <c r="B16" s="35"/>
      <c r="C16" s="35"/>
      <c r="D16" s="35"/>
      <c r="E16" s="38"/>
      <c r="F16" s="7" t="s">
        <v>43</v>
      </c>
      <c r="G16" s="7" t="s">
        <v>44</v>
      </c>
      <c r="H16" s="7" t="s">
        <v>45</v>
      </c>
      <c r="I16" s="7" t="s">
        <v>45</v>
      </c>
      <c r="J16" s="7" t="s">
        <v>46</v>
      </c>
      <c r="K16" s="7" t="s">
        <v>47</v>
      </c>
      <c r="L16" s="7"/>
    </row>
    <row r="17" spans="1:12" ht="12.75" customHeight="1" x14ac:dyDescent="0.15">
      <c r="A17" s="16" t="s">
        <v>39</v>
      </c>
      <c r="B17" s="17" t="s">
        <v>30</v>
      </c>
      <c r="C17" s="17" t="s">
        <v>31</v>
      </c>
      <c r="D17" s="18">
        <v>1000000</v>
      </c>
      <c r="E17" s="18">
        <v>800000</v>
      </c>
      <c r="F17" s="4">
        <v>30</v>
      </c>
      <c r="G17" s="4">
        <v>20</v>
      </c>
      <c r="H17" s="4">
        <v>10</v>
      </c>
      <c r="I17" s="4">
        <v>10</v>
      </c>
      <c r="J17" s="4">
        <v>25</v>
      </c>
      <c r="K17" s="4">
        <v>5</v>
      </c>
      <c r="L17" s="13">
        <f>SUM(F17:K17)</f>
        <v>100</v>
      </c>
    </row>
    <row r="18" spans="1:12" ht="12.75" customHeight="1" x14ac:dyDescent="0.15">
      <c r="A18" s="16" t="s">
        <v>40</v>
      </c>
      <c r="B18" s="17" t="s">
        <v>32</v>
      </c>
      <c r="C18" s="17" t="s">
        <v>33</v>
      </c>
      <c r="D18" s="18">
        <v>1000000</v>
      </c>
      <c r="E18" s="18">
        <v>800000</v>
      </c>
      <c r="F18" s="4">
        <v>30</v>
      </c>
      <c r="G18" s="4">
        <v>20</v>
      </c>
      <c r="H18" s="4">
        <v>10</v>
      </c>
      <c r="I18" s="4">
        <v>10</v>
      </c>
      <c r="J18" s="4">
        <v>25</v>
      </c>
      <c r="K18" s="4">
        <v>5</v>
      </c>
      <c r="L18" s="11">
        <f>SUM(F18:K18)</f>
        <v>100</v>
      </c>
    </row>
    <row r="19" spans="1:12" ht="12.75" customHeight="1" x14ac:dyDescent="0.15">
      <c r="A19" s="16" t="s">
        <v>41</v>
      </c>
      <c r="B19" s="17" t="s">
        <v>34</v>
      </c>
      <c r="C19" s="17" t="s">
        <v>35</v>
      </c>
      <c r="D19" s="18">
        <v>1592266</v>
      </c>
      <c r="E19" s="18">
        <v>800000</v>
      </c>
      <c r="F19" s="4">
        <v>30</v>
      </c>
      <c r="G19" s="4">
        <v>20</v>
      </c>
      <c r="H19" s="4">
        <v>10</v>
      </c>
      <c r="I19" s="4">
        <v>10</v>
      </c>
      <c r="J19" s="4">
        <v>25</v>
      </c>
      <c r="K19" s="4">
        <v>5</v>
      </c>
      <c r="L19" s="4">
        <f t="shared" ref="L19" si="0">SUM(F19:K19)</f>
        <v>100</v>
      </c>
    </row>
    <row r="20" spans="1:12" x14ac:dyDescent="0.2">
      <c r="D20" s="21">
        <f>SUM(D17:D19)</f>
        <v>3592266</v>
      </c>
      <c r="E20" s="21">
        <f>SUM(E17:E19)</f>
        <v>2400000</v>
      </c>
    </row>
    <row r="21" spans="1:12" x14ac:dyDescent="0.2">
      <c r="E21" s="22"/>
    </row>
    <row r="22" spans="1:12" ht="12.75" customHeight="1" x14ac:dyDescent="0.2"/>
    <row r="23" spans="1:12" ht="12.75" customHeight="1" x14ac:dyDescent="0.2"/>
    <row r="24" spans="1:12" ht="12.75" customHeight="1" x14ac:dyDescent="0.2"/>
    <row r="25" spans="1:12" ht="12.75" customHeight="1" x14ac:dyDescent="0.2"/>
    <row r="26" spans="1:12" ht="12.75" customHeight="1" x14ac:dyDescent="0.2"/>
    <row r="27" spans="1:12" ht="12.75" customHeight="1" x14ac:dyDescent="0.2"/>
    <row r="28" spans="1:12" ht="12.75" customHeight="1" x14ac:dyDescent="0.2"/>
    <row r="29" spans="1:12" ht="12.75" customHeight="1" x14ac:dyDescent="0.2"/>
    <row r="30" spans="1:12" ht="12.75" customHeight="1" x14ac:dyDescent="0.2"/>
    <row r="31" spans="1:12" ht="12.75" customHeight="1" x14ac:dyDescent="0.2"/>
    <row r="32" spans="1:12" ht="12.75" customHeight="1" x14ac:dyDescent="0.2"/>
    <row r="33" ht="12.75" customHeight="1" x14ac:dyDescent="0.2"/>
    <row r="34" ht="12.75" customHeight="1" x14ac:dyDescent="0.2"/>
  </sheetData>
  <mergeCells count="13">
    <mergeCell ref="A2:B2"/>
    <mergeCell ref="F13:K13"/>
    <mergeCell ref="L13:L15"/>
    <mergeCell ref="F14:G14"/>
    <mergeCell ref="H14:K14"/>
    <mergeCell ref="A7:C7"/>
    <mergeCell ref="A13:A16"/>
    <mergeCell ref="B13:B16"/>
    <mergeCell ref="C13:C16"/>
    <mergeCell ref="D13:D16"/>
    <mergeCell ref="E13:E16"/>
    <mergeCell ref="D9:L9"/>
    <mergeCell ref="D10:L10"/>
  </mergeCells>
  <dataValidations count="5">
    <dataValidation type="decimal" operator="lessThanOrEqual" allowBlank="1" showInputMessage="1" showErrorMessage="1" error="max. 10" sqref="H17:I19" xr:uid="{C7687477-FEB4-4879-9AE8-C1A28F580081}">
      <formula1>10</formula1>
    </dataValidation>
    <dataValidation type="decimal" operator="lessThanOrEqual" allowBlank="1" showInputMessage="1" showErrorMessage="1" error="max. 5" sqref="K17:K19" xr:uid="{7174A4E6-DDB1-4AC2-88DA-D2B43DB426A2}">
      <formula1>5</formula1>
    </dataValidation>
    <dataValidation type="decimal" operator="lessThanOrEqual" allowBlank="1" showInputMessage="1" showErrorMessage="1" error="max. 25" sqref="J17:J19" xr:uid="{780FCFCE-4C4C-4F45-9EA7-E71154619AFE}">
      <formula1>25</formula1>
    </dataValidation>
    <dataValidation type="decimal" operator="lessThanOrEqual" allowBlank="1" showInputMessage="1" showErrorMessage="1" error="max. 20" sqref="G17:G19" xr:uid="{FBED9A20-7B00-480E-992F-7683038E9B34}">
      <formula1>20</formula1>
    </dataValidation>
    <dataValidation type="decimal" operator="lessThanOrEqual" allowBlank="1" showInputMessage="1" showErrorMessage="1" error="max. 30" sqref="F17:F19" xr:uid="{2DF7206F-8E5D-4218-AF09-CF79ACF84C6C}">
      <formula1>30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C22FB-6EA5-4537-8806-1EDF4CDCDA09}">
  <dimension ref="A1:L34"/>
  <sheetViews>
    <sheetView showGridLines="0" zoomScale="70" zoomScaleNormal="70" workbookViewId="0"/>
  </sheetViews>
  <sheetFormatPr baseColWidth="10" defaultColWidth="9.1640625" defaultRowHeight="13" x14ac:dyDescent="0.2"/>
  <cols>
    <col min="1" max="1" width="11.5" style="2" customWidth="1"/>
    <col min="2" max="2" width="46.1640625" style="2" customWidth="1"/>
    <col min="3" max="3" width="43.5" style="2" customWidth="1"/>
    <col min="4" max="4" width="15.5" style="2" customWidth="1"/>
    <col min="5" max="5" width="15" style="2" customWidth="1"/>
    <col min="6" max="7" width="9.5" style="2" customWidth="1"/>
    <col min="8" max="8" width="10" style="2" customWidth="1"/>
    <col min="9" max="12" width="9.5" style="2" customWidth="1"/>
    <col min="13" max="16384" width="9.1640625" style="2"/>
  </cols>
  <sheetData>
    <row r="1" spans="1:12" ht="38.25" customHeight="1" x14ac:dyDescent="0.2">
      <c r="A1" s="1" t="s">
        <v>0</v>
      </c>
    </row>
    <row r="2" spans="1:12" ht="15" customHeight="1" x14ac:dyDescent="0.2">
      <c r="A2" s="27" t="s">
        <v>37</v>
      </c>
      <c r="B2" s="27"/>
      <c r="D2" s="3" t="s">
        <v>42</v>
      </c>
    </row>
    <row r="3" spans="1:12" ht="15" customHeight="1" x14ac:dyDescent="0.2">
      <c r="A3" s="3" t="s">
        <v>1</v>
      </c>
      <c r="D3" s="6" t="s">
        <v>2</v>
      </c>
    </row>
    <row r="4" spans="1:12" ht="15" customHeight="1" x14ac:dyDescent="0.2">
      <c r="A4" s="23" t="s">
        <v>3</v>
      </c>
      <c r="D4" s="2" t="s">
        <v>4</v>
      </c>
    </row>
    <row r="5" spans="1:12" ht="15" customHeight="1" x14ac:dyDescent="0.2">
      <c r="A5" s="23" t="s">
        <v>5</v>
      </c>
    </row>
    <row r="6" spans="1:12" ht="15" customHeight="1" x14ac:dyDescent="0.2">
      <c r="A6" s="14" t="s">
        <v>6</v>
      </c>
    </row>
    <row r="7" spans="1:12" ht="15.75" customHeight="1" x14ac:dyDescent="0.2">
      <c r="A7" s="27" t="s">
        <v>38</v>
      </c>
      <c r="B7" s="28"/>
      <c r="C7" s="28"/>
    </row>
    <row r="8" spans="1:12" ht="13.5" customHeight="1" x14ac:dyDescent="0.2">
      <c r="A8" s="3" t="s">
        <v>7</v>
      </c>
      <c r="D8" s="3" t="s">
        <v>8</v>
      </c>
      <c r="E8" s="15"/>
      <c r="F8" s="15"/>
      <c r="G8" s="15"/>
      <c r="H8" s="15"/>
      <c r="I8" s="15"/>
      <c r="J8" s="15"/>
      <c r="K8" s="15"/>
      <c r="L8" s="15"/>
    </row>
    <row r="9" spans="1:12" ht="94" customHeight="1" x14ac:dyDescent="0.2">
      <c r="D9" s="29" t="s">
        <v>9</v>
      </c>
      <c r="E9" s="29"/>
      <c r="F9" s="29"/>
      <c r="G9" s="29"/>
      <c r="H9" s="29"/>
      <c r="I9" s="29"/>
      <c r="J9" s="29"/>
      <c r="K9" s="29"/>
      <c r="L9" s="29"/>
    </row>
    <row r="10" spans="1:12" ht="16.5" customHeight="1" x14ac:dyDescent="0.2">
      <c r="D10" s="29" t="s">
        <v>10</v>
      </c>
      <c r="E10" s="29"/>
      <c r="F10" s="29"/>
      <c r="G10" s="29"/>
      <c r="H10" s="29"/>
      <c r="I10" s="29"/>
      <c r="J10" s="29"/>
      <c r="K10" s="29"/>
      <c r="L10" s="29"/>
    </row>
    <row r="11" spans="1:12" ht="15" customHeight="1" x14ac:dyDescent="0.2">
      <c r="A11" s="3"/>
    </row>
    <row r="12" spans="1:12" ht="15" customHeight="1" x14ac:dyDescent="0.2">
      <c r="A12" s="3"/>
      <c r="G12" s="3"/>
      <c r="H12" s="3"/>
      <c r="I12" s="3"/>
    </row>
    <row r="13" spans="1:12" ht="15" customHeight="1" x14ac:dyDescent="0.2">
      <c r="A13" s="32" t="s">
        <v>11</v>
      </c>
      <c r="B13" s="30" t="s">
        <v>12</v>
      </c>
      <c r="C13" s="30" t="s">
        <v>13</v>
      </c>
      <c r="D13" s="30" t="s">
        <v>14</v>
      </c>
      <c r="E13" s="36" t="s">
        <v>15</v>
      </c>
      <c r="F13" s="43" t="s">
        <v>16</v>
      </c>
      <c r="G13" s="44"/>
      <c r="H13" s="44"/>
      <c r="I13" s="44"/>
      <c r="J13" s="44"/>
      <c r="K13" s="44"/>
      <c r="L13" s="30" t="s">
        <v>17</v>
      </c>
    </row>
    <row r="14" spans="1:12" ht="14.5" customHeight="1" x14ac:dyDescent="0.2">
      <c r="A14" s="33"/>
      <c r="B14" s="31"/>
      <c r="C14" s="31"/>
      <c r="D14" s="31"/>
      <c r="E14" s="37"/>
      <c r="F14" s="41" t="s">
        <v>22</v>
      </c>
      <c r="G14" s="42"/>
      <c r="H14" s="45" t="s">
        <v>23</v>
      </c>
      <c r="I14" s="46"/>
      <c r="J14" s="46"/>
      <c r="K14" s="46"/>
      <c r="L14" s="31"/>
    </row>
    <row r="15" spans="1:12" ht="87" customHeight="1" x14ac:dyDescent="0.2">
      <c r="A15" s="33"/>
      <c r="B15" s="31"/>
      <c r="C15" s="31"/>
      <c r="D15" s="31"/>
      <c r="E15" s="37"/>
      <c r="F15" s="8" t="s">
        <v>24</v>
      </c>
      <c r="G15" s="8" t="s">
        <v>25</v>
      </c>
      <c r="H15" s="8" t="s">
        <v>26</v>
      </c>
      <c r="I15" s="8" t="s">
        <v>27</v>
      </c>
      <c r="J15" s="8" t="s">
        <v>28</v>
      </c>
      <c r="K15" s="12" t="s">
        <v>29</v>
      </c>
      <c r="L15" s="47"/>
    </row>
    <row r="16" spans="1:12" ht="31" customHeight="1" x14ac:dyDescent="0.2">
      <c r="A16" s="34"/>
      <c r="B16" s="35"/>
      <c r="C16" s="35"/>
      <c r="D16" s="35"/>
      <c r="E16" s="38"/>
      <c r="F16" s="7" t="s">
        <v>43</v>
      </c>
      <c r="G16" s="7" t="s">
        <v>44</v>
      </c>
      <c r="H16" s="7" t="s">
        <v>45</v>
      </c>
      <c r="I16" s="7" t="s">
        <v>45</v>
      </c>
      <c r="J16" s="7" t="s">
        <v>46</v>
      </c>
      <c r="K16" s="7" t="s">
        <v>47</v>
      </c>
      <c r="L16" s="7"/>
    </row>
    <row r="17" spans="1:12" ht="12.75" customHeight="1" x14ac:dyDescent="0.15">
      <c r="A17" s="16" t="s">
        <v>39</v>
      </c>
      <c r="B17" s="17" t="s">
        <v>30</v>
      </c>
      <c r="C17" s="17" t="s">
        <v>31</v>
      </c>
      <c r="D17" s="18">
        <v>1000000</v>
      </c>
      <c r="E17" s="18">
        <v>800000</v>
      </c>
      <c r="F17" s="4">
        <v>30</v>
      </c>
      <c r="G17" s="4">
        <v>20</v>
      </c>
      <c r="H17" s="4">
        <v>10</v>
      </c>
      <c r="I17" s="4">
        <v>10</v>
      </c>
      <c r="J17" s="4">
        <v>25</v>
      </c>
      <c r="K17" s="4">
        <v>5</v>
      </c>
      <c r="L17" s="13">
        <f>SUM(F17:K17)</f>
        <v>100</v>
      </c>
    </row>
    <row r="18" spans="1:12" ht="12.75" customHeight="1" x14ac:dyDescent="0.15">
      <c r="A18" s="16" t="s">
        <v>40</v>
      </c>
      <c r="B18" s="17" t="s">
        <v>32</v>
      </c>
      <c r="C18" s="17" t="s">
        <v>33</v>
      </c>
      <c r="D18" s="18">
        <v>1000000</v>
      </c>
      <c r="E18" s="18">
        <v>800000</v>
      </c>
      <c r="F18" s="4">
        <v>30</v>
      </c>
      <c r="G18" s="4">
        <v>20</v>
      </c>
      <c r="H18" s="4">
        <v>10</v>
      </c>
      <c r="I18" s="4">
        <v>10</v>
      </c>
      <c r="J18" s="4">
        <v>25</v>
      </c>
      <c r="K18" s="4">
        <v>5</v>
      </c>
      <c r="L18" s="11">
        <f>SUM(F18:K18)</f>
        <v>100</v>
      </c>
    </row>
    <row r="19" spans="1:12" ht="12.75" customHeight="1" x14ac:dyDescent="0.15">
      <c r="A19" s="16" t="s">
        <v>41</v>
      </c>
      <c r="B19" s="17" t="s">
        <v>34</v>
      </c>
      <c r="C19" s="17" t="s">
        <v>35</v>
      </c>
      <c r="D19" s="18">
        <v>1592266</v>
      </c>
      <c r="E19" s="18">
        <v>800000</v>
      </c>
      <c r="F19" s="4">
        <v>30</v>
      </c>
      <c r="G19" s="4">
        <v>20</v>
      </c>
      <c r="H19" s="4">
        <v>10</v>
      </c>
      <c r="I19" s="4">
        <v>10</v>
      </c>
      <c r="J19" s="4">
        <v>25</v>
      </c>
      <c r="K19" s="4">
        <v>5</v>
      </c>
      <c r="L19" s="4">
        <f t="shared" ref="L19" si="0">SUM(F19:K19)</f>
        <v>100</v>
      </c>
    </row>
    <row r="20" spans="1:12" x14ac:dyDescent="0.2">
      <c r="D20" s="21">
        <f>SUM(D17:D19)</f>
        <v>3592266</v>
      </c>
      <c r="E20" s="21">
        <f>SUM(E17:E19)</f>
        <v>2400000</v>
      </c>
    </row>
    <row r="21" spans="1:12" x14ac:dyDescent="0.2">
      <c r="E21" s="22"/>
    </row>
    <row r="22" spans="1:12" ht="12.75" customHeight="1" x14ac:dyDescent="0.2"/>
    <row r="23" spans="1:12" ht="12.75" customHeight="1" x14ac:dyDescent="0.2"/>
    <row r="24" spans="1:12" ht="12.75" customHeight="1" x14ac:dyDescent="0.2"/>
    <row r="25" spans="1:12" ht="12.75" customHeight="1" x14ac:dyDescent="0.2"/>
    <row r="26" spans="1:12" ht="12.75" customHeight="1" x14ac:dyDescent="0.2"/>
    <row r="27" spans="1:12" ht="12.75" customHeight="1" x14ac:dyDescent="0.2"/>
    <row r="28" spans="1:12" ht="12.75" customHeight="1" x14ac:dyDescent="0.2"/>
    <row r="29" spans="1:12" ht="12.75" customHeight="1" x14ac:dyDescent="0.2"/>
    <row r="30" spans="1:12" ht="12.75" customHeight="1" x14ac:dyDescent="0.2"/>
    <row r="31" spans="1:12" ht="12.75" customHeight="1" x14ac:dyDescent="0.2"/>
    <row r="32" spans="1:12" ht="12.75" customHeight="1" x14ac:dyDescent="0.2"/>
    <row r="33" ht="12.75" customHeight="1" x14ac:dyDescent="0.2"/>
    <row r="34" ht="12.75" customHeight="1" x14ac:dyDescent="0.2"/>
  </sheetData>
  <mergeCells count="13">
    <mergeCell ref="A2:B2"/>
    <mergeCell ref="F13:K13"/>
    <mergeCell ref="L13:L15"/>
    <mergeCell ref="F14:G14"/>
    <mergeCell ref="H14:K14"/>
    <mergeCell ref="D9:L9"/>
    <mergeCell ref="D10:L10"/>
    <mergeCell ref="A7:C7"/>
    <mergeCell ref="A13:A16"/>
    <mergeCell ref="B13:B16"/>
    <mergeCell ref="C13:C16"/>
    <mergeCell ref="D13:D16"/>
    <mergeCell ref="E13:E16"/>
  </mergeCells>
  <dataValidations count="5">
    <dataValidation type="decimal" operator="lessThanOrEqual" allowBlank="1" showInputMessage="1" showErrorMessage="1" error="max. 10" sqref="H17:I19" xr:uid="{B03A94A7-0C75-4117-988D-3E773B7F4BB1}">
      <formula1>10</formula1>
    </dataValidation>
    <dataValidation type="decimal" operator="lessThanOrEqual" allowBlank="1" showInputMessage="1" showErrorMessage="1" error="max. 5" sqref="K17:K19" xr:uid="{04A5622A-648A-4AE9-A188-755F673FBFA7}">
      <formula1>5</formula1>
    </dataValidation>
    <dataValidation type="decimal" operator="lessThanOrEqual" allowBlank="1" showInputMessage="1" showErrorMessage="1" error="max. 25" sqref="J17:J19" xr:uid="{EF58BCF8-BF13-445F-B62D-2461F8DFDB41}">
      <formula1>25</formula1>
    </dataValidation>
    <dataValidation type="decimal" operator="lessThanOrEqual" allowBlank="1" showInputMessage="1" showErrorMessage="1" error="max. 20" sqref="G17:G19" xr:uid="{56813E5F-AEFA-4FB3-A68B-CCDFAC600400}">
      <formula1>20</formula1>
    </dataValidation>
    <dataValidation type="decimal" operator="lessThanOrEqual" allowBlank="1" showInputMessage="1" showErrorMessage="1" error="max. 30" sqref="F17:F19" xr:uid="{89044D67-34F2-4319-B6EA-CC5EB34C4A5A}">
      <formula1>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DD579-6B0D-437E-BCAF-4191A8E4F59E}">
  <dimension ref="A1:L34"/>
  <sheetViews>
    <sheetView showGridLines="0" zoomScale="80" zoomScaleNormal="80" workbookViewId="0"/>
  </sheetViews>
  <sheetFormatPr baseColWidth="10" defaultColWidth="9.1640625" defaultRowHeight="13" x14ac:dyDescent="0.2"/>
  <cols>
    <col min="1" max="1" width="11.5" style="2" customWidth="1"/>
    <col min="2" max="2" width="46.1640625" style="2" customWidth="1"/>
    <col min="3" max="3" width="43.5" style="2" customWidth="1"/>
    <col min="4" max="4" width="15.5" style="2" customWidth="1"/>
    <col min="5" max="5" width="15" style="2" customWidth="1"/>
    <col min="6" max="7" width="9.5" style="2" customWidth="1"/>
    <col min="8" max="8" width="10" style="2" customWidth="1"/>
    <col min="9" max="12" width="9.5" style="2" customWidth="1"/>
    <col min="13" max="16384" width="9.1640625" style="2"/>
  </cols>
  <sheetData>
    <row r="1" spans="1:12" ht="38.25" customHeight="1" x14ac:dyDescent="0.2">
      <c r="A1" s="1" t="s">
        <v>0</v>
      </c>
    </row>
    <row r="2" spans="1:12" ht="15" customHeight="1" x14ac:dyDescent="0.2">
      <c r="A2" s="27" t="s">
        <v>37</v>
      </c>
      <c r="B2" s="27"/>
      <c r="D2" s="3" t="s">
        <v>42</v>
      </c>
    </row>
    <row r="3" spans="1:12" ht="15" customHeight="1" x14ac:dyDescent="0.2">
      <c r="A3" s="3" t="s">
        <v>1</v>
      </c>
      <c r="D3" s="6" t="s">
        <v>2</v>
      </c>
    </row>
    <row r="4" spans="1:12" ht="15" customHeight="1" x14ac:dyDescent="0.2">
      <c r="A4" s="23" t="s">
        <v>3</v>
      </c>
      <c r="D4" s="2" t="s">
        <v>4</v>
      </c>
    </row>
    <row r="5" spans="1:12" ht="15" customHeight="1" x14ac:dyDescent="0.2">
      <c r="A5" s="23" t="s">
        <v>5</v>
      </c>
    </row>
    <row r="6" spans="1:12" ht="15" customHeight="1" x14ac:dyDescent="0.2">
      <c r="A6" s="14" t="s">
        <v>6</v>
      </c>
    </row>
    <row r="7" spans="1:12" ht="15.75" customHeight="1" x14ac:dyDescent="0.2">
      <c r="A7" s="27" t="s">
        <v>38</v>
      </c>
      <c r="B7" s="28"/>
      <c r="C7" s="28"/>
    </row>
    <row r="8" spans="1:12" ht="13.5" customHeight="1" x14ac:dyDescent="0.2">
      <c r="A8" s="3" t="s">
        <v>7</v>
      </c>
      <c r="D8" s="3" t="s">
        <v>8</v>
      </c>
      <c r="E8" s="15"/>
      <c r="F8" s="15"/>
      <c r="G8" s="15"/>
      <c r="H8" s="15"/>
      <c r="I8" s="15"/>
      <c r="J8" s="15"/>
      <c r="K8" s="15"/>
      <c r="L8" s="15"/>
    </row>
    <row r="9" spans="1:12" ht="86" customHeight="1" x14ac:dyDescent="0.2">
      <c r="D9" s="29" t="s">
        <v>9</v>
      </c>
      <c r="E9" s="29"/>
      <c r="F9" s="29"/>
      <c r="G9" s="29"/>
      <c r="H9" s="29"/>
      <c r="I9" s="29"/>
      <c r="J9" s="29"/>
      <c r="K9" s="29"/>
      <c r="L9" s="29"/>
    </row>
    <row r="10" spans="1:12" ht="16.5" customHeight="1" x14ac:dyDescent="0.2">
      <c r="D10" s="29" t="s">
        <v>10</v>
      </c>
      <c r="E10" s="29"/>
      <c r="F10" s="29"/>
      <c r="G10" s="29"/>
      <c r="H10" s="29"/>
      <c r="I10" s="29"/>
      <c r="J10" s="29"/>
      <c r="K10" s="29"/>
      <c r="L10" s="29"/>
    </row>
    <row r="11" spans="1:12" ht="15" customHeight="1" x14ac:dyDescent="0.2">
      <c r="A11" s="3"/>
    </row>
    <row r="12" spans="1:12" ht="15" customHeight="1" x14ac:dyDescent="0.2">
      <c r="A12" s="3"/>
      <c r="G12" s="3"/>
      <c r="H12" s="3"/>
      <c r="I12" s="3"/>
    </row>
    <row r="13" spans="1:12" ht="15" customHeight="1" x14ac:dyDescent="0.2">
      <c r="A13" s="32" t="s">
        <v>11</v>
      </c>
      <c r="B13" s="30" t="s">
        <v>12</v>
      </c>
      <c r="C13" s="30" t="s">
        <v>13</v>
      </c>
      <c r="D13" s="30" t="s">
        <v>14</v>
      </c>
      <c r="E13" s="36" t="s">
        <v>15</v>
      </c>
      <c r="F13" s="43" t="s">
        <v>16</v>
      </c>
      <c r="G13" s="44"/>
      <c r="H13" s="44"/>
      <c r="I13" s="44"/>
      <c r="J13" s="44"/>
      <c r="K13" s="44"/>
      <c r="L13" s="30" t="s">
        <v>17</v>
      </c>
    </row>
    <row r="14" spans="1:12" ht="14.5" customHeight="1" x14ac:dyDescent="0.2">
      <c r="A14" s="33"/>
      <c r="B14" s="31"/>
      <c r="C14" s="31"/>
      <c r="D14" s="31"/>
      <c r="E14" s="37"/>
      <c r="F14" s="41" t="s">
        <v>22</v>
      </c>
      <c r="G14" s="42"/>
      <c r="H14" s="45" t="s">
        <v>23</v>
      </c>
      <c r="I14" s="46"/>
      <c r="J14" s="46"/>
      <c r="K14" s="46"/>
      <c r="L14" s="31"/>
    </row>
    <row r="15" spans="1:12" ht="87" customHeight="1" x14ac:dyDescent="0.2">
      <c r="A15" s="33"/>
      <c r="B15" s="31"/>
      <c r="C15" s="31"/>
      <c r="D15" s="31"/>
      <c r="E15" s="37"/>
      <c r="F15" s="8" t="s">
        <v>24</v>
      </c>
      <c r="G15" s="8" t="s">
        <v>25</v>
      </c>
      <c r="H15" s="8" t="s">
        <v>26</v>
      </c>
      <c r="I15" s="8" t="s">
        <v>27</v>
      </c>
      <c r="J15" s="8" t="s">
        <v>28</v>
      </c>
      <c r="K15" s="12" t="s">
        <v>29</v>
      </c>
      <c r="L15" s="47"/>
    </row>
    <row r="16" spans="1:12" ht="31" customHeight="1" x14ac:dyDescent="0.2">
      <c r="A16" s="34"/>
      <c r="B16" s="35"/>
      <c r="C16" s="35"/>
      <c r="D16" s="35"/>
      <c r="E16" s="38"/>
      <c r="F16" s="7" t="s">
        <v>43</v>
      </c>
      <c r="G16" s="7" t="s">
        <v>44</v>
      </c>
      <c r="H16" s="7" t="s">
        <v>45</v>
      </c>
      <c r="I16" s="7" t="s">
        <v>45</v>
      </c>
      <c r="J16" s="7" t="s">
        <v>46</v>
      </c>
      <c r="K16" s="7" t="s">
        <v>47</v>
      </c>
      <c r="L16" s="7"/>
    </row>
    <row r="17" spans="1:12" ht="12.75" customHeight="1" x14ac:dyDescent="0.15">
      <c r="A17" s="16" t="s">
        <v>39</v>
      </c>
      <c r="B17" s="17" t="s">
        <v>30</v>
      </c>
      <c r="C17" s="17" t="s">
        <v>31</v>
      </c>
      <c r="D17" s="18">
        <v>1000000</v>
      </c>
      <c r="E17" s="18">
        <v>800000</v>
      </c>
      <c r="F17" s="4">
        <v>25</v>
      </c>
      <c r="G17" s="4">
        <v>15</v>
      </c>
      <c r="H17" s="4">
        <v>9</v>
      </c>
      <c r="I17" s="4">
        <v>10</v>
      </c>
      <c r="J17" s="4">
        <v>11</v>
      </c>
      <c r="K17" s="4">
        <v>4</v>
      </c>
      <c r="L17" s="13">
        <f>SUM(F17:K17)</f>
        <v>74</v>
      </c>
    </row>
    <row r="18" spans="1:12" ht="12.75" customHeight="1" x14ac:dyDescent="0.15">
      <c r="A18" s="16" t="s">
        <v>40</v>
      </c>
      <c r="B18" s="17" t="s">
        <v>32</v>
      </c>
      <c r="C18" s="17" t="s">
        <v>33</v>
      </c>
      <c r="D18" s="18">
        <v>1000000</v>
      </c>
      <c r="E18" s="18">
        <v>800000</v>
      </c>
      <c r="F18" s="4">
        <v>30</v>
      </c>
      <c r="G18" s="4">
        <v>20</v>
      </c>
      <c r="H18" s="4">
        <v>10</v>
      </c>
      <c r="I18" s="4">
        <v>10</v>
      </c>
      <c r="J18" s="4">
        <v>25</v>
      </c>
      <c r="K18" s="4">
        <v>5</v>
      </c>
      <c r="L18" s="11">
        <f>SUM(F18:K18)</f>
        <v>100</v>
      </c>
    </row>
    <row r="19" spans="1:12" ht="12.75" customHeight="1" x14ac:dyDescent="0.15">
      <c r="A19" s="16" t="s">
        <v>41</v>
      </c>
      <c r="B19" s="17" t="s">
        <v>34</v>
      </c>
      <c r="C19" s="17" t="s">
        <v>35</v>
      </c>
      <c r="D19" s="18">
        <v>1592266</v>
      </c>
      <c r="E19" s="18">
        <v>800000</v>
      </c>
      <c r="F19" s="4">
        <v>30</v>
      </c>
      <c r="G19" s="4">
        <v>20</v>
      </c>
      <c r="H19" s="4">
        <v>10</v>
      </c>
      <c r="I19" s="4">
        <v>10</v>
      </c>
      <c r="J19" s="4">
        <v>25</v>
      </c>
      <c r="K19" s="4">
        <v>5</v>
      </c>
      <c r="L19" s="4">
        <f t="shared" ref="L19" si="0">SUM(F19:K19)</f>
        <v>100</v>
      </c>
    </row>
    <row r="20" spans="1:12" x14ac:dyDescent="0.2">
      <c r="D20" s="21">
        <f>SUM(D17:D19)</f>
        <v>3592266</v>
      </c>
      <c r="E20" s="21">
        <f>SUM(E17:E19)</f>
        <v>2400000</v>
      </c>
    </row>
    <row r="21" spans="1:12" x14ac:dyDescent="0.2">
      <c r="E21" s="22"/>
    </row>
    <row r="22" spans="1:12" ht="12.75" customHeight="1" x14ac:dyDescent="0.2"/>
    <row r="23" spans="1:12" ht="12.75" customHeight="1" x14ac:dyDescent="0.2"/>
    <row r="24" spans="1:12" ht="12.75" customHeight="1" x14ac:dyDescent="0.2"/>
    <row r="25" spans="1:12" ht="12.75" customHeight="1" x14ac:dyDescent="0.2"/>
    <row r="26" spans="1:12" ht="12.75" customHeight="1" x14ac:dyDescent="0.2"/>
    <row r="27" spans="1:12" ht="12.75" customHeight="1" x14ac:dyDescent="0.2"/>
    <row r="28" spans="1:12" ht="12.75" customHeight="1" x14ac:dyDescent="0.2"/>
    <row r="29" spans="1:12" ht="12.75" customHeight="1" x14ac:dyDescent="0.2"/>
    <row r="30" spans="1:12" ht="12.75" customHeight="1" x14ac:dyDescent="0.2"/>
    <row r="31" spans="1:12" ht="12.75" customHeight="1" x14ac:dyDescent="0.2"/>
    <row r="32" spans="1:12" ht="12.75" customHeight="1" x14ac:dyDescent="0.2"/>
    <row r="33" ht="12.75" customHeight="1" x14ac:dyDescent="0.2"/>
    <row r="34" ht="12.75" customHeight="1" x14ac:dyDescent="0.2"/>
  </sheetData>
  <mergeCells count="13">
    <mergeCell ref="A2:B2"/>
    <mergeCell ref="F13:K13"/>
    <mergeCell ref="L13:L15"/>
    <mergeCell ref="F14:G14"/>
    <mergeCell ref="H14:K14"/>
    <mergeCell ref="D9:L9"/>
    <mergeCell ref="D10:L10"/>
    <mergeCell ref="A7:C7"/>
    <mergeCell ref="A13:A16"/>
    <mergeCell ref="B13:B16"/>
    <mergeCell ref="C13:C16"/>
    <mergeCell ref="D13:D16"/>
    <mergeCell ref="E13:E16"/>
  </mergeCells>
  <dataValidations count="5">
    <dataValidation type="decimal" operator="lessThanOrEqual" allowBlank="1" showInputMessage="1" showErrorMessage="1" error="max. 10" sqref="H17:I19" xr:uid="{18AB541D-F702-46BF-903F-77CB8FBF2298}">
      <formula1>10</formula1>
    </dataValidation>
    <dataValidation type="decimal" operator="lessThanOrEqual" allowBlank="1" showInputMessage="1" showErrorMessage="1" error="max. 5" sqref="K17:K19" xr:uid="{BC94326A-E829-4B59-A954-CEB2CA80F776}">
      <formula1>5</formula1>
    </dataValidation>
    <dataValidation type="decimal" operator="lessThanOrEqual" allowBlank="1" showInputMessage="1" showErrorMessage="1" error="max. 25" sqref="J17:J19" xr:uid="{32EB6668-C298-41C1-B691-131042D0D677}">
      <formula1>25</formula1>
    </dataValidation>
    <dataValidation type="decimal" operator="lessThanOrEqual" allowBlank="1" showInputMessage="1" showErrorMessage="1" error="max. 20" sqref="G17:G19" xr:uid="{FA2F4768-9358-4EC8-89BF-5C602E7B1F5D}">
      <formula1>20</formula1>
    </dataValidation>
    <dataValidation type="decimal" operator="lessThanOrEqual" allowBlank="1" showInputMessage="1" showErrorMessage="1" error="max. 30" sqref="F17:F19" xr:uid="{86698FD5-0132-45DB-A5D6-5029233A60F1}">
      <formula1>30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553D2-BA0B-4D34-BAC8-4DB6B49EC382}">
  <dimension ref="A1:L34"/>
  <sheetViews>
    <sheetView showGridLines="0" zoomScale="70" zoomScaleNormal="70" workbookViewId="0"/>
  </sheetViews>
  <sheetFormatPr baseColWidth="10" defaultColWidth="9.1640625" defaultRowHeight="13" x14ac:dyDescent="0.2"/>
  <cols>
    <col min="1" max="1" width="11.5" style="2" customWidth="1"/>
    <col min="2" max="2" width="46.1640625" style="2" customWidth="1"/>
    <col min="3" max="3" width="43.5" style="2" customWidth="1"/>
    <col min="4" max="4" width="15.5" style="2" customWidth="1"/>
    <col min="5" max="5" width="15" style="2" customWidth="1"/>
    <col min="6" max="7" width="9.5" style="2" customWidth="1"/>
    <col min="8" max="8" width="10" style="2" customWidth="1"/>
    <col min="9" max="12" width="9.5" style="2" customWidth="1"/>
    <col min="13" max="16384" width="9.1640625" style="2"/>
  </cols>
  <sheetData>
    <row r="1" spans="1:12" ht="38.25" customHeight="1" x14ac:dyDescent="0.2">
      <c r="A1" s="1" t="s">
        <v>0</v>
      </c>
    </row>
    <row r="2" spans="1:12" ht="15" customHeight="1" x14ac:dyDescent="0.2">
      <c r="A2" s="27" t="s">
        <v>37</v>
      </c>
      <c r="B2" s="27"/>
      <c r="D2" s="3" t="s">
        <v>42</v>
      </c>
    </row>
    <row r="3" spans="1:12" ht="15" customHeight="1" x14ac:dyDescent="0.2">
      <c r="A3" s="3" t="s">
        <v>1</v>
      </c>
      <c r="D3" s="6" t="s">
        <v>2</v>
      </c>
    </row>
    <row r="4" spans="1:12" ht="15" customHeight="1" x14ac:dyDescent="0.2">
      <c r="A4" s="23" t="s">
        <v>3</v>
      </c>
      <c r="D4" s="2" t="s">
        <v>4</v>
      </c>
    </row>
    <row r="5" spans="1:12" ht="15" customHeight="1" x14ac:dyDescent="0.2">
      <c r="A5" s="23" t="s">
        <v>5</v>
      </c>
    </row>
    <row r="6" spans="1:12" ht="15" customHeight="1" x14ac:dyDescent="0.2">
      <c r="A6" s="14" t="s">
        <v>6</v>
      </c>
    </row>
    <row r="7" spans="1:12" ht="15.75" customHeight="1" x14ac:dyDescent="0.2">
      <c r="A7" s="27" t="s">
        <v>38</v>
      </c>
      <c r="B7" s="28"/>
      <c r="C7" s="28"/>
    </row>
    <row r="8" spans="1:12" ht="13.5" customHeight="1" x14ac:dyDescent="0.2">
      <c r="A8" s="3" t="s">
        <v>7</v>
      </c>
      <c r="D8" s="3" t="s">
        <v>8</v>
      </c>
      <c r="E8" s="15"/>
      <c r="F8" s="15"/>
      <c r="G8" s="15"/>
      <c r="H8" s="15"/>
      <c r="I8" s="15"/>
      <c r="J8" s="15"/>
      <c r="K8" s="15"/>
      <c r="L8" s="15"/>
    </row>
    <row r="9" spans="1:12" ht="95" customHeight="1" x14ac:dyDescent="0.2">
      <c r="D9" s="29" t="s">
        <v>9</v>
      </c>
      <c r="E9" s="29"/>
      <c r="F9" s="29"/>
      <c r="G9" s="29"/>
      <c r="H9" s="29"/>
      <c r="I9" s="29"/>
      <c r="J9" s="29"/>
      <c r="K9" s="29"/>
      <c r="L9" s="29"/>
    </row>
    <row r="10" spans="1:12" ht="16.5" customHeight="1" x14ac:dyDescent="0.2">
      <c r="D10" s="29" t="s">
        <v>10</v>
      </c>
      <c r="E10" s="29"/>
      <c r="F10" s="29"/>
      <c r="G10" s="29"/>
      <c r="H10" s="29"/>
      <c r="I10" s="29"/>
      <c r="J10" s="29"/>
      <c r="K10" s="29"/>
      <c r="L10" s="29"/>
    </row>
    <row r="11" spans="1:12" ht="15" customHeight="1" x14ac:dyDescent="0.2">
      <c r="A11" s="3"/>
    </row>
    <row r="12" spans="1:12" ht="15" customHeight="1" x14ac:dyDescent="0.2">
      <c r="A12" s="3"/>
      <c r="G12" s="3"/>
      <c r="H12" s="3"/>
      <c r="I12" s="3"/>
    </row>
    <row r="13" spans="1:12" ht="15" customHeight="1" x14ac:dyDescent="0.2">
      <c r="A13" s="32" t="s">
        <v>11</v>
      </c>
      <c r="B13" s="30" t="s">
        <v>12</v>
      </c>
      <c r="C13" s="30" t="s">
        <v>13</v>
      </c>
      <c r="D13" s="30" t="s">
        <v>14</v>
      </c>
      <c r="E13" s="36" t="s">
        <v>15</v>
      </c>
      <c r="F13" s="43" t="s">
        <v>16</v>
      </c>
      <c r="G13" s="44"/>
      <c r="H13" s="44"/>
      <c r="I13" s="44"/>
      <c r="J13" s="44"/>
      <c r="K13" s="44"/>
      <c r="L13" s="30" t="s">
        <v>17</v>
      </c>
    </row>
    <row r="14" spans="1:12" ht="14.5" customHeight="1" x14ac:dyDescent="0.2">
      <c r="A14" s="33"/>
      <c r="B14" s="31"/>
      <c r="C14" s="31"/>
      <c r="D14" s="31"/>
      <c r="E14" s="37"/>
      <c r="F14" s="41" t="s">
        <v>22</v>
      </c>
      <c r="G14" s="42"/>
      <c r="H14" s="45" t="s">
        <v>23</v>
      </c>
      <c r="I14" s="46"/>
      <c r="J14" s="46"/>
      <c r="K14" s="46"/>
      <c r="L14" s="31"/>
    </row>
    <row r="15" spans="1:12" ht="87" customHeight="1" x14ac:dyDescent="0.2">
      <c r="A15" s="33"/>
      <c r="B15" s="31"/>
      <c r="C15" s="31"/>
      <c r="D15" s="31"/>
      <c r="E15" s="37"/>
      <c r="F15" s="8" t="s">
        <v>24</v>
      </c>
      <c r="G15" s="8" t="s">
        <v>25</v>
      </c>
      <c r="H15" s="8" t="s">
        <v>26</v>
      </c>
      <c r="I15" s="8" t="s">
        <v>27</v>
      </c>
      <c r="J15" s="8" t="s">
        <v>28</v>
      </c>
      <c r="K15" s="12" t="s">
        <v>29</v>
      </c>
      <c r="L15" s="47"/>
    </row>
    <row r="16" spans="1:12" ht="31" customHeight="1" x14ac:dyDescent="0.2">
      <c r="A16" s="34"/>
      <c r="B16" s="35"/>
      <c r="C16" s="35"/>
      <c r="D16" s="35"/>
      <c r="E16" s="38"/>
      <c r="F16" s="7" t="s">
        <v>43</v>
      </c>
      <c r="G16" s="7" t="s">
        <v>44</v>
      </c>
      <c r="H16" s="7" t="s">
        <v>45</v>
      </c>
      <c r="I16" s="7" t="s">
        <v>45</v>
      </c>
      <c r="J16" s="7" t="s">
        <v>46</v>
      </c>
      <c r="K16" s="7" t="s">
        <v>47</v>
      </c>
      <c r="L16" s="7"/>
    </row>
    <row r="17" spans="1:12" ht="12.75" customHeight="1" x14ac:dyDescent="0.15">
      <c r="A17" s="16" t="s">
        <v>39</v>
      </c>
      <c r="B17" s="17" t="s">
        <v>30</v>
      </c>
      <c r="C17" s="17" t="s">
        <v>31</v>
      </c>
      <c r="D17" s="18">
        <v>1000000</v>
      </c>
      <c r="E17" s="18">
        <v>800000</v>
      </c>
      <c r="F17" s="4">
        <v>30</v>
      </c>
      <c r="G17" s="4">
        <v>20</v>
      </c>
      <c r="H17" s="4">
        <v>10</v>
      </c>
      <c r="I17" s="4">
        <v>10</v>
      </c>
      <c r="J17" s="4">
        <v>25</v>
      </c>
      <c r="K17" s="4">
        <v>5</v>
      </c>
      <c r="L17" s="13">
        <f>SUM(F17:K17)</f>
        <v>100</v>
      </c>
    </row>
    <row r="18" spans="1:12" ht="12.75" customHeight="1" x14ac:dyDescent="0.15">
      <c r="A18" s="16" t="s">
        <v>40</v>
      </c>
      <c r="B18" s="17" t="s">
        <v>32</v>
      </c>
      <c r="C18" s="17" t="s">
        <v>33</v>
      </c>
      <c r="D18" s="18">
        <v>1000000</v>
      </c>
      <c r="E18" s="18">
        <v>800000</v>
      </c>
      <c r="F18" s="4">
        <v>30</v>
      </c>
      <c r="G18" s="4">
        <v>20</v>
      </c>
      <c r="H18" s="4">
        <v>10</v>
      </c>
      <c r="I18" s="4">
        <v>10</v>
      </c>
      <c r="J18" s="4">
        <v>25</v>
      </c>
      <c r="K18" s="4">
        <v>5</v>
      </c>
      <c r="L18" s="11">
        <f>SUM(F18:K18)</f>
        <v>100</v>
      </c>
    </row>
    <row r="19" spans="1:12" ht="12.75" customHeight="1" x14ac:dyDescent="0.15">
      <c r="A19" s="16" t="s">
        <v>41</v>
      </c>
      <c r="B19" s="17" t="s">
        <v>34</v>
      </c>
      <c r="C19" s="17" t="s">
        <v>35</v>
      </c>
      <c r="D19" s="18">
        <v>1592266</v>
      </c>
      <c r="E19" s="18">
        <v>800000</v>
      </c>
      <c r="F19" s="4">
        <v>30</v>
      </c>
      <c r="G19" s="4">
        <v>20</v>
      </c>
      <c r="H19" s="4">
        <v>10</v>
      </c>
      <c r="I19" s="4">
        <v>10</v>
      </c>
      <c r="J19" s="4">
        <v>25</v>
      </c>
      <c r="K19" s="4">
        <v>5</v>
      </c>
      <c r="L19" s="4">
        <f t="shared" ref="L19" si="0">SUM(F19:K19)</f>
        <v>100</v>
      </c>
    </row>
    <row r="20" spans="1:12" x14ac:dyDescent="0.2">
      <c r="D20" s="21">
        <f>SUM(D17:D19)</f>
        <v>3592266</v>
      </c>
      <c r="E20" s="21">
        <f>SUM(E17:E19)</f>
        <v>2400000</v>
      </c>
    </row>
    <row r="21" spans="1:12" x14ac:dyDescent="0.2">
      <c r="E21" s="22"/>
    </row>
    <row r="22" spans="1:12" ht="12.75" customHeight="1" x14ac:dyDescent="0.2"/>
    <row r="23" spans="1:12" ht="12.75" customHeight="1" x14ac:dyDescent="0.2"/>
    <row r="24" spans="1:12" ht="12.75" customHeight="1" x14ac:dyDescent="0.2"/>
    <row r="25" spans="1:12" ht="12.75" customHeight="1" x14ac:dyDescent="0.2"/>
    <row r="26" spans="1:12" ht="12.75" customHeight="1" x14ac:dyDescent="0.2"/>
    <row r="27" spans="1:12" ht="12.75" customHeight="1" x14ac:dyDescent="0.2"/>
    <row r="28" spans="1:12" ht="12.75" customHeight="1" x14ac:dyDescent="0.2"/>
    <row r="29" spans="1:12" ht="12.75" customHeight="1" x14ac:dyDescent="0.2"/>
    <row r="30" spans="1:12" ht="12.75" customHeight="1" x14ac:dyDescent="0.2"/>
    <row r="31" spans="1:12" ht="12.75" customHeight="1" x14ac:dyDescent="0.2"/>
    <row r="32" spans="1:12" ht="12.75" customHeight="1" x14ac:dyDescent="0.2"/>
    <row r="33" ht="12.75" customHeight="1" x14ac:dyDescent="0.2"/>
    <row r="34" ht="12.75" customHeight="1" x14ac:dyDescent="0.2"/>
  </sheetData>
  <mergeCells count="13">
    <mergeCell ref="A2:B2"/>
    <mergeCell ref="F13:K13"/>
    <mergeCell ref="L13:L15"/>
    <mergeCell ref="F14:G14"/>
    <mergeCell ref="H14:K14"/>
    <mergeCell ref="D9:L9"/>
    <mergeCell ref="D10:L10"/>
    <mergeCell ref="A7:C7"/>
    <mergeCell ref="A13:A16"/>
    <mergeCell ref="B13:B16"/>
    <mergeCell ref="C13:C16"/>
    <mergeCell ref="D13:D16"/>
    <mergeCell ref="E13:E16"/>
  </mergeCells>
  <dataValidations count="5">
    <dataValidation type="decimal" operator="lessThanOrEqual" allowBlank="1" showInputMessage="1" showErrorMessage="1" error="max. 10" sqref="H17:I19" xr:uid="{89B3361E-FDDC-4C54-802D-195183223C47}">
      <formula1>10</formula1>
    </dataValidation>
    <dataValidation type="decimal" operator="lessThanOrEqual" allowBlank="1" showInputMessage="1" showErrorMessage="1" error="max. 5" sqref="K17:K19" xr:uid="{66BDF5C1-2756-4B47-A541-AFDFF394C3F6}">
      <formula1>5</formula1>
    </dataValidation>
    <dataValidation type="decimal" operator="lessThanOrEqual" allowBlank="1" showInputMessage="1" showErrorMessage="1" error="max. 25" sqref="J17:J19" xr:uid="{343F91A2-D0FC-4597-BA9F-C13E9D7E1F65}">
      <formula1>25</formula1>
    </dataValidation>
    <dataValidation type="decimal" operator="lessThanOrEqual" allowBlank="1" showInputMessage="1" showErrorMessage="1" error="max. 20" sqref="G17:G19" xr:uid="{94CC1AAD-160A-426A-912A-8C2F55B01165}">
      <formula1>20</formula1>
    </dataValidation>
    <dataValidation type="decimal" operator="lessThanOrEqual" allowBlank="1" showInputMessage="1" showErrorMessage="1" error="max. 30" sqref="F17:F19" xr:uid="{D5B66F6C-052D-4676-BCCC-1A18588D1C70}">
      <formula1>30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9F7CF-C0A7-4B48-9302-009DC1CE0738}">
  <dimension ref="A1:L34"/>
  <sheetViews>
    <sheetView showGridLines="0" zoomScale="110" zoomScaleNormal="110" workbookViewId="0"/>
  </sheetViews>
  <sheetFormatPr baseColWidth="10" defaultColWidth="9.1640625" defaultRowHeight="13" x14ac:dyDescent="0.2"/>
  <cols>
    <col min="1" max="1" width="11.5" style="2" customWidth="1"/>
    <col min="2" max="2" width="46.1640625" style="2" customWidth="1"/>
    <col min="3" max="3" width="43.5" style="2" customWidth="1"/>
    <col min="4" max="4" width="15.5" style="2" customWidth="1"/>
    <col min="5" max="5" width="15" style="2" customWidth="1"/>
    <col min="6" max="7" width="9.5" style="2" customWidth="1"/>
    <col min="8" max="8" width="10" style="2" customWidth="1"/>
    <col min="9" max="12" width="9.5" style="2" customWidth="1"/>
    <col min="13" max="16384" width="9.1640625" style="2"/>
  </cols>
  <sheetData>
    <row r="1" spans="1:12" ht="38.25" customHeight="1" x14ac:dyDescent="0.2">
      <c r="A1" s="1" t="s">
        <v>0</v>
      </c>
    </row>
    <row r="2" spans="1:12" ht="15" customHeight="1" x14ac:dyDescent="0.2">
      <c r="A2" s="27" t="s">
        <v>37</v>
      </c>
      <c r="B2" s="27"/>
      <c r="D2" s="3" t="s">
        <v>42</v>
      </c>
    </row>
    <row r="3" spans="1:12" ht="15" customHeight="1" x14ac:dyDescent="0.2">
      <c r="A3" s="3" t="s">
        <v>1</v>
      </c>
      <c r="D3" s="6" t="s">
        <v>2</v>
      </c>
    </row>
    <row r="4" spans="1:12" ht="15" customHeight="1" x14ac:dyDescent="0.2">
      <c r="A4" s="23" t="s">
        <v>3</v>
      </c>
      <c r="D4" s="2" t="s">
        <v>4</v>
      </c>
    </row>
    <row r="5" spans="1:12" ht="15" customHeight="1" x14ac:dyDescent="0.2">
      <c r="A5" s="23" t="s">
        <v>5</v>
      </c>
    </row>
    <row r="6" spans="1:12" ht="15" customHeight="1" x14ac:dyDescent="0.2">
      <c r="A6" s="14" t="s">
        <v>6</v>
      </c>
    </row>
    <row r="7" spans="1:12" ht="15.75" customHeight="1" x14ac:dyDescent="0.2">
      <c r="A7" s="27" t="s">
        <v>38</v>
      </c>
      <c r="B7" s="28"/>
      <c r="C7" s="28"/>
    </row>
    <row r="8" spans="1:12" ht="13.5" customHeight="1" x14ac:dyDescent="0.2">
      <c r="A8" s="3" t="s">
        <v>7</v>
      </c>
      <c r="D8" s="3" t="s">
        <v>8</v>
      </c>
      <c r="E8" s="15"/>
      <c r="F8" s="15"/>
      <c r="G8" s="15"/>
      <c r="H8" s="15"/>
      <c r="I8" s="15"/>
      <c r="J8" s="15"/>
      <c r="K8" s="15"/>
      <c r="L8" s="15"/>
    </row>
    <row r="9" spans="1:12" ht="85" customHeight="1" x14ac:dyDescent="0.2">
      <c r="D9" s="29" t="s">
        <v>9</v>
      </c>
      <c r="E9" s="29"/>
      <c r="F9" s="29"/>
      <c r="G9" s="29"/>
      <c r="H9" s="29"/>
      <c r="I9" s="29"/>
      <c r="J9" s="29"/>
      <c r="K9" s="29"/>
      <c r="L9" s="29"/>
    </row>
    <row r="10" spans="1:12" ht="16.5" customHeight="1" x14ac:dyDescent="0.2">
      <c r="D10" s="29" t="s">
        <v>10</v>
      </c>
      <c r="E10" s="29"/>
      <c r="F10" s="29"/>
      <c r="G10" s="29"/>
      <c r="H10" s="29"/>
      <c r="I10" s="29"/>
      <c r="J10" s="29"/>
      <c r="K10" s="29"/>
      <c r="L10" s="29"/>
    </row>
    <row r="11" spans="1:12" ht="15" customHeight="1" x14ac:dyDescent="0.2">
      <c r="A11" s="3"/>
    </row>
    <row r="12" spans="1:12" ht="15" customHeight="1" x14ac:dyDescent="0.2">
      <c r="A12" s="3"/>
      <c r="G12" s="3"/>
      <c r="H12" s="3"/>
      <c r="I12" s="3"/>
    </row>
    <row r="13" spans="1:12" ht="15" customHeight="1" x14ac:dyDescent="0.2">
      <c r="A13" s="32" t="s">
        <v>11</v>
      </c>
      <c r="B13" s="30" t="s">
        <v>12</v>
      </c>
      <c r="C13" s="30" t="s">
        <v>13</v>
      </c>
      <c r="D13" s="30" t="s">
        <v>14</v>
      </c>
      <c r="E13" s="36" t="s">
        <v>15</v>
      </c>
      <c r="F13" s="43" t="s">
        <v>16</v>
      </c>
      <c r="G13" s="44"/>
      <c r="H13" s="44"/>
      <c r="I13" s="44"/>
      <c r="J13" s="44"/>
      <c r="K13" s="44"/>
      <c r="L13" s="30" t="s">
        <v>17</v>
      </c>
    </row>
    <row r="14" spans="1:12" ht="14.5" customHeight="1" x14ac:dyDescent="0.2">
      <c r="A14" s="33"/>
      <c r="B14" s="31"/>
      <c r="C14" s="31"/>
      <c r="D14" s="31"/>
      <c r="E14" s="37"/>
      <c r="F14" s="41" t="s">
        <v>22</v>
      </c>
      <c r="G14" s="42"/>
      <c r="H14" s="45" t="s">
        <v>23</v>
      </c>
      <c r="I14" s="46"/>
      <c r="J14" s="46"/>
      <c r="K14" s="46"/>
      <c r="L14" s="31"/>
    </row>
    <row r="15" spans="1:12" ht="87" customHeight="1" x14ac:dyDescent="0.2">
      <c r="A15" s="33"/>
      <c r="B15" s="31"/>
      <c r="C15" s="31"/>
      <c r="D15" s="31"/>
      <c r="E15" s="37"/>
      <c r="F15" s="8" t="s">
        <v>24</v>
      </c>
      <c r="G15" s="8" t="s">
        <v>25</v>
      </c>
      <c r="H15" s="8" t="s">
        <v>26</v>
      </c>
      <c r="I15" s="8" t="s">
        <v>27</v>
      </c>
      <c r="J15" s="8" t="s">
        <v>28</v>
      </c>
      <c r="K15" s="12" t="s">
        <v>29</v>
      </c>
      <c r="L15" s="47"/>
    </row>
    <row r="16" spans="1:12" ht="31" customHeight="1" x14ac:dyDescent="0.2">
      <c r="A16" s="34"/>
      <c r="B16" s="35"/>
      <c r="C16" s="35"/>
      <c r="D16" s="35"/>
      <c r="E16" s="38"/>
      <c r="F16" s="7" t="s">
        <v>43</v>
      </c>
      <c r="G16" s="7" t="s">
        <v>44</v>
      </c>
      <c r="H16" s="7" t="s">
        <v>45</v>
      </c>
      <c r="I16" s="7" t="s">
        <v>45</v>
      </c>
      <c r="J16" s="7" t="s">
        <v>46</v>
      </c>
      <c r="K16" s="7" t="s">
        <v>47</v>
      </c>
      <c r="L16" s="7"/>
    </row>
    <row r="17" spans="1:12" ht="12.75" customHeight="1" x14ac:dyDescent="0.15">
      <c r="A17" s="16" t="s">
        <v>39</v>
      </c>
      <c r="B17" s="17" t="s">
        <v>30</v>
      </c>
      <c r="C17" s="17" t="s">
        <v>31</v>
      </c>
      <c r="D17" s="18">
        <v>1000000</v>
      </c>
      <c r="E17" s="18">
        <v>800000</v>
      </c>
      <c r="F17" s="4">
        <v>30</v>
      </c>
      <c r="G17" s="4">
        <v>20</v>
      </c>
      <c r="H17" s="4">
        <v>10</v>
      </c>
      <c r="I17" s="4">
        <v>10</v>
      </c>
      <c r="J17" s="4">
        <v>25</v>
      </c>
      <c r="K17" s="4">
        <v>4</v>
      </c>
      <c r="L17" s="13">
        <f>SUM(F17:K17)</f>
        <v>99</v>
      </c>
    </row>
    <row r="18" spans="1:12" ht="12.75" customHeight="1" x14ac:dyDescent="0.15">
      <c r="A18" s="16" t="s">
        <v>40</v>
      </c>
      <c r="B18" s="17" t="s">
        <v>32</v>
      </c>
      <c r="C18" s="17" t="s">
        <v>33</v>
      </c>
      <c r="D18" s="18">
        <v>1000000</v>
      </c>
      <c r="E18" s="18">
        <v>800000</v>
      </c>
      <c r="F18" s="4">
        <v>30</v>
      </c>
      <c r="G18" s="4">
        <v>20</v>
      </c>
      <c r="H18" s="4">
        <v>10</v>
      </c>
      <c r="I18" s="4">
        <v>10</v>
      </c>
      <c r="J18" s="4">
        <v>25</v>
      </c>
      <c r="K18" s="4">
        <v>5</v>
      </c>
      <c r="L18" s="11">
        <f>SUM(F18:K18)</f>
        <v>100</v>
      </c>
    </row>
    <row r="19" spans="1:12" ht="12.75" customHeight="1" x14ac:dyDescent="0.15">
      <c r="A19" s="16" t="s">
        <v>41</v>
      </c>
      <c r="B19" s="17" t="s">
        <v>34</v>
      </c>
      <c r="C19" s="17" t="s">
        <v>35</v>
      </c>
      <c r="D19" s="18">
        <v>1592266</v>
      </c>
      <c r="E19" s="18">
        <v>800000</v>
      </c>
      <c r="F19" s="4">
        <v>30</v>
      </c>
      <c r="G19" s="4">
        <v>20</v>
      </c>
      <c r="H19" s="4">
        <v>10</v>
      </c>
      <c r="I19" s="4">
        <v>10</v>
      </c>
      <c r="J19" s="4">
        <v>25</v>
      </c>
      <c r="K19" s="4">
        <v>4</v>
      </c>
      <c r="L19" s="4">
        <f t="shared" ref="L19" si="0">SUM(F19:K19)</f>
        <v>99</v>
      </c>
    </row>
    <row r="20" spans="1:12" x14ac:dyDescent="0.2">
      <c r="D20" s="21">
        <f>SUM(D17:D19)</f>
        <v>3592266</v>
      </c>
      <c r="E20" s="21">
        <f>SUM(E17:E19)</f>
        <v>2400000</v>
      </c>
    </row>
    <row r="21" spans="1:12" x14ac:dyDescent="0.2">
      <c r="E21" s="22"/>
    </row>
    <row r="22" spans="1:12" ht="12.75" customHeight="1" x14ac:dyDescent="0.2"/>
    <row r="23" spans="1:12" ht="12.75" customHeight="1" x14ac:dyDescent="0.2"/>
    <row r="24" spans="1:12" ht="12.75" customHeight="1" x14ac:dyDescent="0.2"/>
    <row r="25" spans="1:12" ht="12.75" customHeight="1" x14ac:dyDescent="0.2"/>
    <row r="26" spans="1:12" ht="12.75" customHeight="1" x14ac:dyDescent="0.2"/>
    <row r="27" spans="1:12" ht="12.75" customHeight="1" x14ac:dyDescent="0.2"/>
    <row r="28" spans="1:12" ht="12.75" customHeight="1" x14ac:dyDescent="0.2"/>
    <row r="29" spans="1:12" ht="12.75" customHeight="1" x14ac:dyDescent="0.2"/>
    <row r="30" spans="1:12" ht="12.75" customHeight="1" x14ac:dyDescent="0.2"/>
    <row r="31" spans="1:12" ht="12.75" customHeight="1" x14ac:dyDescent="0.2"/>
    <row r="32" spans="1:12" ht="12.75" customHeight="1" x14ac:dyDescent="0.2"/>
    <row r="33" ht="12.75" customHeight="1" x14ac:dyDescent="0.2"/>
    <row r="34" ht="12.75" customHeight="1" x14ac:dyDescent="0.2"/>
  </sheetData>
  <mergeCells count="13">
    <mergeCell ref="A2:B2"/>
    <mergeCell ref="F13:K13"/>
    <mergeCell ref="L13:L15"/>
    <mergeCell ref="F14:G14"/>
    <mergeCell ref="H14:K14"/>
    <mergeCell ref="D9:L9"/>
    <mergeCell ref="D10:L10"/>
    <mergeCell ref="A7:C7"/>
    <mergeCell ref="A13:A16"/>
    <mergeCell ref="B13:B16"/>
    <mergeCell ref="C13:C16"/>
    <mergeCell ref="D13:D16"/>
    <mergeCell ref="E13:E16"/>
  </mergeCells>
  <dataValidations count="5">
    <dataValidation type="decimal" operator="lessThanOrEqual" allowBlank="1" showInputMessage="1" showErrorMessage="1" error="max. 10" sqref="H17:I19" xr:uid="{D6825939-A63F-4851-A103-CAD9C73E0B03}">
      <formula1>10</formula1>
    </dataValidation>
    <dataValidation type="decimal" operator="lessThanOrEqual" allowBlank="1" showInputMessage="1" showErrorMessage="1" error="max. 5" sqref="K17:K19" xr:uid="{C7CE6C65-79A4-409F-90BC-F9528CE187E5}">
      <formula1>5</formula1>
    </dataValidation>
    <dataValidation type="decimal" operator="lessThanOrEqual" allowBlank="1" showInputMessage="1" showErrorMessage="1" error="max. 25" sqref="J17:J19" xr:uid="{AD63C3E9-F074-41E7-9FC7-E886E84A8978}">
      <formula1>25</formula1>
    </dataValidation>
    <dataValidation type="decimal" operator="lessThanOrEqual" allowBlank="1" showInputMessage="1" showErrorMessage="1" error="max. 20" sqref="G17:G19" xr:uid="{F656447F-3384-4F52-86AE-42B6F46F26AC}">
      <formula1>20</formula1>
    </dataValidation>
    <dataValidation type="decimal" operator="lessThanOrEqual" allowBlank="1" showInputMessage="1" showErrorMessage="1" error="max. 30" sqref="F17:F19" xr:uid="{C5EEF68B-D540-4BA9-8518-73864D5D0989}">
      <formula1>30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2" ma:contentTypeDescription="Vytvoří nový dokument" ma:contentTypeScope="" ma:versionID="eff19cdf78642efe6a725c4b3602a7e6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b5178510a0b05c143967025bdfe25ec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d1ed75-4b1a-45aa-85d1-65d48fe2931c">
      <Terms xmlns="http://schemas.microsoft.com/office/infopath/2007/PartnerControls"/>
    </lcf76f155ced4ddcb4097134ff3c332f>
    <TaxCatchAll xmlns="0b3a04af-ca41-4258-a70a-afb1da0fb2b2" xsi:nil="true"/>
  </documentManagement>
</p:properties>
</file>

<file path=customXml/itemProps1.xml><?xml version="1.0" encoding="utf-8"?>
<ds:datastoreItem xmlns:ds="http://schemas.openxmlformats.org/officeDocument/2006/customXml" ds:itemID="{D832BE12-437E-4CA6-9A25-FEB78DBE2A53}"/>
</file>

<file path=customXml/itemProps2.xml><?xml version="1.0" encoding="utf-8"?>
<ds:datastoreItem xmlns:ds="http://schemas.openxmlformats.org/officeDocument/2006/customXml" ds:itemID="{09E5BFE8-B3DE-43F4-A580-7B4BE8DA5A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2E71D-5FC6-4EDA-B317-BC464BC45C3C}">
  <ds:schemaRefs>
    <ds:schemaRef ds:uri="http://schemas.microsoft.com/office/2006/metadata/properties"/>
    <ds:schemaRef ds:uri="http://schemas.microsoft.com/office/infopath/2007/PartnerControls"/>
    <ds:schemaRef ds:uri="2fd1ed75-4b1a-45aa-85d1-65d48fe2931c"/>
    <ds:schemaRef ds:uri="0b3a04af-ca41-4258-a70a-afb1da0fb2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MV Kina zasažená povodněmi 2024</vt:lpstr>
      <vt:lpstr>DKr</vt:lpstr>
      <vt:lpstr>DKu</vt:lpstr>
      <vt:lpstr>MP</vt:lpstr>
      <vt:lpstr>MŠ</vt:lpstr>
      <vt:lpstr>ZK</vt:lpstr>
      <vt:lpstr>'MV Kina zasažená povodněmi 2024'!Oblast_tisku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Microsoft Office User</cp:lastModifiedBy>
  <cp:revision/>
  <dcterms:created xsi:type="dcterms:W3CDTF">2013-12-06T22:03:05Z</dcterms:created>
  <dcterms:modified xsi:type="dcterms:W3CDTF">2026-02-27T15:29:48Z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  <property fmtid="{D5CDD505-2E9C-101B-9397-08002B2CF9AE}" pid="4" name="Order">
    <vt:r8>274000</vt:r8>
  </property>
  <property fmtid="{D5CDD505-2E9C-101B-9397-08002B2CF9AE}" pid="5" name="Pořadí">
    <vt:r8>1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