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/>
  <mc:AlternateContent xmlns:mc="http://schemas.openxmlformats.org/markup-compatibility/2006">
    <mc:Choice Requires="x15">
      <x15ac:absPath xmlns:x15ac="http://schemas.microsoft.com/office/spreadsheetml/2010/11/ac" url="/Users/veronikalengalova/Downloads/"/>
    </mc:Choice>
  </mc:AlternateContent>
  <xr:revisionPtr revIDLastSave="0" documentId="8_{F6FEC360-DE62-2F49-9935-161AA6E41B78}" xr6:coauthVersionLast="36" xr6:coauthVersionMax="36" xr10:uidLastSave="{00000000-0000-0000-0000-000000000000}"/>
  <bookViews>
    <workbookView xWindow="0" yWindow="500" windowWidth="19420" windowHeight="10300" tabRatio="500" xr2:uid="{00000000-000D-0000-FFFF-FFFF00000000}"/>
  </bookViews>
  <sheets>
    <sheet name="Titulní list" sheetId="1" r:id="rId1"/>
    <sheet name="pomocná tabulka" sheetId="2" state="hidden" r:id="rId2"/>
  </sheets>
  <definedNames>
    <definedName name="_xleta_IFS">none</definedName>
    <definedName name="_xlfn_IFS">none</definedName>
    <definedName name="Accommodation">#REF!</definedName>
    <definedName name="Actors">#REF!</definedName>
    <definedName name="Camera">#REF!</definedName>
    <definedName name="Direction">#REF!</definedName>
    <definedName name="Editing">#REF!</definedName>
    <definedName name="Excel_BuiltIn_Print_Area" localSheetId="0">'Titulní list'!$B$7:$D$28</definedName>
    <definedName name="GeneralExp_">#REF!</definedName>
    <definedName name="Grip">#REF!</definedName>
    <definedName name="Laboratory">#REF!</definedName>
    <definedName name="Lighting">#REF!</definedName>
    <definedName name="Locations">#REF!</definedName>
    <definedName name="MakeUp">#REF!</definedName>
    <definedName name="_xlnm.Print_Area" localSheetId="0">'Titulní list'!$B$1:$D$56</definedName>
    <definedName name="Production">#REF!</definedName>
    <definedName name="Props">#REF!</definedName>
    <definedName name="SetDesign">#REF!</definedName>
    <definedName name="SetOperations">#REF!</definedName>
    <definedName name="SFX">#REF!</definedName>
    <definedName name="Sound">#REF!</definedName>
    <definedName name="Transport">#REF!</definedName>
    <definedName name="Wardrobe">#REF!</definedName>
  </definedNames>
  <calcPr calcId="18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36" i="2" l="1"/>
  <c r="B37" i="2" l="1"/>
  <c r="B36" i="2"/>
  <c r="G49" i="1" s="1"/>
  <c r="C37" i="2" l="1"/>
  <c r="B38" i="2"/>
  <c r="C38" i="2"/>
  <c r="B39" i="2"/>
  <c r="C39" i="2"/>
  <c r="B40" i="2"/>
  <c r="G53" i="1" s="1"/>
  <c r="C40" i="2"/>
  <c r="B41" i="2"/>
  <c r="C41" i="2"/>
  <c r="G50" i="1"/>
  <c r="G51" i="1"/>
  <c r="G54" i="1" l="1"/>
  <c r="G52" i="1"/>
  <c r="C35" i="2"/>
  <c r="B35" i="2"/>
  <c r="C34" i="2"/>
  <c r="B34" i="2"/>
  <c r="C33" i="2"/>
  <c r="B33" i="2"/>
  <c r="C32" i="2"/>
  <c r="B32" i="2"/>
  <c r="G45" i="1" s="1"/>
  <c r="C31" i="2"/>
  <c r="B31" i="2"/>
  <c r="C30" i="2"/>
  <c r="B30" i="2"/>
  <c r="G43" i="1" s="1"/>
  <c r="C29" i="2"/>
  <c r="B29" i="2"/>
  <c r="G42" i="1" s="1"/>
  <c r="C28" i="2"/>
  <c r="B28" i="2"/>
  <c r="C27" i="2"/>
  <c r="B27" i="2"/>
  <c r="G40" i="1" s="1"/>
  <c r="C26" i="2"/>
  <c r="B26" i="2"/>
  <c r="G39" i="1" s="1"/>
  <c r="C25" i="2"/>
  <c r="B25" i="2"/>
  <c r="C24" i="2"/>
  <c r="B24" i="2"/>
  <c r="G37" i="1" s="1"/>
  <c r="C23" i="2"/>
  <c r="B23" i="2"/>
  <c r="G36" i="1" s="1"/>
  <c r="C22" i="2"/>
  <c r="B22" i="2"/>
  <c r="G35" i="1" s="1"/>
  <c r="C21" i="2"/>
  <c r="B21" i="2"/>
  <c r="G34" i="1" s="1"/>
  <c r="C20" i="2"/>
  <c r="B20" i="2"/>
  <c r="G33" i="1" s="1"/>
  <c r="C19" i="2"/>
  <c r="B19" i="2"/>
  <c r="C18" i="2"/>
  <c r="B18" i="2"/>
  <c r="G31" i="1" s="1"/>
  <c r="C17" i="2"/>
  <c r="B17" i="2"/>
  <c r="G30" i="1" s="1"/>
  <c r="C16" i="2"/>
  <c r="B16" i="2"/>
  <c r="G29" i="1" s="1"/>
  <c r="C15" i="2"/>
  <c r="B15" i="2"/>
  <c r="G28" i="1" s="1"/>
  <c r="C14" i="2"/>
  <c r="B14" i="2"/>
  <c r="G27" i="1" s="1"/>
  <c r="C13" i="2"/>
  <c r="B13" i="2"/>
  <c r="C12" i="2"/>
  <c r="B12" i="2"/>
  <c r="G25" i="1" s="1"/>
  <c r="C11" i="2"/>
  <c r="B11" i="2"/>
  <c r="G24" i="1" s="1"/>
  <c r="C10" i="2"/>
  <c r="B10" i="2"/>
  <c r="G23" i="1" s="1"/>
  <c r="C9" i="2"/>
  <c r="B9" i="2"/>
  <c r="G22" i="1" s="1"/>
  <c r="C8" i="2"/>
  <c r="B8" i="2"/>
  <c r="G21" i="1" s="1"/>
  <c r="C7" i="2"/>
  <c r="B7" i="2"/>
  <c r="C6" i="2"/>
  <c r="B6" i="2"/>
  <c r="G19" i="1" s="1"/>
  <c r="C5" i="2"/>
  <c r="B5" i="2"/>
  <c r="G18" i="1" s="1"/>
  <c r="C4" i="2"/>
  <c r="B4" i="2"/>
  <c r="G17" i="1" s="1"/>
  <c r="C3" i="2"/>
  <c r="B3" i="2"/>
  <c r="G16" i="1" s="1"/>
  <c r="C2" i="2"/>
  <c r="B2" i="2"/>
  <c r="G41" i="1"/>
  <c r="G46" i="1" l="1"/>
  <c r="G20" i="1"/>
  <c r="G26" i="1"/>
  <c r="G32" i="1"/>
  <c r="G38" i="1"/>
  <c r="G48" i="1"/>
  <c r="G47" i="1"/>
  <c r="G44" i="1"/>
  <c r="G15" i="1"/>
  <c r="G56" i="1" l="1"/>
  <c r="F59" i="1" s="1"/>
</calcChain>
</file>

<file path=xl/sharedStrings.xml><?xml version="1.0" encoding="utf-8"?>
<sst xmlns="http://schemas.openxmlformats.org/spreadsheetml/2006/main" count="23" uniqueCount="23">
  <si>
    <t>Potvrzení o počtu kreditů získaných za předchozí kalendářní rok</t>
  </si>
  <si>
    <t>Distribuce filmu – kreditová podpora</t>
  </si>
  <si>
    <t xml:space="preserve">Žadatel o podporu audiovize vyplní název distribučního titulu, datum premiéry, počet představení, počet diváků a vybere, jestli jde o české kinematografické dílo. Formulář automaticky počítá dle zadaných údajů kredity. </t>
  </si>
  <si>
    <t xml:space="preserve">Správnost zadaných údajů potvrdí níže Unie filmových distributorů. </t>
  </si>
  <si>
    <t>Formulář s potvrzením odevzdávejte spolu s žádostí o podporu audiovize v prosté kopii.</t>
  </si>
  <si>
    <t>Žadatel o podporu audiovize</t>
  </si>
  <si>
    <t>Název projektu</t>
  </si>
  <si>
    <t>Č.</t>
  </si>
  <si>
    <t>Název distribučního titulu</t>
  </si>
  <si>
    <t>Datum premiéry</t>
  </si>
  <si>
    <t>Počet představení</t>
  </si>
  <si>
    <t>Počet diváků</t>
  </si>
  <si>
    <t>Získané kredity</t>
  </si>
  <si>
    <t>Celkem kreditů</t>
  </si>
  <si>
    <t>Výše kreditu</t>
  </si>
  <si>
    <t>Předpokládaná výše podpory</t>
  </si>
  <si>
    <t>Unie filmových distributorů potvrzuje správnost zadaných údajů o počtu představení a diváků jednotlivých titulů. Zároveň potvrzuje, že nejde o tituly vyrobené v rámci amerického studiového systému.
V ....................…......   dne ...................................                                                                                 ......................................................................................................................
zástupce Unie filmových distributorů
jméno a příjmení oprávněné osoby, podpis, případně razítko)</t>
  </si>
  <si>
    <t>č.</t>
  </si>
  <si>
    <t>kredit za představení</t>
  </si>
  <si>
    <t>kredit za diváky</t>
  </si>
  <si>
    <t>Ano</t>
  </si>
  <si>
    <t>Ne</t>
  </si>
  <si>
    <t>České kinemat. dílo (vč. českých minorit)
ANO/NE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</si>
</sst>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&quot; Kč&quot;"/>
  </numFmts>
  <fonts count="28" x14ac:knownFonts="1">
    <font>
      <sz val="10"/>
      <name val="Arial"/>
      <family val="2"/>
      <charset val="238"/>
    </font>
    <font>
      <sz val="11"/>
      <color rgb="FF000000"/>
      <name val="Calibri"/>
      <family val="2"/>
      <charset val="238"/>
    </font>
    <font>
      <sz val="11"/>
      <color rgb="FFFFFFFF"/>
      <name val="Calibri"/>
      <family val="2"/>
      <charset val="238"/>
    </font>
    <font>
      <sz val="11"/>
      <color rgb="FF800080"/>
      <name val="Calibri"/>
      <family val="2"/>
      <charset val="238"/>
    </font>
    <font>
      <b/>
      <sz val="11"/>
      <color rgb="FFFF9900"/>
      <name val="Calibri"/>
      <family val="2"/>
      <charset val="238"/>
    </font>
    <font>
      <b/>
      <sz val="11"/>
      <color rgb="FFFFFFFF"/>
      <name val="Calibri"/>
      <family val="2"/>
      <charset val="238"/>
    </font>
    <font>
      <i/>
      <sz val="11"/>
      <color rgb="FF808080"/>
      <name val="Calibri"/>
      <family val="2"/>
      <charset val="238"/>
    </font>
    <font>
      <sz val="11"/>
      <color rgb="FF008000"/>
      <name val="Calibri"/>
      <family val="2"/>
      <charset val="238"/>
    </font>
    <font>
      <b/>
      <sz val="15"/>
      <color rgb="FF003366"/>
      <name val="Calibri"/>
      <family val="2"/>
      <charset val="238"/>
    </font>
    <font>
      <b/>
      <sz val="13"/>
      <color rgb="FF003366"/>
      <name val="Calibri"/>
      <family val="2"/>
      <charset val="238"/>
    </font>
    <font>
      <b/>
      <sz val="11"/>
      <color rgb="FF003366"/>
      <name val="Calibri"/>
      <family val="2"/>
      <charset val="238"/>
    </font>
    <font>
      <sz val="11"/>
      <color rgb="FF333399"/>
      <name val="Calibri"/>
      <family val="2"/>
      <charset val="238"/>
    </font>
    <font>
      <sz val="11"/>
      <color rgb="FFFF9900"/>
      <name val="Calibri"/>
      <family val="2"/>
      <charset val="238"/>
    </font>
    <font>
      <sz val="11"/>
      <color rgb="FF993300"/>
      <name val="Calibri"/>
      <family val="2"/>
      <charset val="238"/>
    </font>
    <font>
      <sz val="9"/>
      <color rgb="FF000000"/>
      <name val="Calibri"/>
      <family val="2"/>
      <charset val="238"/>
    </font>
    <font>
      <b/>
      <sz val="11"/>
      <color rgb="FF333333"/>
      <name val="Calibri"/>
      <family val="2"/>
      <charset val="238"/>
    </font>
    <font>
      <b/>
      <sz val="18"/>
      <color rgb="FF003366"/>
      <name val="Cambria"/>
      <family val="2"/>
      <charset val="238"/>
    </font>
    <font>
      <b/>
      <sz val="11"/>
      <color rgb="FF000000"/>
      <name val="Calibri"/>
      <family val="2"/>
      <charset val="238"/>
    </font>
    <font>
      <sz val="11"/>
      <color rgb="FFDD0806"/>
      <name val="Calibri"/>
      <family val="2"/>
      <charset val="238"/>
    </font>
    <font>
      <sz val="9.5"/>
      <name val="Arial"/>
      <family val="2"/>
      <charset val="1"/>
    </font>
    <font>
      <b/>
      <sz val="20"/>
      <color rgb="FF000000"/>
      <name val="Arial"/>
      <family val="2"/>
      <charset val="1"/>
    </font>
    <font>
      <sz val="9.5"/>
      <color rgb="FF000000"/>
      <name val="Arial"/>
      <family val="2"/>
      <charset val="1"/>
    </font>
    <font>
      <b/>
      <sz val="9.5"/>
      <name val="Arial"/>
      <family val="2"/>
      <charset val="1"/>
    </font>
    <font>
      <sz val="9.5"/>
      <name val="Arial"/>
      <family val="2"/>
      <charset val="238"/>
    </font>
    <font>
      <b/>
      <sz val="14"/>
      <name val="Arial"/>
      <family val="2"/>
      <charset val="1"/>
    </font>
    <font>
      <sz val="14"/>
      <name val="Arial"/>
      <family val="2"/>
      <charset val="1"/>
    </font>
    <font>
      <sz val="14"/>
      <color rgb="FFDD0806"/>
      <name val="Arial"/>
      <family val="2"/>
      <charset val="238"/>
    </font>
    <font>
      <sz val="10"/>
      <name val="Arial"/>
      <family val="2"/>
      <charset val="238"/>
    </font>
  </fonts>
  <fills count="25">
    <fill>
      <patternFill patternType="none"/>
    </fill>
    <fill>
      <patternFill patternType="gray125"/>
    </fill>
    <fill>
      <patternFill patternType="solid">
        <fgColor rgb="FFCCCCFF"/>
        <bgColor rgb="FFC0C0C0"/>
      </patternFill>
    </fill>
    <fill>
      <patternFill patternType="solid">
        <fgColor rgb="FFFF9999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9999FF"/>
      </patternFill>
    </fill>
    <fill>
      <patternFill patternType="solid">
        <fgColor rgb="FF99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66FFFF"/>
        <bgColor rgb="FF99FFFF"/>
      </patternFill>
    </fill>
    <fill>
      <patternFill patternType="solid">
        <fgColor rgb="FFFF8080"/>
        <bgColor rgb="FFFF9999"/>
      </patternFill>
    </fill>
    <fill>
      <patternFill patternType="solid">
        <fgColor rgb="FF00FF00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008080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00CCFF"/>
      </patternFill>
    </fill>
    <fill>
      <patternFill patternType="solid">
        <fgColor rgb="FFFF9900"/>
        <bgColor rgb="FFFFCC00"/>
      </patternFill>
    </fill>
    <fill>
      <patternFill patternType="solid">
        <fgColor rgb="FF333399"/>
        <bgColor rgb="FF003366"/>
      </patternFill>
    </fill>
    <fill>
      <patternFill patternType="solid">
        <fgColor rgb="FFDD0806"/>
        <bgColor rgb="FF993300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FFFF99"/>
        <bgColor rgb="FFFFFFCC"/>
      </patternFill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</fills>
  <borders count="15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thick">
        <color rgb="FF333399"/>
      </bottom>
      <diagonal/>
    </border>
    <border>
      <left/>
      <right/>
      <top/>
      <bottom style="thick">
        <color rgb="FFC0C0C0"/>
      </bottom>
      <diagonal/>
    </border>
    <border>
      <left/>
      <right/>
      <top/>
      <bottom style="medium">
        <color rgb="FF0066CC"/>
      </bottom>
      <diagonal/>
    </border>
    <border>
      <left/>
      <right/>
      <top/>
      <bottom style="double">
        <color rgb="FFFF990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44">
    <xf numFmtId="0" fontId="0" fillId="0" borderId="0"/>
    <xf numFmtId="0" fontId="1" fillId="2" borderId="0"/>
    <xf numFmtId="0" fontId="1" fillId="3" borderId="0"/>
    <xf numFmtId="0" fontId="1" fillId="4" borderId="0"/>
    <xf numFmtId="0" fontId="1" fillId="5" borderId="0"/>
    <xf numFmtId="0" fontId="1" fillId="6" borderId="0"/>
    <xf numFmtId="0" fontId="1" fillId="7" borderId="0"/>
    <xf numFmtId="0" fontId="1" fillId="8" borderId="0"/>
    <xf numFmtId="0" fontId="1" fillId="9" borderId="0"/>
    <xf numFmtId="0" fontId="1" fillId="10" borderId="0"/>
    <xf numFmtId="0" fontId="1" fillId="5" borderId="0"/>
    <xf numFmtId="0" fontId="1" fillId="8" borderId="0"/>
    <xf numFmtId="0" fontId="1" fillId="11" borderId="0"/>
    <xf numFmtId="0" fontId="2" fillId="12" borderId="0"/>
    <xf numFmtId="0" fontId="2" fillId="9" borderId="0"/>
    <xf numFmtId="0" fontId="2" fillId="10" borderId="0"/>
    <xf numFmtId="0" fontId="2" fillId="13" borderId="0"/>
    <xf numFmtId="0" fontId="2" fillId="14" borderId="0"/>
    <xf numFmtId="0" fontId="2" fillId="15" borderId="0"/>
    <xf numFmtId="0" fontId="2" fillId="16" borderId="0"/>
    <xf numFmtId="0" fontId="2" fillId="17" borderId="0"/>
    <xf numFmtId="0" fontId="2" fillId="18" borderId="0"/>
    <xf numFmtId="0" fontId="2" fillId="13" borderId="0"/>
    <xf numFmtId="0" fontId="2" fillId="14" borderId="0"/>
    <xf numFmtId="0" fontId="2" fillId="19" borderId="0"/>
    <xf numFmtId="0" fontId="3" fillId="3" borderId="0"/>
    <xf numFmtId="0" fontId="4" fillId="20" borderId="1"/>
    <xf numFmtId="0" fontId="5" fillId="21" borderId="2"/>
    <xf numFmtId="0" fontId="6" fillId="0" borderId="0"/>
    <xf numFmtId="0" fontId="7" fillId="4" borderId="0"/>
    <xf numFmtId="0" fontId="8" fillId="0" borderId="3"/>
    <xf numFmtId="0" fontId="9" fillId="0" borderId="4"/>
    <xf numFmtId="0" fontId="10" fillId="0" borderId="5"/>
    <xf numFmtId="0" fontId="10" fillId="0" borderId="0"/>
    <xf numFmtId="0" fontId="11" fillId="7" borderId="1"/>
    <xf numFmtId="0" fontId="12" fillId="0" borderId="6"/>
    <xf numFmtId="0" fontId="13" fillId="22" borderId="0"/>
    <xf numFmtId="0" fontId="27" fillId="0" borderId="0"/>
    <xf numFmtId="0" fontId="14" fillId="0" borderId="0"/>
    <xf numFmtId="0" fontId="27" fillId="23" borderId="7"/>
    <xf numFmtId="0" fontId="15" fillId="20" borderId="8"/>
    <xf numFmtId="0" fontId="16" fillId="0" borderId="0"/>
    <xf numFmtId="0" fontId="17" fillId="0" borderId="9"/>
    <xf numFmtId="0" fontId="18" fillId="0" borderId="0"/>
  </cellStyleXfs>
  <cellXfs count="28">
    <xf numFmtId="0" fontId="0" fillId="0" borderId="0" xfId="0"/>
    <xf numFmtId="0" fontId="19" fillId="24" borderId="0" xfId="0" applyFont="1" applyFill="1" applyAlignment="1">
      <alignment vertical="center"/>
    </xf>
    <xf numFmtId="0" fontId="21" fillId="24" borderId="0" xfId="0" applyFont="1" applyFill="1" applyAlignment="1">
      <alignment vertical="center" readingOrder="1"/>
    </xf>
    <xf numFmtId="0" fontId="21" fillId="24" borderId="0" xfId="0" applyFont="1" applyFill="1" applyAlignment="1">
      <alignment horizontal="left" vertical="center" readingOrder="1"/>
    </xf>
    <xf numFmtId="0" fontId="19" fillId="24" borderId="0" xfId="0" applyFont="1" applyFill="1" applyAlignment="1">
      <alignment horizontal="left" vertical="center"/>
    </xf>
    <xf numFmtId="0" fontId="19" fillId="24" borderId="10" xfId="0" applyFont="1" applyFill="1" applyBorder="1" applyAlignment="1">
      <alignment horizontal="left" vertical="center" wrapText="1"/>
    </xf>
    <xf numFmtId="0" fontId="19" fillId="24" borderId="11" xfId="0" applyFont="1" applyFill="1" applyBorder="1" applyAlignment="1">
      <alignment horizontal="left" vertical="center"/>
    </xf>
    <xf numFmtId="0" fontId="22" fillId="24" borderId="0" xfId="0" applyFont="1" applyFill="1" applyAlignment="1">
      <alignment vertical="center"/>
    </xf>
    <xf numFmtId="1" fontId="25" fillId="24" borderId="14" xfId="0" applyNumberFormat="1" applyFont="1" applyFill="1" applyBorder="1" applyAlignment="1">
      <alignment vertical="center"/>
    </xf>
    <xf numFmtId="0" fontId="25" fillId="24" borderId="0" xfId="0" applyFont="1" applyFill="1" applyAlignment="1">
      <alignment vertical="center"/>
    </xf>
    <xf numFmtId="0" fontId="26" fillId="24" borderId="0" xfId="0" applyFont="1" applyFill="1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49" fontId="23" fillId="24" borderId="11" xfId="0" applyNumberFormat="1" applyFont="1" applyFill="1" applyBorder="1" applyAlignment="1" applyProtection="1">
      <alignment horizontal="left" vertical="center"/>
      <protection locked="0"/>
    </xf>
    <xf numFmtId="3" fontId="23" fillId="24" borderId="11" xfId="0" applyNumberFormat="1" applyFont="1" applyFill="1" applyBorder="1" applyAlignment="1" applyProtection="1">
      <alignment horizontal="right" vertical="center"/>
      <protection locked="0"/>
    </xf>
    <xf numFmtId="1" fontId="23" fillId="24" borderId="11" xfId="0" applyNumberFormat="1" applyFont="1" applyFill="1" applyBorder="1" applyAlignment="1" applyProtection="1">
      <alignment horizontal="center" vertical="center"/>
      <protection locked="0"/>
    </xf>
    <xf numFmtId="1" fontId="23" fillId="24" borderId="11" xfId="0" applyNumberFormat="1" applyFont="1" applyFill="1" applyBorder="1" applyAlignment="1">
      <alignment horizontal="center" vertical="center"/>
    </xf>
    <xf numFmtId="14" fontId="23" fillId="24" borderId="11" xfId="0" applyNumberFormat="1" applyFont="1" applyFill="1" applyBorder="1" applyAlignment="1" applyProtection="1">
      <alignment horizontal="right" vertical="center"/>
      <protection locked="0"/>
    </xf>
    <xf numFmtId="0" fontId="20" fillId="24" borderId="0" xfId="0" applyFont="1" applyFill="1" applyAlignment="1">
      <alignment horizontal="left" vertical="center" wrapText="1" readingOrder="1"/>
    </xf>
    <xf numFmtId="0" fontId="19" fillId="24" borderId="0" xfId="0" applyFont="1" applyFill="1" applyAlignment="1">
      <alignment horizontal="left" vertical="center" wrapText="1"/>
    </xf>
    <xf numFmtId="0" fontId="19" fillId="24" borderId="11" xfId="0" applyFont="1" applyFill="1" applyBorder="1" applyAlignment="1">
      <alignment horizontal="left" vertical="center"/>
    </xf>
    <xf numFmtId="0" fontId="19" fillId="24" borderId="11" xfId="0" applyFont="1" applyFill="1" applyBorder="1" applyAlignment="1" applyProtection="1">
      <alignment horizontal="left" vertical="center"/>
      <protection locked="0"/>
    </xf>
    <xf numFmtId="0" fontId="22" fillId="24" borderId="12" xfId="0" applyFont="1" applyFill="1" applyBorder="1" applyAlignment="1">
      <alignment horizontal="center" vertical="center"/>
    </xf>
    <xf numFmtId="0" fontId="22" fillId="24" borderId="12" xfId="0" applyFont="1" applyFill="1" applyBorder="1" applyAlignment="1">
      <alignment horizontal="center" vertical="center" wrapText="1"/>
    </xf>
    <xf numFmtId="0" fontId="19" fillId="24" borderId="0" xfId="0" applyFont="1" applyFill="1" applyAlignment="1">
      <alignment horizontal="left" vertical="center" wrapText="1" readingOrder="1"/>
    </xf>
    <xf numFmtId="0" fontId="24" fillId="24" borderId="13" xfId="0" applyFont="1" applyFill="1" applyBorder="1" applyAlignment="1">
      <alignment horizontal="left" vertical="center"/>
    </xf>
    <xf numFmtId="164" fontId="25" fillId="24" borderId="14" xfId="0" applyNumberFormat="1" applyFont="1" applyFill="1" applyBorder="1" applyAlignment="1">
      <alignment horizontal="right" vertical="center"/>
    </xf>
    <xf numFmtId="0" fontId="0" fillId="0" borderId="0" xfId="0" applyFill="1" applyAlignment="1">
      <alignment horizontal="center"/>
    </xf>
  </cellXfs>
  <cellStyles count="44">
    <cellStyle name="20% - Accent1" xfId="1" xr:uid="{00000000-0005-0000-0000-000006000000}"/>
    <cellStyle name="20% - Accent2" xfId="2" xr:uid="{00000000-0005-0000-0000-000007000000}"/>
    <cellStyle name="20% - Accent3" xfId="3" xr:uid="{00000000-0005-0000-0000-000008000000}"/>
    <cellStyle name="20% - Accent4" xfId="4" xr:uid="{00000000-0005-0000-0000-000009000000}"/>
    <cellStyle name="20% - Accent5" xfId="5" xr:uid="{00000000-0005-0000-0000-00000A000000}"/>
    <cellStyle name="20% - Accent6" xfId="6" xr:uid="{00000000-0005-0000-0000-00000B000000}"/>
    <cellStyle name="40% - Accent1" xfId="7" xr:uid="{00000000-0005-0000-0000-00000C000000}"/>
    <cellStyle name="40% - Accent2" xfId="8" xr:uid="{00000000-0005-0000-0000-00000D000000}"/>
    <cellStyle name="40% - Accent3" xfId="9" xr:uid="{00000000-0005-0000-0000-00000E000000}"/>
    <cellStyle name="40% - Accent4" xfId="10" xr:uid="{00000000-0005-0000-0000-00000F000000}"/>
    <cellStyle name="40% - Accent5" xfId="11" xr:uid="{00000000-0005-0000-0000-000010000000}"/>
    <cellStyle name="40% - Accent6" xfId="12" xr:uid="{00000000-0005-0000-0000-000011000000}"/>
    <cellStyle name="60% - Accent1" xfId="13" xr:uid="{00000000-0005-0000-0000-000012000000}"/>
    <cellStyle name="60% - Accent2" xfId="14" xr:uid="{00000000-0005-0000-0000-000013000000}"/>
    <cellStyle name="60% - Accent3" xfId="15" xr:uid="{00000000-0005-0000-0000-000014000000}"/>
    <cellStyle name="60% - Accent4" xfId="16" xr:uid="{00000000-0005-0000-0000-000015000000}"/>
    <cellStyle name="60% - Accent5" xfId="17" xr:uid="{00000000-0005-0000-0000-000016000000}"/>
    <cellStyle name="60% - Accent6" xfId="18" xr:uid="{00000000-0005-0000-0000-000017000000}"/>
    <cellStyle name="Accent1" xfId="19" xr:uid="{00000000-0005-0000-0000-000018000000}"/>
    <cellStyle name="Accent2" xfId="20" xr:uid="{00000000-0005-0000-0000-000019000000}"/>
    <cellStyle name="Accent3" xfId="21" xr:uid="{00000000-0005-0000-0000-00001A000000}"/>
    <cellStyle name="Accent4" xfId="22" xr:uid="{00000000-0005-0000-0000-00001B000000}"/>
    <cellStyle name="Accent5" xfId="23" xr:uid="{00000000-0005-0000-0000-00001C000000}"/>
    <cellStyle name="Accent6" xfId="24" xr:uid="{00000000-0005-0000-0000-00001D000000}"/>
    <cellStyle name="Bad 1" xfId="25" xr:uid="{00000000-0005-0000-0000-00001E000000}"/>
    <cellStyle name="Calculation" xfId="26" xr:uid="{00000000-0005-0000-0000-00001F000000}"/>
    <cellStyle name="Explanatory Text" xfId="28" xr:uid="{00000000-0005-0000-0000-000021000000}"/>
    <cellStyle name="Good 1" xfId="29" xr:uid="{00000000-0005-0000-0000-000022000000}"/>
    <cellStyle name="Heading 1 1" xfId="30" xr:uid="{00000000-0005-0000-0000-000023000000}"/>
    <cellStyle name="Heading 2 1" xfId="31" xr:uid="{00000000-0005-0000-0000-000024000000}"/>
    <cellStyle name="Heading 3" xfId="32" xr:uid="{00000000-0005-0000-0000-000025000000}"/>
    <cellStyle name="Heading 4" xfId="33" xr:uid="{00000000-0005-0000-0000-000026000000}"/>
    <cellStyle name="Check Cell" xfId="27" xr:uid="{00000000-0005-0000-0000-000020000000}"/>
    <cellStyle name="Input" xfId="34" xr:uid="{00000000-0005-0000-0000-000027000000}"/>
    <cellStyle name="Linked Cell" xfId="35" xr:uid="{00000000-0005-0000-0000-000028000000}"/>
    <cellStyle name="Neutral 1" xfId="36" xr:uid="{00000000-0005-0000-0000-000029000000}"/>
    <cellStyle name="Normální" xfId="0" builtinId="0"/>
    <cellStyle name="Normální 2" xfId="37" xr:uid="{00000000-0005-0000-0000-00002A000000}"/>
    <cellStyle name="Normální 3" xfId="38" xr:uid="{00000000-0005-0000-0000-00002B000000}"/>
    <cellStyle name="Note 1" xfId="39" xr:uid="{00000000-0005-0000-0000-00002C000000}"/>
    <cellStyle name="Output" xfId="40" xr:uid="{00000000-0005-0000-0000-00002D000000}"/>
    <cellStyle name="Title" xfId="41" xr:uid="{00000000-0005-0000-0000-00002E000000}"/>
    <cellStyle name="Total" xfId="42" xr:uid="{00000000-0005-0000-0000-00002F000000}"/>
    <cellStyle name="Warning Text" xfId="43" xr:uid="{00000000-0005-0000-0000-000030000000}"/>
  </cellStyles>
  <dxfs count="0"/>
  <tableStyles count="0" defaultTableStyle="TableStyleMedium2" defaultPivotStyle="PivotStyleLight16"/>
  <colors>
    <indexedColors>
      <rgbColor rgb="FF000000"/>
      <rgbColor rgb="FFFFFFFF"/>
      <rgbColor rgb="FFDD0806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99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66FFFF"/>
      <rgbColor rgb="FFFF9999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W61"/>
  <sheetViews>
    <sheetView tabSelected="1" zoomScaleNormal="100" workbookViewId="0">
      <selection sqref="A1:G1"/>
    </sheetView>
  </sheetViews>
  <sheetFormatPr baseColWidth="10" defaultColWidth="43" defaultRowHeight="13" x14ac:dyDescent="0.15"/>
  <cols>
    <col min="1" max="1" width="3.83203125" style="1" customWidth="1"/>
    <col min="2" max="2" width="46.83203125" style="1" customWidth="1"/>
    <col min="3" max="3" width="16.33203125" style="1" customWidth="1"/>
    <col min="4" max="7" width="12.83203125" style="1" customWidth="1"/>
    <col min="8" max="181" width="11.5" style="1" customWidth="1"/>
    <col min="182" max="257" width="43" style="1"/>
  </cols>
  <sheetData>
    <row r="1" spans="1:8" ht="47.25" customHeight="1" x14ac:dyDescent="0.15">
      <c r="A1" s="18" t="s">
        <v>0</v>
      </c>
      <c r="B1" s="18"/>
      <c r="C1" s="18"/>
      <c r="D1" s="18"/>
      <c r="E1" s="18"/>
      <c r="F1" s="18"/>
      <c r="G1" s="18"/>
      <c r="H1" s="2"/>
    </row>
    <row r="2" spans="1:8" ht="29.25" customHeight="1" x14ac:dyDescent="0.15">
      <c r="A2" s="18" t="s">
        <v>1</v>
      </c>
      <c r="B2" s="18"/>
      <c r="C2" s="18"/>
      <c r="D2" s="18"/>
      <c r="E2" s="18"/>
      <c r="F2" s="18"/>
      <c r="G2" s="18"/>
      <c r="H2" s="3"/>
    </row>
    <row r="3" spans="1:8" s="4" customFormat="1" ht="33" customHeight="1" x14ac:dyDescent="0.15">
      <c r="A3" s="19" t="s">
        <v>2</v>
      </c>
      <c r="B3" s="19"/>
      <c r="C3" s="19"/>
      <c r="D3" s="19"/>
      <c r="E3" s="19"/>
      <c r="F3" s="19"/>
      <c r="G3" s="19"/>
    </row>
    <row r="4" spans="1:8" s="4" customFormat="1" ht="12" customHeight="1" x14ac:dyDescent="0.15">
      <c r="A4" s="19" t="s">
        <v>3</v>
      </c>
      <c r="B4" s="19"/>
      <c r="C4" s="19"/>
      <c r="D4" s="19"/>
      <c r="E4" s="19"/>
      <c r="F4" s="19"/>
      <c r="G4" s="19"/>
    </row>
    <row r="5" spans="1:8" s="4" customFormat="1" ht="12" customHeight="1" x14ac:dyDescent="0.15">
      <c r="A5" s="19" t="s">
        <v>4</v>
      </c>
      <c r="B5" s="19"/>
      <c r="C5" s="19"/>
      <c r="D5" s="19"/>
      <c r="E5" s="19"/>
      <c r="F5" s="19"/>
      <c r="G5" s="19"/>
    </row>
    <row r="6" spans="1:8" s="4" customFormat="1" ht="12" customHeight="1" x14ac:dyDescent="0.15">
      <c r="A6" s="5"/>
      <c r="B6" s="5"/>
      <c r="C6" s="5"/>
      <c r="D6" s="5"/>
      <c r="E6" s="5"/>
      <c r="F6" s="5"/>
      <c r="G6" s="5"/>
    </row>
    <row r="7" spans="1:8" ht="17.25" customHeight="1" x14ac:dyDescent="0.15">
      <c r="A7" s="20" t="s">
        <v>5</v>
      </c>
      <c r="B7" s="20"/>
      <c r="C7" s="21"/>
      <c r="D7" s="21"/>
      <c r="E7" s="21"/>
      <c r="F7" s="21"/>
      <c r="G7" s="21"/>
    </row>
    <row r="8" spans="1:8" ht="17.25" customHeight="1" x14ac:dyDescent="0.15">
      <c r="A8" s="20" t="s">
        <v>6</v>
      </c>
      <c r="B8" s="20"/>
      <c r="C8" s="21"/>
      <c r="D8" s="21"/>
      <c r="E8" s="21"/>
      <c r="F8" s="21"/>
      <c r="G8" s="21"/>
    </row>
    <row r="9" spans="1:8" ht="17.25" customHeight="1" x14ac:dyDescent="0.15">
      <c r="B9" s="7"/>
    </row>
    <row r="10" spans="1:8" ht="12.75" customHeight="1" x14ac:dyDescent="0.15">
      <c r="A10" s="22" t="s">
        <v>7</v>
      </c>
      <c r="B10" s="22" t="s">
        <v>8</v>
      </c>
      <c r="C10" s="22" t="s">
        <v>9</v>
      </c>
      <c r="D10" s="23" t="s">
        <v>10</v>
      </c>
      <c r="E10" s="23" t="s">
        <v>11</v>
      </c>
      <c r="F10" s="23" t="s">
        <v>22</v>
      </c>
      <c r="G10" s="23" t="s">
        <v>12</v>
      </c>
    </row>
    <row r="11" spans="1:8" ht="16.5" customHeight="1" x14ac:dyDescent="0.15">
      <c r="A11" s="22"/>
      <c r="B11" s="22"/>
      <c r="C11" s="22"/>
      <c r="D11" s="22"/>
      <c r="E11" s="22"/>
      <c r="F11" s="22"/>
      <c r="G11" s="22"/>
    </row>
    <row r="12" spans="1:8" ht="17.25" customHeight="1" x14ac:dyDescent="0.15">
      <c r="A12" s="22"/>
      <c r="B12" s="22"/>
      <c r="C12" s="22"/>
      <c r="D12" s="22"/>
      <c r="E12" s="22"/>
      <c r="F12" s="22"/>
      <c r="G12" s="22"/>
    </row>
    <row r="13" spans="1:8" ht="23.25" customHeight="1" x14ac:dyDescent="0.15">
      <c r="A13" s="22"/>
      <c r="B13" s="22"/>
      <c r="C13" s="22"/>
      <c r="D13" s="22"/>
      <c r="E13" s="22"/>
      <c r="F13" s="22"/>
      <c r="G13" s="22"/>
    </row>
    <row r="14" spans="1:8" s="4" customFormat="1" ht="9" customHeight="1" x14ac:dyDescent="0.15">
      <c r="B14" s="1"/>
      <c r="C14" s="1"/>
      <c r="D14" s="1"/>
      <c r="E14" s="1"/>
      <c r="F14" s="1"/>
      <c r="G14" s="1"/>
      <c r="H14" s="1"/>
    </row>
    <row r="15" spans="1:8" ht="17.25" customHeight="1" x14ac:dyDescent="0.15">
      <c r="A15" s="6">
        <v>1</v>
      </c>
      <c r="B15" s="13"/>
      <c r="C15" s="17"/>
      <c r="D15" s="14"/>
      <c r="E15" s="14"/>
      <c r="F15" s="15"/>
      <c r="G15" s="16">
        <f>(MIN('pomocná tabulka'!B2,'pomocná tabulka'!C2))*(IF(F15="Ano",2,1))</f>
        <v>0</v>
      </c>
    </row>
    <row r="16" spans="1:8" ht="17.25" customHeight="1" x14ac:dyDescent="0.15">
      <c r="A16" s="6">
        <v>2</v>
      </c>
      <c r="B16" s="13"/>
      <c r="C16" s="17"/>
      <c r="D16" s="14"/>
      <c r="E16" s="14"/>
      <c r="F16" s="15"/>
      <c r="G16" s="16">
        <f>(MIN('pomocná tabulka'!B3,'pomocná tabulka'!C3))*(IF(F16="Ano",2,1))</f>
        <v>0</v>
      </c>
    </row>
    <row r="17" spans="1:7" ht="17.25" customHeight="1" x14ac:dyDescent="0.15">
      <c r="A17" s="6">
        <v>3</v>
      </c>
      <c r="B17" s="13"/>
      <c r="C17" s="17"/>
      <c r="D17" s="14"/>
      <c r="E17" s="14"/>
      <c r="F17" s="15"/>
      <c r="G17" s="16">
        <f>(MIN('pomocná tabulka'!B4,'pomocná tabulka'!C4))*(IF(F17="Ano",2,1))</f>
        <v>0</v>
      </c>
    </row>
    <row r="18" spans="1:7" ht="17.25" customHeight="1" x14ac:dyDescent="0.15">
      <c r="A18" s="6">
        <v>4</v>
      </c>
      <c r="B18" s="13"/>
      <c r="C18" s="17"/>
      <c r="D18" s="14"/>
      <c r="E18" s="14"/>
      <c r="F18" s="15"/>
      <c r="G18" s="16">
        <f>(MIN('pomocná tabulka'!B5,'pomocná tabulka'!C5))*(IF(F18="Ano",2,1))</f>
        <v>0</v>
      </c>
    </row>
    <row r="19" spans="1:7" ht="17.25" customHeight="1" x14ac:dyDescent="0.15">
      <c r="A19" s="6">
        <v>5</v>
      </c>
      <c r="B19" s="13"/>
      <c r="C19" s="17"/>
      <c r="D19" s="14"/>
      <c r="E19" s="14"/>
      <c r="F19" s="15"/>
      <c r="G19" s="16">
        <f>(MIN('pomocná tabulka'!B6,'pomocná tabulka'!C6))*(IF(F19="Ano",2,1))</f>
        <v>0</v>
      </c>
    </row>
    <row r="20" spans="1:7" ht="17.25" customHeight="1" x14ac:dyDescent="0.15">
      <c r="A20" s="6">
        <v>6</v>
      </c>
      <c r="B20" s="13"/>
      <c r="C20" s="17"/>
      <c r="D20" s="14"/>
      <c r="E20" s="14"/>
      <c r="F20" s="15"/>
      <c r="G20" s="16">
        <f>(MIN('pomocná tabulka'!B7,'pomocná tabulka'!C7))*(IF(F20="Ano",2,1))</f>
        <v>0</v>
      </c>
    </row>
    <row r="21" spans="1:7" ht="17.25" customHeight="1" x14ac:dyDescent="0.15">
      <c r="A21" s="6">
        <v>7</v>
      </c>
      <c r="B21" s="13"/>
      <c r="C21" s="17"/>
      <c r="D21" s="14"/>
      <c r="E21" s="14"/>
      <c r="F21" s="15"/>
      <c r="G21" s="16">
        <f>(MIN('pomocná tabulka'!B8,'pomocná tabulka'!C8))*(IF(F21="Ano",2,1))</f>
        <v>0</v>
      </c>
    </row>
    <row r="22" spans="1:7" ht="17.25" customHeight="1" x14ac:dyDescent="0.15">
      <c r="A22" s="6">
        <v>8</v>
      </c>
      <c r="B22" s="13"/>
      <c r="C22" s="17"/>
      <c r="D22" s="14"/>
      <c r="E22" s="14"/>
      <c r="F22" s="15"/>
      <c r="G22" s="16">
        <f>(MIN('pomocná tabulka'!B9,'pomocná tabulka'!C9))*(IF(F22="Ano",2,1))</f>
        <v>0</v>
      </c>
    </row>
    <row r="23" spans="1:7" ht="17.25" customHeight="1" x14ac:dyDescent="0.15">
      <c r="A23" s="6">
        <v>9</v>
      </c>
      <c r="B23" s="13"/>
      <c r="C23" s="17"/>
      <c r="D23" s="14"/>
      <c r="E23" s="14"/>
      <c r="F23" s="15"/>
      <c r="G23" s="16">
        <f>(MIN('pomocná tabulka'!B10,'pomocná tabulka'!C10))*(IF(F23="Ano",2,1))</f>
        <v>0</v>
      </c>
    </row>
    <row r="24" spans="1:7" ht="17.25" customHeight="1" x14ac:dyDescent="0.15">
      <c r="A24" s="6">
        <v>10</v>
      </c>
      <c r="B24" s="13"/>
      <c r="C24" s="17"/>
      <c r="D24" s="14"/>
      <c r="E24" s="14"/>
      <c r="F24" s="15"/>
      <c r="G24" s="16">
        <f>(MIN('pomocná tabulka'!B11,'pomocná tabulka'!C11))*(IF(F24="Ano",2,1))</f>
        <v>0</v>
      </c>
    </row>
    <row r="25" spans="1:7" ht="17.25" customHeight="1" x14ac:dyDescent="0.15">
      <c r="A25" s="6">
        <v>11</v>
      </c>
      <c r="B25" s="13"/>
      <c r="C25" s="17"/>
      <c r="D25" s="14"/>
      <c r="E25" s="14"/>
      <c r="F25" s="15"/>
      <c r="G25" s="16">
        <f>(MIN('pomocná tabulka'!B12,'pomocná tabulka'!C12))*(IF(F25="Ano",2,1))</f>
        <v>0</v>
      </c>
    </row>
    <row r="26" spans="1:7" ht="17.25" customHeight="1" x14ac:dyDescent="0.15">
      <c r="A26" s="6">
        <v>12</v>
      </c>
      <c r="B26" s="13"/>
      <c r="C26" s="17"/>
      <c r="D26" s="14"/>
      <c r="E26" s="14"/>
      <c r="F26" s="15"/>
      <c r="G26" s="16">
        <f>(MIN('pomocná tabulka'!B13,'pomocná tabulka'!C13))*(IF(F26="Ano",2,1))</f>
        <v>0</v>
      </c>
    </row>
    <row r="27" spans="1:7" ht="17.25" customHeight="1" x14ac:dyDescent="0.15">
      <c r="A27" s="6">
        <v>13</v>
      </c>
      <c r="B27" s="13"/>
      <c r="C27" s="17"/>
      <c r="D27" s="14"/>
      <c r="E27" s="14"/>
      <c r="F27" s="15"/>
      <c r="G27" s="16">
        <f>(MIN('pomocná tabulka'!B14,'pomocná tabulka'!C14))*(IF(F27="Ano",2,1))</f>
        <v>0</v>
      </c>
    </row>
    <row r="28" spans="1:7" ht="17.25" customHeight="1" x14ac:dyDescent="0.15">
      <c r="A28" s="6">
        <v>14</v>
      </c>
      <c r="B28" s="13"/>
      <c r="C28" s="17"/>
      <c r="D28" s="14"/>
      <c r="E28" s="14"/>
      <c r="F28" s="15"/>
      <c r="G28" s="16">
        <f>(MIN('pomocná tabulka'!B15,'pomocná tabulka'!C15))*(IF(F28="Ano",2,1))</f>
        <v>0</v>
      </c>
    </row>
    <row r="29" spans="1:7" ht="17.25" customHeight="1" x14ac:dyDescent="0.15">
      <c r="A29" s="6">
        <v>15</v>
      </c>
      <c r="B29" s="13"/>
      <c r="C29" s="17"/>
      <c r="D29" s="14"/>
      <c r="E29" s="14"/>
      <c r="F29" s="15"/>
      <c r="G29" s="16">
        <f>(MIN('pomocná tabulka'!B16,'pomocná tabulka'!C16))*(IF(F29="Ano",2,1))</f>
        <v>0</v>
      </c>
    </row>
    <row r="30" spans="1:7" ht="17.25" customHeight="1" x14ac:dyDescent="0.15">
      <c r="A30" s="6">
        <v>16</v>
      </c>
      <c r="B30" s="13"/>
      <c r="C30" s="17"/>
      <c r="D30" s="14"/>
      <c r="E30" s="14"/>
      <c r="F30" s="15"/>
      <c r="G30" s="16">
        <f>(MIN('pomocná tabulka'!B17,'pomocná tabulka'!C17))*(IF(F30="Ano",2,1))</f>
        <v>0</v>
      </c>
    </row>
    <row r="31" spans="1:7" ht="17.25" customHeight="1" x14ac:dyDescent="0.15">
      <c r="A31" s="6">
        <v>17</v>
      </c>
      <c r="B31" s="13"/>
      <c r="C31" s="17"/>
      <c r="D31" s="14"/>
      <c r="E31" s="14"/>
      <c r="F31" s="15"/>
      <c r="G31" s="16">
        <f>(MIN('pomocná tabulka'!B18,'pomocná tabulka'!C18))*(IF(F31="Ano",2,1))</f>
        <v>0</v>
      </c>
    </row>
    <row r="32" spans="1:7" ht="17.25" customHeight="1" x14ac:dyDescent="0.15">
      <c r="A32" s="6">
        <v>18</v>
      </c>
      <c r="B32" s="13"/>
      <c r="C32" s="17"/>
      <c r="D32" s="14"/>
      <c r="E32" s="14"/>
      <c r="F32" s="15"/>
      <c r="G32" s="16">
        <f>(MIN('pomocná tabulka'!B19,'pomocná tabulka'!C19))*(IF(F32="Ano",2,1))</f>
        <v>0</v>
      </c>
    </row>
    <row r="33" spans="1:7" ht="17.25" customHeight="1" x14ac:dyDescent="0.15">
      <c r="A33" s="6">
        <v>19</v>
      </c>
      <c r="B33" s="13"/>
      <c r="C33" s="17"/>
      <c r="D33" s="14"/>
      <c r="E33" s="14"/>
      <c r="F33" s="15"/>
      <c r="G33" s="16">
        <f>(MIN('pomocná tabulka'!B20,'pomocná tabulka'!C20))*(IF(F33="Ano",2,1))</f>
        <v>0</v>
      </c>
    </row>
    <row r="34" spans="1:7" ht="17.25" customHeight="1" x14ac:dyDescent="0.15">
      <c r="A34" s="6">
        <v>20</v>
      </c>
      <c r="B34" s="13"/>
      <c r="C34" s="17"/>
      <c r="D34" s="14"/>
      <c r="E34" s="14"/>
      <c r="F34" s="15"/>
      <c r="G34" s="16">
        <f>(MIN('pomocná tabulka'!B21,'pomocná tabulka'!C21))*(IF(F34="Ano",2,1))</f>
        <v>0</v>
      </c>
    </row>
    <row r="35" spans="1:7" ht="17.25" customHeight="1" x14ac:dyDescent="0.15">
      <c r="A35" s="6">
        <v>21</v>
      </c>
      <c r="B35" s="13"/>
      <c r="C35" s="17"/>
      <c r="D35" s="14"/>
      <c r="E35" s="14"/>
      <c r="F35" s="15"/>
      <c r="G35" s="16">
        <f>(MIN('pomocná tabulka'!B22,'pomocná tabulka'!C22))*(IF(F35="Ano",2,1))</f>
        <v>0</v>
      </c>
    </row>
    <row r="36" spans="1:7" ht="17.25" customHeight="1" x14ac:dyDescent="0.15">
      <c r="A36" s="6">
        <v>22</v>
      </c>
      <c r="B36" s="13"/>
      <c r="C36" s="17"/>
      <c r="D36" s="14"/>
      <c r="E36" s="14"/>
      <c r="F36" s="15"/>
      <c r="G36" s="16">
        <f>(MIN('pomocná tabulka'!B23,'pomocná tabulka'!C23))*(IF(F36="Ano",2,1))</f>
        <v>0</v>
      </c>
    </row>
    <row r="37" spans="1:7" ht="17.25" customHeight="1" x14ac:dyDescent="0.15">
      <c r="A37" s="6">
        <v>23</v>
      </c>
      <c r="B37" s="13"/>
      <c r="C37" s="17"/>
      <c r="D37" s="14"/>
      <c r="E37" s="14"/>
      <c r="F37" s="15"/>
      <c r="G37" s="16">
        <f>(MIN('pomocná tabulka'!B24,'pomocná tabulka'!C24))*(IF(F37="Ano",2,1))</f>
        <v>0</v>
      </c>
    </row>
    <row r="38" spans="1:7" ht="17.25" customHeight="1" x14ac:dyDescent="0.15">
      <c r="A38" s="6">
        <v>24</v>
      </c>
      <c r="B38" s="13"/>
      <c r="C38" s="17"/>
      <c r="D38" s="14"/>
      <c r="E38" s="14"/>
      <c r="F38" s="15"/>
      <c r="G38" s="16">
        <f>(MIN('pomocná tabulka'!B25,'pomocná tabulka'!C25))*(IF(F38="Ano",2,1))</f>
        <v>0</v>
      </c>
    </row>
    <row r="39" spans="1:7" ht="17.25" customHeight="1" x14ac:dyDescent="0.15">
      <c r="A39" s="6">
        <v>25</v>
      </c>
      <c r="B39" s="13"/>
      <c r="C39" s="17"/>
      <c r="D39" s="14"/>
      <c r="E39" s="14"/>
      <c r="F39" s="15"/>
      <c r="G39" s="16">
        <f>(MIN('pomocná tabulka'!B26,'pomocná tabulka'!C26))*(IF(F39="Ano",2,1))</f>
        <v>0</v>
      </c>
    </row>
    <row r="40" spans="1:7" ht="17.25" customHeight="1" x14ac:dyDescent="0.15">
      <c r="A40" s="6">
        <v>26</v>
      </c>
      <c r="B40" s="13"/>
      <c r="C40" s="17"/>
      <c r="D40" s="14"/>
      <c r="E40" s="14"/>
      <c r="F40" s="15"/>
      <c r="G40" s="16">
        <f>(MIN('pomocná tabulka'!B27,'pomocná tabulka'!C27))*(IF(F40="Ano",2,1))</f>
        <v>0</v>
      </c>
    </row>
    <row r="41" spans="1:7" ht="17.25" customHeight="1" x14ac:dyDescent="0.15">
      <c r="A41" s="6">
        <v>27</v>
      </c>
      <c r="B41" s="13"/>
      <c r="C41" s="17"/>
      <c r="D41" s="14"/>
      <c r="E41" s="14"/>
      <c r="F41" s="15"/>
      <c r="G41" s="16">
        <f>(MIN('pomocná tabulka'!B28,'pomocná tabulka'!C28))*(IF(F41="Ano",2,1))</f>
        <v>0</v>
      </c>
    </row>
    <row r="42" spans="1:7" ht="17.25" customHeight="1" x14ac:dyDescent="0.15">
      <c r="A42" s="6">
        <v>28</v>
      </c>
      <c r="B42" s="13"/>
      <c r="C42" s="17"/>
      <c r="D42" s="14"/>
      <c r="E42" s="14"/>
      <c r="F42" s="15"/>
      <c r="G42" s="16">
        <f>(MIN('pomocná tabulka'!B29,'pomocná tabulka'!C29))*(IF(F42="Ano",2,1))</f>
        <v>0</v>
      </c>
    </row>
    <row r="43" spans="1:7" ht="17.25" customHeight="1" x14ac:dyDescent="0.15">
      <c r="A43" s="6">
        <v>29</v>
      </c>
      <c r="B43" s="13"/>
      <c r="C43" s="17"/>
      <c r="D43" s="14"/>
      <c r="E43" s="14"/>
      <c r="F43" s="15"/>
      <c r="G43" s="16">
        <f>(MIN('pomocná tabulka'!B30,'pomocná tabulka'!C30))*(IF(F43="Ano",2,1))</f>
        <v>0</v>
      </c>
    </row>
    <row r="44" spans="1:7" ht="17.25" customHeight="1" x14ac:dyDescent="0.15">
      <c r="A44" s="6">
        <v>30</v>
      </c>
      <c r="B44" s="13"/>
      <c r="C44" s="17"/>
      <c r="D44" s="14"/>
      <c r="E44" s="14"/>
      <c r="F44" s="15"/>
      <c r="G44" s="16">
        <f>(MIN('pomocná tabulka'!B31,'pomocná tabulka'!C31))*(IF(F44="Ano",2,1))</f>
        <v>0</v>
      </c>
    </row>
    <row r="45" spans="1:7" ht="17.25" customHeight="1" x14ac:dyDescent="0.15">
      <c r="A45" s="6">
        <v>31</v>
      </c>
      <c r="B45" s="13"/>
      <c r="C45" s="17"/>
      <c r="D45" s="14"/>
      <c r="E45" s="14"/>
      <c r="F45" s="15"/>
      <c r="G45" s="16">
        <f>(MIN('pomocná tabulka'!B32,'pomocná tabulka'!C32))*(IF(F45="Ano",2,1))</f>
        <v>0</v>
      </c>
    </row>
    <row r="46" spans="1:7" ht="17.25" customHeight="1" x14ac:dyDescent="0.15">
      <c r="A46" s="6">
        <v>32</v>
      </c>
      <c r="B46" s="13"/>
      <c r="C46" s="17"/>
      <c r="D46" s="14"/>
      <c r="E46" s="14"/>
      <c r="F46" s="15"/>
      <c r="G46" s="16">
        <f>(MIN('pomocná tabulka'!B33,'pomocná tabulka'!C33))*(IF(F46="Ano",2,1))</f>
        <v>0</v>
      </c>
    </row>
    <row r="47" spans="1:7" ht="17.25" customHeight="1" x14ac:dyDescent="0.15">
      <c r="A47" s="6">
        <v>33</v>
      </c>
      <c r="B47" s="13"/>
      <c r="C47" s="17"/>
      <c r="D47" s="14"/>
      <c r="E47" s="14"/>
      <c r="F47" s="15"/>
      <c r="G47" s="16">
        <f>(MIN('pomocná tabulka'!B34,'pomocná tabulka'!C34))*(IF(F47="Ano",2,1))</f>
        <v>0</v>
      </c>
    </row>
    <row r="48" spans="1:7" ht="17.25" customHeight="1" x14ac:dyDescent="0.15">
      <c r="A48" s="6">
        <v>34</v>
      </c>
      <c r="B48" s="13"/>
      <c r="C48" s="17"/>
      <c r="D48" s="14"/>
      <c r="E48" s="14"/>
      <c r="F48" s="15"/>
      <c r="G48" s="16">
        <f>(MIN('pomocná tabulka'!B35,'pomocná tabulka'!C35))*(IF(F48="Ano",2,1))</f>
        <v>0</v>
      </c>
    </row>
    <row r="49" spans="1:8" ht="17.25" customHeight="1" x14ac:dyDescent="0.15">
      <c r="A49" s="6">
        <v>35</v>
      </c>
      <c r="B49" s="13"/>
      <c r="C49" s="17"/>
      <c r="D49" s="14"/>
      <c r="E49" s="14"/>
      <c r="F49" s="15"/>
      <c r="G49" s="16">
        <f>(MIN('pomocná tabulka'!B36,'pomocná tabulka'!C36))*(IF(F49="Ano",2,1))</f>
        <v>0</v>
      </c>
    </row>
    <row r="50" spans="1:8" ht="17.25" customHeight="1" x14ac:dyDescent="0.15">
      <c r="A50" s="6">
        <v>36</v>
      </c>
      <c r="B50" s="13"/>
      <c r="C50" s="17"/>
      <c r="D50" s="14"/>
      <c r="E50" s="14"/>
      <c r="F50" s="15"/>
      <c r="G50" s="16">
        <f>(MIN('pomocná tabulka'!B37,'pomocná tabulka'!C37))*(IF(F50="Ano",2,1))</f>
        <v>0</v>
      </c>
    </row>
    <row r="51" spans="1:8" ht="17.25" customHeight="1" x14ac:dyDescent="0.15">
      <c r="A51" s="6">
        <v>37</v>
      </c>
      <c r="B51" s="13"/>
      <c r="C51" s="17"/>
      <c r="D51" s="14"/>
      <c r="E51" s="14"/>
      <c r="F51" s="15"/>
      <c r="G51" s="16">
        <f>(MIN('pomocná tabulka'!B38,'pomocná tabulka'!C38))*(IF(F51="Ano",2,1))</f>
        <v>0</v>
      </c>
    </row>
    <row r="52" spans="1:8" ht="17.25" customHeight="1" x14ac:dyDescent="0.15">
      <c r="A52" s="6">
        <v>38</v>
      </c>
      <c r="B52" s="13"/>
      <c r="C52" s="17"/>
      <c r="D52" s="14"/>
      <c r="E52" s="14"/>
      <c r="F52" s="15"/>
      <c r="G52" s="16">
        <f>(MIN('pomocná tabulka'!B39,'pomocná tabulka'!C39))*(IF(F52="Ano",2,1))</f>
        <v>0</v>
      </c>
    </row>
    <row r="53" spans="1:8" ht="17.25" customHeight="1" x14ac:dyDescent="0.15">
      <c r="A53" s="6">
        <v>39</v>
      </c>
      <c r="B53" s="13"/>
      <c r="C53" s="17"/>
      <c r="D53" s="14"/>
      <c r="E53" s="14"/>
      <c r="F53" s="15"/>
      <c r="G53" s="16">
        <f>(MIN('pomocná tabulka'!B40,'pomocná tabulka'!C40))*(IF(F53="Ano",2,1))</f>
        <v>0</v>
      </c>
    </row>
    <row r="54" spans="1:8" ht="17.25" customHeight="1" x14ac:dyDescent="0.15">
      <c r="A54" s="6">
        <v>40</v>
      </c>
      <c r="B54" s="13"/>
      <c r="C54" s="17"/>
      <c r="D54" s="14"/>
      <c r="E54" s="14"/>
      <c r="F54" s="15"/>
      <c r="G54" s="16">
        <f>(MIN('pomocná tabulka'!B41,'pomocná tabulka'!C41))*(IF(F54="Ano",2,1))</f>
        <v>0</v>
      </c>
    </row>
    <row r="55" spans="1:8" ht="9" customHeight="1" x14ac:dyDescent="0.15"/>
    <row r="56" spans="1:8" s="9" customFormat="1" ht="21.75" customHeight="1" x14ac:dyDescent="0.15">
      <c r="A56" s="25" t="s">
        <v>13</v>
      </c>
      <c r="B56" s="25"/>
      <c r="C56" s="25"/>
      <c r="D56" s="25"/>
      <c r="E56" s="25"/>
      <c r="F56" s="25"/>
      <c r="G56" s="8">
        <f>SUM(G15:G54)</f>
        <v>0</v>
      </c>
    </row>
    <row r="57" spans="1:8" ht="9" customHeight="1" x14ac:dyDescent="0.15"/>
    <row r="58" spans="1:8" s="9" customFormat="1" ht="21.75" customHeight="1" x14ac:dyDescent="0.15">
      <c r="A58" s="25" t="s">
        <v>14</v>
      </c>
      <c r="B58" s="25"/>
      <c r="C58" s="25"/>
      <c r="D58" s="25"/>
      <c r="E58" s="25"/>
      <c r="F58" s="26">
        <v>21739</v>
      </c>
      <c r="G58" s="26"/>
      <c r="H58" s="10"/>
    </row>
    <row r="59" spans="1:8" s="9" customFormat="1" ht="21.75" customHeight="1" x14ac:dyDescent="0.15">
      <c r="A59" s="25" t="s">
        <v>15</v>
      </c>
      <c r="B59" s="25"/>
      <c r="C59" s="25"/>
      <c r="D59" s="25"/>
      <c r="E59" s="25"/>
      <c r="F59" s="26">
        <f>F58*G56</f>
        <v>0</v>
      </c>
      <c r="G59" s="26"/>
    </row>
    <row r="61" spans="1:8" ht="139.5" customHeight="1" x14ac:dyDescent="0.15">
      <c r="A61" s="24" t="s">
        <v>16</v>
      </c>
      <c r="B61" s="24"/>
      <c r="C61" s="24"/>
      <c r="D61" s="24"/>
      <c r="E61" s="24"/>
      <c r="F61" s="24"/>
      <c r="G61" s="24"/>
    </row>
  </sheetData>
  <sheetProtection algorithmName="SHA-512" hashValue="5IwXrzpBVCxmZOx9GQOPgA5jmIhf7te7DE/uj7L2cs2CVq4snnB295mSgM9JmZfG5rF8Z+dq566oRxGecY803Q==" saltValue="5A1Mbm8WPkFbRZdKISOjdw==" spinCount="100000" sheet="1" objects="1" scenarios="1"/>
  <mergeCells count="22">
    <mergeCell ref="A61:G61"/>
    <mergeCell ref="A56:F56"/>
    <mergeCell ref="A58:E58"/>
    <mergeCell ref="F58:G58"/>
    <mergeCell ref="A59:E59"/>
    <mergeCell ref="F59:G59"/>
    <mergeCell ref="A7:B7"/>
    <mergeCell ref="C7:G7"/>
    <mergeCell ref="A8:B8"/>
    <mergeCell ref="C8:G8"/>
    <mergeCell ref="A10:A13"/>
    <mergeCell ref="B10:B13"/>
    <mergeCell ref="C10:C13"/>
    <mergeCell ref="D10:D13"/>
    <mergeCell ref="E10:E13"/>
    <mergeCell ref="F10:F13"/>
    <mergeCell ref="G10:G13"/>
    <mergeCell ref="A1:G1"/>
    <mergeCell ref="A2:G2"/>
    <mergeCell ref="A3:G3"/>
    <mergeCell ref="A4:G4"/>
    <mergeCell ref="A5:G5"/>
  </mergeCells>
  <pageMargins left="0.74803149606299213" right="0.74803149606299213" top="0.74803149606299213" bottom="1.2204724409448819" header="0.51181102362204722" footer="0.74803149606299213"/>
  <pageSetup paperSize="9" scale="50" orientation="landscape" useFirstPageNumber="1" horizontalDpi="300" verticalDpi="30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F5FCEAE-BBD4-704A-B5DD-D977B5C01BE3}">
          <x14:formula1>
            <xm:f>'pomocná tabulka'!$F$2:$F$3</xm:f>
          </x14:formula1>
          <xm:sqref>F15:F54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1"/>
  <sheetViews>
    <sheetView zoomScaleNormal="100" workbookViewId="0"/>
  </sheetViews>
  <sheetFormatPr baseColWidth="10" defaultColWidth="9" defaultRowHeight="13" x14ac:dyDescent="0.15"/>
  <cols>
    <col min="1" max="1" width="2.83203125" customWidth="1"/>
    <col min="2" max="3" width="10.1640625" style="11" customWidth="1"/>
  </cols>
  <sheetData>
    <row r="1" spans="1:6" ht="23.25" customHeight="1" x14ac:dyDescent="0.15">
      <c r="A1" t="s">
        <v>17</v>
      </c>
      <c r="B1" s="12" t="s">
        <v>18</v>
      </c>
      <c r="C1" s="12" t="s">
        <v>19</v>
      </c>
    </row>
    <row r="2" spans="1:6" ht="12" customHeight="1" x14ac:dyDescent="0.15">
      <c r="A2">
        <v>1</v>
      </c>
      <c r="B2" s="11">
        <f>IF('Titulní list'!D15&lt;40,0,IF('Titulní list'!D15&lt;200,1,IF('Titulní list'!D15&lt;400,2,IF('Titulní list'!D15&lt;2000,3,4))))</f>
        <v>0</v>
      </c>
      <c r="C2" s="11">
        <f>IF('Titulní list'!E15&lt;1000,0,IF('Titulní list'!E15&lt;5000,1,IF('Titulní list'!E15&lt;10000,2,IF('Titulní list'!E15&lt;50000,3,4))))</f>
        <v>0</v>
      </c>
      <c r="F2" t="s">
        <v>20</v>
      </c>
    </row>
    <row r="3" spans="1:6" ht="12" customHeight="1" x14ac:dyDescent="0.15">
      <c r="A3">
        <v>2</v>
      </c>
      <c r="B3" s="11">
        <f>IF('Titulní list'!D16&lt;40,0,IF('Titulní list'!D16&lt;200,1,IF('Titulní list'!D16&lt;400,2,IF('Titulní list'!D16&lt;2000,3,4))))</f>
        <v>0</v>
      </c>
      <c r="C3" s="11">
        <f>IF('Titulní list'!E16&lt;1000,0,IF('Titulní list'!E16&lt;5000,1,IF('Titulní list'!E16&lt;10000,2,IF('Titulní list'!E16&lt;50000,3,4))))</f>
        <v>0</v>
      </c>
      <c r="F3" t="s">
        <v>21</v>
      </c>
    </row>
    <row r="4" spans="1:6" ht="12" customHeight="1" x14ac:dyDescent="0.15">
      <c r="A4">
        <v>3</v>
      </c>
      <c r="B4" s="11">
        <f>IF('Titulní list'!D17&lt;40,0,IF('Titulní list'!D17&lt;200,1,IF('Titulní list'!D17&lt;400,2,IF('Titulní list'!D17&lt;2000,3,4))))</f>
        <v>0</v>
      </c>
      <c r="C4" s="11">
        <f>IF('Titulní list'!E17&lt;1000,0,IF('Titulní list'!E17&lt;5000,1,IF('Titulní list'!E17&lt;10000,2,IF('Titulní list'!E17&lt;50000,3,4))))</f>
        <v>0</v>
      </c>
    </row>
    <row r="5" spans="1:6" ht="12" customHeight="1" x14ac:dyDescent="0.15">
      <c r="A5">
        <v>4</v>
      </c>
      <c r="B5" s="11">
        <f>IF('Titulní list'!D18&lt;40,0,IF('Titulní list'!D18&lt;200,1,IF('Titulní list'!D18&lt;400,2,IF('Titulní list'!D18&lt;2000,3,4))))</f>
        <v>0</v>
      </c>
      <c r="C5" s="11">
        <f>IF('Titulní list'!E18&lt;1000,0,IF('Titulní list'!E18&lt;5000,1,IF('Titulní list'!E18&lt;10000,2,IF('Titulní list'!E18&lt;50000,3,4))))</f>
        <v>0</v>
      </c>
    </row>
    <row r="6" spans="1:6" ht="12" customHeight="1" x14ac:dyDescent="0.15">
      <c r="A6">
        <v>5</v>
      </c>
      <c r="B6" s="11">
        <f>IF('Titulní list'!D19&lt;40,0,IF('Titulní list'!D19&lt;200,1,IF('Titulní list'!D19&lt;400,2,IF('Titulní list'!D19&lt;2000,3,4))))</f>
        <v>0</v>
      </c>
      <c r="C6" s="11">
        <f>IF('Titulní list'!E19&lt;1000,0,IF('Titulní list'!E19&lt;5000,1,IF('Titulní list'!E19&lt;10000,2,IF('Titulní list'!E19&lt;50000,3,4))))</f>
        <v>0</v>
      </c>
    </row>
    <row r="7" spans="1:6" ht="12" customHeight="1" x14ac:dyDescent="0.15">
      <c r="A7">
        <v>6</v>
      </c>
      <c r="B7" s="11">
        <f>IF('Titulní list'!D20&lt;40,0,IF('Titulní list'!D20&lt;200,1,IF('Titulní list'!D20&lt;400,2,IF('Titulní list'!D20&lt;2000,3,4))))</f>
        <v>0</v>
      </c>
      <c r="C7" s="11">
        <f>IF('Titulní list'!E20&lt;1000,0,IF('Titulní list'!E20&lt;5000,1,IF('Titulní list'!E20&lt;10000,2,IF('Titulní list'!E20&lt;50000,3,4))))</f>
        <v>0</v>
      </c>
    </row>
    <row r="8" spans="1:6" ht="12" customHeight="1" x14ac:dyDescent="0.15">
      <c r="A8">
        <v>7</v>
      </c>
      <c r="B8" s="11">
        <f>IF('Titulní list'!D21&lt;40,0,IF('Titulní list'!D21&lt;200,1,IF('Titulní list'!D21&lt;400,2,IF('Titulní list'!D21&lt;2000,3,4))))</f>
        <v>0</v>
      </c>
      <c r="C8" s="11">
        <f>IF('Titulní list'!E21&lt;1000,0,IF('Titulní list'!E21&lt;5000,1,IF('Titulní list'!E21&lt;10000,2,IF('Titulní list'!E21&lt;50000,3,4))))</f>
        <v>0</v>
      </c>
    </row>
    <row r="9" spans="1:6" ht="12" customHeight="1" x14ac:dyDescent="0.15">
      <c r="A9">
        <v>8</v>
      </c>
      <c r="B9" s="11">
        <f>IF('Titulní list'!D22&lt;40,0,IF('Titulní list'!D22&lt;200,1,IF('Titulní list'!D22&lt;400,2,IF('Titulní list'!D22&lt;2000,3,4))))</f>
        <v>0</v>
      </c>
      <c r="C9" s="11">
        <f>IF('Titulní list'!E22&lt;1000,0,IF('Titulní list'!E22&lt;5000,1,IF('Titulní list'!E22&lt;10000,2,IF('Titulní list'!E22&lt;50000,3,4))))</f>
        <v>0</v>
      </c>
    </row>
    <row r="10" spans="1:6" ht="12" customHeight="1" x14ac:dyDescent="0.15">
      <c r="A10">
        <v>9</v>
      </c>
      <c r="B10" s="11">
        <f>IF('Titulní list'!D23&lt;40,0,IF('Titulní list'!D23&lt;200,1,IF('Titulní list'!D23&lt;400,2,IF('Titulní list'!D23&lt;2000,3,4))))</f>
        <v>0</v>
      </c>
      <c r="C10" s="11">
        <f>IF('Titulní list'!E23&lt;1000,0,IF('Titulní list'!E23&lt;5000,1,IF('Titulní list'!E23&lt;10000,2,IF('Titulní list'!E23&lt;50000,3,4))))</f>
        <v>0</v>
      </c>
    </row>
    <row r="11" spans="1:6" ht="12" customHeight="1" x14ac:dyDescent="0.15">
      <c r="A11">
        <v>10</v>
      </c>
      <c r="B11" s="11">
        <f>IF('Titulní list'!D24&lt;40,0,IF('Titulní list'!D24&lt;200,1,IF('Titulní list'!D24&lt;400,2,IF('Titulní list'!D24&lt;2000,3,4))))</f>
        <v>0</v>
      </c>
      <c r="C11" s="11">
        <f>IF('Titulní list'!E24&lt;1000,0,IF('Titulní list'!E24&lt;5000,1,IF('Titulní list'!E24&lt;10000,2,IF('Titulní list'!E24&lt;50000,3,4))))</f>
        <v>0</v>
      </c>
    </row>
    <row r="12" spans="1:6" ht="12" customHeight="1" x14ac:dyDescent="0.15">
      <c r="A12">
        <v>11</v>
      </c>
      <c r="B12" s="11">
        <f>IF('Titulní list'!D25&lt;40,0,IF('Titulní list'!D25&lt;200,1,IF('Titulní list'!D25&lt;400,2,IF('Titulní list'!D25&lt;2000,3,4))))</f>
        <v>0</v>
      </c>
      <c r="C12" s="11">
        <f>IF('Titulní list'!E25&lt;1000,0,IF('Titulní list'!E25&lt;5000,1,IF('Titulní list'!E25&lt;10000,2,IF('Titulní list'!E25&lt;50000,3,4))))</f>
        <v>0</v>
      </c>
    </row>
    <row r="13" spans="1:6" ht="12" customHeight="1" x14ac:dyDescent="0.15">
      <c r="A13">
        <v>12</v>
      </c>
      <c r="B13" s="11">
        <f>IF('Titulní list'!D26&lt;40,0,IF('Titulní list'!D26&lt;200,1,IF('Titulní list'!D26&lt;400,2,IF('Titulní list'!D26&lt;2000,3,4))))</f>
        <v>0</v>
      </c>
      <c r="C13" s="11">
        <f>IF('Titulní list'!E26&lt;1000,0,IF('Titulní list'!E26&lt;5000,1,IF('Titulní list'!E26&lt;10000,2,IF('Titulní list'!E26&lt;50000,3,4))))</f>
        <v>0</v>
      </c>
    </row>
    <row r="14" spans="1:6" ht="12" customHeight="1" x14ac:dyDescent="0.15">
      <c r="A14">
        <v>13</v>
      </c>
      <c r="B14" s="11">
        <f>IF('Titulní list'!D27&lt;40,0,IF('Titulní list'!D27&lt;200,1,IF('Titulní list'!D27&lt;400,2,IF('Titulní list'!D27&lt;2000,3,4))))</f>
        <v>0</v>
      </c>
      <c r="C14" s="11">
        <f>IF('Titulní list'!E27&lt;1000,0,IF('Titulní list'!E27&lt;5000,1,IF('Titulní list'!E27&lt;10000,2,IF('Titulní list'!E27&lt;50000,3,4))))</f>
        <v>0</v>
      </c>
    </row>
    <row r="15" spans="1:6" ht="12" customHeight="1" x14ac:dyDescent="0.15">
      <c r="A15">
        <v>14</v>
      </c>
      <c r="B15" s="11">
        <f>IF('Titulní list'!D28&lt;40,0,IF('Titulní list'!D28&lt;200,1,IF('Titulní list'!D28&lt;400,2,IF('Titulní list'!D28&lt;2000,3,4))))</f>
        <v>0</v>
      </c>
      <c r="C15" s="11">
        <f>IF('Titulní list'!E28&lt;1000,0,IF('Titulní list'!E28&lt;5000,1,IF('Titulní list'!E28&lt;10000,2,IF('Titulní list'!E28&lt;50000,3,4))))</f>
        <v>0</v>
      </c>
    </row>
    <row r="16" spans="1:6" ht="12" customHeight="1" x14ac:dyDescent="0.15">
      <c r="A16">
        <v>15</v>
      </c>
      <c r="B16" s="11">
        <f>IF('Titulní list'!D29&lt;40,0,IF('Titulní list'!D29&lt;200,1,IF('Titulní list'!D29&lt;400,2,IF('Titulní list'!D29&lt;2000,3,4))))</f>
        <v>0</v>
      </c>
      <c r="C16" s="11">
        <f>IF('Titulní list'!E29&lt;1000,0,IF('Titulní list'!E29&lt;5000,1,IF('Titulní list'!E29&lt;10000,2,IF('Titulní list'!E29&lt;50000,3,4))))</f>
        <v>0</v>
      </c>
    </row>
    <row r="17" spans="1:3" ht="12" customHeight="1" x14ac:dyDescent="0.15">
      <c r="A17">
        <v>16</v>
      </c>
      <c r="B17" s="11">
        <f>IF('Titulní list'!D30&lt;40,0,IF('Titulní list'!D30&lt;200,1,IF('Titulní list'!D30&lt;400,2,IF('Titulní list'!D30&lt;2000,3,4))))</f>
        <v>0</v>
      </c>
      <c r="C17" s="11">
        <f>IF('Titulní list'!E30&lt;1000,0,IF('Titulní list'!E30&lt;5000,1,IF('Titulní list'!E30&lt;10000,2,IF('Titulní list'!E30&lt;50000,3,4))))</f>
        <v>0</v>
      </c>
    </row>
    <row r="18" spans="1:3" ht="12" customHeight="1" x14ac:dyDescent="0.15">
      <c r="A18">
        <v>17</v>
      </c>
      <c r="B18" s="11">
        <f>IF('Titulní list'!D31&lt;40,0,IF('Titulní list'!D31&lt;200,1,IF('Titulní list'!D31&lt;400,2,IF('Titulní list'!D31&lt;2000,3,4))))</f>
        <v>0</v>
      </c>
      <c r="C18" s="11">
        <f>IF('Titulní list'!E31&lt;1000,0,IF('Titulní list'!E31&lt;5000,1,IF('Titulní list'!E31&lt;10000,2,IF('Titulní list'!E31&lt;50000,3,4))))</f>
        <v>0</v>
      </c>
    </row>
    <row r="19" spans="1:3" ht="12" customHeight="1" x14ac:dyDescent="0.15">
      <c r="A19">
        <v>18</v>
      </c>
      <c r="B19" s="11">
        <f>IF('Titulní list'!D32&lt;40,0,IF('Titulní list'!D32&lt;200,1,IF('Titulní list'!D32&lt;400,2,IF('Titulní list'!D32&lt;2000,3,4))))</f>
        <v>0</v>
      </c>
      <c r="C19" s="11">
        <f>IF('Titulní list'!E32&lt;1000,0,IF('Titulní list'!E32&lt;5000,1,IF('Titulní list'!E32&lt;10000,2,IF('Titulní list'!E32&lt;50000,3,4))))</f>
        <v>0</v>
      </c>
    </row>
    <row r="20" spans="1:3" ht="12" customHeight="1" x14ac:dyDescent="0.15">
      <c r="A20">
        <v>19</v>
      </c>
      <c r="B20" s="11">
        <f>IF('Titulní list'!D33&lt;40,0,IF('Titulní list'!D33&lt;200,1,IF('Titulní list'!D33&lt;400,2,IF('Titulní list'!D33&lt;2000,3,4))))</f>
        <v>0</v>
      </c>
      <c r="C20" s="11">
        <f>IF('Titulní list'!E33&lt;1000,0,IF('Titulní list'!E33&lt;5000,1,IF('Titulní list'!E33&lt;10000,2,IF('Titulní list'!E33&lt;50000,3,4))))</f>
        <v>0</v>
      </c>
    </row>
    <row r="21" spans="1:3" ht="12" customHeight="1" x14ac:dyDescent="0.15">
      <c r="A21">
        <v>20</v>
      </c>
      <c r="B21" s="11">
        <f>IF('Titulní list'!D34&lt;40,0,IF('Titulní list'!D34&lt;200,1,IF('Titulní list'!D34&lt;400,2,IF('Titulní list'!D34&lt;2000,3,4))))</f>
        <v>0</v>
      </c>
      <c r="C21" s="11">
        <f>IF('Titulní list'!E34&lt;1000,0,IF('Titulní list'!E34&lt;5000,1,IF('Titulní list'!E34&lt;10000,2,IF('Titulní list'!E34&lt;50000,3,4))))</f>
        <v>0</v>
      </c>
    </row>
    <row r="22" spans="1:3" ht="12" customHeight="1" x14ac:dyDescent="0.15">
      <c r="A22">
        <v>21</v>
      </c>
      <c r="B22" s="11">
        <f>IF('Titulní list'!D35&lt;40,0,IF('Titulní list'!D35&lt;200,1,IF('Titulní list'!D35&lt;400,2,IF('Titulní list'!D35&lt;2000,3,4))))</f>
        <v>0</v>
      </c>
      <c r="C22" s="11">
        <f>IF('Titulní list'!E35&lt;1000,0,IF('Titulní list'!E35&lt;5000,1,IF('Titulní list'!E35&lt;10000,2,IF('Titulní list'!E35&lt;50000,3,4))))</f>
        <v>0</v>
      </c>
    </row>
    <row r="23" spans="1:3" ht="12" customHeight="1" x14ac:dyDescent="0.15">
      <c r="A23">
        <v>22</v>
      </c>
      <c r="B23" s="11">
        <f>IF('Titulní list'!D36&lt;40,0,IF('Titulní list'!D36&lt;200,1,IF('Titulní list'!D36&lt;400,2,IF('Titulní list'!D36&lt;2000,3,4))))</f>
        <v>0</v>
      </c>
      <c r="C23" s="11">
        <f>IF('Titulní list'!E36&lt;1000,0,IF('Titulní list'!E36&lt;5000,1,IF('Titulní list'!E36&lt;10000,2,IF('Titulní list'!E36&lt;50000,3,4))))</f>
        <v>0</v>
      </c>
    </row>
    <row r="24" spans="1:3" ht="12" customHeight="1" x14ac:dyDescent="0.15">
      <c r="A24">
        <v>23</v>
      </c>
      <c r="B24" s="11">
        <f>IF('Titulní list'!D37&lt;40,0,IF('Titulní list'!D37&lt;200,1,IF('Titulní list'!D37&lt;400,2,IF('Titulní list'!D37&lt;2000,3,4))))</f>
        <v>0</v>
      </c>
      <c r="C24" s="11">
        <f>IF('Titulní list'!E37&lt;1000,0,IF('Titulní list'!E37&lt;5000,1,IF('Titulní list'!E37&lt;10000,2,IF('Titulní list'!E37&lt;50000,3,4))))</f>
        <v>0</v>
      </c>
    </row>
    <row r="25" spans="1:3" ht="12" customHeight="1" x14ac:dyDescent="0.15">
      <c r="A25">
        <v>24</v>
      </c>
      <c r="B25" s="11">
        <f>IF('Titulní list'!D38&lt;40,0,IF('Titulní list'!D38&lt;200,1,IF('Titulní list'!D38&lt;400,2,IF('Titulní list'!D38&lt;2000,3,4))))</f>
        <v>0</v>
      </c>
      <c r="C25" s="11">
        <f>IF('Titulní list'!E38&lt;1000,0,IF('Titulní list'!E38&lt;5000,1,IF('Titulní list'!E38&lt;10000,2,IF('Titulní list'!E38&lt;50000,3,4))))</f>
        <v>0</v>
      </c>
    </row>
    <row r="26" spans="1:3" ht="12" customHeight="1" x14ac:dyDescent="0.15">
      <c r="A26">
        <v>25</v>
      </c>
      <c r="B26" s="11">
        <f>IF('Titulní list'!D39&lt;40,0,IF('Titulní list'!D39&lt;200,1,IF('Titulní list'!D39&lt;400,2,IF('Titulní list'!D39&lt;2000,3,4))))</f>
        <v>0</v>
      </c>
      <c r="C26" s="11">
        <f>IF('Titulní list'!E39&lt;1000,0,IF('Titulní list'!E39&lt;5000,1,IF('Titulní list'!E39&lt;10000,2,IF('Titulní list'!E39&lt;50000,3,4))))</f>
        <v>0</v>
      </c>
    </row>
    <row r="27" spans="1:3" ht="12" customHeight="1" x14ac:dyDescent="0.15">
      <c r="A27">
        <v>26</v>
      </c>
      <c r="B27" s="11">
        <f>IF('Titulní list'!D40&lt;40,0,IF('Titulní list'!D40&lt;200,1,IF('Titulní list'!D40&lt;400,2,IF('Titulní list'!D40&lt;2000,3,4))))</f>
        <v>0</v>
      </c>
      <c r="C27" s="11">
        <f>IF('Titulní list'!E40&lt;1000,0,IF('Titulní list'!E40&lt;5000,1,IF('Titulní list'!E40&lt;10000,2,IF('Titulní list'!E40&lt;50000,3,4))))</f>
        <v>0</v>
      </c>
    </row>
    <row r="28" spans="1:3" ht="12" customHeight="1" x14ac:dyDescent="0.15">
      <c r="A28">
        <v>27</v>
      </c>
      <c r="B28" s="11">
        <f>IF('Titulní list'!D41&lt;40,0,IF('Titulní list'!D41&lt;200,1,IF('Titulní list'!D41&lt;400,2,IF('Titulní list'!D41&lt;2000,3,4))))</f>
        <v>0</v>
      </c>
      <c r="C28" s="11">
        <f>IF('Titulní list'!E41&lt;1000,0,IF('Titulní list'!E41&lt;5000,1,IF('Titulní list'!E41&lt;10000,2,IF('Titulní list'!E41&lt;50000,3,4))))</f>
        <v>0</v>
      </c>
    </row>
    <row r="29" spans="1:3" ht="12" customHeight="1" x14ac:dyDescent="0.15">
      <c r="A29">
        <v>28</v>
      </c>
      <c r="B29" s="11">
        <f>IF('Titulní list'!D42&lt;40,0,IF('Titulní list'!D42&lt;200,1,IF('Titulní list'!D42&lt;400,2,IF('Titulní list'!D42&lt;2000,3,4))))</f>
        <v>0</v>
      </c>
      <c r="C29" s="11">
        <f>IF('Titulní list'!E42&lt;1000,0,IF('Titulní list'!E42&lt;5000,1,IF('Titulní list'!E42&lt;10000,2,IF('Titulní list'!E42&lt;50000,3,4))))</f>
        <v>0</v>
      </c>
    </row>
    <row r="30" spans="1:3" ht="12" customHeight="1" x14ac:dyDescent="0.15">
      <c r="A30">
        <v>29</v>
      </c>
      <c r="B30" s="11">
        <f>IF('Titulní list'!D43&lt;40,0,IF('Titulní list'!D43&lt;200,1,IF('Titulní list'!D43&lt;400,2,IF('Titulní list'!D43&lt;2000,3,4))))</f>
        <v>0</v>
      </c>
      <c r="C30" s="11">
        <f>IF('Titulní list'!E43&lt;1000,0,IF('Titulní list'!E43&lt;5000,1,IF('Titulní list'!E43&lt;10000,2,IF('Titulní list'!E43&lt;50000,3,4))))</f>
        <v>0</v>
      </c>
    </row>
    <row r="31" spans="1:3" ht="12" customHeight="1" x14ac:dyDescent="0.15">
      <c r="A31">
        <v>30</v>
      </c>
      <c r="B31" s="11">
        <f>IF('Titulní list'!D44&lt;40,0,IF('Titulní list'!D44&lt;200,1,IF('Titulní list'!D44&lt;400,2,IF('Titulní list'!D44&lt;2000,3,4))))</f>
        <v>0</v>
      </c>
      <c r="C31" s="11">
        <f>IF('Titulní list'!E44&lt;1000,0,IF('Titulní list'!E44&lt;5000,1,IF('Titulní list'!E44&lt;10000,2,IF('Titulní list'!E44&lt;50000,3,4))))</f>
        <v>0</v>
      </c>
    </row>
    <row r="32" spans="1:3" ht="12" customHeight="1" x14ac:dyDescent="0.15">
      <c r="A32">
        <v>31</v>
      </c>
      <c r="B32" s="11">
        <f>IF('Titulní list'!D45&lt;40,0,IF('Titulní list'!D45&lt;200,1,IF('Titulní list'!D45&lt;400,2,IF('Titulní list'!D45&lt;2000,3,4))))</f>
        <v>0</v>
      </c>
      <c r="C32" s="11">
        <f>IF('Titulní list'!E45&lt;1000,0,IF('Titulní list'!E45&lt;5000,1,IF('Titulní list'!E45&lt;10000,2,IF('Titulní list'!E45&lt;50000,3,4))))</f>
        <v>0</v>
      </c>
    </row>
    <row r="33" spans="1:3" ht="12" customHeight="1" x14ac:dyDescent="0.15">
      <c r="A33">
        <v>32</v>
      </c>
      <c r="B33" s="11">
        <f>IF('Titulní list'!D46&lt;40,0,IF('Titulní list'!D46&lt;200,1,IF('Titulní list'!D46&lt;400,2,IF('Titulní list'!D46&lt;2000,3,4))))</f>
        <v>0</v>
      </c>
      <c r="C33" s="11">
        <f>IF('Titulní list'!E46&lt;1000,0,IF('Titulní list'!E46&lt;5000,1,IF('Titulní list'!E46&lt;10000,2,IF('Titulní list'!E46&lt;50000,3,4))))</f>
        <v>0</v>
      </c>
    </row>
    <row r="34" spans="1:3" ht="12" customHeight="1" x14ac:dyDescent="0.15">
      <c r="A34">
        <v>33</v>
      </c>
      <c r="B34" s="11">
        <f>IF('Titulní list'!D47&lt;40,0,IF('Titulní list'!D47&lt;200,1,IF('Titulní list'!D47&lt;400,2,IF('Titulní list'!D47&lt;2000,3,4))))</f>
        <v>0</v>
      </c>
      <c r="C34" s="11">
        <f>IF('Titulní list'!E47&lt;1000,0,IF('Titulní list'!E47&lt;5000,1,IF('Titulní list'!E47&lt;10000,2,IF('Titulní list'!E47&lt;50000,3,4))))</f>
        <v>0</v>
      </c>
    </row>
    <row r="35" spans="1:3" ht="12" customHeight="1" x14ac:dyDescent="0.15">
      <c r="A35">
        <v>34</v>
      </c>
      <c r="B35" s="11">
        <f>IF('Titulní list'!D48&lt;40,0,IF('Titulní list'!D48&lt;200,1,IF('Titulní list'!D48&lt;400,2,IF('Titulní list'!D48&lt;2000,3,4))))</f>
        <v>0</v>
      </c>
      <c r="C35" s="11">
        <f>IF('Titulní list'!E48&lt;1000,0,IF('Titulní list'!E48&lt;5000,1,IF('Titulní list'!E48&lt;10000,2,IF('Titulní list'!E48&lt;50000,3,4))))</f>
        <v>0</v>
      </c>
    </row>
    <row r="36" spans="1:3" ht="12" customHeight="1" x14ac:dyDescent="0.15">
      <c r="A36">
        <v>35</v>
      </c>
      <c r="B36" s="11">
        <f>IF('Titulní list'!D49&lt;40,0,IF('Titulní list'!D49&lt;200,1,IF('Titulní list'!D49&lt;400,2,IF('Titulní list'!D49&lt;2000,3,4))))</f>
        <v>0</v>
      </c>
      <c r="C36" s="27">
        <f>IF('Titulní list'!E49&lt;1000,0,IF('Titulní list'!E49&lt;5000,1,IF('Titulní list'!E49&lt;10000,2,IF('Titulní list'!E49&lt;50000,3,4))))</f>
        <v>0</v>
      </c>
    </row>
    <row r="37" spans="1:3" x14ac:dyDescent="0.15">
      <c r="A37">
        <v>36</v>
      </c>
      <c r="B37" s="11">
        <f>IF('Titulní list'!D50&lt;40,0,IF('Titulní list'!D50&lt;200,1,IF('Titulní list'!D50&lt;400,2,IF('Titulní list'!D50&lt;2000,3,4))))</f>
        <v>0</v>
      </c>
      <c r="C37" s="11">
        <f>IF('Titulní list'!E50&lt;1000,0,IF('Titulní list'!E50&lt;5000,1,IF('Titulní list'!E50&lt;10000,2,IF('Titulní list'!E50&lt;50000,3,4))))</f>
        <v>0</v>
      </c>
    </row>
    <row r="38" spans="1:3" x14ac:dyDescent="0.15">
      <c r="A38">
        <v>37</v>
      </c>
      <c r="B38" s="11">
        <f>IF('Titulní list'!D51&lt;40,0,IF('Titulní list'!D51&lt;200,1,IF('Titulní list'!D51&lt;400,2,IF('Titulní list'!D51&lt;2000,3,4))))</f>
        <v>0</v>
      </c>
      <c r="C38" s="11">
        <f>IF('Titulní list'!E51&lt;1000,0,IF('Titulní list'!E51&lt;5000,1,IF('Titulní list'!E51&lt;10000,2,IF('Titulní list'!E51&lt;50000,3,4))))</f>
        <v>0</v>
      </c>
    </row>
    <row r="39" spans="1:3" x14ac:dyDescent="0.15">
      <c r="A39">
        <v>38</v>
      </c>
      <c r="B39" s="11">
        <f>IF('Titulní list'!D52&lt;40,0,IF('Titulní list'!D52&lt;200,1,IF('Titulní list'!D52&lt;400,2,IF('Titulní list'!D52&lt;2000,3,4))))</f>
        <v>0</v>
      </c>
      <c r="C39" s="11">
        <f>IF('Titulní list'!E52&lt;1000,0,IF('Titulní list'!E52&lt;5000,1,IF('Titulní list'!E52&lt;10000,2,IF('Titulní list'!E52&lt;50000,3,4))))</f>
        <v>0</v>
      </c>
    </row>
    <row r="40" spans="1:3" x14ac:dyDescent="0.15">
      <c r="A40">
        <v>39</v>
      </c>
      <c r="B40" s="11">
        <f>IF('Titulní list'!D53&lt;40,0,IF('Titulní list'!D53&lt;200,1,IF('Titulní list'!D53&lt;400,2,IF('Titulní list'!D53&lt;2000,3,4))))</f>
        <v>0</v>
      </c>
      <c r="C40" s="11">
        <f>IF('Titulní list'!E53&lt;1000,0,IF('Titulní list'!E53&lt;5000,1,IF('Titulní list'!E53&lt;10000,2,IF('Titulní list'!E53&lt;50000,3,4))))</f>
        <v>0</v>
      </c>
    </row>
    <row r="41" spans="1:3" x14ac:dyDescent="0.15">
      <c r="A41">
        <v>40</v>
      </c>
      <c r="B41" s="11">
        <f>IF('Titulní list'!D54&lt;40,0,IF('Titulní list'!D54&lt;200,1,IF('Titulní list'!D54&lt;400,2,IF('Titulní list'!D54&lt;2000,3,4))))</f>
        <v>0</v>
      </c>
      <c r="C41" s="11">
        <f>IF('Titulní list'!E54&lt;1000,0,IF('Titulní list'!E54&lt;5000,1,IF('Titulní list'!E54&lt;10000,2,IF('Titulní list'!E54&lt;50000,3,4))))</f>
        <v>0</v>
      </c>
    </row>
  </sheetData>
  <sheetProtection algorithmName="SHA-512" hashValue="K6gUmWyrhAYf0iQ8AOHlvqqJtdJZdK9DNUoBeJQxhFp6DN+EnJ54EZLXSY18Mv2sEKI7y2xhgTxJH9EAqfkEZQ==" saltValue="op20b5xBcslyEJCi7o5fwg==" spinCount="100000" sheet="1" objects="1" scenarios="1"/>
  <pageMargins left="0.7" right="0.7" top="0.78749999999999998" bottom="0.78749999999999998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Macintosh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2</vt:i4>
      </vt:variant>
    </vt:vector>
  </HeadingPairs>
  <TitlesOfParts>
    <vt:vector size="4" baseType="lpstr">
      <vt:lpstr>Titulní list</vt:lpstr>
      <vt:lpstr>pomocná tabulka</vt:lpstr>
      <vt:lpstr>'Titulní list'!Excel_BuiltIn_Print_Area</vt:lpstr>
      <vt:lpstr>'Titulní list'!Oblast_tisku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Bartošová Monika</dc:creator>
  <dc:description/>
  <cp:lastModifiedBy>Microsoft Office User</cp:lastModifiedBy>
  <cp:revision>0</cp:revision>
  <dcterms:created xsi:type="dcterms:W3CDTF">2026-01-29T22:29:21Z</dcterms:created>
  <dcterms:modified xsi:type="dcterms:W3CDTF">2026-02-23T20:39:46Z</dcterms:modified>
  <dc:language>en-US</dc:language>
</cp:coreProperties>
</file>