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drive-download-20251206T171750Z-1-001/"/>
    </mc:Choice>
  </mc:AlternateContent>
  <xr:revisionPtr revIDLastSave="0" documentId="13_ncr:1_{D34E020A-8B49-7044-A260-A7E287A67F8E}" xr6:coauthVersionLast="36" xr6:coauthVersionMax="36" xr10:uidLastSave="{00000000-0000-0000-0000-000000000000}"/>
  <bookViews>
    <workbookView xWindow="0" yWindow="500" windowWidth="28800" windowHeight="16020" xr2:uid="{00000000-000D-0000-FFFF-FFFF00000000}"/>
  </bookViews>
  <sheets>
    <sheet name="Titulní list" sheetId="1" r:id="rId1"/>
    <sheet name="Podrobný rozpočet" sheetId="2" r:id="rId2"/>
  </sheets>
  <definedNames>
    <definedName name="Accommodation">'Podrobný rozpočet'!#REF!</definedName>
    <definedName name="Actors">'Podrobný rozpočet'!#REF!</definedName>
    <definedName name="Camera">'Podrobný rozpočet'!#REF!</definedName>
    <definedName name="Direction">'Podrobný rozpočet'!#REF!</definedName>
    <definedName name="Editing">'Podrobný rozpočet'!#REF!</definedName>
    <definedName name="Excel_BuiltIn_Print_Area" localSheetId="1">'Podrobný rozpočet'!$A$4:$I$321</definedName>
    <definedName name="GeneralExp_">'Podrobný rozpočet'!#REF!</definedName>
    <definedName name="Grip">'Podrobný rozpočet'!#REF!</definedName>
    <definedName name="Laboratory">'Podrobný rozpočet'!#REF!</definedName>
    <definedName name="Lighting">'Podrobný rozpočet'!#REF!</definedName>
    <definedName name="Locations">'Podrobný rozpočet'!#REF!</definedName>
    <definedName name="MakeUp">'Podrobný rozpočet'!#REF!</definedName>
    <definedName name="Production">'Podrobný rozpočet'!#REF!</definedName>
    <definedName name="Props">'Podrobný rozpočet'!#REF!</definedName>
    <definedName name="SetDesign">'Podrobný rozpočet'!#REF!</definedName>
    <definedName name="SetOperations">'Podrobný rozpočet'!#REF!</definedName>
    <definedName name="SFX">'Podrobný rozpočet'!#REF!</definedName>
    <definedName name="Sound">'Podrobný rozpočet'!#REF!</definedName>
    <definedName name="Transport">'Podrobný rozpočet'!#REF!</definedName>
    <definedName name="Wardrobe">'Podrobný rozpočet'!#REF!</definedName>
  </definedNames>
  <calcPr calcId="181029"/>
  <extLst>
    <ext uri="GoogleSheetsCustomDataVersion2">
      <go:sheetsCustomData xmlns:go="http://customooxmlschemas.google.com/" r:id="rId6" roundtripDataChecksum="1GvHrHlINN4oF6bR/G8LgLst2OOzQyv2w77HN35/JbU="/>
    </ext>
  </extLst>
</workbook>
</file>

<file path=xl/calcChain.xml><?xml version="1.0" encoding="utf-8"?>
<calcChain xmlns="http://schemas.openxmlformats.org/spreadsheetml/2006/main">
  <c r="H318" i="2" l="1"/>
  <c r="F318" i="2"/>
  <c r="H317" i="2"/>
  <c r="F317" i="2"/>
  <c r="H316" i="2"/>
  <c r="E37" i="1" s="1"/>
  <c r="H315" i="2"/>
  <c r="E36" i="1" s="1"/>
  <c r="F315" i="2"/>
  <c r="G310" i="2"/>
  <c r="H310" i="2" s="1"/>
  <c r="H309" i="2"/>
  <c r="G309" i="2"/>
  <c r="H308" i="2"/>
  <c r="G308" i="2"/>
  <c r="H307" i="2"/>
  <c r="G307" i="2"/>
  <c r="G306" i="2"/>
  <c r="H306" i="2" s="1"/>
  <c r="H305" i="2"/>
  <c r="G305" i="2"/>
  <c r="H304" i="2"/>
  <c r="G304" i="2"/>
  <c r="H303" i="2"/>
  <c r="G303" i="2"/>
  <c r="G302" i="2"/>
  <c r="H302" i="2" s="1"/>
  <c r="H301" i="2"/>
  <c r="G301" i="2"/>
  <c r="H300" i="2"/>
  <c r="G300" i="2"/>
  <c r="G311" i="2" s="1"/>
  <c r="G296" i="2"/>
  <c r="H296" i="2" s="1"/>
  <c r="H295" i="2"/>
  <c r="G295" i="2"/>
  <c r="H294" i="2"/>
  <c r="G294" i="2"/>
  <c r="H293" i="2"/>
  <c r="G293" i="2"/>
  <c r="G292" i="2"/>
  <c r="G297" i="2" s="1"/>
  <c r="D32" i="1" s="1"/>
  <c r="H291" i="2"/>
  <c r="G291" i="2"/>
  <c r="H287" i="2"/>
  <c r="G287" i="2"/>
  <c r="G286" i="2"/>
  <c r="H286" i="2" s="1"/>
  <c r="H285" i="2"/>
  <c r="G285" i="2"/>
  <c r="H284" i="2"/>
  <c r="G284" i="2"/>
  <c r="H283" i="2"/>
  <c r="G283" i="2"/>
  <c r="G282" i="2"/>
  <c r="H282" i="2" s="1"/>
  <c r="H281" i="2"/>
  <c r="G281" i="2"/>
  <c r="H280" i="2"/>
  <c r="H288" i="2" s="1"/>
  <c r="E31" i="1" s="1"/>
  <c r="G280" i="2"/>
  <c r="G288" i="2" s="1"/>
  <c r="D31" i="1" s="1"/>
  <c r="G276" i="2"/>
  <c r="H276" i="2" s="1"/>
  <c r="H275" i="2"/>
  <c r="G275" i="2"/>
  <c r="H274" i="2"/>
  <c r="G274" i="2"/>
  <c r="H273" i="2"/>
  <c r="G273" i="2"/>
  <c r="G272" i="2"/>
  <c r="H272" i="2" s="1"/>
  <c r="H271" i="2"/>
  <c r="G271" i="2"/>
  <c r="H270" i="2"/>
  <c r="G270" i="2"/>
  <c r="H269" i="2"/>
  <c r="G269" i="2"/>
  <c r="G268" i="2"/>
  <c r="G277" i="2" s="1"/>
  <c r="D30" i="1" s="1"/>
  <c r="H267" i="2"/>
  <c r="G267" i="2"/>
  <c r="H266" i="2"/>
  <c r="G266" i="2"/>
  <c r="G262" i="2"/>
  <c r="H262" i="2" s="1"/>
  <c r="H261" i="2"/>
  <c r="G261" i="2"/>
  <c r="H260" i="2"/>
  <c r="G260" i="2"/>
  <c r="H259" i="2"/>
  <c r="G259" i="2"/>
  <c r="G258" i="2"/>
  <c r="H258" i="2" s="1"/>
  <c r="H257" i="2"/>
  <c r="G257" i="2"/>
  <c r="H256" i="2"/>
  <c r="G256" i="2"/>
  <c r="H255" i="2"/>
  <c r="G255" i="2"/>
  <c r="G254" i="2"/>
  <c r="H254" i="2" s="1"/>
  <c r="H253" i="2"/>
  <c r="G253" i="2"/>
  <c r="H252" i="2"/>
  <c r="G252" i="2"/>
  <c r="H251" i="2"/>
  <c r="G251" i="2"/>
  <c r="G250" i="2"/>
  <c r="G263" i="2" s="1"/>
  <c r="D29" i="1" s="1"/>
  <c r="H249" i="2"/>
  <c r="G249" i="2"/>
  <c r="H248" i="2"/>
  <c r="G248" i="2"/>
  <c r="G244" i="2"/>
  <c r="H244" i="2" s="1"/>
  <c r="H243" i="2"/>
  <c r="G243" i="2"/>
  <c r="H242" i="2"/>
  <c r="G242" i="2"/>
  <c r="H241" i="2"/>
  <c r="G241" i="2"/>
  <c r="G245" i="2" s="1"/>
  <c r="D28" i="1" s="1"/>
  <c r="H237" i="2"/>
  <c r="G237" i="2"/>
  <c r="H236" i="2"/>
  <c r="G236" i="2"/>
  <c r="H235" i="2"/>
  <c r="G235" i="2"/>
  <c r="G234" i="2"/>
  <c r="H234" i="2" s="1"/>
  <c r="H233" i="2"/>
  <c r="G233" i="2"/>
  <c r="H232" i="2"/>
  <c r="G232" i="2"/>
  <c r="H231" i="2"/>
  <c r="G231" i="2"/>
  <c r="G230" i="2"/>
  <c r="G238" i="2" s="1"/>
  <c r="D27" i="1" s="1"/>
  <c r="H226" i="2"/>
  <c r="G226" i="2"/>
  <c r="H225" i="2"/>
  <c r="G225" i="2"/>
  <c r="G224" i="2"/>
  <c r="H224" i="2" s="1"/>
  <c r="H223" i="2"/>
  <c r="G223" i="2"/>
  <c r="H222" i="2"/>
  <c r="G222" i="2"/>
  <c r="H221" i="2"/>
  <c r="G221" i="2"/>
  <c r="G220" i="2"/>
  <c r="G227" i="2" s="1"/>
  <c r="D26" i="1" s="1"/>
  <c r="H216" i="2"/>
  <c r="G216" i="2"/>
  <c r="H215" i="2"/>
  <c r="G215" i="2"/>
  <c r="G214" i="2"/>
  <c r="H214" i="2" s="1"/>
  <c r="H213" i="2"/>
  <c r="G213" i="2"/>
  <c r="H212" i="2"/>
  <c r="G212" i="2"/>
  <c r="H211" i="2"/>
  <c r="G211" i="2"/>
  <c r="G210" i="2"/>
  <c r="H210" i="2" s="1"/>
  <c r="H209" i="2"/>
  <c r="G209" i="2"/>
  <c r="H208" i="2"/>
  <c r="G208" i="2"/>
  <c r="H207" i="2"/>
  <c r="G207" i="2"/>
  <c r="G206" i="2"/>
  <c r="H206" i="2" s="1"/>
  <c r="H205" i="2"/>
  <c r="G205" i="2"/>
  <c r="H204" i="2"/>
  <c r="G204" i="2"/>
  <c r="H203" i="2"/>
  <c r="G203" i="2"/>
  <c r="G202" i="2"/>
  <c r="H202" i="2" s="1"/>
  <c r="H201" i="2"/>
  <c r="G201" i="2"/>
  <c r="H200" i="2"/>
  <c r="G200" i="2"/>
  <c r="G217" i="2" s="1"/>
  <c r="D25" i="1" s="1"/>
  <c r="G196" i="2"/>
  <c r="H196" i="2" s="1"/>
  <c r="H195" i="2"/>
  <c r="G195" i="2"/>
  <c r="H194" i="2"/>
  <c r="G194" i="2"/>
  <c r="H193" i="2"/>
  <c r="G193" i="2"/>
  <c r="G192" i="2"/>
  <c r="H192" i="2" s="1"/>
  <c r="H191" i="2"/>
  <c r="G191" i="2"/>
  <c r="H190" i="2"/>
  <c r="G190" i="2"/>
  <c r="H189" i="2"/>
  <c r="G189" i="2"/>
  <c r="G188" i="2"/>
  <c r="H188" i="2" s="1"/>
  <c r="H187" i="2"/>
  <c r="G187" i="2"/>
  <c r="H186" i="2"/>
  <c r="G186" i="2"/>
  <c r="H185" i="2"/>
  <c r="G185" i="2"/>
  <c r="G184" i="2"/>
  <c r="G197" i="2" s="1"/>
  <c r="D24" i="1" s="1"/>
  <c r="H183" i="2"/>
  <c r="G183" i="2"/>
  <c r="H179" i="2"/>
  <c r="G179" i="2"/>
  <c r="G178" i="2"/>
  <c r="H178" i="2" s="1"/>
  <c r="H177" i="2"/>
  <c r="G177" i="2"/>
  <c r="H176" i="2"/>
  <c r="G176" i="2"/>
  <c r="H175" i="2"/>
  <c r="G175" i="2"/>
  <c r="G174" i="2"/>
  <c r="H174" i="2" s="1"/>
  <c r="H173" i="2"/>
  <c r="G173" i="2"/>
  <c r="H172" i="2"/>
  <c r="G172" i="2"/>
  <c r="H171" i="2"/>
  <c r="G171" i="2"/>
  <c r="G170" i="2"/>
  <c r="H170" i="2" s="1"/>
  <c r="H169" i="2"/>
  <c r="G169" i="2"/>
  <c r="H168" i="2"/>
  <c r="G168" i="2"/>
  <c r="H167" i="2"/>
  <c r="G167" i="2"/>
  <c r="G166" i="2"/>
  <c r="H166" i="2" s="1"/>
  <c r="H165" i="2"/>
  <c r="G165" i="2"/>
  <c r="H164" i="2"/>
  <c r="G164" i="2"/>
  <c r="H163" i="2"/>
  <c r="G163" i="2"/>
  <c r="G162" i="2"/>
  <c r="H162" i="2" s="1"/>
  <c r="H161" i="2"/>
  <c r="G161" i="2"/>
  <c r="H160" i="2"/>
  <c r="G160" i="2"/>
  <c r="H159" i="2"/>
  <c r="G159" i="2"/>
  <c r="G158" i="2"/>
  <c r="H158" i="2" s="1"/>
  <c r="H157" i="2"/>
  <c r="G157" i="2"/>
  <c r="H156" i="2"/>
  <c r="G156" i="2"/>
  <c r="H155" i="2"/>
  <c r="G155" i="2"/>
  <c r="G154" i="2"/>
  <c r="H154" i="2" s="1"/>
  <c r="H153" i="2"/>
  <c r="G153" i="2"/>
  <c r="H152" i="2"/>
  <c r="G152" i="2"/>
  <c r="G180" i="2" s="1"/>
  <c r="D23" i="1" s="1"/>
  <c r="G148" i="2"/>
  <c r="H148" i="2" s="1"/>
  <c r="H147" i="2"/>
  <c r="G147" i="2"/>
  <c r="H146" i="2"/>
  <c r="G146" i="2"/>
  <c r="H145" i="2"/>
  <c r="G145" i="2"/>
  <c r="G144" i="2"/>
  <c r="H144" i="2" s="1"/>
  <c r="H143" i="2"/>
  <c r="G143" i="2"/>
  <c r="H142" i="2"/>
  <c r="G142" i="2"/>
  <c r="H141" i="2"/>
  <c r="G141" i="2"/>
  <c r="G140" i="2"/>
  <c r="H140" i="2" s="1"/>
  <c r="H139" i="2"/>
  <c r="G139" i="2"/>
  <c r="H138" i="2"/>
  <c r="H149" i="2" s="1"/>
  <c r="E22" i="1" s="1"/>
  <c r="G138" i="2"/>
  <c r="G134" i="2"/>
  <c r="H134" i="2" s="1"/>
  <c r="H133" i="2"/>
  <c r="G133" i="2"/>
  <c r="H132" i="2"/>
  <c r="G132" i="2"/>
  <c r="H131" i="2"/>
  <c r="G131" i="2"/>
  <c r="G130" i="2"/>
  <c r="H130" i="2" s="1"/>
  <c r="H129" i="2"/>
  <c r="G129" i="2"/>
  <c r="H128" i="2"/>
  <c r="G128" i="2"/>
  <c r="H127" i="2"/>
  <c r="H135" i="2" s="1"/>
  <c r="E21" i="1" s="1"/>
  <c r="G127" i="2"/>
  <c r="G135" i="2" s="1"/>
  <c r="D21" i="1" s="1"/>
  <c r="G124" i="2"/>
  <c r="D20" i="1" s="1"/>
  <c r="H123" i="2"/>
  <c r="G123" i="2"/>
  <c r="H122" i="2"/>
  <c r="G122" i="2"/>
  <c r="H121" i="2"/>
  <c r="G121" i="2"/>
  <c r="G120" i="2"/>
  <c r="H120" i="2" s="1"/>
  <c r="H119" i="2"/>
  <c r="H124" i="2" s="1"/>
  <c r="E20" i="1" s="1"/>
  <c r="G119" i="2"/>
  <c r="H115" i="2"/>
  <c r="G115" i="2"/>
  <c r="G114" i="2"/>
  <c r="H114" i="2" s="1"/>
  <c r="H113" i="2"/>
  <c r="G113" i="2"/>
  <c r="H112" i="2"/>
  <c r="G112" i="2"/>
  <c r="H111" i="2"/>
  <c r="G111" i="2"/>
  <c r="G110" i="2"/>
  <c r="H110" i="2" s="1"/>
  <c r="H109" i="2"/>
  <c r="G109" i="2"/>
  <c r="H105" i="2"/>
  <c r="G105" i="2"/>
  <c r="G104" i="2"/>
  <c r="H104" i="2" s="1"/>
  <c r="H103" i="2"/>
  <c r="G103" i="2"/>
  <c r="H102" i="2"/>
  <c r="G102" i="2"/>
  <c r="H101" i="2"/>
  <c r="G101" i="2"/>
  <c r="G106" i="2" s="1"/>
  <c r="D18" i="1" s="1"/>
  <c r="G98" i="2"/>
  <c r="D17" i="1" s="1"/>
  <c r="H97" i="2"/>
  <c r="H98" i="2" s="1"/>
  <c r="E17" i="1" s="1"/>
  <c r="G97" i="2"/>
  <c r="H96" i="2"/>
  <c r="G96" i="2"/>
  <c r="G92" i="2"/>
  <c r="H92" i="2" s="1"/>
  <c r="H91" i="2"/>
  <c r="G91" i="2"/>
  <c r="H90" i="2"/>
  <c r="G90" i="2"/>
  <c r="H89" i="2"/>
  <c r="G89" i="2"/>
  <c r="G88" i="2"/>
  <c r="G93" i="2" s="1"/>
  <c r="D16" i="1" s="1"/>
  <c r="H85" i="2"/>
  <c r="E15" i="1" s="1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85" i="2" s="1"/>
  <c r="D15" i="1" s="1"/>
  <c r="H44" i="2"/>
  <c r="E14" i="1" s="1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44" i="2" s="1"/>
  <c r="D14" i="1" s="1"/>
  <c r="E39" i="1"/>
  <c r="D39" i="1"/>
  <c r="E38" i="1"/>
  <c r="D38" i="1"/>
  <c r="D37" i="1"/>
  <c r="D36" i="1"/>
  <c r="C5" i="1"/>
  <c r="C4" i="1"/>
  <c r="H311" i="2" l="1"/>
  <c r="H116" i="2"/>
  <c r="E19" i="1" s="1"/>
  <c r="H245" i="2"/>
  <c r="E28" i="1" s="1"/>
  <c r="H180" i="2"/>
  <c r="E23" i="1" s="1"/>
  <c r="H217" i="2"/>
  <c r="E25" i="1" s="1"/>
  <c r="H106" i="2"/>
  <c r="E18" i="1" s="1"/>
  <c r="D33" i="1"/>
  <c r="H184" i="2"/>
  <c r="H197" i="2" s="1"/>
  <c r="E24" i="1" s="1"/>
  <c r="H230" i="2"/>
  <c r="H238" i="2" s="1"/>
  <c r="E27" i="1" s="1"/>
  <c r="H250" i="2"/>
  <c r="H263" i="2" s="1"/>
  <c r="E29" i="1" s="1"/>
  <c r="H268" i="2"/>
  <c r="H277" i="2" s="1"/>
  <c r="E30" i="1" s="1"/>
  <c r="H292" i="2"/>
  <c r="H297" i="2" s="1"/>
  <c r="E32" i="1" s="1"/>
  <c r="H88" i="2"/>
  <c r="H93" i="2" s="1"/>
  <c r="E16" i="1" s="1"/>
  <c r="H220" i="2"/>
  <c r="H227" i="2" s="1"/>
  <c r="E26" i="1" s="1"/>
  <c r="G149" i="2"/>
  <c r="D22" i="1" s="1"/>
  <c r="G116" i="2"/>
  <c r="D19" i="1" s="1"/>
  <c r="H313" i="2" l="1"/>
  <c r="E33" i="1"/>
  <c r="G313" i="2"/>
  <c r="D34" i="1" l="1"/>
  <c r="G320" i="2"/>
  <c r="D41" i="1" s="1"/>
  <c r="H320" i="2"/>
  <c r="E41" i="1" s="1"/>
  <c r="E34" i="1"/>
</calcChain>
</file>

<file path=xl/sharedStrings.xml><?xml version="1.0" encoding="utf-8"?>
<sst xmlns="http://schemas.openxmlformats.org/spreadsheetml/2006/main" count="335" uniqueCount="258">
  <si>
    <t>Rozpočet</t>
  </si>
  <si>
    <t>Výroba animovaného seriálu</t>
  </si>
  <si>
    <t>Žadatel</t>
  </si>
  <si>
    <t>Název projektu</t>
  </si>
  <si>
    <t xml:space="preserve">Žadatel o podporu audiovize titulní list nevyplňuje, list se automaticky propisuje z údajů doplněných do listu podrobný rozpočet. </t>
  </si>
  <si>
    <t>Přehled hlavních kapitol rozpočtu</t>
  </si>
  <si>
    <t>A</t>
  </si>
  <si>
    <t>B</t>
  </si>
  <si>
    <t>Rozpočet výrobní
(náklady projektu)</t>
  </si>
  <si>
    <t>Rozpočet kompletní
(celkové náklady)</t>
  </si>
  <si>
    <t>Vývoj – scénář (kreativní vývoj)</t>
  </si>
  <si>
    <t xml:space="preserve">Vývoj – kompletní vývoj projektu </t>
  </si>
  <si>
    <t>Producenti</t>
  </si>
  <si>
    <t xml:space="preserve">Režie </t>
  </si>
  <si>
    <t xml:space="preserve">Herecké obsazení </t>
  </si>
  <si>
    <t>Výtvarníci</t>
  </si>
  <si>
    <t>Režijní štáb</t>
  </si>
  <si>
    <t>2D animace – štáb</t>
  </si>
  <si>
    <t>SGI / 3D animace – štáb</t>
  </si>
  <si>
    <t>Stop motion animace / loutky</t>
  </si>
  <si>
    <t>Produkce a produkční náklady</t>
  </si>
  <si>
    <t>Studiové náklady a technologie (2D, 3D)</t>
  </si>
  <si>
    <t xml:space="preserve">Doprava </t>
  </si>
  <si>
    <t>Ubytování, diety, cestovné, catering</t>
  </si>
  <si>
    <t>Postprodukce – střih</t>
  </si>
  <si>
    <t>Postprodukce – obraz</t>
  </si>
  <si>
    <t>Postprodukce – zvuk</t>
  </si>
  <si>
    <t>Postprodukce – hudba</t>
  </si>
  <si>
    <t>Delivery materiály</t>
  </si>
  <si>
    <t>Ostatní (pojištění, finanční, právní služby, poplatky ad.)</t>
  </si>
  <si>
    <t>Mezisoučet</t>
  </si>
  <si>
    <t>Rozpočtovaná rezerva (Contingency) max. 10 % z celkových nákladů – mezisoučtu</t>
  </si>
  <si>
    <t>Completion Bond</t>
  </si>
  <si>
    <t xml:space="preserve">Režijní náklady – max. 7 % z celkových nákladů – mezisoučtu </t>
  </si>
  <si>
    <t>Production fee – max. 7 % z celkových nákladů – mezisoučtu</t>
  </si>
  <si>
    <t>Celkem</t>
  </si>
  <si>
    <t>Žadatel 
(označte křížkem)</t>
  </si>
  <si>
    <t>je plátcem DPH</t>
  </si>
  <si>
    <t>není plátcem DPH</t>
  </si>
  <si>
    <t>V případě, že je žadatel plátcem DPH, všechny částky v tomto rozpočtu vyplňuje v celých Kč bez DPH. 
V případě, že žadatel není plátcem, nebo je plátcem DPH, ale u tohoto projektu si není oprávněn nárokovat na vstupu odpočet DPH u správce daně, všechny částky vyplňuje v ceně konečné (v celých Kč včetně DPH).</t>
  </si>
  <si>
    <t>Sloupec A – plánovaný výrobní rozpočet audiovizuálního díla</t>
  </si>
  <si>
    <r>
      <rPr>
        <sz val="9"/>
        <color theme="1"/>
        <rFont val="Arial"/>
        <family val="2"/>
      </rPr>
      <t xml:space="preserve">Pokud žadatel </t>
    </r>
    <r>
      <rPr>
        <u/>
        <sz val="9"/>
        <color theme="1"/>
        <rFont val="Arial"/>
        <family val="2"/>
      </rPr>
      <t>neobdržel dotaci v okruhu vývoj audiovizuálního díla</t>
    </r>
    <r>
      <rPr>
        <sz val="9"/>
        <color theme="1"/>
        <rFont val="Arial"/>
        <family val="2"/>
      </rPr>
      <t xml:space="preserve">, bude výrobní rozpočet A totožný se sloupcem B i v rozpočtových kapitolách pro vývoj (1 a 2). 
V případě, že žadatel neobdržel účelovou dotaci ze Státního fondu audiovize či Státního fondu kinematografie, mohou být tedy součástí výrobního rozpočtu i náklady v okruhu vývoj audiovizuálního díla.                                        </t>
    </r>
  </si>
  <si>
    <r>
      <rPr>
        <sz val="9"/>
        <color theme="1"/>
        <rFont val="Arial"/>
        <family val="2"/>
      </rPr>
      <t xml:space="preserve">Pokud žadatel </t>
    </r>
    <r>
      <rPr>
        <u/>
        <sz val="9"/>
        <color theme="1"/>
        <rFont val="Arial"/>
        <family val="2"/>
      </rPr>
      <t>obdržel dotaci v okruhu vývoj audiovizuálního díla</t>
    </r>
    <r>
      <rPr>
        <sz val="9"/>
        <color theme="1"/>
        <rFont val="Arial"/>
        <family val="2"/>
      </rPr>
      <t>, snižuje vývojové položky ve sloupci A oproti celkovému rozpočtu (ve sloupci B) v takové výši, ve které je vyúčtoval Státnímu fondu audiovize či Státnímu fondu  kinematografie  v rámci projektu vývoje, popřípadě je plánuje vyúčtovat, pokud ještě vyúčtování neodevzdal. (Př.: Ve sloupci B jsou kompletní plánované náklady na tvorbu scénáře 600 tis. Kč, ve vyúčtování dotace na vývoj žadatel vyúčtoval 400 tis. Kč, má už možnost uvést ve sloupci A ve výrobním rozpočtu pouze 200 tis. Kč.)</t>
    </r>
  </si>
  <si>
    <t xml:space="preserve">Sloupec B – kompletní plánovaný rozpočet audiovizuálního díla (vývoj i výroba)   </t>
  </si>
  <si>
    <t xml:space="preserve">Žadatel vyplňuje tento sloupec vždy z důvodu kontrolních mechanismů Státního fondu audiovize (kompletní plánovaný rozpočet filmu při podání žádosti o podporu audiovize musí být ve stejné struktuře jako kompletní plánovaný rozpočet pro účel filmové pobídky).                </t>
  </si>
  <si>
    <t>Komentář k rozpočtu uveďte do kritéria Realizační strategie a ekonomika projektu v Tvůrčím a realizačním testu.</t>
  </si>
  <si>
    <t>Rozpočet projektu: detailní přehled</t>
  </si>
  <si>
    <t>Druh jednotky 
(den, hodina, ks,
příp. paušál apod.)</t>
  </si>
  <si>
    <t>Jednotková cena</t>
  </si>
  <si>
    <t>Počet jednotek</t>
  </si>
  <si>
    <t xml:space="preserve">B </t>
  </si>
  <si>
    <t>Opce na preexistentní dílo</t>
  </si>
  <si>
    <t>Licence na preexistetní dílo</t>
  </si>
  <si>
    <t>Autor scénáře – vytvoření díla</t>
  </si>
  <si>
    <t>Autor scénáře – licence</t>
  </si>
  <si>
    <t>Spoluautor (spoluautoři) scénáře – vytvoření díla</t>
  </si>
  <si>
    <t>Spoluautor (spoluautoři) scénáře – licence</t>
  </si>
  <si>
    <t>Autor (autoři) dialogů – vytvoření díla</t>
  </si>
  <si>
    <t>Autor (autoři) dialogů – licence</t>
  </si>
  <si>
    <t>Autor výtvarné stránky – vytvoření díla</t>
  </si>
  <si>
    <t>Autor výtvarné stránky – licence</t>
  </si>
  <si>
    <t>Režie</t>
  </si>
  <si>
    <t>Producent</t>
  </si>
  <si>
    <t xml:space="preserve">Ostatní autorská práva a licence – archívy, hudební archívy ad. </t>
  </si>
  <si>
    <t>Konzultanti, odborní poradci</t>
  </si>
  <si>
    <t>Dramaturgové</t>
  </si>
  <si>
    <t>Překlady, kopírování scénáře</t>
  </si>
  <si>
    <t>Materiál</t>
  </si>
  <si>
    <t>Ostatní</t>
  </si>
  <si>
    <t xml:space="preserve">Development – kompletní vývoj projektu </t>
  </si>
  <si>
    <t>Producent (development)</t>
  </si>
  <si>
    <t>Vedoucí vývoje / vedoucí produkce (development)</t>
  </si>
  <si>
    <t>Režisér (development)</t>
  </si>
  <si>
    <t>Hlavní výtvarník (development)</t>
  </si>
  <si>
    <t>Hlavní animátor (development)</t>
  </si>
  <si>
    <t>Kameraman (development)</t>
  </si>
  <si>
    <t>Střihač (development)</t>
  </si>
  <si>
    <t>Zvukař (development)</t>
  </si>
  <si>
    <t>Hudba (development)</t>
  </si>
  <si>
    <t>Výtvarníci, animátoři, storyboardisté (development)</t>
  </si>
  <si>
    <t>Asistent produkce (development)</t>
  </si>
  <si>
    <t>Výkonní umělci (hlasy, komentář apod. – development)</t>
  </si>
  <si>
    <t>Storyboard – výroba</t>
  </si>
  <si>
    <t>Animatic – výroba</t>
  </si>
  <si>
    <t>Animatic – ozvučení</t>
  </si>
  <si>
    <t>Výroba pilotu/ukázky/ testu – výroba</t>
  </si>
  <si>
    <t>Výroba pilotu/ukázky/ testu – postprodukce</t>
  </si>
  <si>
    <t>Technologie, software, nákupy licencí</t>
  </si>
  <si>
    <t>Casting (hlasy)</t>
  </si>
  <si>
    <t>Odborní poradci (vč. rešerší)</t>
  </si>
  <si>
    <t>Překladatelské služby</t>
  </si>
  <si>
    <t>Právní služby</t>
  </si>
  <si>
    <t>Ekonomické služby</t>
  </si>
  <si>
    <t>Pojištění</t>
  </si>
  <si>
    <t>Ubytování v ČR</t>
  </si>
  <si>
    <t>Ubytování mimo ČR</t>
  </si>
  <si>
    <t>Poplatky (trhy projektů, workshopy, festivaly)</t>
  </si>
  <si>
    <t>Tiskoviny a propagační materiály</t>
  </si>
  <si>
    <t>Cestovní náklady (letenky, ostatní cestovné)</t>
  </si>
  <si>
    <t>Doprava</t>
  </si>
  <si>
    <t>Kurýrní služby</t>
  </si>
  <si>
    <t>Mýto, dopravní poplatky, parkovné</t>
  </si>
  <si>
    <t>Kilometrovné včetně paušálního</t>
  </si>
  <si>
    <t>Nákupy PHM</t>
  </si>
  <si>
    <t>Telefony a internet</t>
  </si>
  <si>
    <t>Konzultující udržitelnosti</t>
  </si>
  <si>
    <t>Koordinátor intimity</t>
  </si>
  <si>
    <t xml:space="preserve">Producent </t>
  </si>
  <si>
    <t>Koproducenti</t>
  </si>
  <si>
    <t>Výkonní producenti</t>
  </si>
  <si>
    <t>Asistenti producentů</t>
  </si>
  <si>
    <t xml:space="preserve">Ostatní náklady </t>
  </si>
  <si>
    <t>Režisér</t>
  </si>
  <si>
    <t>Spolurežisér / Supervize</t>
  </si>
  <si>
    <t xml:space="preserve">Hlavní role </t>
  </si>
  <si>
    <t xml:space="preserve">Vedlejší role </t>
  </si>
  <si>
    <t>Hlasoví herci</t>
  </si>
  <si>
    <t>Epizodní role a sbory</t>
  </si>
  <si>
    <t>Castingové služby</t>
  </si>
  <si>
    <t xml:space="preserve">Výtvarníci </t>
  </si>
  <si>
    <t>Hlavní výtvarník</t>
  </si>
  <si>
    <t>Výtvarník postav</t>
  </si>
  <si>
    <t>Výtvarník pozadí</t>
  </si>
  <si>
    <t>Výtvarník rekvizit</t>
  </si>
  <si>
    <t>Kolorista</t>
  </si>
  <si>
    <t>VFX designer</t>
  </si>
  <si>
    <t>1. asistent režie</t>
  </si>
  <si>
    <t>Hlavní animátor</t>
  </si>
  <si>
    <t>Art director</t>
  </si>
  <si>
    <t>Odborní konzultanti</t>
  </si>
  <si>
    <t xml:space="preserve">Ostatní režijní štáb </t>
  </si>
  <si>
    <t>Key animátoři</t>
  </si>
  <si>
    <t>In-between animátoři / clean up</t>
  </si>
  <si>
    <t>Lay-out</t>
  </si>
  <si>
    <t>Pozadí</t>
  </si>
  <si>
    <t>Koloristé</t>
  </si>
  <si>
    <t>VFX</t>
  </si>
  <si>
    <t>Compositing</t>
  </si>
  <si>
    <t>Modeláři</t>
  </si>
  <si>
    <t>Riggeři</t>
  </si>
  <si>
    <t>3D animátoři</t>
  </si>
  <si>
    <t>Povrchy, textury a stíny</t>
  </si>
  <si>
    <t>Lighting</t>
  </si>
  <si>
    <t xml:space="preserve">Motion capture </t>
  </si>
  <si>
    <t>Rotoscoping</t>
  </si>
  <si>
    <t>Rendr</t>
  </si>
  <si>
    <t>Kameramani</t>
  </si>
  <si>
    <t>Výtvarník kostýmů</t>
  </si>
  <si>
    <t>Vedoucí výpravy</t>
  </si>
  <si>
    <t>Vedoucí ateliéru</t>
  </si>
  <si>
    <t xml:space="preserve">Hlavní animátor </t>
  </si>
  <si>
    <t xml:space="preserve">Animátoři </t>
  </si>
  <si>
    <t xml:space="preserve">Modeláři </t>
  </si>
  <si>
    <t xml:space="preserve">Výroba loutek </t>
  </si>
  <si>
    <t>Materiál loutky (dřevo, polyuretan ad.)</t>
  </si>
  <si>
    <t>Výroba dekorací</t>
  </si>
  <si>
    <t>Výroba rekvizit</t>
  </si>
  <si>
    <t>Povrchová úprava dekorací a pozadí, patiny</t>
  </si>
  <si>
    <t>Stavební a drobný materiál (dřevo, kov, plast, barvy ad.)</t>
  </si>
  <si>
    <t>Kostýmy</t>
  </si>
  <si>
    <t xml:space="preserve">Masky </t>
  </si>
  <si>
    <t>Kamery a příslušenství (nájem techniky)</t>
  </si>
  <si>
    <t>Grip a speciální technika (nájem)</t>
  </si>
  <si>
    <t>Osvětlovací technika (nájem)</t>
  </si>
  <si>
    <t>Spotřební materiál</t>
  </si>
  <si>
    <t>Green screen</t>
  </si>
  <si>
    <t>Datamanagment</t>
  </si>
  <si>
    <t>Nájem ateliéru</t>
  </si>
  <si>
    <t>Provozní náklady ateliéru</t>
  </si>
  <si>
    <t>Spotřeba energií</t>
  </si>
  <si>
    <t>Ostraha ateliéru</t>
  </si>
  <si>
    <t>Doprava – ateliér</t>
  </si>
  <si>
    <t>Nájem ostatních lokací</t>
  </si>
  <si>
    <t>Vedoucí produkce</t>
  </si>
  <si>
    <t>Supervize výroby</t>
  </si>
  <si>
    <t>Asistenti produkce</t>
  </si>
  <si>
    <t>Sekretářky produkce</t>
  </si>
  <si>
    <t xml:space="preserve">Účetní </t>
  </si>
  <si>
    <t>Překlady a tlumočení</t>
  </si>
  <si>
    <t>Telefony, internetové služby</t>
  </si>
  <si>
    <t>Kurýrní a spediční služby, poštovné ad.</t>
  </si>
  <si>
    <t>Vybavení produkce, kopírovací služby ad.</t>
  </si>
  <si>
    <t>Produkční SW – nákupy a licence</t>
  </si>
  <si>
    <t>Vedoucí studia</t>
  </si>
  <si>
    <t>Technický vedoucí</t>
  </si>
  <si>
    <t>Produkce studia</t>
  </si>
  <si>
    <t>IT supervize</t>
  </si>
  <si>
    <t>IT podpora</t>
  </si>
  <si>
    <t>Nákupy a licence software</t>
  </si>
  <si>
    <t>Nákupy hardware</t>
  </si>
  <si>
    <t>Pipeline</t>
  </si>
  <si>
    <t>Ostatní data managment</t>
  </si>
  <si>
    <t>Serverové úložiště</t>
  </si>
  <si>
    <t>Strojové časy – animace</t>
  </si>
  <si>
    <t>Strojové časy – ostatní</t>
  </si>
  <si>
    <t>Nájem studia</t>
  </si>
  <si>
    <t>Spotřeba elektrické energie</t>
  </si>
  <si>
    <t>Provozní náklady studia</t>
  </si>
  <si>
    <t>Doprava – studio</t>
  </si>
  <si>
    <t xml:space="preserve">Materiál </t>
  </si>
  <si>
    <t>Řidiči</t>
  </si>
  <si>
    <t>Nájem aut (bez řidiče)</t>
  </si>
  <si>
    <t>Shipping – mezinárodní zasilatelství</t>
  </si>
  <si>
    <t>Ubytování, diety, cestovné, stravné</t>
  </si>
  <si>
    <t>Ubytování štábu a herců v ČR</t>
  </si>
  <si>
    <t>Ubytování štábu a herců mimo ČR</t>
  </si>
  <si>
    <t>Letenky včetně poplatků</t>
  </si>
  <si>
    <t>Taxi, jízdenky</t>
  </si>
  <si>
    <t>Ostatní cestovné</t>
  </si>
  <si>
    <t>Stravné vyplácené v ČR</t>
  </si>
  <si>
    <t>Stravné vyplácené v zahraničí</t>
  </si>
  <si>
    <t>Střih</t>
  </si>
  <si>
    <t>Asistenti střihu</t>
  </si>
  <si>
    <t>Nájem střižny</t>
  </si>
  <si>
    <t>Supervisor postprodukce</t>
  </si>
  <si>
    <t>Ostatní štáb</t>
  </si>
  <si>
    <t>Scanování negativu</t>
  </si>
  <si>
    <t>Příprava a zpracování dat</t>
  </si>
  <si>
    <t>On-line (on-line, off – line match)</t>
  </si>
  <si>
    <t>Barevné korekce (grading)</t>
  </si>
  <si>
    <t>VFX, matte painting, retuše</t>
  </si>
  <si>
    <t>Titulky</t>
  </si>
  <si>
    <t>Výroba masteru (DCP, HD, ad.)</t>
  </si>
  <si>
    <t>Výstupy (Deliverables)</t>
  </si>
  <si>
    <t>Služby filmových laboratoří</t>
  </si>
  <si>
    <t>Kontrolní projekce</t>
  </si>
  <si>
    <t>Obrazové archívní materiály (licence, přepisy ad.)</t>
  </si>
  <si>
    <t>Natáčení postsynchronů dialogů, voice overu</t>
  </si>
  <si>
    <t>Natáčení sborů</t>
  </si>
  <si>
    <t>Natáčení postsynchronních ruchů</t>
  </si>
  <si>
    <t>Synchronizace, editace a premixy</t>
  </si>
  <si>
    <t>Sound design</t>
  </si>
  <si>
    <t>Mix zvuku</t>
  </si>
  <si>
    <t>Mezinárodní mix M&amp;E</t>
  </si>
  <si>
    <t>Přepisy a zpracování dat</t>
  </si>
  <si>
    <t>Ostatní nezahrnuté honoráře (herci, sbory...)</t>
  </si>
  <si>
    <t xml:space="preserve">Hudební skladatel </t>
  </si>
  <si>
    <t>Hudebníci</t>
  </si>
  <si>
    <t>Zvukaři v nahrávacím studiu</t>
  </si>
  <si>
    <t>Ostatní honoráře</t>
  </si>
  <si>
    <t>Nahrávací studia</t>
  </si>
  <si>
    <t>Střih a mix hudby</t>
  </si>
  <si>
    <t>Archivní hudba, nákup licencí, poplatky (OSA, Intergram ad.)</t>
  </si>
  <si>
    <t>Delivery materiály (vč. pro NFA)</t>
  </si>
  <si>
    <t>Výroba cizojazyčných podtitulků</t>
  </si>
  <si>
    <t>Náklady na teaser, upoutávky a ukázky</t>
  </si>
  <si>
    <t>Výroba skrytých podtitulků pro sluchově postižené</t>
  </si>
  <si>
    <t>Výroba audio popisu pro zrakově postižené</t>
  </si>
  <si>
    <t>Náklady na publicitu projektu během výroby (PR, Film o filmu, ad.)</t>
  </si>
  <si>
    <t>Celní poplatky</t>
  </si>
  <si>
    <t>Bankovní poplatky, náklady na financování</t>
  </si>
  <si>
    <t>Daňoví poradci</t>
  </si>
  <si>
    <t>Účetní služby a audity</t>
  </si>
  <si>
    <t xml:space="preserve">Drobný dlouhodobý majetek </t>
  </si>
  <si>
    <t>Collecting Agency</t>
  </si>
  <si>
    <t>Poplatky fondům</t>
  </si>
  <si>
    <t>Podíl z mezisoučtu (%)</t>
  </si>
  <si>
    <t>Režijní náklady – max. 7 % z celkových nákladů – mezisoučtu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</si>
</sst>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Kč-405];\-#,##0\ [$Kč-405]"/>
    <numFmt numFmtId="165" formatCode="00\-00"/>
    <numFmt numFmtId="166" formatCode="#,##0\ [$Kč-405]"/>
    <numFmt numFmtId="167" formatCode="mmm\ dd"/>
    <numFmt numFmtId="168" formatCode="0.00\ %"/>
  </numFmts>
  <fonts count="11" x14ac:knownFonts="1">
    <font>
      <sz val="10"/>
      <color rgb="FF000000"/>
      <name val="Arial"/>
      <scheme val="minor"/>
    </font>
    <font>
      <b/>
      <sz val="2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rgb="FFDD0806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FFFFFF"/>
      </left>
      <right style="hair">
        <color rgb="FFFFFFFF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 applyFont="1" applyAlignment="1"/>
    <xf numFmtId="3" fontId="2" fillId="0" borderId="0" xfId="0" applyNumberFormat="1" applyFont="1" applyAlignment="1">
      <alignment horizontal="right" vertical="center" readingOrder="1"/>
    </xf>
    <xf numFmtId="3" fontId="2" fillId="0" borderId="0" xfId="0" applyNumberFormat="1" applyFont="1" applyAlignment="1">
      <alignment horizontal="left" vertical="center" readingOrder="1"/>
    </xf>
    <xf numFmtId="3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left" vertical="center"/>
    </xf>
    <xf numFmtId="3" fontId="5" fillId="0" borderId="7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21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right" vertical="center"/>
    </xf>
    <xf numFmtId="165" fontId="3" fillId="0" borderId="7" xfId="0" applyNumberFormat="1" applyFont="1" applyBorder="1" applyAlignment="1">
      <alignment horizontal="left" vertical="center"/>
    </xf>
    <xf numFmtId="165" fontId="3" fillId="0" borderId="21" xfId="0" applyNumberFormat="1" applyFont="1" applyBorder="1" applyAlignment="1">
      <alignment horizontal="left" vertical="center"/>
    </xf>
    <xf numFmtId="3" fontId="3" fillId="0" borderId="22" xfId="0" applyNumberFormat="1" applyFont="1" applyBorder="1" applyAlignment="1">
      <alignment horizontal="left" vertical="center"/>
    </xf>
    <xf numFmtId="164" fontId="6" fillId="0" borderId="26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64" fontId="3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3" fontId="8" fillId="0" borderId="7" xfId="0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166" fontId="3" fillId="0" borderId="7" xfId="0" applyNumberFormat="1" applyFont="1" applyBorder="1" applyAlignment="1">
      <alignment vertical="center"/>
    </xf>
    <xf numFmtId="0" fontId="3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166" fontId="5" fillId="0" borderId="21" xfId="0" applyNumberFormat="1" applyFont="1" applyBorder="1" applyAlignment="1">
      <alignment vertical="center"/>
    </xf>
    <xf numFmtId="0" fontId="8" fillId="0" borderId="7" xfId="0" applyFont="1" applyBorder="1" applyAlignment="1">
      <alignment horizontal="left" vertical="center"/>
    </xf>
    <xf numFmtId="167" fontId="3" fillId="0" borderId="21" xfId="0" applyNumberFormat="1" applyFont="1" applyBorder="1" applyAlignment="1">
      <alignment horizontal="left" vertical="center"/>
    </xf>
    <xf numFmtId="166" fontId="8" fillId="0" borderId="21" xfId="0" applyNumberFormat="1" applyFont="1" applyBorder="1" applyAlignment="1">
      <alignment vertical="center"/>
    </xf>
    <xf numFmtId="165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168" fontId="3" fillId="0" borderId="7" xfId="0" applyNumberFormat="1" applyFont="1" applyBorder="1" applyAlignment="1">
      <alignment horizontal="right" vertical="center"/>
    </xf>
    <xf numFmtId="168" fontId="3" fillId="0" borderId="21" xfId="0" applyNumberFormat="1" applyFont="1" applyBorder="1" applyAlignment="1">
      <alignment horizontal="right" vertical="center"/>
    </xf>
    <xf numFmtId="166" fontId="3" fillId="0" borderId="21" xfId="0" applyNumberFormat="1" applyFont="1" applyBorder="1" applyAlignment="1">
      <alignment vertical="center"/>
    </xf>
    <xf numFmtId="166" fontId="8" fillId="0" borderId="26" xfId="0" applyNumberFormat="1" applyFont="1" applyBorder="1" applyAlignment="1">
      <alignment vertical="center"/>
    </xf>
    <xf numFmtId="166" fontId="8" fillId="0" borderId="33" xfId="0" applyNumberFormat="1" applyFont="1" applyBorder="1" applyAlignment="1">
      <alignment vertical="center"/>
    </xf>
    <xf numFmtId="0" fontId="3" fillId="0" borderId="34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164" fontId="3" fillId="2" borderId="1" xfId="0" applyNumberFormat="1" applyFont="1" applyFill="1" applyBorder="1" applyAlignment="1">
      <alignment horizontal="left" vertical="center"/>
    </xf>
    <xf numFmtId="0" fontId="4" fillId="0" borderId="2" xfId="0" applyFont="1" applyBorder="1"/>
    <xf numFmtId="164" fontId="3" fillId="0" borderId="18" xfId="0" applyNumberFormat="1" applyFont="1" applyBorder="1" applyAlignment="1">
      <alignment horizontal="left" vertical="center"/>
    </xf>
    <xf numFmtId="0" fontId="4" fillId="0" borderId="20" xfId="0" applyFont="1" applyBorder="1"/>
    <xf numFmtId="3" fontId="6" fillId="0" borderId="23" xfId="0" applyNumberFormat="1" applyFont="1" applyBorder="1" applyAlignment="1">
      <alignment horizontal="left" vertical="center"/>
    </xf>
    <xf numFmtId="0" fontId="4" fillId="0" borderId="24" xfId="0" applyFont="1" applyBorder="1"/>
    <xf numFmtId="0" fontId="4" fillId="0" borderId="25" xfId="0" applyFont="1" applyBorder="1"/>
    <xf numFmtId="3" fontId="3" fillId="0" borderId="1" xfId="0" applyNumberFormat="1" applyFont="1" applyBorder="1" applyAlignment="1">
      <alignment horizontal="left" vertical="center"/>
    </xf>
    <xf numFmtId="3" fontId="3" fillId="0" borderId="18" xfId="0" applyNumberFormat="1" applyFont="1" applyBorder="1" applyAlignment="1">
      <alignment horizontal="left" vertical="center"/>
    </xf>
    <xf numFmtId="0" fontId="4" fillId="0" borderId="19" xfId="0" applyFont="1" applyBorder="1"/>
    <xf numFmtId="164" fontId="3" fillId="0" borderId="1" xfId="0" applyNumberFormat="1" applyFont="1" applyBorder="1" applyAlignment="1">
      <alignment horizontal="left" vertical="center"/>
    </xf>
    <xf numFmtId="3" fontId="3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3" fontId="5" fillId="0" borderId="4" xfId="0" applyNumberFormat="1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6" xfId="0" applyFont="1" applyBorder="1"/>
    <xf numFmtId="3" fontId="1" fillId="0" borderId="0" xfId="0" applyNumberFormat="1" applyFont="1" applyAlignment="1">
      <alignment horizontal="left" vertical="center" readingOrder="1"/>
    </xf>
    <xf numFmtId="0" fontId="4" fillId="0" borderId="3" xfId="0" applyFont="1" applyBorder="1"/>
    <xf numFmtId="0" fontId="3" fillId="0" borderId="1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4" fillId="0" borderId="28" xfId="0" applyFont="1" applyBorder="1"/>
    <xf numFmtId="165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wrapText="1"/>
    </xf>
    <xf numFmtId="165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wrapText="1"/>
    </xf>
    <xf numFmtId="165" fontId="5" fillId="0" borderId="4" xfId="0" applyNumberFormat="1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center" vertical="center" wrapText="1"/>
    </xf>
    <xf numFmtId="0" fontId="4" fillId="0" borderId="30" xfId="0" applyFont="1" applyBorder="1"/>
    <xf numFmtId="0" fontId="4" fillId="0" borderId="31" xfId="0" applyFont="1" applyBorder="1"/>
    <xf numFmtId="0" fontId="5" fillId="0" borderId="29" xfId="0" applyFont="1" applyBorder="1" applyAlignment="1">
      <alignment horizontal="center" vertical="center"/>
    </xf>
    <xf numFmtId="3" fontId="5" fillId="0" borderId="29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left" vertical="center" wrapText="1"/>
    </xf>
    <xf numFmtId="0" fontId="4" fillId="0" borderId="27" xfId="0" applyFont="1" applyBorder="1"/>
    <xf numFmtId="0" fontId="2" fillId="0" borderId="32" xfId="0" applyFont="1" applyFill="1" applyBorder="1" applyAlignment="1">
      <alignment horizontal="left"/>
    </xf>
    <xf numFmtId="0" fontId="4" fillId="0" borderId="28" xfId="0" applyFont="1" applyFill="1" applyBorder="1"/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/>
    <xf numFmtId="165" fontId="3" fillId="0" borderId="7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D1"/>
    </sheetView>
  </sheetViews>
  <sheetFormatPr baseColWidth="10" defaultColWidth="12.6640625" defaultRowHeight="15" customHeight="1" x14ac:dyDescent="0.15"/>
  <cols>
    <col min="1" max="1" width="5.6640625" customWidth="1"/>
    <col min="2" max="2" width="9.1640625" customWidth="1"/>
    <col min="3" max="3" width="48.83203125" customWidth="1"/>
    <col min="4" max="5" width="17.83203125" customWidth="1"/>
    <col min="6" max="7" width="10" customWidth="1"/>
    <col min="8" max="25" width="8.6640625" customWidth="1"/>
    <col min="26" max="26" width="11" customWidth="1"/>
  </cols>
  <sheetData>
    <row r="1" spans="1:26" ht="29.25" customHeight="1" x14ac:dyDescent="0.15">
      <c r="A1" s="92" t="s">
        <v>0</v>
      </c>
      <c r="B1" s="79"/>
      <c r="C1" s="79"/>
      <c r="D1" s="79"/>
      <c r="E1" s="1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9.25" customHeight="1" x14ac:dyDescent="0.15">
      <c r="A2" s="92" t="s">
        <v>1</v>
      </c>
      <c r="B2" s="79"/>
      <c r="C2" s="79"/>
      <c r="D2" s="79"/>
      <c r="E2" s="79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7.75" customHeight="1" x14ac:dyDescent="0.15">
      <c r="A3" s="3"/>
      <c r="B3" s="3"/>
      <c r="C3" s="3"/>
      <c r="D3" s="4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 x14ac:dyDescent="0.15">
      <c r="A4" s="74" t="s">
        <v>2</v>
      </c>
      <c r="B4" s="68"/>
      <c r="C4" s="74" t="str">
        <f>IF('Podrobný rozpočet'!C4=0," ",'Podrobný rozpočet'!C4)</f>
        <v xml:space="preserve"> </v>
      </c>
      <c r="D4" s="93"/>
      <c r="E4" s="6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.25" customHeight="1" x14ac:dyDescent="0.15">
      <c r="A5" s="74" t="s">
        <v>3</v>
      </c>
      <c r="B5" s="68"/>
      <c r="C5" s="74" t="str">
        <f>IF('Podrobný rozpočet'!C5=0," ",'Podrobný rozpočet'!C5)</f>
        <v xml:space="preserve"> </v>
      </c>
      <c r="D5" s="93"/>
      <c r="E5" s="6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25" customHeight="1" x14ac:dyDescent="0.15">
      <c r="A6" s="3"/>
      <c r="B6" s="3"/>
      <c r="C6" s="3"/>
      <c r="D6" s="4"/>
      <c r="E6" s="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0.5" customHeight="1" x14ac:dyDescent="0.15">
      <c r="A7" s="78" t="s">
        <v>4</v>
      </c>
      <c r="B7" s="79"/>
      <c r="C7" s="79"/>
      <c r="D7" s="79"/>
      <c r="E7" s="7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7.25" customHeight="1" x14ac:dyDescent="0.15">
      <c r="A8" s="5"/>
      <c r="B8" s="3"/>
      <c r="C8" s="3"/>
      <c r="D8" s="4"/>
      <c r="E8" s="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7.25" customHeight="1" x14ac:dyDescent="0.15">
      <c r="A9" s="80" t="s">
        <v>5</v>
      </c>
      <c r="B9" s="81"/>
      <c r="C9" s="82"/>
      <c r="D9" s="6" t="s">
        <v>6</v>
      </c>
      <c r="E9" s="6" t="s">
        <v>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customHeight="1" x14ac:dyDescent="0.15">
      <c r="A10" s="83"/>
      <c r="B10" s="79"/>
      <c r="C10" s="84"/>
      <c r="D10" s="88" t="s">
        <v>8</v>
      </c>
      <c r="E10" s="89" t="s">
        <v>9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7.25" customHeight="1" x14ac:dyDescent="0.15">
      <c r="A11" s="83"/>
      <c r="B11" s="79"/>
      <c r="C11" s="84"/>
      <c r="D11" s="83"/>
      <c r="E11" s="9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7.25" customHeight="1" x14ac:dyDescent="0.15">
      <c r="A12" s="85"/>
      <c r="B12" s="86"/>
      <c r="C12" s="87"/>
      <c r="D12" s="85"/>
      <c r="E12" s="9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" customHeight="1" x14ac:dyDescent="0.15">
      <c r="A13" s="7"/>
      <c r="B13" s="7"/>
      <c r="C13" s="3"/>
      <c r="D13" s="8"/>
      <c r="E13" s="8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7.25" customHeight="1" x14ac:dyDescent="0.15">
      <c r="A14" s="10">
        <v>1</v>
      </c>
      <c r="B14" s="74" t="s">
        <v>10</v>
      </c>
      <c r="C14" s="68"/>
      <c r="D14" s="11">
        <f>'Podrobný rozpočet'!G44</f>
        <v>0</v>
      </c>
      <c r="E14" s="11">
        <f>'Podrobný rozpočet'!H44</f>
        <v>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x14ac:dyDescent="0.15">
      <c r="A15" s="10">
        <v>2</v>
      </c>
      <c r="B15" s="74" t="s">
        <v>11</v>
      </c>
      <c r="C15" s="68"/>
      <c r="D15" s="11">
        <f>'Podrobný rozpočet'!G85</f>
        <v>0</v>
      </c>
      <c r="E15" s="11">
        <f>'Podrobný rozpočet'!H85</f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customHeight="1" x14ac:dyDescent="0.15">
      <c r="A16" s="10">
        <v>3</v>
      </c>
      <c r="B16" s="74" t="s">
        <v>12</v>
      </c>
      <c r="C16" s="68"/>
      <c r="D16" s="11">
        <f>'Podrobný rozpočet'!G93</f>
        <v>0</v>
      </c>
      <c r="E16" s="11">
        <f>'Podrobný rozpočet'!H93</f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customHeight="1" x14ac:dyDescent="0.15">
      <c r="A17" s="10">
        <v>4</v>
      </c>
      <c r="B17" s="74" t="s">
        <v>13</v>
      </c>
      <c r="C17" s="68"/>
      <c r="D17" s="11">
        <f>'Podrobný rozpočet'!G98</f>
        <v>0</v>
      </c>
      <c r="E17" s="11">
        <f>'Podrobný rozpočet'!H98</f>
        <v>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customHeight="1" x14ac:dyDescent="0.15">
      <c r="A18" s="10">
        <v>5</v>
      </c>
      <c r="B18" s="74" t="s">
        <v>14</v>
      </c>
      <c r="C18" s="68"/>
      <c r="D18" s="11">
        <f>'Podrobný rozpočet'!G106</f>
        <v>0</v>
      </c>
      <c r="E18" s="11">
        <f>'Podrobný rozpočet'!H106</f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7.25" customHeight="1" x14ac:dyDescent="0.15">
      <c r="A19" s="10">
        <v>6</v>
      </c>
      <c r="B19" s="74" t="s">
        <v>15</v>
      </c>
      <c r="C19" s="68"/>
      <c r="D19" s="11">
        <f>'Podrobný rozpočet'!G116</f>
        <v>0</v>
      </c>
      <c r="E19" s="11">
        <f>'Podrobný rozpočet'!H116</f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7.25" customHeight="1" x14ac:dyDescent="0.15">
      <c r="A20" s="10">
        <v>7</v>
      </c>
      <c r="B20" s="74" t="s">
        <v>16</v>
      </c>
      <c r="C20" s="68"/>
      <c r="D20" s="11">
        <f>'Podrobný rozpočet'!G124</f>
        <v>0</v>
      </c>
      <c r="E20" s="11">
        <f>'Podrobný rozpočet'!H124</f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7.25" customHeight="1" x14ac:dyDescent="0.15">
      <c r="A21" s="10">
        <v>8</v>
      </c>
      <c r="B21" s="74" t="s">
        <v>17</v>
      </c>
      <c r="C21" s="68"/>
      <c r="D21" s="11">
        <f>'Podrobný rozpočet'!G135</f>
        <v>0</v>
      </c>
      <c r="E21" s="11">
        <f>'Podrobný rozpočet'!H135</f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7.25" customHeight="1" x14ac:dyDescent="0.15">
      <c r="A22" s="10">
        <v>9</v>
      </c>
      <c r="B22" s="74" t="s">
        <v>18</v>
      </c>
      <c r="C22" s="68"/>
      <c r="D22" s="11">
        <f>'Podrobný rozpočet'!G149</f>
        <v>0</v>
      </c>
      <c r="E22" s="11">
        <f>'Podrobný rozpočet'!H149</f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7.25" customHeight="1" x14ac:dyDescent="0.15">
      <c r="A23" s="10">
        <v>10</v>
      </c>
      <c r="B23" s="74" t="s">
        <v>19</v>
      </c>
      <c r="C23" s="68"/>
      <c r="D23" s="11">
        <f>'Podrobný rozpočet'!G180</f>
        <v>0</v>
      </c>
      <c r="E23" s="11">
        <f>'Podrobný rozpočet'!H180</f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7.25" customHeight="1" x14ac:dyDescent="0.15">
      <c r="A24" s="10">
        <v>11</v>
      </c>
      <c r="B24" s="74" t="s">
        <v>20</v>
      </c>
      <c r="C24" s="68"/>
      <c r="D24" s="11">
        <f>'Podrobný rozpočet'!G197</f>
        <v>0</v>
      </c>
      <c r="E24" s="11">
        <f>'Podrobný rozpočet'!H197</f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7.25" customHeight="1" x14ac:dyDescent="0.15">
      <c r="A25" s="10">
        <v>12</v>
      </c>
      <c r="B25" s="74" t="s">
        <v>21</v>
      </c>
      <c r="C25" s="68"/>
      <c r="D25" s="11">
        <f>'Podrobný rozpočet'!G217</f>
        <v>0</v>
      </c>
      <c r="E25" s="11">
        <f>'Podrobný rozpočet'!H217</f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7.25" customHeight="1" x14ac:dyDescent="0.15">
      <c r="A26" s="10">
        <v>13</v>
      </c>
      <c r="B26" s="74" t="s">
        <v>22</v>
      </c>
      <c r="C26" s="68"/>
      <c r="D26" s="11">
        <f>'Podrobný rozpočet'!G227</f>
        <v>0</v>
      </c>
      <c r="E26" s="11">
        <f>'Podrobný rozpočet'!H227</f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7.25" customHeight="1" x14ac:dyDescent="0.15">
      <c r="A27" s="10">
        <v>14</v>
      </c>
      <c r="B27" s="74" t="s">
        <v>23</v>
      </c>
      <c r="C27" s="68"/>
      <c r="D27" s="11">
        <f>'Podrobný rozpočet'!G238</f>
        <v>0</v>
      </c>
      <c r="E27" s="11">
        <f>'Podrobný rozpočet'!H238</f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7.25" customHeight="1" x14ac:dyDescent="0.15">
      <c r="A28" s="10">
        <v>15</v>
      </c>
      <c r="B28" s="74" t="s">
        <v>24</v>
      </c>
      <c r="C28" s="68"/>
      <c r="D28" s="11">
        <f>'Podrobný rozpočet'!G245</f>
        <v>0</v>
      </c>
      <c r="E28" s="11">
        <f>'Podrobný rozpočet'!H245</f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7.25" customHeight="1" x14ac:dyDescent="0.15">
      <c r="A29" s="10">
        <v>16</v>
      </c>
      <c r="B29" s="74" t="s">
        <v>25</v>
      </c>
      <c r="C29" s="68"/>
      <c r="D29" s="11">
        <f>'Podrobný rozpočet'!G263</f>
        <v>0</v>
      </c>
      <c r="E29" s="11">
        <f>'Podrobný rozpočet'!H263</f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7.25" customHeight="1" x14ac:dyDescent="0.15">
      <c r="A30" s="10">
        <v>17</v>
      </c>
      <c r="B30" s="74" t="s">
        <v>26</v>
      </c>
      <c r="C30" s="68"/>
      <c r="D30" s="11">
        <f>'Podrobný rozpočet'!G277</f>
        <v>0</v>
      </c>
      <c r="E30" s="11">
        <f>'Podrobný rozpočet'!H277</f>
        <v>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7.25" customHeight="1" x14ac:dyDescent="0.15">
      <c r="A31" s="10">
        <v>18</v>
      </c>
      <c r="B31" s="74" t="s">
        <v>27</v>
      </c>
      <c r="C31" s="68"/>
      <c r="D31" s="11">
        <f>'Podrobný rozpočet'!G288</f>
        <v>0</v>
      </c>
      <c r="E31" s="11">
        <f>'Podrobný rozpočet'!H288</f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7.25" customHeight="1" x14ac:dyDescent="0.15">
      <c r="A32" s="10">
        <v>19</v>
      </c>
      <c r="B32" s="74" t="s">
        <v>28</v>
      </c>
      <c r="C32" s="68"/>
      <c r="D32" s="11">
        <f>'Podrobný rozpočet'!G297</f>
        <v>0</v>
      </c>
      <c r="E32" s="11">
        <f>'Podrobný rozpočet'!H297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7.25" customHeight="1" x14ac:dyDescent="0.15">
      <c r="A33" s="10">
        <v>20</v>
      </c>
      <c r="B33" s="74" t="s">
        <v>29</v>
      </c>
      <c r="C33" s="68"/>
      <c r="D33" s="11">
        <f>'Podrobný rozpočet'!G311</f>
        <v>0</v>
      </c>
      <c r="E33" s="11">
        <f>'Podrobný rozpočet'!H311</f>
        <v>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7.25" customHeight="1" x14ac:dyDescent="0.15">
      <c r="A34" s="75" t="s">
        <v>30</v>
      </c>
      <c r="B34" s="76"/>
      <c r="C34" s="70"/>
      <c r="D34" s="12">
        <f>'Podrobný rozpočet'!G313</f>
        <v>0</v>
      </c>
      <c r="E34" s="12">
        <f>'Podrobný rozpočet'!H313</f>
        <v>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" customHeight="1" x14ac:dyDescent="0.15">
      <c r="A35" s="13"/>
      <c r="B35" s="13"/>
      <c r="C35" s="13"/>
      <c r="D35" s="14"/>
      <c r="E35" s="1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25" customHeight="1" x14ac:dyDescent="0.15">
      <c r="A36" s="15">
        <v>2101</v>
      </c>
      <c r="B36" s="67" t="s">
        <v>31</v>
      </c>
      <c r="C36" s="68"/>
      <c r="D36" s="11">
        <f>'Podrobný rozpočet'!G315</f>
        <v>0</v>
      </c>
      <c r="E36" s="11">
        <f>'Podrobný rozpočet'!H315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15">
      <c r="A37" s="15">
        <v>2102</v>
      </c>
      <c r="B37" s="77" t="s">
        <v>32</v>
      </c>
      <c r="C37" s="68"/>
      <c r="D37" s="11">
        <f>'Podrobný rozpočet'!G316</f>
        <v>0</v>
      </c>
      <c r="E37" s="11">
        <f>'Podrobný rozpočet'!H316</f>
        <v>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7.25" customHeight="1" x14ac:dyDescent="0.15">
      <c r="A38" s="15">
        <v>2103</v>
      </c>
      <c r="B38" s="67" t="s">
        <v>33</v>
      </c>
      <c r="C38" s="68"/>
      <c r="D38" s="11">
        <f>'Podrobný rozpočet'!G317</f>
        <v>0</v>
      </c>
      <c r="E38" s="11">
        <f>'Podrobný rozpočet'!H317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7.25" customHeight="1" x14ac:dyDescent="0.15">
      <c r="A39" s="16">
        <v>2104</v>
      </c>
      <c r="B39" s="69" t="s">
        <v>34</v>
      </c>
      <c r="C39" s="70"/>
      <c r="D39" s="12">
        <f>'Podrobný rozpočet'!G318</f>
        <v>0</v>
      </c>
      <c r="E39" s="12">
        <f>'Podrobný rozpočet'!H318</f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" customHeight="1" x14ac:dyDescent="0.15">
      <c r="A40" s="13"/>
      <c r="B40" s="13"/>
      <c r="C40" s="3"/>
      <c r="D40" s="14"/>
      <c r="E40" s="14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9.5" customHeight="1" x14ac:dyDescent="0.15">
      <c r="A41" s="71" t="s">
        <v>35</v>
      </c>
      <c r="B41" s="72"/>
      <c r="C41" s="73"/>
      <c r="D41" s="18">
        <f>'Podrobný rozpočet'!G320</f>
        <v>0</v>
      </c>
      <c r="E41" s="18">
        <f>'Podrobný rozpočet'!H320</f>
        <v>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7.25" customHeight="1" x14ac:dyDescent="0.15">
      <c r="A42" s="3"/>
      <c r="B42" s="3"/>
      <c r="C42" s="3"/>
      <c r="D42" s="4"/>
      <c r="E42" s="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7.25" customHeight="1" x14ac:dyDescent="0.15">
      <c r="A43" s="3"/>
      <c r="B43" s="3"/>
      <c r="C43" s="3"/>
      <c r="D43" s="4"/>
      <c r="E43" s="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7.25" customHeight="1" x14ac:dyDescent="0.15">
      <c r="A44" s="3"/>
      <c r="B44" s="3"/>
      <c r="C44" s="3"/>
      <c r="D44" s="4"/>
      <c r="E44" s="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7.25" customHeight="1" x14ac:dyDescent="0.15">
      <c r="A45" s="3"/>
      <c r="B45" s="3"/>
      <c r="C45" s="3"/>
      <c r="D45" s="4"/>
      <c r="E45" s="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7.25" customHeight="1" x14ac:dyDescent="0.15">
      <c r="A46" s="3"/>
      <c r="B46" s="3"/>
      <c r="C46" s="3"/>
      <c r="D46" s="4"/>
      <c r="E46" s="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7.25" customHeight="1" x14ac:dyDescent="0.15">
      <c r="A47" s="3"/>
      <c r="B47" s="3"/>
      <c r="C47" s="3"/>
      <c r="D47" s="4"/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7.25" customHeight="1" x14ac:dyDescent="0.15">
      <c r="A48" s="3"/>
      <c r="B48" s="3"/>
      <c r="C48" s="3"/>
      <c r="D48" s="4"/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7.25" customHeight="1" x14ac:dyDescent="0.15">
      <c r="A49" s="3"/>
      <c r="B49" s="3"/>
      <c r="C49" s="3"/>
      <c r="D49" s="4"/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7.25" customHeight="1" x14ac:dyDescent="0.15">
      <c r="A50" s="3"/>
      <c r="B50" s="3"/>
      <c r="C50" s="3"/>
      <c r="D50" s="4"/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7.25" customHeight="1" x14ac:dyDescent="0.15">
      <c r="A51" s="3"/>
      <c r="B51" s="3"/>
      <c r="C51" s="3"/>
      <c r="D51" s="4"/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7.25" customHeight="1" x14ac:dyDescent="0.15">
      <c r="A52" s="3"/>
      <c r="B52" s="3"/>
      <c r="C52" s="3"/>
      <c r="D52" s="4"/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7.25" customHeight="1" x14ac:dyDescent="0.15">
      <c r="A53" s="3"/>
      <c r="B53" s="3"/>
      <c r="C53" s="3"/>
      <c r="D53" s="4"/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7.25" customHeight="1" x14ac:dyDescent="0.15">
      <c r="A54" s="3"/>
      <c r="B54" s="3"/>
      <c r="C54" s="3"/>
      <c r="D54" s="4"/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7.25" customHeight="1" x14ac:dyDescent="0.15">
      <c r="A55" s="3"/>
      <c r="B55" s="3"/>
      <c r="C55" s="3"/>
      <c r="D55" s="4"/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7.25" customHeight="1" x14ac:dyDescent="0.15">
      <c r="A56" s="3"/>
      <c r="B56" s="3"/>
      <c r="C56" s="3"/>
      <c r="D56" s="4"/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7.25" customHeight="1" x14ac:dyDescent="0.15">
      <c r="A57" s="3"/>
      <c r="B57" s="3"/>
      <c r="C57" s="3"/>
      <c r="D57" s="4"/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7.25" customHeight="1" x14ac:dyDescent="0.15">
      <c r="A58" s="3"/>
      <c r="B58" s="3"/>
      <c r="C58" s="3"/>
      <c r="D58" s="4"/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7.25" customHeight="1" x14ac:dyDescent="0.15">
      <c r="A59" s="3"/>
      <c r="B59" s="3"/>
      <c r="C59" s="3"/>
      <c r="D59" s="4"/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7.25" customHeight="1" x14ac:dyDescent="0.15">
      <c r="A60" s="3"/>
      <c r="B60" s="3"/>
      <c r="C60" s="3"/>
      <c r="D60" s="4"/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7.25" customHeight="1" x14ac:dyDescent="0.15">
      <c r="A61" s="3"/>
      <c r="B61" s="3"/>
      <c r="C61" s="3"/>
      <c r="D61" s="4"/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7.25" customHeight="1" x14ac:dyDescent="0.15">
      <c r="A62" s="3"/>
      <c r="B62" s="3"/>
      <c r="C62" s="3"/>
      <c r="D62" s="4"/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7.25" customHeight="1" x14ac:dyDescent="0.15">
      <c r="A63" s="3"/>
      <c r="B63" s="3"/>
      <c r="C63" s="3"/>
      <c r="D63" s="4"/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7.25" customHeight="1" x14ac:dyDescent="0.15">
      <c r="A64" s="3"/>
      <c r="B64" s="3"/>
      <c r="C64" s="3"/>
      <c r="D64" s="4"/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7.25" customHeight="1" x14ac:dyDescent="0.15">
      <c r="A65" s="3"/>
      <c r="B65" s="3"/>
      <c r="C65" s="3"/>
      <c r="D65" s="4"/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7.25" customHeight="1" x14ac:dyDescent="0.15">
      <c r="A66" s="3"/>
      <c r="B66" s="3"/>
      <c r="C66" s="3"/>
      <c r="D66" s="4"/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7.25" customHeight="1" x14ac:dyDescent="0.15">
      <c r="A67" s="3"/>
      <c r="B67" s="3"/>
      <c r="C67" s="3"/>
      <c r="D67" s="4"/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7.25" customHeight="1" x14ac:dyDescent="0.15">
      <c r="A68" s="3"/>
      <c r="B68" s="3"/>
      <c r="C68" s="3"/>
      <c r="D68" s="4"/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7.25" customHeight="1" x14ac:dyDescent="0.15">
      <c r="A69" s="3"/>
      <c r="B69" s="3"/>
      <c r="C69" s="3"/>
      <c r="D69" s="4"/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7.25" customHeight="1" x14ac:dyDescent="0.15">
      <c r="A70" s="3"/>
      <c r="B70" s="3"/>
      <c r="C70" s="3"/>
      <c r="D70" s="4"/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25" customHeight="1" x14ac:dyDescent="0.15">
      <c r="A71" s="3"/>
      <c r="B71" s="3"/>
      <c r="C71" s="3"/>
      <c r="D71" s="4"/>
      <c r="E71" s="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7.25" customHeight="1" x14ac:dyDescent="0.15">
      <c r="A72" s="3"/>
      <c r="B72" s="3"/>
      <c r="C72" s="3"/>
      <c r="D72" s="4"/>
      <c r="E72" s="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.25" customHeight="1" x14ac:dyDescent="0.15">
      <c r="A73" s="3"/>
      <c r="B73" s="3"/>
      <c r="C73" s="3"/>
      <c r="D73" s="4"/>
      <c r="E73" s="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7.25" customHeight="1" x14ac:dyDescent="0.15">
      <c r="A74" s="3"/>
      <c r="B74" s="3"/>
      <c r="C74" s="3"/>
      <c r="D74" s="4"/>
      <c r="E74" s="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.25" customHeight="1" x14ac:dyDescent="0.15">
      <c r="A75" s="3"/>
      <c r="B75" s="3"/>
      <c r="C75" s="3"/>
      <c r="D75" s="4"/>
      <c r="E75" s="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7.25" customHeight="1" x14ac:dyDescent="0.15">
      <c r="A76" s="3"/>
      <c r="B76" s="3"/>
      <c r="C76" s="3"/>
      <c r="D76" s="4"/>
      <c r="E76" s="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7.25" customHeight="1" x14ac:dyDescent="0.15">
      <c r="A77" s="3"/>
      <c r="B77" s="3"/>
      <c r="C77" s="3"/>
      <c r="D77" s="4"/>
      <c r="E77" s="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7.25" customHeight="1" x14ac:dyDescent="0.15">
      <c r="A78" s="3"/>
      <c r="B78" s="3"/>
      <c r="C78" s="3"/>
      <c r="D78" s="4"/>
      <c r="E78" s="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7.25" customHeight="1" x14ac:dyDescent="0.15">
      <c r="A79" s="3"/>
      <c r="B79" s="3"/>
      <c r="C79" s="3"/>
      <c r="D79" s="4"/>
      <c r="E79" s="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7.25" customHeight="1" x14ac:dyDescent="0.15">
      <c r="A80" s="3"/>
      <c r="B80" s="3"/>
      <c r="C80" s="3"/>
      <c r="D80" s="4"/>
      <c r="E80" s="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7.25" customHeight="1" x14ac:dyDescent="0.15">
      <c r="A81" s="3"/>
      <c r="B81" s="3"/>
      <c r="C81" s="3"/>
      <c r="D81" s="4"/>
      <c r="E81" s="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.25" customHeight="1" x14ac:dyDescent="0.15">
      <c r="A82" s="3"/>
      <c r="B82" s="3"/>
      <c r="C82" s="3"/>
      <c r="D82" s="4"/>
      <c r="E82" s="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.25" customHeight="1" x14ac:dyDescent="0.15">
      <c r="A83" s="3"/>
      <c r="B83" s="3"/>
      <c r="C83" s="3"/>
      <c r="D83" s="4"/>
      <c r="E83" s="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7.25" customHeight="1" x14ac:dyDescent="0.15">
      <c r="A84" s="3"/>
      <c r="B84" s="3"/>
      <c r="C84" s="3"/>
      <c r="D84" s="4"/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7.25" customHeight="1" x14ac:dyDescent="0.15">
      <c r="A85" s="3"/>
      <c r="B85" s="3"/>
      <c r="C85" s="3"/>
      <c r="D85" s="4"/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.25" customHeight="1" x14ac:dyDescent="0.15">
      <c r="A86" s="3"/>
      <c r="B86" s="3"/>
      <c r="C86" s="3"/>
      <c r="D86" s="4"/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.25" customHeight="1" x14ac:dyDescent="0.15">
      <c r="A87" s="3"/>
      <c r="B87" s="3"/>
      <c r="C87" s="3"/>
      <c r="D87" s="4"/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7.25" customHeight="1" x14ac:dyDescent="0.15">
      <c r="A88" s="3"/>
      <c r="B88" s="3"/>
      <c r="C88" s="3"/>
      <c r="D88" s="4"/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7.25" customHeight="1" x14ac:dyDescent="0.15">
      <c r="A89" s="3"/>
      <c r="B89" s="3"/>
      <c r="C89" s="3"/>
      <c r="D89" s="4"/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.25" customHeight="1" x14ac:dyDescent="0.15">
      <c r="A90" s="3"/>
      <c r="B90" s="3"/>
      <c r="C90" s="3"/>
      <c r="D90" s="4"/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7.25" customHeight="1" x14ac:dyDescent="0.15">
      <c r="A91" s="3"/>
      <c r="B91" s="3"/>
      <c r="C91" s="3"/>
      <c r="D91" s="4"/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7.25" customHeight="1" x14ac:dyDescent="0.15">
      <c r="A92" s="3"/>
      <c r="B92" s="3"/>
      <c r="C92" s="3"/>
      <c r="D92" s="4"/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7.25" customHeight="1" x14ac:dyDescent="0.15">
      <c r="A93" s="3"/>
      <c r="B93" s="3"/>
      <c r="C93" s="3"/>
      <c r="D93" s="4"/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7.25" customHeight="1" x14ac:dyDescent="0.15">
      <c r="A94" s="3"/>
      <c r="B94" s="3"/>
      <c r="C94" s="3"/>
      <c r="D94" s="4"/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7.25" customHeight="1" x14ac:dyDescent="0.15">
      <c r="A95" s="3"/>
      <c r="B95" s="3"/>
      <c r="C95" s="3"/>
      <c r="D95" s="4"/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7.25" customHeight="1" x14ac:dyDescent="0.15">
      <c r="A96" s="3"/>
      <c r="B96" s="3"/>
      <c r="C96" s="3"/>
      <c r="D96" s="4"/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7.25" customHeight="1" x14ac:dyDescent="0.15">
      <c r="A97" s="3"/>
      <c r="B97" s="3"/>
      <c r="C97" s="3"/>
      <c r="D97" s="4"/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7.25" customHeight="1" x14ac:dyDescent="0.15">
      <c r="A98" s="3"/>
      <c r="B98" s="3"/>
      <c r="C98" s="3"/>
      <c r="D98" s="4"/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7.25" customHeight="1" x14ac:dyDescent="0.15">
      <c r="A99" s="3"/>
      <c r="B99" s="3"/>
      <c r="C99" s="3"/>
      <c r="D99" s="4"/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7.25" customHeight="1" x14ac:dyDescent="0.15">
      <c r="A100" s="3"/>
      <c r="B100" s="3"/>
      <c r="C100" s="3"/>
      <c r="D100" s="4"/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7.25" customHeight="1" x14ac:dyDescent="0.15">
      <c r="A101" s="3"/>
      <c r="B101" s="3"/>
      <c r="C101" s="3"/>
      <c r="D101" s="4"/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7.25" customHeight="1" x14ac:dyDescent="0.15">
      <c r="A102" s="3"/>
      <c r="B102" s="3"/>
      <c r="C102" s="3"/>
      <c r="D102" s="4"/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7.25" customHeight="1" x14ac:dyDescent="0.15">
      <c r="A103" s="3"/>
      <c r="B103" s="3"/>
      <c r="C103" s="3"/>
      <c r="D103" s="4"/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7.25" customHeight="1" x14ac:dyDescent="0.15">
      <c r="A104" s="3"/>
      <c r="B104" s="3"/>
      <c r="C104" s="3"/>
      <c r="D104" s="4"/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7.25" customHeight="1" x14ac:dyDescent="0.15">
      <c r="A105" s="3"/>
      <c r="B105" s="3"/>
      <c r="C105" s="3"/>
      <c r="D105" s="4"/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25" customHeight="1" x14ac:dyDescent="0.15">
      <c r="A106" s="3"/>
      <c r="B106" s="3"/>
      <c r="C106" s="3"/>
      <c r="D106" s="4"/>
      <c r="E106" s="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7.25" customHeight="1" x14ac:dyDescent="0.15">
      <c r="A107" s="3"/>
      <c r="B107" s="3"/>
      <c r="C107" s="3"/>
      <c r="D107" s="4"/>
      <c r="E107" s="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7.25" customHeight="1" x14ac:dyDescent="0.15">
      <c r="A108" s="3"/>
      <c r="B108" s="3"/>
      <c r="C108" s="3"/>
      <c r="D108" s="4"/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7.25" customHeight="1" x14ac:dyDescent="0.15">
      <c r="A109" s="3"/>
      <c r="B109" s="3"/>
      <c r="C109" s="3"/>
      <c r="D109" s="4"/>
      <c r="E109" s="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7.25" customHeight="1" x14ac:dyDescent="0.15">
      <c r="A110" s="3"/>
      <c r="B110" s="3"/>
      <c r="C110" s="3"/>
      <c r="D110" s="4"/>
      <c r="E110" s="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7.25" customHeight="1" x14ac:dyDescent="0.15">
      <c r="A111" s="3"/>
      <c r="B111" s="3"/>
      <c r="C111" s="3"/>
      <c r="D111" s="4"/>
      <c r="E111" s="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7.25" customHeight="1" x14ac:dyDescent="0.15">
      <c r="A112" s="3"/>
      <c r="B112" s="3"/>
      <c r="C112" s="3"/>
      <c r="D112" s="4"/>
      <c r="E112" s="4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7.25" customHeight="1" x14ac:dyDescent="0.15">
      <c r="A113" s="3"/>
      <c r="B113" s="3"/>
      <c r="C113" s="3"/>
      <c r="D113" s="4"/>
      <c r="E113" s="4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7.25" customHeight="1" x14ac:dyDescent="0.15">
      <c r="A114" s="3"/>
      <c r="B114" s="3"/>
      <c r="C114" s="3"/>
      <c r="D114" s="4"/>
      <c r="E114" s="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7.25" customHeight="1" x14ac:dyDescent="0.15">
      <c r="A115" s="3"/>
      <c r="B115" s="3"/>
      <c r="C115" s="3"/>
      <c r="D115" s="4"/>
      <c r="E115" s="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7.25" customHeight="1" x14ac:dyDescent="0.15">
      <c r="A116" s="3"/>
      <c r="B116" s="3"/>
      <c r="C116" s="3"/>
      <c r="D116" s="4"/>
      <c r="E116" s="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7.25" customHeight="1" x14ac:dyDescent="0.15">
      <c r="A117" s="3"/>
      <c r="B117" s="3"/>
      <c r="C117" s="3"/>
      <c r="D117" s="4"/>
      <c r="E117" s="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7.25" customHeight="1" x14ac:dyDescent="0.15">
      <c r="A118" s="3"/>
      <c r="B118" s="3"/>
      <c r="C118" s="3"/>
      <c r="D118" s="4"/>
      <c r="E118" s="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7.25" customHeight="1" x14ac:dyDescent="0.15">
      <c r="A119" s="3"/>
      <c r="B119" s="3"/>
      <c r="C119" s="3"/>
      <c r="D119" s="4"/>
      <c r="E119" s="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7.25" customHeight="1" x14ac:dyDescent="0.15">
      <c r="A120" s="3"/>
      <c r="B120" s="3"/>
      <c r="C120" s="3"/>
      <c r="D120" s="4"/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7.25" customHeight="1" x14ac:dyDescent="0.15">
      <c r="A121" s="3"/>
      <c r="B121" s="3"/>
      <c r="C121" s="3"/>
      <c r="D121" s="4"/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7.25" customHeight="1" x14ac:dyDescent="0.15">
      <c r="A122" s="3"/>
      <c r="B122" s="3"/>
      <c r="C122" s="3"/>
      <c r="D122" s="4"/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7.25" customHeight="1" x14ac:dyDescent="0.15">
      <c r="A123" s="3"/>
      <c r="B123" s="3"/>
      <c r="C123" s="3"/>
      <c r="D123" s="4"/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7.25" customHeight="1" x14ac:dyDescent="0.15">
      <c r="A124" s="3"/>
      <c r="B124" s="3"/>
      <c r="C124" s="3"/>
      <c r="D124" s="4"/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7.25" customHeight="1" x14ac:dyDescent="0.15">
      <c r="A125" s="3"/>
      <c r="B125" s="3"/>
      <c r="C125" s="3"/>
      <c r="D125" s="4"/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7.25" customHeight="1" x14ac:dyDescent="0.15">
      <c r="A126" s="3"/>
      <c r="B126" s="3"/>
      <c r="C126" s="3"/>
      <c r="D126" s="4"/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7.25" customHeight="1" x14ac:dyDescent="0.15">
      <c r="A127" s="3"/>
      <c r="B127" s="3"/>
      <c r="C127" s="3"/>
      <c r="D127" s="4"/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7.25" customHeight="1" x14ac:dyDescent="0.15">
      <c r="A128" s="3"/>
      <c r="B128" s="3"/>
      <c r="C128" s="3"/>
      <c r="D128" s="4"/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7.25" customHeight="1" x14ac:dyDescent="0.15">
      <c r="A129" s="3"/>
      <c r="B129" s="3"/>
      <c r="C129" s="3"/>
      <c r="D129" s="4"/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7.25" customHeight="1" x14ac:dyDescent="0.15">
      <c r="A130" s="3"/>
      <c r="B130" s="3"/>
      <c r="C130" s="3"/>
      <c r="D130" s="4"/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7.25" customHeight="1" x14ac:dyDescent="0.15">
      <c r="A131" s="3"/>
      <c r="B131" s="3"/>
      <c r="C131" s="3"/>
      <c r="D131" s="4"/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7.25" customHeight="1" x14ac:dyDescent="0.15">
      <c r="A132" s="3"/>
      <c r="B132" s="3"/>
      <c r="C132" s="3"/>
      <c r="D132" s="4"/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7.25" customHeight="1" x14ac:dyDescent="0.15">
      <c r="A133" s="3"/>
      <c r="B133" s="3"/>
      <c r="C133" s="3"/>
      <c r="D133" s="4"/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7.25" customHeight="1" x14ac:dyDescent="0.15">
      <c r="A134" s="3"/>
      <c r="B134" s="3"/>
      <c r="C134" s="3"/>
      <c r="D134" s="4"/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7.25" customHeight="1" x14ac:dyDescent="0.15">
      <c r="A135" s="3"/>
      <c r="B135" s="3"/>
      <c r="C135" s="3"/>
      <c r="D135" s="4"/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7.25" customHeight="1" x14ac:dyDescent="0.15">
      <c r="A136" s="3"/>
      <c r="B136" s="3"/>
      <c r="C136" s="3"/>
      <c r="D136" s="4"/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7.25" customHeight="1" x14ac:dyDescent="0.15">
      <c r="A137" s="3"/>
      <c r="B137" s="3"/>
      <c r="C137" s="3"/>
      <c r="D137" s="4"/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7.25" customHeight="1" x14ac:dyDescent="0.15">
      <c r="A138" s="3"/>
      <c r="B138" s="3"/>
      <c r="C138" s="3"/>
      <c r="D138" s="4"/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7.25" customHeight="1" x14ac:dyDescent="0.15">
      <c r="A139" s="3"/>
      <c r="B139" s="3"/>
      <c r="C139" s="3"/>
      <c r="D139" s="4"/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7.25" customHeight="1" x14ac:dyDescent="0.15">
      <c r="A140" s="3"/>
      <c r="B140" s="3"/>
      <c r="C140" s="3"/>
      <c r="D140" s="4"/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7.25" customHeight="1" x14ac:dyDescent="0.15">
      <c r="A141" s="3"/>
      <c r="B141" s="3"/>
      <c r="C141" s="3"/>
      <c r="D141" s="4"/>
      <c r="E141" s="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7.25" customHeight="1" x14ac:dyDescent="0.15">
      <c r="A142" s="3"/>
      <c r="B142" s="3"/>
      <c r="C142" s="3"/>
      <c r="D142" s="4"/>
      <c r="E142" s="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7.25" customHeight="1" x14ac:dyDescent="0.15">
      <c r="A143" s="3"/>
      <c r="B143" s="3"/>
      <c r="C143" s="3"/>
      <c r="D143" s="4"/>
      <c r="E143" s="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7.25" customHeight="1" x14ac:dyDescent="0.15">
      <c r="A144" s="3"/>
      <c r="B144" s="3"/>
      <c r="C144" s="3"/>
      <c r="D144" s="4"/>
      <c r="E144" s="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7.25" customHeight="1" x14ac:dyDescent="0.15">
      <c r="A145" s="3"/>
      <c r="B145" s="3"/>
      <c r="C145" s="3"/>
      <c r="D145" s="4"/>
      <c r="E145" s="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7.25" customHeight="1" x14ac:dyDescent="0.15">
      <c r="A146" s="3"/>
      <c r="B146" s="3"/>
      <c r="C146" s="3"/>
      <c r="D146" s="4"/>
      <c r="E146" s="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7.25" customHeight="1" x14ac:dyDescent="0.15">
      <c r="A147" s="3"/>
      <c r="B147" s="3"/>
      <c r="C147" s="3"/>
      <c r="D147" s="4"/>
      <c r="E147" s="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7.25" customHeight="1" x14ac:dyDescent="0.15">
      <c r="A148" s="3"/>
      <c r="B148" s="3"/>
      <c r="C148" s="3"/>
      <c r="D148" s="4"/>
      <c r="E148" s="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7.25" customHeight="1" x14ac:dyDescent="0.15">
      <c r="A149" s="3"/>
      <c r="B149" s="3"/>
      <c r="C149" s="3"/>
      <c r="D149" s="4"/>
      <c r="E149" s="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7.25" customHeight="1" x14ac:dyDescent="0.15">
      <c r="A150" s="3"/>
      <c r="B150" s="3"/>
      <c r="C150" s="3"/>
      <c r="D150" s="4"/>
      <c r="E150" s="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7.25" customHeight="1" x14ac:dyDescent="0.15">
      <c r="A151" s="3"/>
      <c r="B151" s="3"/>
      <c r="C151" s="3"/>
      <c r="D151" s="4"/>
      <c r="E151" s="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7.25" customHeight="1" x14ac:dyDescent="0.15">
      <c r="A152" s="3"/>
      <c r="B152" s="3"/>
      <c r="C152" s="3"/>
      <c r="D152" s="4"/>
      <c r="E152" s="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7.25" customHeight="1" x14ac:dyDescent="0.15">
      <c r="A153" s="3"/>
      <c r="B153" s="3"/>
      <c r="C153" s="3"/>
      <c r="D153" s="4"/>
      <c r="E153" s="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7.25" customHeight="1" x14ac:dyDescent="0.15">
      <c r="A154" s="3"/>
      <c r="B154" s="3"/>
      <c r="C154" s="3"/>
      <c r="D154" s="4"/>
      <c r="E154" s="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7.25" customHeight="1" x14ac:dyDescent="0.15">
      <c r="A155" s="3"/>
      <c r="B155" s="3"/>
      <c r="C155" s="3"/>
      <c r="D155" s="4"/>
      <c r="E155" s="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7.25" customHeight="1" x14ac:dyDescent="0.15">
      <c r="A156" s="3"/>
      <c r="B156" s="3"/>
      <c r="C156" s="3"/>
      <c r="D156" s="4"/>
      <c r="E156" s="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7.25" customHeight="1" x14ac:dyDescent="0.15">
      <c r="A157" s="3"/>
      <c r="B157" s="3"/>
      <c r="C157" s="3"/>
      <c r="D157" s="4"/>
      <c r="E157" s="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7.25" customHeight="1" x14ac:dyDescent="0.15">
      <c r="A158" s="3"/>
      <c r="B158" s="3"/>
      <c r="C158" s="3"/>
      <c r="D158" s="4"/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7.25" customHeight="1" x14ac:dyDescent="0.15">
      <c r="A159" s="3"/>
      <c r="B159" s="3"/>
      <c r="C159" s="3"/>
      <c r="D159" s="4"/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7.25" customHeight="1" x14ac:dyDescent="0.15">
      <c r="A160" s="3"/>
      <c r="B160" s="3"/>
      <c r="C160" s="3"/>
      <c r="D160" s="4"/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7.25" customHeight="1" x14ac:dyDescent="0.15">
      <c r="A161" s="3"/>
      <c r="B161" s="3"/>
      <c r="C161" s="3"/>
      <c r="D161" s="4"/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7.25" customHeight="1" x14ac:dyDescent="0.15">
      <c r="A162" s="3"/>
      <c r="B162" s="3"/>
      <c r="C162" s="3"/>
      <c r="D162" s="4"/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7.25" customHeight="1" x14ac:dyDescent="0.15">
      <c r="A163" s="3"/>
      <c r="B163" s="3"/>
      <c r="C163" s="3"/>
      <c r="D163" s="4"/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7.25" customHeight="1" x14ac:dyDescent="0.15">
      <c r="A164" s="3"/>
      <c r="B164" s="3"/>
      <c r="C164" s="3"/>
      <c r="D164" s="4"/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7.25" customHeight="1" x14ac:dyDescent="0.15">
      <c r="A165" s="3"/>
      <c r="B165" s="3"/>
      <c r="C165" s="3"/>
      <c r="D165" s="4"/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7.25" customHeight="1" x14ac:dyDescent="0.15">
      <c r="A166" s="3"/>
      <c r="B166" s="3"/>
      <c r="C166" s="3"/>
      <c r="D166" s="4"/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7.25" customHeight="1" x14ac:dyDescent="0.15">
      <c r="A167" s="3"/>
      <c r="B167" s="3"/>
      <c r="C167" s="3"/>
      <c r="D167" s="4"/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7.25" customHeight="1" x14ac:dyDescent="0.15">
      <c r="A168" s="3"/>
      <c r="B168" s="3"/>
      <c r="C168" s="3"/>
      <c r="D168" s="4"/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7.25" customHeight="1" x14ac:dyDescent="0.15">
      <c r="A169" s="3"/>
      <c r="B169" s="3"/>
      <c r="C169" s="3"/>
      <c r="D169" s="4"/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7.25" customHeight="1" x14ac:dyDescent="0.15">
      <c r="A170" s="3"/>
      <c r="B170" s="3"/>
      <c r="C170" s="3"/>
      <c r="D170" s="4"/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7.25" customHeight="1" x14ac:dyDescent="0.15">
      <c r="A171" s="3"/>
      <c r="B171" s="3"/>
      <c r="C171" s="3"/>
      <c r="D171" s="4"/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7.25" customHeight="1" x14ac:dyDescent="0.15">
      <c r="A172" s="3"/>
      <c r="B172" s="3"/>
      <c r="C172" s="3"/>
      <c r="D172" s="4"/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7.25" customHeight="1" x14ac:dyDescent="0.15">
      <c r="A173" s="3"/>
      <c r="B173" s="3"/>
      <c r="C173" s="3"/>
      <c r="D173" s="4"/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7.25" customHeight="1" x14ac:dyDescent="0.15">
      <c r="A174" s="3"/>
      <c r="B174" s="3"/>
      <c r="C174" s="3"/>
      <c r="D174" s="4"/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7.25" customHeight="1" x14ac:dyDescent="0.15">
      <c r="A175" s="3"/>
      <c r="B175" s="3"/>
      <c r="C175" s="3"/>
      <c r="D175" s="4"/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7.25" customHeight="1" x14ac:dyDescent="0.15">
      <c r="A176" s="3"/>
      <c r="B176" s="3"/>
      <c r="C176" s="3"/>
      <c r="D176" s="4"/>
      <c r="E176" s="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7.25" customHeight="1" x14ac:dyDescent="0.15">
      <c r="A177" s="3"/>
      <c r="B177" s="3"/>
      <c r="C177" s="3"/>
      <c r="D177" s="4"/>
      <c r="E177" s="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7.25" customHeight="1" x14ac:dyDescent="0.15">
      <c r="A178" s="3"/>
      <c r="B178" s="3"/>
      <c r="C178" s="3"/>
      <c r="D178" s="4"/>
      <c r="E178" s="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7.25" customHeight="1" x14ac:dyDescent="0.15">
      <c r="A179" s="3"/>
      <c r="B179" s="3"/>
      <c r="C179" s="3"/>
      <c r="D179" s="4"/>
      <c r="E179" s="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7.25" customHeight="1" x14ac:dyDescent="0.15">
      <c r="A180" s="3"/>
      <c r="B180" s="3"/>
      <c r="C180" s="3"/>
      <c r="D180" s="4"/>
      <c r="E180" s="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7.25" customHeight="1" x14ac:dyDescent="0.15">
      <c r="A181" s="3"/>
      <c r="B181" s="3"/>
      <c r="C181" s="3"/>
      <c r="D181" s="4"/>
      <c r="E181" s="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7.25" customHeight="1" x14ac:dyDescent="0.15">
      <c r="A182" s="3"/>
      <c r="B182" s="3"/>
      <c r="C182" s="3"/>
      <c r="D182" s="4"/>
      <c r="E182" s="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7.25" customHeight="1" x14ac:dyDescent="0.15">
      <c r="A183" s="3"/>
      <c r="B183" s="3"/>
      <c r="C183" s="3"/>
      <c r="D183" s="4"/>
      <c r="E183" s="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7.25" customHeight="1" x14ac:dyDescent="0.15">
      <c r="A184" s="3"/>
      <c r="B184" s="3"/>
      <c r="C184" s="3"/>
      <c r="D184" s="4"/>
      <c r="E184" s="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7.25" customHeight="1" x14ac:dyDescent="0.15">
      <c r="A185" s="3"/>
      <c r="B185" s="3"/>
      <c r="C185" s="3"/>
      <c r="D185" s="4"/>
      <c r="E185" s="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7.25" customHeight="1" x14ac:dyDescent="0.15">
      <c r="A186" s="3"/>
      <c r="B186" s="3"/>
      <c r="C186" s="3"/>
      <c r="D186" s="4"/>
      <c r="E186" s="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7.25" customHeight="1" x14ac:dyDescent="0.15">
      <c r="A187" s="3"/>
      <c r="B187" s="3"/>
      <c r="C187" s="3"/>
      <c r="D187" s="4"/>
      <c r="E187" s="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7.25" customHeight="1" x14ac:dyDescent="0.15">
      <c r="A188" s="3"/>
      <c r="B188" s="3"/>
      <c r="C188" s="3"/>
      <c r="D188" s="4"/>
      <c r="E188" s="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7.25" customHeight="1" x14ac:dyDescent="0.15">
      <c r="A189" s="3"/>
      <c r="B189" s="3"/>
      <c r="C189" s="3"/>
      <c r="D189" s="4"/>
      <c r="E189" s="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7.25" customHeight="1" x14ac:dyDescent="0.15">
      <c r="A190" s="3"/>
      <c r="B190" s="3"/>
      <c r="C190" s="3"/>
      <c r="D190" s="4"/>
      <c r="E190" s="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7.25" customHeight="1" x14ac:dyDescent="0.15">
      <c r="A191" s="3"/>
      <c r="B191" s="3"/>
      <c r="C191" s="3"/>
      <c r="D191" s="4"/>
      <c r="E191" s="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7.25" customHeight="1" x14ac:dyDescent="0.15">
      <c r="A192" s="3"/>
      <c r="B192" s="3"/>
      <c r="C192" s="3"/>
      <c r="D192" s="4"/>
      <c r="E192" s="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7.25" customHeight="1" x14ac:dyDescent="0.15">
      <c r="A193" s="3"/>
      <c r="B193" s="3"/>
      <c r="C193" s="3"/>
      <c r="D193" s="4"/>
      <c r="E193" s="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7.25" customHeight="1" x14ac:dyDescent="0.15">
      <c r="A194" s="3"/>
      <c r="B194" s="3"/>
      <c r="C194" s="3"/>
      <c r="D194" s="4"/>
      <c r="E194" s="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7.25" customHeight="1" x14ac:dyDescent="0.15">
      <c r="A195" s="3"/>
      <c r="B195" s="3"/>
      <c r="C195" s="3"/>
      <c r="D195" s="4"/>
      <c r="E195" s="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7.25" customHeight="1" x14ac:dyDescent="0.15">
      <c r="A196" s="3"/>
      <c r="B196" s="3"/>
      <c r="C196" s="3"/>
      <c r="D196" s="4"/>
      <c r="E196" s="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7.25" customHeight="1" x14ac:dyDescent="0.15">
      <c r="A197" s="3"/>
      <c r="B197" s="3"/>
      <c r="C197" s="3"/>
      <c r="D197" s="4"/>
      <c r="E197" s="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7.25" customHeight="1" x14ac:dyDescent="0.15">
      <c r="A198" s="3"/>
      <c r="B198" s="3"/>
      <c r="C198" s="3"/>
      <c r="D198" s="4"/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7.25" customHeight="1" x14ac:dyDescent="0.15">
      <c r="A199" s="3"/>
      <c r="B199" s="3"/>
      <c r="C199" s="3"/>
      <c r="D199" s="4"/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7.25" customHeight="1" x14ac:dyDescent="0.15">
      <c r="A200" s="3"/>
      <c r="B200" s="3"/>
      <c r="C200" s="3"/>
      <c r="D200" s="4"/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7.25" customHeight="1" x14ac:dyDescent="0.15">
      <c r="A201" s="3"/>
      <c r="B201" s="3"/>
      <c r="C201" s="3"/>
      <c r="D201" s="4"/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7.25" customHeight="1" x14ac:dyDescent="0.15">
      <c r="A202" s="3"/>
      <c r="B202" s="3"/>
      <c r="C202" s="3"/>
      <c r="D202" s="4"/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7.25" customHeight="1" x14ac:dyDescent="0.15">
      <c r="A203" s="3"/>
      <c r="B203" s="3"/>
      <c r="C203" s="3"/>
      <c r="D203" s="4"/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7.25" customHeight="1" x14ac:dyDescent="0.15">
      <c r="A204" s="3"/>
      <c r="B204" s="3"/>
      <c r="C204" s="3"/>
      <c r="D204" s="4"/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7.25" customHeight="1" x14ac:dyDescent="0.15">
      <c r="A205" s="3"/>
      <c r="B205" s="3"/>
      <c r="C205" s="3"/>
      <c r="D205" s="4"/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7.25" customHeight="1" x14ac:dyDescent="0.15">
      <c r="A206" s="3"/>
      <c r="B206" s="3"/>
      <c r="C206" s="3"/>
      <c r="D206" s="4"/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7.25" customHeight="1" x14ac:dyDescent="0.15">
      <c r="A207" s="3"/>
      <c r="B207" s="3"/>
      <c r="C207" s="3"/>
      <c r="D207" s="4"/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7.25" customHeight="1" x14ac:dyDescent="0.15">
      <c r="A208" s="3"/>
      <c r="B208" s="3"/>
      <c r="C208" s="3"/>
      <c r="D208" s="4"/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7.25" customHeight="1" x14ac:dyDescent="0.15">
      <c r="A209" s="3"/>
      <c r="B209" s="3"/>
      <c r="C209" s="3"/>
      <c r="D209" s="4"/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7.25" customHeight="1" x14ac:dyDescent="0.15">
      <c r="A210" s="3"/>
      <c r="B210" s="3"/>
      <c r="C210" s="3"/>
      <c r="D210" s="4"/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7.25" customHeight="1" x14ac:dyDescent="0.15">
      <c r="A211" s="3"/>
      <c r="B211" s="3"/>
      <c r="C211" s="3"/>
      <c r="D211" s="4"/>
      <c r="E211" s="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7.25" customHeight="1" x14ac:dyDescent="0.15">
      <c r="A212" s="3"/>
      <c r="B212" s="3"/>
      <c r="C212" s="3"/>
      <c r="D212" s="4"/>
      <c r="E212" s="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7.25" customHeight="1" x14ac:dyDescent="0.15">
      <c r="A213" s="3"/>
      <c r="B213" s="3"/>
      <c r="C213" s="3"/>
      <c r="D213" s="4"/>
      <c r="E213" s="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7.25" customHeight="1" x14ac:dyDescent="0.15">
      <c r="A214" s="3"/>
      <c r="B214" s="3"/>
      <c r="C214" s="3"/>
      <c r="D214" s="4"/>
      <c r="E214" s="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7.25" customHeight="1" x14ac:dyDescent="0.15">
      <c r="A215" s="3"/>
      <c r="B215" s="3"/>
      <c r="C215" s="3"/>
      <c r="D215" s="4"/>
      <c r="E215" s="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7.25" customHeight="1" x14ac:dyDescent="0.15">
      <c r="A216" s="3"/>
      <c r="B216" s="3"/>
      <c r="C216" s="3"/>
      <c r="D216" s="4"/>
      <c r="E216" s="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7.25" customHeight="1" x14ac:dyDescent="0.15">
      <c r="A217" s="3"/>
      <c r="B217" s="3"/>
      <c r="C217" s="3"/>
      <c r="D217" s="4"/>
      <c r="E217" s="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7.25" customHeight="1" x14ac:dyDescent="0.15">
      <c r="A218" s="3"/>
      <c r="B218" s="3"/>
      <c r="C218" s="3"/>
      <c r="D218" s="4"/>
      <c r="E218" s="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7.25" customHeight="1" x14ac:dyDescent="0.15">
      <c r="A219" s="3"/>
      <c r="B219" s="3"/>
      <c r="C219" s="3"/>
      <c r="D219" s="4"/>
      <c r="E219" s="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7.25" customHeight="1" x14ac:dyDescent="0.15">
      <c r="A220" s="3"/>
      <c r="B220" s="3"/>
      <c r="C220" s="3"/>
      <c r="D220" s="4"/>
      <c r="E220" s="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7.25" customHeight="1" x14ac:dyDescent="0.15">
      <c r="A221" s="3"/>
      <c r="B221" s="3"/>
      <c r="C221" s="3"/>
      <c r="D221" s="4"/>
      <c r="E221" s="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7.25" customHeight="1" x14ac:dyDescent="0.15">
      <c r="A222" s="3"/>
      <c r="B222" s="3"/>
      <c r="C222" s="3"/>
      <c r="D222" s="4"/>
      <c r="E222" s="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7.25" customHeight="1" x14ac:dyDescent="0.15">
      <c r="A223" s="3"/>
      <c r="B223" s="3"/>
      <c r="C223" s="3"/>
      <c r="D223" s="4"/>
      <c r="E223" s="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7.25" customHeight="1" x14ac:dyDescent="0.15">
      <c r="A224" s="3"/>
      <c r="B224" s="3"/>
      <c r="C224" s="3"/>
      <c r="D224" s="4"/>
      <c r="E224" s="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7.25" customHeight="1" x14ac:dyDescent="0.15">
      <c r="A225" s="3"/>
      <c r="B225" s="3"/>
      <c r="C225" s="3"/>
      <c r="D225" s="4"/>
      <c r="E225" s="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7.25" customHeight="1" x14ac:dyDescent="0.15">
      <c r="A226" s="3"/>
      <c r="B226" s="3"/>
      <c r="C226" s="3"/>
      <c r="D226" s="4"/>
      <c r="E226" s="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7.25" customHeight="1" x14ac:dyDescent="0.15">
      <c r="A227" s="3"/>
      <c r="B227" s="3"/>
      <c r="C227" s="3"/>
      <c r="D227" s="4"/>
      <c r="E227" s="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7.25" customHeight="1" x14ac:dyDescent="0.15">
      <c r="A228" s="3"/>
      <c r="B228" s="3"/>
      <c r="C228" s="3"/>
      <c r="D228" s="4"/>
      <c r="E228" s="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7.25" customHeight="1" x14ac:dyDescent="0.15">
      <c r="A229" s="3"/>
      <c r="B229" s="3"/>
      <c r="C229" s="3"/>
      <c r="D229" s="4"/>
      <c r="E229" s="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7.25" customHeight="1" x14ac:dyDescent="0.15">
      <c r="A230" s="3"/>
      <c r="B230" s="3"/>
      <c r="C230" s="3"/>
      <c r="D230" s="4"/>
      <c r="E230" s="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7.25" customHeight="1" x14ac:dyDescent="0.15">
      <c r="A231" s="3"/>
      <c r="B231" s="3"/>
      <c r="C231" s="3"/>
      <c r="D231" s="4"/>
      <c r="E231" s="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7.25" customHeight="1" x14ac:dyDescent="0.15">
      <c r="A232" s="3"/>
      <c r="B232" s="3"/>
      <c r="C232" s="3"/>
      <c r="D232" s="4"/>
      <c r="E232" s="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7.25" customHeight="1" x14ac:dyDescent="0.15">
      <c r="A233" s="3"/>
      <c r="B233" s="3"/>
      <c r="C233" s="3"/>
      <c r="D233" s="4"/>
      <c r="E233" s="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7.25" customHeight="1" x14ac:dyDescent="0.15">
      <c r="A234" s="3"/>
      <c r="B234" s="3"/>
      <c r="C234" s="3"/>
      <c r="D234" s="4"/>
      <c r="E234" s="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7.25" customHeight="1" x14ac:dyDescent="0.15">
      <c r="A235" s="3"/>
      <c r="B235" s="3"/>
      <c r="C235" s="3"/>
      <c r="D235" s="4"/>
      <c r="E235" s="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7.25" customHeight="1" x14ac:dyDescent="0.15">
      <c r="A236" s="3"/>
      <c r="B236" s="3"/>
      <c r="C236" s="3"/>
      <c r="D236" s="4"/>
      <c r="E236" s="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7.25" customHeight="1" x14ac:dyDescent="0.15">
      <c r="A237" s="3"/>
      <c r="B237" s="3"/>
      <c r="C237" s="3"/>
      <c r="D237" s="4"/>
      <c r="E237" s="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7.25" customHeight="1" x14ac:dyDescent="0.15">
      <c r="A238" s="3"/>
      <c r="B238" s="3"/>
      <c r="C238" s="3"/>
      <c r="D238" s="4"/>
      <c r="E238" s="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7.25" customHeight="1" x14ac:dyDescent="0.15">
      <c r="A239" s="3"/>
      <c r="B239" s="3"/>
      <c r="C239" s="3"/>
      <c r="D239" s="4"/>
      <c r="E239" s="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7.25" customHeight="1" x14ac:dyDescent="0.15">
      <c r="A240" s="3"/>
      <c r="B240" s="3"/>
      <c r="C240" s="3"/>
      <c r="D240" s="4"/>
      <c r="E240" s="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7.25" customHeight="1" x14ac:dyDescent="0.15">
      <c r="A241" s="3"/>
      <c r="B241" s="3"/>
      <c r="C241" s="3"/>
      <c r="D241" s="4"/>
      <c r="E241" s="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15"/>
    <row r="243" spans="1:26" ht="15.75" customHeight="1" x14ac:dyDescent="0.15"/>
    <row r="244" spans="1:26" ht="15.75" customHeight="1" x14ac:dyDescent="0.15"/>
    <row r="245" spans="1:26" ht="15.75" customHeight="1" x14ac:dyDescent="0.15"/>
    <row r="246" spans="1:26" ht="15.75" customHeight="1" x14ac:dyDescent="0.15"/>
    <row r="247" spans="1:26" ht="15.75" customHeight="1" x14ac:dyDescent="0.15"/>
    <row r="248" spans="1:26" ht="15.75" customHeight="1" x14ac:dyDescent="0.15"/>
    <row r="249" spans="1:26" ht="15.75" customHeight="1" x14ac:dyDescent="0.15"/>
    <row r="250" spans="1:26" ht="15.75" customHeight="1" x14ac:dyDescent="0.15"/>
    <row r="251" spans="1:26" ht="15.75" customHeight="1" x14ac:dyDescent="0.15"/>
    <row r="252" spans="1:26" ht="15.75" customHeight="1" x14ac:dyDescent="0.15"/>
    <row r="253" spans="1:26" ht="15.75" customHeight="1" x14ac:dyDescent="0.15"/>
    <row r="254" spans="1:26" ht="15.75" customHeight="1" x14ac:dyDescent="0.15"/>
    <row r="255" spans="1:26" ht="15.75" customHeight="1" x14ac:dyDescent="0.15"/>
    <row r="256" spans="1:2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sheetProtection algorithmName="SHA-512" hashValue="z52+1cJqS0t/XP9pxGo6m/w+Cwvk9hNhFBccD4bgJIecu6n+YVaXSV1OVY9M+UeXfLUnOLhy4dj8jjaWi7OeOQ==" saltValue="VXe9yzhu4lG4171qtKsrOQ==" spinCount="100000" sheet="1" objects="1" scenarios="1"/>
  <mergeCells count="36">
    <mergeCell ref="A1:D1"/>
    <mergeCell ref="A2:E2"/>
    <mergeCell ref="A4:B4"/>
    <mergeCell ref="C4:E4"/>
    <mergeCell ref="A5:B5"/>
    <mergeCell ref="C5:E5"/>
    <mergeCell ref="A7:E7"/>
    <mergeCell ref="A9:C12"/>
    <mergeCell ref="D10:D12"/>
    <mergeCell ref="E10:E12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8:C38"/>
    <mergeCell ref="B39:C39"/>
    <mergeCell ref="A41:C41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4:C34"/>
    <mergeCell ref="B36:C36"/>
    <mergeCell ref="B37:C37"/>
  </mergeCells>
  <pageMargins left="0.7" right="0.7" top="0.75" bottom="0.75" header="0" footer="0"/>
  <pageSetup orientation="landscape"/>
  <headerFooter>
    <oddFooter>&amp;LStátní fond kinematografie&amp;CFormulář rozpočtu&amp;RTitulní list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5"/>
  <sheetViews>
    <sheetView showGridLines="0" workbookViewId="0">
      <selection sqref="A1:D1"/>
    </sheetView>
  </sheetViews>
  <sheetFormatPr baseColWidth="10" defaultColWidth="12.6640625" defaultRowHeight="15" customHeight="1" x14ac:dyDescent="0.15"/>
  <cols>
    <col min="1" max="1" width="5.6640625" customWidth="1"/>
    <col min="2" max="2" width="9.1640625" customWidth="1"/>
    <col min="3" max="3" width="48.6640625" customWidth="1"/>
    <col min="4" max="4" width="17.83203125" customWidth="1"/>
    <col min="5" max="5" width="19.33203125" customWidth="1"/>
    <col min="6" max="8" width="17.83203125" customWidth="1"/>
    <col min="9" max="12" width="10" customWidth="1"/>
    <col min="13" max="26" width="8.6640625" customWidth="1"/>
  </cols>
  <sheetData>
    <row r="1" spans="1:26" ht="29.25" customHeight="1" x14ac:dyDescent="0.15">
      <c r="A1" s="92" t="s">
        <v>0</v>
      </c>
      <c r="B1" s="79"/>
      <c r="C1" s="79"/>
      <c r="D1" s="79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9.25" customHeight="1" x14ac:dyDescent="0.15">
      <c r="A2" s="92" t="s">
        <v>1</v>
      </c>
      <c r="B2" s="79"/>
      <c r="C2" s="79"/>
      <c r="D2" s="79"/>
      <c r="E2" s="79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7.75" customHeight="1" x14ac:dyDescent="0.15">
      <c r="A3" s="3"/>
      <c r="B3" s="3"/>
      <c r="C3" s="3"/>
      <c r="D3" s="1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 x14ac:dyDescent="0.15">
      <c r="A4" s="74" t="s">
        <v>2</v>
      </c>
      <c r="B4" s="68"/>
      <c r="C4" s="74"/>
      <c r="D4" s="93"/>
      <c r="E4" s="6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.25" customHeight="1" x14ac:dyDescent="0.15">
      <c r="A5" s="74" t="s">
        <v>3</v>
      </c>
      <c r="B5" s="68"/>
      <c r="C5" s="74"/>
      <c r="D5" s="93"/>
      <c r="E5" s="6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25" customHeight="1" x14ac:dyDescent="0.15">
      <c r="A6" s="20"/>
      <c r="B6" s="21"/>
      <c r="C6" s="21"/>
      <c r="D6" s="22"/>
      <c r="E6" s="23"/>
      <c r="F6" s="24"/>
      <c r="G6" s="4"/>
      <c r="H6" s="24"/>
      <c r="I6" s="24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7.25" customHeight="1" x14ac:dyDescent="0.15">
      <c r="A7" s="114" t="s">
        <v>36</v>
      </c>
      <c r="B7" s="82"/>
      <c r="C7" s="77" t="s">
        <v>37</v>
      </c>
      <c r="D7" s="93"/>
      <c r="E7" s="68"/>
      <c r="F7" s="26"/>
      <c r="G7" s="4"/>
      <c r="H7" s="24"/>
      <c r="I7" s="24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7.25" customHeight="1" x14ac:dyDescent="0.15">
      <c r="A8" s="115"/>
      <c r="B8" s="102"/>
      <c r="C8" s="77" t="s">
        <v>38</v>
      </c>
      <c r="D8" s="93"/>
      <c r="E8" s="68"/>
      <c r="F8" s="26"/>
      <c r="G8" s="4"/>
      <c r="H8" s="24"/>
      <c r="I8" s="24"/>
      <c r="J8" s="25"/>
      <c r="K8" s="25"/>
      <c r="L8" s="27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7.25" customHeight="1" x14ac:dyDescent="0.15">
      <c r="A9" s="28"/>
      <c r="B9" s="21"/>
      <c r="C9" s="21"/>
      <c r="D9" s="22"/>
      <c r="E9" s="23"/>
      <c r="F9" s="24"/>
      <c r="G9" s="4"/>
      <c r="H9" s="24"/>
      <c r="I9" s="24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27" customHeight="1" x14ac:dyDescent="0.15">
      <c r="A10" s="103" t="s">
        <v>39</v>
      </c>
      <c r="B10" s="79"/>
      <c r="C10" s="79"/>
      <c r="D10" s="79"/>
      <c r="E10" s="79"/>
      <c r="F10" s="79"/>
      <c r="G10" s="79"/>
      <c r="H10" s="79"/>
      <c r="I10" s="24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7.25" customHeight="1" x14ac:dyDescent="0.15">
      <c r="A11" s="20"/>
      <c r="B11" s="21"/>
      <c r="C11" s="21"/>
      <c r="D11" s="22"/>
      <c r="E11" s="23"/>
      <c r="F11" s="24"/>
      <c r="G11" s="4"/>
      <c r="H11" s="24"/>
      <c r="I11" s="2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7.25" customHeight="1" x14ac:dyDescent="0.15">
      <c r="A12" s="20" t="s">
        <v>40</v>
      </c>
      <c r="B12" s="20"/>
      <c r="C12" s="20"/>
      <c r="D12" s="29"/>
      <c r="E12" s="20"/>
      <c r="F12" s="20"/>
      <c r="G12" s="20"/>
      <c r="H12" s="20"/>
      <c r="I12" s="20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45.75" customHeight="1" x14ac:dyDescent="0.15">
      <c r="A13" s="20"/>
      <c r="B13" s="104" t="s">
        <v>41</v>
      </c>
      <c r="C13" s="79"/>
      <c r="D13" s="79"/>
      <c r="E13" s="79"/>
      <c r="F13" s="30"/>
      <c r="G13" s="30"/>
      <c r="H13" s="30"/>
      <c r="I13" s="31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51.75" customHeight="1" x14ac:dyDescent="0.15">
      <c r="A14" s="20"/>
      <c r="B14" s="104" t="s">
        <v>42</v>
      </c>
      <c r="C14" s="79"/>
      <c r="D14" s="79"/>
      <c r="E14" s="79"/>
      <c r="F14" s="30"/>
      <c r="G14" s="30"/>
      <c r="H14" s="30"/>
      <c r="I14" s="31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7.25" customHeight="1" x14ac:dyDescent="0.15">
      <c r="A15" s="105" t="s">
        <v>43</v>
      </c>
      <c r="B15" s="79"/>
      <c r="C15" s="79"/>
      <c r="D15" s="79"/>
      <c r="E15" s="79"/>
      <c r="F15" s="79"/>
      <c r="G15" s="79"/>
      <c r="H15" s="79"/>
      <c r="I15" s="79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27" customHeight="1" x14ac:dyDescent="0.15">
      <c r="A16" s="28"/>
      <c r="B16" s="106" t="s">
        <v>44</v>
      </c>
      <c r="C16" s="79"/>
      <c r="D16" s="79"/>
      <c r="E16" s="79"/>
      <c r="F16" s="30"/>
      <c r="G16" s="30"/>
      <c r="H16" s="30"/>
      <c r="I16" s="31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7.25" customHeight="1" x14ac:dyDescent="0.15">
      <c r="A17" s="20"/>
      <c r="B17" s="30"/>
      <c r="C17" s="30"/>
      <c r="D17" s="32"/>
      <c r="E17" s="33"/>
      <c r="F17" s="34"/>
      <c r="G17" s="35"/>
      <c r="H17" s="34"/>
      <c r="I17" s="24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7.25" customHeight="1" x14ac:dyDescent="0.15">
      <c r="A18" s="28" t="s">
        <v>45</v>
      </c>
      <c r="B18" s="30"/>
      <c r="C18" s="30"/>
      <c r="D18" s="32"/>
      <c r="E18" s="33"/>
      <c r="F18" s="34"/>
      <c r="G18" s="35"/>
      <c r="H18" s="34"/>
      <c r="I18" s="24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27.75" customHeight="1" x14ac:dyDescent="0.15">
      <c r="A19" s="36"/>
      <c r="B19" s="25"/>
      <c r="C19" s="25"/>
      <c r="D19" s="37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7.25" customHeight="1" x14ac:dyDescent="0.15">
      <c r="A20" s="107" t="s">
        <v>46</v>
      </c>
      <c r="B20" s="81"/>
      <c r="C20" s="82"/>
      <c r="D20" s="108" t="s">
        <v>47</v>
      </c>
      <c r="E20" s="111" t="s">
        <v>48</v>
      </c>
      <c r="F20" s="112" t="s">
        <v>49</v>
      </c>
      <c r="G20" s="38" t="s">
        <v>6</v>
      </c>
      <c r="H20" s="38" t="s">
        <v>50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7.25" customHeight="1" x14ac:dyDescent="0.15">
      <c r="A21" s="83"/>
      <c r="B21" s="79"/>
      <c r="C21" s="84"/>
      <c r="D21" s="109"/>
      <c r="E21" s="109"/>
      <c r="F21" s="109"/>
      <c r="G21" s="113" t="s">
        <v>8</v>
      </c>
      <c r="H21" s="113" t="s">
        <v>9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7.25" customHeight="1" x14ac:dyDescent="0.15">
      <c r="A22" s="83"/>
      <c r="B22" s="79"/>
      <c r="C22" s="84"/>
      <c r="D22" s="109"/>
      <c r="E22" s="109"/>
      <c r="F22" s="109"/>
      <c r="G22" s="109"/>
      <c r="H22" s="109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7.25" customHeight="1" x14ac:dyDescent="0.15">
      <c r="A23" s="85"/>
      <c r="B23" s="86"/>
      <c r="C23" s="87"/>
      <c r="D23" s="110"/>
      <c r="E23" s="110"/>
      <c r="F23" s="110"/>
      <c r="G23" s="110"/>
      <c r="H23" s="110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9" customHeight="1" x14ac:dyDescent="0.15">
      <c r="A24" s="20"/>
      <c r="B24" s="20"/>
      <c r="C24" s="20"/>
      <c r="D24" s="39"/>
      <c r="E24" s="40"/>
      <c r="F24" s="41"/>
      <c r="G24" s="42"/>
      <c r="H24" s="42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7.25" customHeight="1" x14ac:dyDescent="0.15">
      <c r="A25" s="43">
        <v>1</v>
      </c>
      <c r="B25" s="96" t="s">
        <v>10</v>
      </c>
      <c r="C25" s="93"/>
      <c r="D25" s="93"/>
      <c r="E25" s="93"/>
      <c r="F25" s="93"/>
      <c r="G25" s="93"/>
      <c r="H25" s="68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7.25" customHeight="1" x14ac:dyDescent="0.15">
      <c r="A26" s="15">
        <v>101</v>
      </c>
      <c r="B26" s="94" t="s">
        <v>51</v>
      </c>
      <c r="C26" s="68"/>
      <c r="D26" s="45"/>
      <c r="E26" s="46">
        <v>0</v>
      </c>
      <c r="F26" s="45">
        <v>0</v>
      </c>
      <c r="G26" s="46">
        <f t="shared" ref="G26:G43" si="0">E26*F26</f>
        <v>0</v>
      </c>
      <c r="H26" s="46">
        <v>0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7.25" customHeight="1" x14ac:dyDescent="0.15">
      <c r="A27" s="15">
        <v>102</v>
      </c>
      <c r="B27" s="94" t="s">
        <v>52</v>
      </c>
      <c r="C27" s="68"/>
      <c r="D27" s="45"/>
      <c r="E27" s="46">
        <v>0</v>
      </c>
      <c r="F27" s="45">
        <v>0</v>
      </c>
      <c r="G27" s="46">
        <f t="shared" si="0"/>
        <v>0</v>
      </c>
      <c r="H27" s="46">
        <v>0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7.25" customHeight="1" x14ac:dyDescent="0.15">
      <c r="A28" s="15">
        <v>103</v>
      </c>
      <c r="B28" s="94" t="s">
        <v>53</v>
      </c>
      <c r="C28" s="68"/>
      <c r="D28" s="45"/>
      <c r="E28" s="46">
        <v>0</v>
      </c>
      <c r="F28" s="45">
        <v>0</v>
      </c>
      <c r="G28" s="46">
        <f t="shared" si="0"/>
        <v>0</v>
      </c>
      <c r="H28" s="46">
        <v>0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7.25" customHeight="1" x14ac:dyDescent="0.15">
      <c r="A29" s="15">
        <v>104</v>
      </c>
      <c r="B29" s="94" t="s">
        <v>54</v>
      </c>
      <c r="C29" s="68"/>
      <c r="D29" s="45"/>
      <c r="E29" s="46">
        <v>0</v>
      </c>
      <c r="F29" s="45">
        <v>0</v>
      </c>
      <c r="G29" s="46">
        <f t="shared" si="0"/>
        <v>0</v>
      </c>
      <c r="H29" s="46">
        <v>0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7.25" customHeight="1" x14ac:dyDescent="0.15">
      <c r="A30" s="15">
        <v>105</v>
      </c>
      <c r="B30" s="94" t="s">
        <v>55</v>
      </c>
      <c r="C30" s="68"/>
      <c r="D30" s="45"/>
      <c r="E30" s="46">
        <v>0</v>
      </c>
      <c r="F30" s="45">
        <v>0</v>
      </c>
      <c r="G30" s="46">
        <f t="shared" si="0"/>
        <v>0</v>
      </c>
      <c r="H30" s="46">
        <v>0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7.25" customHeight="1" x14ac:dyDescent="0.15">
      <c r="A31" s="15">
        <v>106</v>
      </c>
      <c r="B31" s="94" t="s">
        <v>56</v>
      </c>
      <c r="C31" s="68"/>
      <c r="D31" s="45"/>
      <c r="E31" s="46">
        <v>0</v>
      </c>
      <c r="F31" s="45">
        <v>0</v>
      </c>
      <c r="G31" s="46">
        <f t="shared" si="0"/>
        <v>0</v>
      </c>
      <c r="H31" s="46">
        <v>0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7.25" customHeight="1" x14ac:dyDescent="0.15">
      <c r="A32" s="15">
        <v>107</v>
      </c>
      <c r="B32" s="94" t="s">
        <v>57</v>
      </c>
      <c r="C32" s="68"/>
      <c r="D32" s="45"/>
      <c r="E32" s="46">
        <v>0</v>
      </c>
      <c r="F32" s="45">
        <v>0</v>
      </c>
      <c r="G32" s="46">
        <f t="shared" si="0"/>
        <v>0</v>
      </c>
      <c r="H32" s="46">
        <v>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7.25" customHeight="1" x14ac:dyDescent="0.15">
      <c r="A33" s="15">
        <v>108</v>
      </c>
      <c r="B33" s="94" t="s">
        <v>58</v>
      </c>
      <c r="C33" s="68"/>
      <c r="D33" s="45"/>
      <c r="E33" s="46">
        <v>0</v>
      </c>
      <c r="F33" s="45">
        <v>0</v>
      </c>
      <c r="G33" s="46">
        <f t="shared" si="0"/>
        <v>0</v>
      </c>
      <c r="H33" s="46">
        <v>0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7.25" customHeight="1" x14ac:dyDescent="0.15">
      <c r="A34" s="15">
        <v>109</v>
      </c>
      <c r="B34" s="116" t="s">
        <v>59</v>
      </c>
      <c r="C34" s="117"/>
      <c r="D34" s="45"/>
      <c r="E34" s="46">
        <v>0</v>
      </c>
      <c r="F34" s="45">
        <v>0</v>
      </c>
      <c r="G34" s="46">
        <f t="shared" si="0"/>
        <v>0</v>
      </c>
      <c r="H34" s="46">
        <v>0</v>
      </c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7.25" customHeight="1" x14ac:dyDescent="0.15">
      <c r="A35" s="15">
        <v>110</v>
      </c>
      <c r="B35" s="116" t="s">
        <v>60</v>
      </c>
      <c r="C35" s="117"/>
      <c r="D35" s="45"/>
      <c r="E35" s="46">
        <v>0</v>
      </c>
      <c r="F35" s="45">
        <v>0</v>
      </c>
      <c r="G35" s="46">
        <f t="shared" si="0"/>
        <v>0</v>
      </c>
      <c r="H35" s="46">
        <v>0</v>
      </c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7.25" customHeight="1" x14ac:dyDescent="0.15">
      <c r="A36" s="15">
        <v>111</v>
      </c>
      <c r="B36" s="116" t="s">
        <v>61</v>
      </c>
      <c r="C36" s="117"/>
      <c r="D36" s="45"/>
      <c r="E36" s="46">
        <v>0</v>
      </c>
      <c r="F36" s="45">
        <v>0</v>
      </c>
      <c r="G36" s="46">
        <f t="shared" si="0"/>
        <v>0</v>
      </c>
      <c r="H36" s="46">
        <v>0</v>
      </c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7.25" customHeight="1" x14ac:dyDescent="0.15">
      <c r="A37" s="15">
        <v>112</v>
      </c>
      <c r="B37" s="116" t="s">
        <v>62</v>
      </c>
      <c r="C37" s="117"/>
      <c r="D37" s="45"/>
      <c r="E37" s="46">
        <v>0</v>
      </c>
      <c r="F37" s="45">
        <v>0</v>
      </c>
      <c r="G37" s="46">
        <f t="shared" si="0"/>
        <v>0</v>
      </c>
      <c r="H37" s="46">
        <v>0</v>
      </c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7.25" customHeight="1" x14ac:dyDescent="0.15">
      <c r="A38" s="15">
        <v>113</v>
      </c>
      <c r="B38" s="118" t="s">
        <v>63</v>
      </c>
      <c r="C38" s="119"/>
      <c r="D38" s="45"/>
      <c r="E38" s="46">
        <v>0</v>
      </c>
      <c r="F38" s="45">
        <v>0</v>
      </c>
      <c r="G38" s="46">
        <f t="shared" si="0"/>
        <v>0</v>
      </c>
      <c r="H38" s="46">
        <v>0</v>
      </c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7.25" customHeight="1" x14ac:dyDescent="0.15">
      <c r="A39" s="15">
        <v>114</v>
      </c>
      <c r="B39" s="118" t="s">
        <v>64</v>
      </c>
      <c r="C39" s="119"/>
      <c r="D39" s="45"/>
      <c r="E39" s="46">
        <v>0</v>
      </c>
      <c r="F39" s="45">
        <v>0</v>
      </c>
      <c r="G39" s="46">
        <f t="shared" si="0"/>
        <v>0</v>
      </c>
      <c r="H39" s="46">
        <v>0</v>
      </c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7.25" customHeight="1" x14ac:dyDescent="0.15">
      <c r="A40" s="15">
        <v>115</v>
      </c>
      <c r="B40" s="118" t="s">
        <v>65</v>
      </c>
      <c r="C40" s="119"/>
      <c r="D40" s="45"/>
      <c r="E40" s="46">
        <v>0</v>
      </c>
      <c r="F40" s="45">
        <v>0</v>
      </c>
      <c r="G40" s="46">
        <f t="shared" si="0"/>
        <v>0</v>
      </c>
      <c r="H40" s="46">
        <v>0</v>
      </c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7.25" customHeight="1" x14ac:dyDescent="0.15">
      <c r="A41" s="15">
        <v>116</v>
      </c>
      <c r="B41" s="118" t="s">
        <v>66</v>
      </c>
      <c r="C41" s="119"/>
      <c r="D41" s="45"/>
      <c r="E41" s="46">
        <v>0</v>
      </c>
      <c r="F41" s="45">
        <v>0</v>
      </c>
      <c r="G41" s="46">
        <f t="shared" si="0"/>
        <v>0</v>
      </c>
      <c r="H41" s="46">
        <v>0</v>
      </c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7.25" customHeight="1" x14ac:dyDescent="0.15">
      <c r="A42" s="15">
        <v>117</v>
      </c>
      <c r="B42" s="116" t="s">
        <v>67</v>
      </c>
      <c r="C42" s="117"/>
      <c r="D42" s="45"/>
      <c r="E42" s="46">
        <v>0</v>
      </c>
      <c r="F42" s="45">
        <v>0</v>
      </c>
      <c r="G42" s="46">
        <f t="shared" si="0"/>
        <v>0</v>
      </c>
      <c r="H42" s="46">
        <v>0</v>
      </c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7.25" customHeight="1" x14ac:dyDescent="0.15">
      <c r="A43" s="15">
        <v>118</v>
      </c>
      <c r="B43" s="94" t="s">
        <v>68</v>
      </c>
      <c r="C43" s="68"/>
      <c r="D43" s="45"/>
      <c r="E43" s="46">
        <v>0</v>
      </c>
      <c r="F43" s="45">
        <v>0</v>
      </c>
      <c r="G43" s="46">
        <f t="shared" si="0"/>
        <v>0</v>
      </c>
      <c r="H43" s="46">
        <v>0</v>
      </c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7.25" customHeight="1" x14ac:dyDescent="0.15">
      <c r="A44" s="47"/>
      <c r="B44" s="95" t="s">
        <v>35</v>
      </c>
      <c r="C44" s="70"/>
      <c r="D44" s="48"/>
      <c r="E44" s="49"/>
      <c r="F44" s="48"/>
      <c r="G44" s="50">
        <f t="shared" ref="G44:H44" si="1">SUM(G26:G43)</f>
        <v>0</v>
      </c>
      <c r="H44" s="50">
        <f t="shared" si="1"/>
        <v>0</v>
      </c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9" customHeight="1" x14ac:dyDescent="0.15">
      <c r="A45" s="20"/>
      <c r="B45" s="20"/>
      <c r="C45" s="20"/>
      <c r="D45" s="39"/>
      <c r="E45" s="40"/>
      <c r="F45" s="41"/>
      <c r="G45" s="42"/>
      <c r="H45" s="42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21.75" customHeight="1" x14ac:dyDescent="0.15">
      <c r="A46" s="43">
        <v>2</v>
      </c>
      <c r="B46" s="96" t="s">
        <v>69</v>
      </c>
      <c r="C46" s="93"/>
      <c r="D46" s="93"/>
      <c r="E46" s="93"/>
      <c r="F46" s="93"/>
      <c r="G46" s="93"/>
      <c r="H46" s="68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7.25" customHeight="1" x14ac:dyDescent="0.15">
      <c r="A47" s="15">
        <v>201</v>
      </c>
      <c r="B47" s="94" t="s">
        <v>70</v>
      </c>
      <c r="C47" s="68"/>
      <c r="D47" s="45"/>
      <c r="E47" s="46">
        <v>0</v>
      </c>
      <c r="F47" s="45">
        <v>0</v>
      </c>
      <c r="G47" s="46">
        <f t="shared" ref="G47:G84" si="2">E47*F47</f>
        <v>0</v>
      </c>
      <c r="H47" s="46">
        <v>0</v>
      </c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7.25" customHeight="1" x14ac:dyDescent="0.15">
      <c r="A48" s="15">
        <v>202</v>
      </c>
      <c r="B48" s="94" t="s">
        <v>71</v>
      </c>
      <c r="C48" s="68"/>
      <c r="D48" s="45"/>
      <c r="E48" s="46">
        <v>0</v>
      </c>
      <c r="F48" s="45">
        <v>0</v>
      </c>
      <c r="G48" s="46">
        <f t="shared" si="2"/>
        <v>0</v>
      </c>
      <c r="H48" s="46">
        <v>0</v>
      </c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7.25" customHeight="1" x14ac:dyDescent="0.15">
      <c r="A49" s="15">
        <v>203</v>
      </c>
      <c r="B49" s="94" t="s">
        <v>72</v>
      </c>
      <c r="C49" s="68"/>
      <c r="D49" s="45"/>
      <c r="E49" s="46">
        <v>0</v>
      </c>
      <c r="F49" s="45">
        <v>0</v>
      </c>
      <c r="G49" s="46">
        <f t="shared" si="2"/>
        <v>0</v>
      </c>
      <c r="H49" s="46">
        <v>0</v>
      </c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7.25" customHeight="1" x14ac:dyDescent="0.15">
      <c r="A50" s="15">
        <v>204</v>
      </c>
      <c r="B50" s="94" t="s">
        <v>73</v>
      </c>
      <c r="C50" s="68"/>
      <c r="D50" s="45"/>
      <c r="E50" s="46">
        <v>0</v>
      </c>
      <c r="F50" s="45">
        <v>0</v>
      </c>
      <c r="G50" s="46">
        <f t="shared" si="2"/>
        <v>0</v>
      </c>
      <c r="H50" s="46">
        <v>0</v>
      </c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7.25" customHeight="1" x14ac:dyDescent="0.15">
      <c r="A51" s="15">
        <v>205</v>
      </c>
      <c r="B51" s="94" t="s">
        <v>74</v>
      </c>
      <c r="C51" s="68"/>
      <c r="D51" s="45"/>
      <c r="E51" s="46">
        <v>0</v>
      </c>
      <c r="F51" s="45">
        <v>0</v>
      </c>
      <c r="G51" s="46">
        <f t="shared" si="2"/>
        <v>0</v>
      </c>
      <c r="H51" s="46">
        <v>0</v>
      </c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7.25" customHeight="1" x14ac:dyDescent="0.15">
      <c r="A52" s="15">
        <v>206</v>
      </c>
      <c r="B52" s="94" t="s">
        <v>75</v>
      </c>
      <c r="C52" s="68"/>
      <c r="D52" s="45"/>
      <c r="E52" s="46">
        <v>0</v>
      </c>
      <c r="F52" s="45">
        <v>0</v>
      </c>
      <c r="G52" s="46">
        <f t="shared" si="2"/>
        <v>0</v>
      </c>
      <c r="H52" s="46">
        <v>0</v>
      </c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7.25" customHeight="1" x14ac:dyDescent="0.15">
      <c r="A53" s="15">
        <v>207</v>
      </c>
      <c r="B53" s="94" t="s">
        <v>76</v>
      </c>
      <c r="C53" s="68"/>
      <c r="D53" s="45"/>
      <c r="E53" s="46">
        <v>0</v>
      </c>
      <c r="F53" s="45">
        <v>0</v>
      </c>
      <c r="G53" s="46">
        <f t="shared" si="2"/>
        <v>0</v>
      </c>
      <c r="H53" s="46">
        <v>0</v>
      </c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7.25" customHeight="1" x14ac:dyDescent="0.15">
      <c r="A54" s="15">
        <v>208</v>
      </c>
      <c r="B54" s="94" t="s">
        <v>77</v>
      </c>
      <c r="C54" s="68"/>
      <c r="D54" s="45"/>
      <c r="E54" s="46">
        <v>0</v>
      </c>
      <c r="F54" s="45">
        <v>0</v>
      </c>
      <c r="G54" s="46">
        <f t="shared" si="2"/>
        <v>0</v>
      </c>
      <c r="H54" s="46">
        <v>0</v>
      </c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7.25" customHeight="1" x14ac:dyDescent="0.15">
      <c r="A55" s="15">
        <v>209</v>
      </c>
      <c r="B55" s="94" t="s">
        <v>78</v>
      </c>
      <c r="C55" s="68"/>
      <c r="D55" s="45"/>
      <c r="E55" s="46">
        <v>0</v>
      </c>
      <c r="F55" s="45">
        <v>0</v>
      </c>
      <c r="G55" s="46">
        <f t="shared" si="2"/>
        <v>0</v>
      </c>
      <c r="H55" s="46">
        <v>0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7.25" customHeight="1" x14ac:dyDescent="0.15">
      <c r="A56" s="15">
        <v>210</v>
      </c>
      <c r="B56" s="94" t="s">
        <v>79</v>
      </c>
      <c r="C56" s="68"/>
      <c r="D56" s="45"/>
      <c r="E56" s="46">
        <v>0</v>
      </c>
      <c r="F56" s="45">
        <v>0</v>
      </c>
      <c r="G56" s="46">
        <f t="shared" si="2"/>
        <v>0</v>
      </c>
      <c r="H56" s="46">
        <v>0</v>
      </c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7.25" customHeight="1" x14ac:dyDescent="0.15">
      <c r="A57" s="15">
        <v>211</v>
      </c>
      <c r="B57" s="94" t="s">
        <v>80</v>
      </c>
      <c r="C57" s="68"/>
      <c r="D57" s="45"/>
      <c r="E57" s="46">
        <v>0</v>
      </c>
      <c r="F57" s="45">
        <v>0</v>
      </c>
      <c r="G57" s="46">
        <f t="shared" si="2"/>
        <v>0</v>
      </c>
      <c r="H57" s="46">
        <v>0</v>
      </c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7.25" customHeight="1" x14ac:dyDescent="0.15">
      <c r="A58" s="15">
        <v>212</v>
      </c>
      <c r="B58" s="94" t="s">
        <v>81</v>
      </c>
      <c r="C58" s="68"/>
      <c r="D58" s="45"/>
      <c r="E58" s="46">
        <v>0</v>
      </c>
      <c r="F58" s="45">
        <v>0</v>
      </c>
      <c r="G58" s="46">
        <f t="shared" si="2"/>
        <v>0</v>
      </c>
      <c r="H58" s="46">
        <v>0</v>
      </c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7.25" customHeight="1" x14ac:dyDescent="0.15">
      <c r="A59" s="15">
        <v>213</v>
      </c>
      <c r="B59" s="94" t="s">
        <v>82</v>
      </c>
      <c r="C59" s="68"/>
      <c r="D59" s="45"/>
      <c r="E59" s="46">
        <v>0</v>
      </c>
      <c r="F59" s="45">
        <v>0</v>
      </c>
      <c r="G59" s="46">
        <f t="shared" si="2"/>
        <v>0</v>
      </c>
      <c r="H59" s="46">
        <v>0</v>
      </c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7.25" customHeight="1" x14ac:dyDescent="0.15">
      <c r="A60" s="15">
        <v>214</v>
      </c>
      <c r="B60" s="94" t="s">
        <v>83</v>
      </c>
      <c r="C60" s="68"/>
      <c r="D60" s="45"/>
      <c r="E60" s="46">
        <v>0</v>
      </c>
      <c r="F60" s="45">
        <v>0</v>
      </c>
      <c r="G60" s="46">
        <f t="shared" si="2"/>
        <v>0</v>
      </c>
      <c r="H60" s="46">
        <v>0</v>
      </c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7.25" customHeight="1" x14ac:dyDescent="0.15">
      <c r="A61" s="15">
        <v>215</v>
      </c>
      <c r="B61" s="94" t="s">
        <v>84</v>
      </c>
      <c r="C61" s="68"/>
      <c r="D61" s="45"/>
      <c r="E61" s="46">
        <v>0</v>
      </c>
      <c r="F61" s="45">
        <v>0</v>
      </c>
      <c r="G61" s="46">
        <f t="shared" si="2"/>
        <v>0</v>
      </c>
      <c r="H61" s="46">
        <v>0</v>
      </c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7.25" customHeight="1" x14ac:dyDescent="0.15">
      <c r="A62" s="15">
        <v>216</v>
      </c>
      <c r="B62" s="94" t="s">
        <v>85</v>
      </c>
      <c r="C62" s="68"/>
      <c r="D62" s="45"/>
      <c r="E62" s="46">
        <v>0</v>
      </c>
      <c r="F62" s="45">
        <v>0</v>
      </c>
      <c r="G62" s="46">
        <f t="shared" si="2"/>
        <v>0</v>
      </c>
      <c r="H62" s="46">
        <v>0</v>
      </c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7.25" customHeight="1" x14ac:dyDescent="0.15">
      <c r="A63" s="15">
        <v>217</v>
      </c>
      <c r="B63" s="94" t="s">
        <v>86</v>
      </c>
      <c r="C63" s="68"/>
      <c r="D63" s="45"/>
      <c r="E63" s="46">
        <v>0</v>
      </c>
      <c r="F63" s="45">
        <v>0</v>
      </c>
      <c r="G63" s="46">
        <f t="shared" si="2"/>
        <v>0</v>
      </c>
      <c r="H63" s="46">
        <v>0</v>
      </c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7.25" customHeight="1" x14ac:dyDescent="0.15">
      <c r="A64" s="15">
        <v>218</v>
      </c>
      <c r="B64" s="94" t="s">
        <v>87</v>
      </c>
      <c r="C64" s="68"/>
      <c r="D64" s="45"/>
      <c r="E64" s="46">
        <v>0</v>
      </c>
      <c r="F64" s="45">
        <v>0</v>
      </c>
      <c r="G64" s="46">
        <f t="shared" si="2"/>
        <v>0</v>
      </c>
      <c r="H64" s="46">
        <v>0</v>
      </c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7.25" customHeight="1" x14ac:dyDescent="0.15">
      <c r="A65" s="15">
        <v>219</v>
      </c>
      <c r="B65" s="94" t="s">
        <v>88</v>
      </c>
      <c r="C65" s="68"/>
      <c r="D65" s="45"/>
      <c r="E65" s="46">
        <v>0</v>
      </c>
      <c r="F65" s="45">
        <v>0</v>
      </c>
      <c r="G65" s="46">
        <f t="shared" si="2"/>
        <v>0</v>
      </c>
      <c r="H65" s="46">
        <v>0</v>
      </c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7.25" customHeight="1" x14ac:dyDescent="0.15">
      <c r="A66" s="15">
        <v>220</v>
      </c>
      <c r="B66" s="94" t="s">
        <v>89</v>
      </c>
      <c r="C66" s="68"/>
      <c r="D66" s="45"/>
      <c r="E66" s="46">
        <v>0</v>
      </c>
      <c r="F66" s="45">
        <v>0</v>
      </c>
      <c r="G66" s="46">
        <f t="shared" si="2"/>
        <v>0</v>
      </c>
      <c r="H66" s="46">
        <v>0</v>
      </c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7.25" customHeight="1" x14ac:dyDescent="0.15">
      <c r="A67" s="15">
        <v>221</v>
      </c>
      <c r="B67" s="94" t="s">
        <v>90</v>
      </c>
      <c r="C67" s="68"/>
      <c r="D67" s="45"/>
      <c r="E67" s="46">
        <v>0</v>
      </c>
      <c r="F67" s="45">
        <v>0</v>
      </c>
      <c r="G67" s="46">
        <f t="shared" si="2"/>
        <v>0</v>
      </c>
      <c r="H67" s="46">
        <v>0</v>
      </c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7.25" customHeight="1" x14ac:dyDescent="0.15">
      <c r="A68" s="15">
        <v>222</v>
      </c>
      <c r="B68" s="94" t="s">
        <v>91</v>
      </c>
      <c r="C68" s="68"/>
      <c r="D68" s="45"/>
      <c r="E68" s="46">
        <v>0</v>
      </c>
      <c r="F68" s="45">
        <v>0</v>
      </c>
      <c r="G68" s="46">
        <f t="shared" si="2"/>
        <v>0</v>
      </c>
      <c r="H68" s="46">
        <v>0</v>
      </c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7.25" customHeight="1" x14ac:dyDescent="0.15">
      <c r="A69" s="15">
        <v>223</v>
      </c>
      <c r="B69" s="94" t="s">
        <v>92</v>
      </c>
      <c r="C69" s="68"/>
      <c r="D69" s="45"/>
      <c r="E69" s="46">
        <v>0</v>
      </c>
      <c r="F69" s="45">
        <v>0</v>
      </c>
      <c r="G69" s="46">
        <f t="shared" si="2"/>
        <v>0</v>
      </c>
      <c r="H69" s="46">
        <v>0</v>
      </c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7.25" customHeight="1" x14ac:dyDescent="0.15">
      <c r="A70" s="15">
        <v>224</v>
      </c>
      <c r="B70" s="94" t="s">
        <v>93</v>
      </c>
      <c r="C70" s="68"/>
      <c r="D70" s="45"/>
      <c r="E70" s="46">
        <v>0</v>
      </c>
      <c r="F70" s="45">
        <v>0</v>
      </c>
      <c r="G70" s="46">
        <f t="shared" si="2"/>
        <v>0</v>
      </c>
      <c r="H70" s="46">
        <v>0</v>
      </c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7.25" customHeight="1" x14ac:dyDescent="0.15">
      <c r="A71" s="15">
        <v>225</v>
      </c>
      <c r="B71" s="94" t="s">
        <v>94</v>
      </c>
      <c r="C71" s="68"/>
      <c r="D71" s="45"/>
      <c r="E71" s="46">
        <v>0</v>
      </c>
      <c r="F71" s="45">
        <v>0</v>
      </c>
      <c r="G71" s="46">
        <f t="shared" si="2"/>
        <v>0</v>
      </c>
      <c r="H71" s="46">
        <v>0</v>
      </c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7.25" customHeight="1" x14ac:dyDescent="0.15">
      <c r="A72" s="15">
        <v>226</v>
      </c>
      <c r="B72" s="94" t="s">
        <v>95</v>
      </c>
      <c r="C72" s="68"/>
      <c r="D72" s="45"/>
      <c r="E72" s="46">
        <v>0</v>
      </c>
      <c r="F72" s="45">
        <v>0</v>
      </c>
      <c r="G72" s="46">
        <f t="shared" si="2"/>
        <v>0</v>
      </c>
      <c r="H72" s="46">
        <v>0</v>
      </c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7.25" customHeight="1" x14ac:dyDescent="0.15">
      <c r="A73" s="15">
        <v>227</v>
      </c>
      <c r="B73" s="94" t="s">
        <v>96</v>
      </c>
      <c r="C73" s="68"/>
      <c r="D73" s="45"/>
      <c r="E73" s="46">
        <v>0</v>
      </c>
      <c r="F73" s="45">
        <v>0</v>
      </c>
      <c r="G73" s="46">
        <f t="shared" si="2"/>
        <v>0</v>
      </c>
      <c r="H73" s="46">
        <v>0</v>
      </c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7.25" customHeight="1" x14ac:dyDescent="0.15">
      <c r="A74" s="15">
        <v>228</v>
      </c>
      <c r="B74" s="94" t="s">
        <v>97</v>
      </c>
      <c r="C74" s="68"/>
      <c r="D74" s="45"/>
      <c r="E74" s="46">
        <v>0</v>
      </c>
      <c r="F74" s="45">
        <v>0</v>
      </c>
      <c r="G74" s="46">
        <f t="shared" si="2"/>
        <v>0</v>
      </c>
      <c r="H74" s="46">
        <v>0</v>
      </c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7.25" customHeight="1" x14ac:dyDescent="0.15">
      <c r="A75" s="15">
        <v>229</v>
      </c>
      <c r="B75" s="94" t="s">
        <v>98</v>
      </c>
      <c r="C75" s="68"/>
      <c r="D75" s="45"/>
      <c r="E75" s="46">
        <v>0</v>
      </c>
      <c r="F75" s="45">
        <v>0</v>
      </c>
      <c r="G75" s="46">
        <f t="shared" si="2"/>
        <v>0</v>
      </c>
      <c r="H75" s="46">
        <v>0</v>
      </c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7.25" customHeight="1" x14ac:dyDescent="0.15">
      <c r="A76" s="15">
        <v>230</v>
      </c>
      <c r="B76" s="94" t="s">
        <v>99</v>
      </c>
      <c r="C76" s="68"/>
      <c r="D76" s="45"/>
      <c r="E76" s="46">
        <v>0</v>
      </c>
      <c r="F76" s="45">
        <v>0</v>
      </c>
      <c r="G76" s="46">
        <f t="shared" si="2"/>
        <v>0</v>
      </c>
      <c r="H76" s="46">
        <v>0</v>
      </c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7.25" customHeight="1" x14ac:dyDescent="0.15">
      <c r="A77" s="15">
        <v>231</v>
      </c>
      <c r="B77" s="94" t="s">
        <v>100</v>
      </c>
      <c r="C77" s="68"/>
      <c r="D77" s="45"/>
      <c r="E77" s="46">
        <v>0</v>
      </c>
      <c r="F77" s="45">
        <v>0</v>
      </c>
      <c r="G77" s="46">
        <f t="shared" si="2"/>
        <v>0</v>
      </c>
      <c r="H77" s="46">
        <v>0</v>
      </c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7.25" customHeight="1" x14ac:dyDescent="0.15">
      <c r="A78" s="15">
        <v>232</v>
      </c>
      <c r="B78" s="94" t="s">
        <v>101</v>
      </c>
      <c r="C78" s="68"/>
      <c r="D78" s="45"/>
      <c r="E78" s="46">
        <v>0</v>
      </c>
      <c r="F78" s="45">
        <v>0</v>
      </c>
      <c r="G78" s="46">
        <f t="shared" si="2"/>
        <v>0</v>
      </c>
      <c r="H78" s="46">
        <v>0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7.25" customHeight="1" x14ac:dyDescent="0.15">
      <c r="A79" s="15">
        <v>233</v>
      </c>
      <c r="B79" s="94" t="s">
        <v>102</v>
      </c>
      <c r="C79" s="68"/>
      <c r="D79" s="45"/>
      <c r="E79" s="46">
        <v>0</v>
      </c>
      <c r="F79" s="45">
        <v>0</v>
      </c>
      <c r="G79" s="46">
        <f t="shared" si="2"/>
        <v>0</v>
      </c>
      <c r="H79" s="46">
        <v>0</v>
      </c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7.25" customHeight="1" x14ac:dyDescent="0.15">
      <c r="A80" s="15">
        <v>234</v>
      </c>
      <c r="B80" s="94" t="s">
        <v>103</v>
      </c>
      <c r="C80" s="68"/>
      <c r="D80" s="45"/>
      <c r="E80" s="46">
        <v>0</v>
      </c>
      <c r="F80" s="45">
        <v>0</v>
      </c>
      <c r="G80" s="46">
        <f t="shared" si="2"/>
        <v>0</v>
      </c>
      <c r="H80" s="46">
        <v>0</v>
      </c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7.25" customHeight="1" x14ac:dyDescent="0.15">
      <c r="A81" s="15">
        <v>235</v>
      </c>
      <c r="B81" s="94" t="s">
        <v>104</v>
      </c>
      <c r="C81" s="68"/>
      <c r="D81" s="45"/>
      <c r="E81" s="46">
        <v>0</v>
      </c>
      <c r="F81" s="45">
        <v>0</v>
      </c>
      <c r="G81" s="46">
        <f t="shared" si="2"/>
        <v>0</v>
      </c>
      <c r="H81" s="46">
        <v>0</v>
      </c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7.25" customHeight="1" x14ac:dyDescent="0.15">
      <c r="A82" s="15">
        <v>236</v>
      </c>
      <c r="B82" s="94" t="s">
        <v>105</v>
      </c>
      <c r="C82" s="68"/>
      <c r="D82" s="45"/>
      <c r="E82" s="46">
        <v>0</v>
      </c>
      <c r="F82" s="45">
        <v>0</v>
      </c>
      <c r="G82" s="46">
        <f t="shared" si="2"/>
        <v>0</v>
      </c>
      <c r="H82" s="46">
        <v>0</v>
      </c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7.25" customHeight="1" x14ac:dyDescent="0.15">
      <c r="A83" s="15">
        <v>237</v>
      </c>
      <c r="B83" s="94" t="s">
        <v>106</v>
      </c>
      <c r="C83" s="68"/>
      <c r="D83" s="45"/>
      <c r="E83" s="46">
        <v>0</v>
      </c>
      <c r="F83" s="45">
        <v>0</v>
      </c>
      <c r="G83" s="46">
        <f t="shared" si="2"/>
        <v>0</v>
      </c>
      <c r="H83" s="46">
        <v>0</v>
      </c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7.25" customHeight="1" x14ac:dyDescent="0.15">
      <c r="A84" s="15">
        <v>238</v>
      </c>
      <c r="B84" s="94" t="s">
        <v>68</v>
      </c>
      <c r="C84" s="68"/>
      <c r="D84" s="45"/>
      <c r="E84" s="46">
        <v>0</v>
      </c>
      <c r="F84" s="45">
        <v>0</v>
      </c>
      <c r="G84" s="46">
        <f t="shared" si="2"/>
        <v>0</v>
      </c>
      <c r="H84" s="46">
        <v>0</v>
      </c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7.25" customHeight="1" x14ac:dyDescent="0.15">
      <c r="A85" s="47"/>
      <c r="B85" s="95" t="s">
        <v>35</v>
      </c>
      <c r="C85" s="70"/>
      <c r="D85" s="48"/>
      <c r="E85" s="49"/>
      <c r="F85" s="48"/>
      <c r="G85" s="50">
        <f t="shared" ref="G85:H85" si="3">SUM(G47:G84)</f>
        <v>0</v>
      </c>
      <c r="H85" s="50">
        <f t="shared" si="3"/>
        <v>0</v>
      </c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9" customHeight="1" x14ac:dyDescent="0.15">
      <c r="A86" s="20"/>
      <c r="B86" s="20"/>
      <c r="C86" s="20"/>
      <c r="D86" s="39"/>
      <c r="E86" s="40"/>
      <c r="F86" s="41"/>
      <c r="G86" s="42"/>
      <c r="H86" s="42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21.75" customHeight="1" x14ac:dyDescent="0.15">
      <c r="A87" s="51">
        <v>3</v>
      </c>
      <c r="B87" s="96" t="s">
        <v>12</v>
      </c>
      <c r="C87" s="93"/>
      <c r="D87" s="93"/>
      <c r="E87" s="93"/>
      <c r="F87" s="93"/>
      <c r="G87" s="93"/>
      <c r="H87" s="68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7.25" customHeight="1" x14ac:dyDescent="0.15">
      <c r="A88" s="15">
        <v>301</v>
      </c>
      <c r="B88" s="94" t="s">
        <v>107</v>
      </c>
      <c r="C88" s="68"/>
      <c r="D88" s="45"/>
      <c r="E88" s="46">
        <v>0</v>
      </c>
      <c r="F88" s="45">
        <v>0</v>
      </c>
      <c r="G88" s="46">
        <f t="shared" ref="G88:G92" si="4">E88*F88</f>
        <v>0</v>
      </c>
      <c r="H88" s="46">
        <f t="shared" ref="H88:H92" si="5">G88</f>
        <v>0</v>
      </c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7.25" customHeight="1" x14ac:dyDescent="0.15">
      <c r="A89" s="15">
        <v>302</v>
      </c>
      <c r="B89" s="94" t="s">
        <v>108</v>
      </c>
      <c r="C89" s="68"/>
      <c r="D89" s="45"/>
      <c r="E89" s="46">
        <v>0</v>
      </c>
      <c r="F89" s="45">
        <v>0</v>
      </c>
      <c r="G89" s="46">
        <f t="shared" si="4"/>
        <v>0</v>
      </c>
      <c r="H89" s="46">
        <f t="shared" si="5"/>
        <v>0</v>
      </c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7.25" customHeight="1" x14ac:dyDescent="0.15">
      <c r="A90" s="15">
        <v>303</v>
      </c>
      <c r="B90" s="94" t="s">
        <v>109</v>
      </c>
      <c r="C90" s="68"/>
      <c r="D90" s="45"/>
      <c r="E90" s="46">
        <v>0</v>
      </c>
      <c r="F90" s="45">
        <v>0</v>
      </c>
      <c r="G90" s="46">
        <f t="shared" si="4"/>
        <v>0</v>
      </c>
      <c r="H90" s="46">
        <f t="shared" si="5"/>
        <v>0</v>
      </c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7.25" customHeight="1" x14ac:dyDescent="0.15">
      <c r="A91" s="15">
        <v>304</v>
      </c>
      <c r="B91" s="94" t="s">
        <v>110</v>
      </c>
      <c r="C91" s="68"/>
      <c r="D91" s="45"/>
      <c r="E91" s="46">
        <v>0</v>
      </c>
      <c r="F91" s="45">
        <v>0</v>
      </c>
      <c r="G91" s="46">
        <f t="shared" si="4"/>
        <v>0</v>
      </c>
      <c r="H91" s="46">
        <f t="shared" si="5"/>
        <v>0</v>
      </c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7.25" customHeight="1" x14ac:dyDescent="0.15">
      <c r="A92" s="15">
        <v>305</v>
      </c>
      <c r="B92" s="94" t="s">
        <v>111</v>
      </c>
      <c r="C92" s="68"/>
      <c r="D92" s="45"/>
      <c r="E92" s="46">
        <v>0</v>
      </c>
      <c r="F92" s="45">
        <v>0</v>
      </c>
      <c r="G92" s="46">
        <f t="shared" si="4"/>
        <v>0</v>
      </c>
      <c r="H92" s="46">
        <f t="shared" si="5"/>
        <v>0</v>
      </c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7.25" customHeight="1" x14ac:dyDescent="0.15">
      <c r="A93" s="47"/>
      <c r="B93" s="95" t="s">
        <v>35</v>
      </c>
      <c r="C93" s="70"/>
      <c r="D93" s="48"/>
      <c r="E93" s="49"/>
      <c r="F93" s="48"/>
      <c r="G93" s="50">
        <f t="shared" ref="G93:H93" si="6">SUM(G88:G92)</f>
        <v>0</v>
      </c>
      <c r="H93" s="50">
        <f t="shared" si="6"/>
        <v>0</v>
      </c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9" customHeight="1" x14ac:dyDescent="0.15">
      <c r="A94" s="20"/>
      <c r="B94" s="20"/>
      <c r="C94" s="20"/>
      <c r="D94" s="39"/>
      <c r="E94" s="40"/>
      <c r="F94" s="41"/>
      <c r="G94" s="42"/>
      <c r="H94" s="42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21.75" customHeight="1" x14ac:dyDescent="0.15">
      <c r="A95" s="51">
        <v>4</v>
      </c>
      <c r="B95" s="96" t="s">
        <v>61</v>
      </c>
      <c r="C95" s="93"/>
      <c r="D95" s="93"/>
      <c r="E95" s="93"/>
      <c r="F95" s="93"/>
      <c r="G95" s="93"/>
      <c r="H95" s="68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7.25" customHeight="1" x14ac:dyDescent="0.15">
      <c r="A96" s="15">
        <v>401</v>
      </c>
      <c r="B96" s="94" t="s">
        <v>112</v>
      </c>
      <c r="C96" s="68"/>
      <c r="D96" s="45"/>
      <c r="E96" s="46">
        <v>0</v>
      </c>
      <c r="F96" s="45">
        <v>0</v>
      </c>
      <c r="G96" s="46">
        <f t="shared" ref="G96:G97" si="7">E96*F96</f>
        <v>0</v>
      </c>
      <c r="H96" s="46">
        <f t="shared" ref="H96:H97" si="8">G96</f>
        <v>0</v>
      </c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7.25" customHeight="1" x14ac:dyDescent="0.15">
      <c r="A97" s="15">
        <v>402</v>
      </c>
      <c r="B97" s="94" t="s">
        <v>113</v>
      </c>
      <c r="C97" s="68"/>
      <c r="D97" s="45"/>
      <c r="E97" s="46">
        <v>0</v>
      </c>
      <c r="F97" s="45">
        <v>0</v>
      </c>
      <c r="G97" s="46">
        <f t="shared" si="7"/>
        <v>0</v>
      </c>
      <c r="H97" s="46">
        <f t="shared" si="8"/>
        <v>0</v>
      </c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7.25" customHeight="1" x14ac:dyDescent="0.15">
      <c r="A98" s="47"/>
      <c r="B98" s="95" t="s">
        <v>35</v>
      </c>
      <c r="C98" s="70"/>
      <c r="D98" s="48"/>
      <c r="E98" s="49"/>
      <c r="F98" s="48"/>
      <c r="G98" s="50">
        <f t="shared" ref="G98:H98" si="9">SUM(G96:G97)</f>
        <v>0</v>
      </c>
      <c r="H98" s="50">
        <f t="shared" si="9"/>
        <v>0</v>
      </c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9" customHeight="1" x14ac:dyDescent="0.15">
      <c r="A99" s="20"/>
      <c r="B99" s="20"/>
      <c r="C99" s="20"/>
      <c r="D99" s="39"/>
      <c r="E99" s="40"/>
      <c r="F99" s="41"/>
      <c r="G99" s="42"/>
      <c r="H99" s="42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21.75" customHeight="1" x14ac:dyDescent="0.15">
      <c r="A100" s="51">
        <v>5</v>
      </c>
      <c r="B100" s="96" t="s">
        <v>14</v>
      </c>
      <c r="C100" s="93"/>
      <c r="D100" s="93"/>
      <c r="E100" s="93"/>
      <c r="F100" s="93"/>
      <c r="G100" s="93"/>
      <c r="H100" s="68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7.25" customHeight="1" x14ac:dyDescent="0.15">
      <c r="A101" s="15">
        <v>501</v>
      </c>
      <c r="B101" s="94" t="s">
        <v>114</v>
      </c>
      <c r="C101" s="68"/>
      <c r="D101" s="45"/>
      <c r="E101" s="46">
        <v>0</v>
      </c>
      <c r="F101" s="45">
        <v>0</v>
      </c>
      <c r="G101" s="46">
        <f t="shared" ref="G101:G105" si="10">E101*F101</f>
        <v>0</v>
      </c>
      <c r="H101" s="46">
        <f t="shared" ref="H101:H105" si="11">G101</f>
        <v>0</v>
      </c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7.25" customHeight="1" x14ac:dyDescent="0.15">
      <c r="A102" s="15">
        <v>502</v>
      </c>
      <c r="B102" s="94" t="s">
        <v>115</v>
      </c>
      <c r="C102" s="68"/>
      <c r="D102" s="45"/>
      <c r="E102" s="46">
        <v>0</v>
      </c>
      <c r="F102" s="45">
        <v>0</v>
      </c>
      <c r="G102" s="46">
        <f t="shared" si="10"/>
        <v>0</v>
      </c>
      <c r="H102" s="46">
        <f t="shared" si="11"/>
        <v>0</v>
      </c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7.25" customHeight="1" x14ac:dyDescent="0.15">
      <c r="A103" s="15">
        <v>503</v>
      </c>
      <c r="B103" s="94" t="s">
        <v>116</v>
      </c>
      <c r="C103" s="68"/>
      <c r="D103" s="45"/>
      <c r="E103" s="46">
        <v>0</v>
      </c>
      <c r="F103" s="45">
        <v>0</v>
      </c>
      <c r="G103" s="46">
        <f t="shared" si="10"/>
        <v>0</v>
      </c>
      <c r="H103" s="46">
        <f t="shared" si="11"/>
        <v>0</v>
      </c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7.25" customHeight="1" x14ac:dyDescent="0.15">
      <c r="A104" s="15">
        <v>504</v>
      </c>
      <c r="B104" s="94" t="s">
        <v>117</v>
      </c>
      <c r="C104" s="68"/>
      <c r="D104" s="45"/>
      <c r="E104" s="46">
        <v>0</v>
      </c>
      <c r="F104" s="45">
        <v>0</v>
      </c>
      <c r="G104" s="46">
        <f t="shared" si="10"/>
        <v>0</v>
      </c>
      <c r="H104" s="46">
        <f t="shared" si="11"/>
        <v>0</v>
      </c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7.25" customHeight="1" x14ac:dyDescent="0.15">
      <c r="A105" s="15">
        <v>505</v>
      </c>
      <c r="B105" s="94" t="s">
        <v>118</v>
      </c>
      <c r="C105" s="68"/>
      <c r="D105" s="45"/>
      <c r="E105" s="46">
        <v>0</v>
      </c>
      <c r="F105" s="45">
        <v>0</v>
      </c>
      <c r="G105" s="46">
        <f t="shared" si="10"/>
        <v>0</v>
      </c>
      <c r="H105" s="46">
        <f t="shared" si="11"/>
        <v>0</v>
      </c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7.25" customHeight="1" x14ac:dyDescent="0.15">
      <c r="A106" s="47"/>
      <c r="B106" s="95" t="s">
        <v>35</v>
      </c>
      <c r="C106" s="70"/>
      <c r="D106" s="48"/>
      <c r="E106" s="49"/>
      <c r="F106" s="48"/>
      <c r="G106" s="50">
        <f t="shared" ref="G106:H106" si="12">SUM(G101:G105)</f>
        <v>0</v>
      </c>
      <c r="H106" s="50">
        <f t="shared" si="12"/>
        <v>0</v>
      </c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9" customHeight="1" x14ac:dyDescent="0.15">
      <c r="A107" s="20"/>
      <c r="B107" s="20"/>
      <c r="C107" s="20"/>
      <c r="D107" s="39"/>
      <c r="E107" s="40"/>
      <c r="F107" s="41"/>
      <c r="G107" s="42"/>
      <c r="H107" s="42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21.75" customHeight="1" x14ac:dyDescent="0.15">
      <c r="A108" s="51">
        <v>6</v>
      </c>
      <c r="B108" s="96" t="s">
        <v>119</v>
      </c>
      <c r="C108" s="93"/>
      <c r="D108" s="93"/>
      <c r="E108" s="93"/>
      <c r="F108" s="93"/>
      <c r="G108" s="93"/>
      <c r="H108" s="68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7.25" customHeight="1" x14ac:dyDescent="0.15">
      <c r="A109" s="15">
        <v>601</v>
      </c>
      <c r="B109" s="94" t="s">
        <v>120</v>
      </c>
      <c r="C109" s="68"/>
      <c r="D109" s="45"/>
      <c r="E109" s="46">
        <v>0</v>
      </c>
      <c r="F109" s="45">
        <v>0</v>
      </c>
      <c r="G109" s="46">
        <f t="shared" ref="G109:G115" si="13">E109*F109</f>
        <v>0</v>
      </c>
      <c r="H109" s="46">
        <f t="shared" ref="H109:H115" si="14">G109</f>
        <v>0</v>
      </c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7.25" customHeight="1" x14ac:dyDescent="0.15">
      <c r="A110" s="15">
        <v>602</v>
      </c>
      <c r="B110" s="94" t="s">
        <v>121</v>
      </c>
      <c r="C110" s="68"/>
      <c r="D110" s="45"/>
      <c r="E110" s="46">
        <v>0</v>
      </c>
      <c r="F110" s="45">
        <v>0</v>
      </c>
      <c r="G110" s="46">
        <f t="shared" si="13"/>
        <v>0</v>
      </c>
      <c r="H110" s="46">
        <f t="shared" si="14"/>
        <v>0</v>
      </c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7.25" customHeight="1" x14ac:dyDescent="0.15">
      <c r="A111" s="15">
        <v>603</v>
      </c>
      <c r="B111" s="94" t="s">
        <v>122</v>
      </c>
      <c r="C111" s="68"/>
      <c r="D111" s="45"/>
      <c r="E111" s="46">
        <v>0</v>
      </c>
      <c r="F111" s="45">
        <v>0</v>
      </c>
      <c r="G111" s="46">
        <f t="shared" si="13"/>
        <v>0</v>
      </c>
      <c r="H111" s="46">
        <f t="shared" si="14"/>
        <v>0</v>
      </c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7.25" customHeight="1" x14ac:dyDescent="0.15">
      <c r="A112" s="15">
        <v>604</v>
      </c>
      <c r="B112" s="94" t="s">
        <v>123</v>
      </c>
      <c r="C112" s="68"/>
      <c r="D112" s="45"/>
      <c r="E112" s="46">
        <v>0</v>
      </c>
      <c r="F112" s="45">
        <v>0</v>
      </c>
      <c r="G112" s="46">
        <f t="shared" si="13"/>
        <v>0</v>
      </c>
      <c r="H112" s="46">
        <f t="shared" si="14"/>
        <v>0</v>
      </c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7.25" customHeight="1" x14ac:dyDescent="0.15">
      <c r="A113" s="15">
        <v>605</v>
      </c>
      <c r="B113" s="94" t="s">
        <v>124</v>
      </c>
      <c r="C113" s="68"/>
      <c r="D113" s="45"/>
      <c r="E113" s="46">
        <v>0</v>
      </c>
      <c r="F113" s="45">
        <v>0</v>
      </c>
      <c r="G113" s="46">
        <f t="shared" si="13"/>
        <v>0</v>
      </c>
      <c r="H113" s="46">
        <f t="shared" si="14"/>
        <v>0</v>
      </c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7.25" customHeight="1" x14ac:dyDescent="0.15">
      <c r="A114" s="15">
        <v>606</v>
      </c>
      <c r="B114" s="94" t="s">
        <v>125</v>
      </c>
      <c r="C114" s="68"/>
      <c r="D114" s="45"/>
      <c r="E114" s="46">
        <v>0</v>
      </c>
      <c r="F114" s="45">
        <v>0</v>
      </c>
      <c r="G114" s="46">
        <f t="shared" si="13"/>
        <v>0</v>
      </c>
      <c r="H114" s="46">
        <f t="shared" si="14"/>
        <v>0</v>
      </c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7.25" customHeight="1" x14ac:dyDescent="0.15">
      <c r="A115" s="15">
        <v>607</v>
      </c>
      <c r="B115" s="94" t="s">
        <v>68</v>
      </c>
      <c r="C115" s="68"/>
      <c r="D115" s="45"/>
      <c r="E115" s="46">
        <v>0</v>
      </c>
      <c r="F115" s="45">
        <v>0</v>
      </c>
      <c r="G115" s="46">
        <f t="shared" si="13"/>
        <v>0</v>
      </c>
      <c r="H115" s="46">
        <f t="shared" si="14"/>
        <v>0</v>
      </c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7.25" customHeight="1" x14ac:dyDescent="0.15">
      <c r="A116" s="52"/>
      <c r="B116" s="95" t="s">
        <v>35</v>
      </c>
      <c r="C116" s="70"/>
      <c r="D116" s="48"/>
      <c r="E116" s="49"/>
      <c r="F116" s="48"/>
      <c r="G116" s="50">
        <f t="shared" ref="G116:H116" si="15">SUM(G109:G115)</f>
        <v>0</v>
      </c>
      <c r="H116" s="50">
        <f t="shared" si="15"/>
        <v>0</v>
      </c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9" customHeight="1" x14ac:dyDescent="0.15">
      <c r="A117" s="20"/>
      <c r="B117" s="20"/>
      <c r="C117" s="20"/>
      <c r="D117" s="39"/>
      <c r="E117" s="40"/>
      <c r="F117" s="41"/>
      <c r="G117" s="42"/>
      <c r="H117" s="42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21.75" customHeight="1" x14ac:dyDescent="0.15">
      <c r="A118" s="51">
        <v>7</v>
      </c>
      <c r="B118" s="96" t="s">
        <v>16</v>
      </c>
      <c r="C118" s="93"/>
      <c r="D118" s="93"/>
      <c r="E118" s="93"/>
      <c r="F118" s="93"/>
      <c r="G118" s="93"/>
      <c r="H118" s="68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7.25" customHeight="1" x14ac:dyDescent="0.15">
      <c r="A119" s="15">
        <v>701</v>
      </c>
      <c r="B119" s="94" t="s">
        <v>126</v>
      </c>
      <c r="C119" s="68"/>
      <c r="D119" s="45"/>
      <c r="E119" s="46">
        <v>0</v>
      </c>
      <c r="F119" s="45">
        <v>0</v>
      </c>
      <c r="G119" s="46">
        <f t="shared" ref="G119:G123" si="16">E119*F119</f>
        <v>0</v>
      </c>
      <c r="H119" s="46">
        <f t="shared" ref="H119:H123" si="17">G119</f>
        <v>0</v>
      </c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7.25" customHeight="1" x14ac:dyDescent="0.15">
      <c r="A120" s="15">
        <v>702</v>
      </c>
      <c r="B120" s="94" t="s">
        <v>127</v>
      </c>
      <c r="C120" s="68"/>
      <c r="D120" s="45"/>
      <c r="E120" s="46">
        <v>0</v>
      </c>
      <c r="F120" s="45">
        <v>0</v>
      </c>
      <c r="G120" s="46">
        <f t="shared" si="16"/>
        <v>0</v>
      </c>
      <c r="H120" s="46">
        <f t="shared" si="17"/>
        <v>0</v>
      </c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7.25" customHeight="1" x14ac:dyDescent="0.15">
      <c r="A121" s="15">
        <v>703</v>
      </c>
      <c r="B121" s="94" t="s">
        <v>128</v>
      </c>
      <c r="C121" s="68"/>
      <c r="D121" s="45"/>
      <c r="E121" s="46">
        <v>0</v>
      </c>
      <c r="F121" s="45">
        <v>0</v>
      </c>
      <c r="G121" s="46">
        <f t="shared" si="16"/>
        <v>0</v>
      </c>
      <c r="H121" s="46">
        <f t="shared" si="17"/>
        <v>0</v>
      </c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7.25" customHeight="1" x14ac:dyDescent="0.15">
      <c r="A122" s="15">
        <v>704</v>
      </c>
      <c r="B122" s="94" t="s">
        <v>129</v>
      </c>
      <c r="C122" s="68"/>
      <c r="D122" s="45"/>
      <c r="E122" s="46">
        <v>0</v>
      </c>
      <c r="F122" s="45">
        <v>0</v>
      </c>
      <c r="G122" s="46">
        <f t="shared" si="16"/>
        <v>0</v>
      </c>
      <c r="H122" s="46">
        <f t="shared" si="17"/>
        <v>0</v>
      </c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7.25" customHeight="1" x14ac:dyDescent="0.15">
      <c r="A123" s="15">
        <v>705</v>
      </c>
      <c r="B123" s="94" t="s">
        <v>130</v>
      </c>
      <c r="C123" s="68"/>
      <c r="D123" s="45"/>
      <c r="E123" s="46">
        <v>0</v>
      </c>
      <c r="F123" s="45">
        <v>0</v>
      </c>
      <c r="G123" s="46">
        <f t="shared" si="16"/>
        <v>0</v>
      </c>
      <c r="H123" s="46">
        <f t="shared" si="17"/>
        <v>0</v>
      </c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7.25" customHeight="1" x14ac:dyDescent="0.15">
      <c r="A124" s="47"/>
      <c r="B124" s="95" t="s">
        <v>35</v>
      </c>
      <c r="C124" s="70"/>
      <c r="D124" s="48"/>
      <c r="E124" s="49"/>
      <c r="F124" s="48"/>
      <c r="G124" s="50">
        <f t="shared" ref="G124:H124" si="18">SUM(G119:G123)</f>
        <v>0</v>
      </c>
      <c r="H124" s="50">
        <f t="shared" si="18"/>
        <v>0</v>
      </c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9" customHeight="1" x14ac:dyDescent="0.15">
      <c r="A125" s="20"/>
      <c r="B125" s="20"/>
      <c r="C125" s="20"/>
      <c r="D125" s="39"/>
      <c r="E125" s="40"/>
      <c r="F125" s="41"/>
      <c r="G125" s="42"/>
      <c r="H125" s="42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21.75" customHeight="1" x14ac:dyDescent="0.15">
      <c r="A126" s="51">
        <v>8</v>
      </c>
      <c r="B126" s="96" t="s">
        <v>17</v>
      </c>
      <c r="C126" s="93"/>
      <c r="D126" s="93"/>
      <c r="E126" s="93"/>
      <c r="F126" s="93"/>
      <c r="G126" s="93"/>
      <c r="H126" s="68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7.25" customHeight="1" x14ac:dyDescent="0.15">
      <c r="A127" s="15">
        <v>801</v>
      </c>
      <c r="B127" s="94" t="s">
        <v>131</v>
      </c>
      <c r="C127" s="68"/>
      <c r="D127" s="45"/>
      <c r="E127" s="46">
        <v>0</v>
      </c>
      <c r="F127" s="45">
        <v>0</v>
      </c>
      <c r="G127" s="46">
        <f t="shared" ref="G127:G134" si="19">E127*F127</f>
        <v>0</v>
      </c>
      <c r="H127" s="46">
        <f t="shared" ref="H127:H134" si="20">G127</f>
        <v>0</v>
      </c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7.25" customHeight="1" x14ac:dyDescent="0.15">
      <c r="A128" s="15">
        <v>802</v>
      </c>
      <c r="B128" s="94" t="s">
        <v>132</v>
      </c>
      <c r="C128" s="68"/>
      <c r="D128" s="45"/>
      <c r="E128" s="46">
        <v>0</v>
      </c>
      <c r="F128" s="45">
        <v>0</v>
      </c>
      <c r="G128" s="46">
        <f t="shared" si="19"/>
        <v>0</v>
      </c>
      <c r="H128" s="46">
        <f t="shared" si="20"/>
        <v>0</v>
      </c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7.25" customHeight="1" x14ac:dyDescent="0.15">
      <c r="A129" s="15">
        <v>803</v>
      </c>
      <c r="B129" s="94" t="s">
        <v>133</v>
      </c>
      <c r="C129" s="68"/>
      <c r="D129" s="45"/>
      <c r="E129" s="46">
        <v>0</v>
      </c>
      <c r="F129" s="45">
        <v>0</v>
      </c>
      <c r="G129" s="46">
        <f t="shared" si="19"/>
        <v>0</v>
      </c>
      <c r="H129" s="46">
        <f t="shared" si="20"/>
        <v>0</v>
      </c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7.25" customHeight="1" x14ac:dyDescent="0.15">
      <c r="A130" s="15">
        <v>804</v>
      </c>
      <c r="B130" s="94" t="s">
        <v>134</v>
      </c>
      <c r="C130" s="68"/>
      <c r="D130" s="45"/>
      <c r="E130" s="46">
        <v>0</v>
      </c>
      <c r="F130" s="45">
        <v>0</v>
      </c>
      <c r="G130" s="46">
        <f t="shared" si="19"/>
        <v>0</v>
      </c>
      <c r="H130" s="46">
        <f t="shared" si="20"/>
        <v>0</v>
      </c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7.25" customHeight="1" x14ac:dyDescent="0.15">
      <c r="A131" s="15">
        <v>805</v>
      </c>
      <c r="B131" s="94" t="s">
        <v>135</v>
      </c>
      <c r="C131" s="68"/>
      <c r="D131" s="45"/>
      <c r="E131" s="46">
        <v>0</v>
      </c>
      <c r="F131" s="45">
        <v>0</v>
      </c>
      <c r="G131" s="46">
        <f t="shared" si="19"/>
        <v>0</v>
      </c>
      <c r="H131" s="46">
        <f t="shared" si="20"/>
        <v>0</v>
      </c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7.25" customHeight="1" x14ac:dyDescent="0.15">
      <c r="A132" s="15">
        <v>806</v>
      </c>
      <c r="B132" s="94" t="s">
        <v>136</v>
      </c>
      <c r="C132" s="68"/>
      <c r="D132" s="45"/>
      <c r="E132" s="46">
        <v>0</v>
      </c>
      <c r="F132" s="45">
        <v>0</v>
      </c>
      <c r="G132" s="46">
        <f t="shared" si="19"/>
        <v>0</v>
      </c>
      <c r="H132" s="46">
        <f t="shared" si="20"/>
        <v>0</v>
      </c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7.25" customHeight="1" x14ac:dyDescent="0.15">
      <c r="A133" s="15">
        <v>807</v>
      </c>
      <c r="B133" s="94" t="s">
        <v>137</v>
      </c>
      <c r="C133" s="68"/>
      <c r="D133" s="45"/>
      <c r="E133" s="46">
        <v>0</v>
      </c>
      <c r="F133" s="45">
        <v>0</v>
      </c>
      <c r="G133" s="46">
        <f t="shared" si="19"/>
        <v>0</v>
      </c>
      <c r="H133" s="46">
        <f t="shared" si="20"/>
        <v>0</v>
      </c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7.25" customHeight="1" x14ac:dyDescent="0.15">
      <c r="A134" s="15">
        <v>808</v>
      </c>
      <c r="B134" s="94" t="s">
        <v>68</v>
      </c>
      <c r="C134" s="68"/>
      <c r="D134" s="45"/>
      <c r="E134" s="46">
        <v>0</v>
      </c>
      <c r="F134" s="45">
        <v>0</v>
      </c>
      <c r="G134" s="46">
        <f t="shared" si="19"/>
        <v>0</v>
      </c>
      <c r="H134" s="46">
        <f t="shared" si="20"/>
        <v>0</v>
      </c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7.25" customHeight="1" x14ac:dyDescent="0.15">
      <c r="A135" s="52"/>
      <c r="B135" s="95" t="s">
        <v>35</v>
      </c>
      <c r="C135" s="70"/>
      <c r="D135" s="48"/>
      <c r="E135" s="49"/>
      <c r="F135" s="48"/>
      <c r="G135" s="50">
        <f t="shared" ref="G135:H135" si="21">SUM(G127:G134)</f>
        <v>0</v>
      </c>
      <c r="H135" s="50">
        <f t="shared" si="21"/>
        <v>0</v>
      </c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9" customHeight="1" x14ac:dyDescent="0.15">
      <c r="A136" s="20"/>
      <c r="B136" s="20"/>
      <c r="C136" s="20"/>
      <c r="D136" s="39"/>
      <c r="E136" s="40"/>
      <c r="F136" s="41"/>
      <c r="G136" s="42"/>
      <c r="H136" s="42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21.75" customHeight="1" x14ac:dyDescent="0.15">
      <c r="A137" s="51">
        <v>9</v>
      </c>
      <c r="B137" s="96" t="s">
        <v>18</v>
      </c>
      <c r="C137" s="93"/>
      <c r="D137" s="93"/>
      <c r="E137" s="93"/>
      <c r="F137" s="93"/>
      <c r="G137" s="93"/>
      <c r="H137" s="68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7.25" customHeight="1" x14ac:dyDescent="0.15">
      <c r="A138" s="15">
        <v>901</v>
      </c>
      <c r="B138" s="94" t="s">
        <v>138</v>
      </c>
      <c r="C138" s="68"/>
      <c r="D138" s="45"/>
      <c r="E138" s="46">
        <v>0</v>
      </c>
      <c r="F138" s="45">
        <v>0</v>
      </c>
      <c r="G138" s="46">
        <f t="shared" ref="G138:G148" si="22">E138*F138</f>
        <v>0</v>
      </c>
      <c r="H138" s="46">
        <f t="shared" ref="H138:H148" si="23">G138</f>
        <v>0</v>
      </c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7.25" customHeight="1" x14ac:dyDescent="0.15">
      <c r="A139" s="15">
        <v>902</v>
      </c>
      <c r="B139" s="94" t="s">
        <v>139</v>
      </c>
      <c r="C139" s="68"/>
      <c r="D139" s="45"/>
      <c r="E139" s="46">
        <v>0</v>
      </c>
      <c r="F139" s="45">
        <v>0</v>
      </c>
      <c r="G139" s="46">
        <f t="shared" si="22"/>
        <v>0</v>
      </c>
      <c r="H139" s="46">
        <f t="shared" si="23"/>
        <v>0</v>
      </c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7.25" customHeight="1" x14ac:dyDescent="0.15">
      <c r="A140" s="15">
        <v>903</v>
      </c>
      <c r="B140" s="94" t="s">
        <v>140</v>
      </c>
      <c r="C140" s="68"/>
      <c r="D140" s="45"/>
      <c r="E140" s="46">
        <v>0</v>
      </c>
      <c r="F140" s="45">
        <v>0</v>
      </c>
      <c r="G140" s="46">
        <f t="shared" si="22"/>
        <v>0</v>
      </c>
      <c r="H140" s="46">
        <f t="shared" si="23"/>
        <v>0</v>
      </c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7.25" customHeight="1" x14ac:dyDescent="0.15">
      <c r="A141" s="15">
        <v>904</v>
      </c>
      <c r="B141" s="94" t="s">
        <v>141</v>
      </c>
      <c r="C141" s="68"/>
      <c r="D141" s="45"/>
      <c r="E141" s="46">
        <v>0</v>
      </c>
      <c r="F141" s="45">
        <v>0</v>
      </c>
      <c r="G141" s="46">
        <f t="shared" si="22"/>
        <v>0</v>
      </c>
      <c r="H141" s="46">
        <f t="shared" si="23"/>
        <v>0</v>
      </c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7.25" customHeight="1" x14ac:dyDescent="0.15">
      <c r="A142" s="15">
        <v>905</v>
      </c>
      <c r="B142" s="94" t="s">
        <v>142</v>
      </c>
      <c r="C142" s="68"/>
      <c r="D142" s="45"/>
      <c r="E142" s="46">
        <v>0</v>
      </c>
      <c r="F142" s="45">
        <v>0</v>
      </c>
      <c r="G142" s="46">
        <f t="shared" si="22"/>
        <v>0</v>
      </c>
      <c r="H142" s="46">
        <f t="shared" si="23"/>
        <v>0</v>
      </c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7.25" customHeight="1" x14ac:dyDescent="0.15">
      <c r="A143" s="15">
        <v>906</v>
      </c>
      <c r="B143" s="94" t="s">
        <v>136</v>
      </c>
      <c r="C143" s="68"/>
      <c r="D143" s="45"/>
      <c r="E143" s="46">
        <v>0</v>
      </c>
      <c r="F143" s="45">
        <v>0</v>
      </c>
      <c r="G143" s="46">
        <f t="shared" si="22"/>
        <v>0</v>
      </c>
      <c r="H143" s="46">
        <f t="shared" si="23"/>
        <v>0</v>
      </c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7.25" customHeight="1" x14ac:dyDescent="0.15">
      <c r="A144" s="15">
        <v>907</v>
      </c>
      <c r="B144" s="94" t="s">
        <v>143</v>
      </c>
      <c r="C144" s="68"/>
      <c r="D144" s="45"/>
      <c r="E144" s="46">
        <v>0</v>
      </c>
      <c r="F144" s="45">
        <v>0</v>
      </c>
      <c r="G144" s="46">
        <f t="shared" si="22"/>
        <v>0</v>
      </c>
      <c r="H144" s="46">
        <f t="shared" si="23"/>
        <v>0</v>
      </c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7.25" customHeight="1" x14ac:dyDescent="0.15">
      <c r="A145" s="15">
        <v>908</v>
      </c>
      <c r="B145" s="94" t="s">
        <v>144</v>
      </c>
      <c r="C145" s="68"/>
      <c r="D145" s="45"/>
      <c r="E145" s="46">
        <v>0</v>
      </c>
      <c r="F145" s="45">
        <v>0</v>
      </c>
      <c r="G145" s="46">
        <f t="shared" si="22"/>
        <v>0</v>
      </c>
      <c r="H145" s="46">
        <f t="shared" si="23"/>
        <v>0</v>
      </c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7.25" customHeight="1" x14ac:dyDescent="0.15">
      <c r="A146" s="15">
        <v>909</v>
      </c>
      <c r="B146" s="94" t="s">
        <v>145</v>
      </c>
      <c r="C146" s="68"/>
      <c r="D146" s="45"/>
      <c r="E146" s="46">
        <v>0</v>
      </c>
      <c r="F146" s="45">
        <v>0</v>
      </c>
      <c r="G146" s="46">
        <f t="shared" si="22"/>
        <v>0</v>
      </c>
      <c r="H146" s="46">
        <f t="shared" si="23"/>
        <v>0</v>
      </c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7.25" customHeight="1" x14ac:dyDescent="0.15">
      <c r="A147" s="15">
        <v>910</v>
      </c>
      <c r="B147" s="94" t="s">
        <v>137</v>
      </c>
      <c r="C147" s="68"/>
      <c r="D147" s="45"/>
      <c r="E147" s="46">
        <v>0</v>
      </c>
      <c r="F147" s="45">
        <v>0</v>
      </c>
      <c r="G147" s="46">
        <f t="shared" si="22"/>
        <v>0</v>
      </c>
      <c r="H147" s="46">
        <f t="shared" si="23"/>
        <v>0</v>
      </c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7.25" customHeight="1" x14ac:dyDescent="0.15">
      <c r="A148" s="15">
        <v>911</v>
      </c>
      <c r="B148" s="94" t="s">
        <v>68</v>
      </c>
      <c r="C148" s="68"/>
      <c r="D148" s="45"/>
      <c r="E148" s="46">
        <v>0</v>
      </c>
      <c r="F148" s="45">
        <v>0</v>
      </c>
      <c r="G148" s="46">
        <f t="shared" si="22"/>
        <v>0</v>
      </c>
      <c r="H148" s="46">
        <f t="shared" si="23"/>
        <v>0</v>
      </c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7.25" customHeight="1" x14ac:dyDescent="0.15">
      <c r="A149" s="47"/>
      <c r="B149" s="95" t="s">
        <v>35</v>
      </c>
      <c r="C149" s="70"/>
      <c r="D149" s="48"/>
      <c r="E149" s="49"/>
      <c r="F149" s="48"/>
      <c r="G149" s="50">
        <f t="shared" ref="G149:H149" si="24">SUM(G138:G148)</f>
        <v>0</v>
      </c>
      <c r="H149" s="50">
        <f t="shared" si="24"/>
        <v>0</v>
      </c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9" customHeight="1" x14ac:dyDescent="0.15">
      <c r="A150" s="20"/>
      <c r="B150" s="20"/>
      <c r="C150" s="20"/>
      <c r="D150" s="39"/>
      <c r="E150" s="40"/>
      <c r="F150" s="41"/>
      <c r="G150" s="42"/>
      <c r="H150" s="42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21.75" customHeight="1" x14ac:dyDescent="0.15">
      <c r="A151" s="51">
        <v>10</v>
      </c>
      <c r="B151" s="96" t="s">
        <v>19</v>
      </c>
      <c r="C151" s="93"/>
      <c r="D151" s="93"/>
      <c r="E151" s="93"/>
      <c r="F151" s="93"/>
      <c r="G151" s="93"/>
      <c r="H151" s="68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7.25" customHeight="1" x14ac:dyDescent="0.15">
      <c r="A152" s="15">
        <v>1001</v>
      </c>
      <c r="B152" s="94" t="s">
        <v>146</v>
      </c>
      <c r="C152" s="68"/>
      <c r="D152" s="45"/>
      <c r="E152" s="46">
        <v>0</v>
      </c>
      <c r="F152" s="45">
        <v>0</v>
      </c>
      <c r="G152" s="46">
        <f t="shared" ref="G152:G179" si="25">E152*F152</f>
        <v>0</v>
      </c>
      <c r="H152" s="46">
        <f t="shared" ref="H152:H179" si="26">G152</f>
        <v>0</v>
      </c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7.25" customHeight="1" x14ac:dyDescent="0.15">
      <c r="A153" s="15">
        <v>1002</v>
      </c>
      <c r="B153" s="94" t="s">
        <v>147</v>
      </c>
      <c r="C153" s="68"/>
      <c r="D153" s="45"/>
      <c r="E153" s="46">
        <v>0</v>
      </c>
      <c r="F153" s="45">
        <v>0</v>
      </c>
      <c r="G153" s="46">
        <f t="shared" si="25"/>
        <v>0</v>
      </c>
      <c r="H153" s="46">
        <f t="shared" si="26"/>
        <v>0</v>
      </c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7.25" customHeight="1" x14ac:dyDescent="0.15">
      <c r="A154" s="15">
        <v>1003</v>
      </c>
      <c r="B154" s="94" t="s">
        <v>148</v>
      </c>
      <c r="C154" s="68"/>
      <c r="D154" s="45"/>
      <c r="E154" s="46">
        <v>0</v>
      </c>
      <c r="F154" s="45">
        <v>0</v>
      </c>
      <c r="G154" s="46">
        <f t="shared" si="25"/>
        <v>0</v>
      </c>
      <c r="H154" s="46">
        <f t="shared" si="26"/>
        <v>0</v>
      </c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7.25" customHeight="1" x14ac:dyDescent="0.15">
      <c r="A155" s="15">
        <v>1004</v>
      </c>
      <c r="B155" s="94" t="s">
        <v>149</v>
      </c>
      <c r="C155" s="68"/>
      <c r="D155" s="45"/>
      <c r="E155" s="46">
        <v>0</v>
      </c>
      <c r="F155" s="45">
        <v>0</v>
      </c>
      <c r="G155" s="46">
        <f t="shared" si="25"/>
        <v>0</v>
      </c>
      <c r="H155" s="46">
        <f t="shared" si="26"/>
        <v>0</v>
      </c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7.25" customHeight="1" x14ac:dyDescent="0.15">
      <c r="A156" s="15">
        <v>1005</v>
      </c>
      <c r="B156" s="94" t="s">
        <v>150</v>
      </c>
      <c r="C156" s="68"/>
      <c r="D156" s="45"/>
      <c r="E156" s="46">
        <v>0</v>
      </c>
      <c r="F156" s="45">
        <v>0</v>
      </c>
      <c r="G156" s="46">
        <f t="shared" si="25"/>
        <v>0</v>
      </c>
      <c r="H156" s="46">
        <f t="shared" si="26"/>
        <v>0</v>
      </c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7.25" customHeight="1" x14ac:dyDescent="0.15">
      <c r="A157" s="15">
        <v>1006</v>
      </c>
      <c r="B157" s="94" t="s">
        <v>151</v>
      </c>
      <c r="C157" s="68"/>
      <c r="D157" s="45"/>
      <c r="E157" s="46">
        <v>0</v>
      </c>
      <c r="F157" s="45">
        <v>0</v>
      </c>
      <c r="G157" s="46">
        <f t="shared" si="25"/>
        <v>0</v>
      </c>
      <c r="H157" s="46">
        <f t="shared" si="26"/>
        <v>0</v>
      </c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7.25" customHeight="1" x14ac:dyDescent="0.15">
      <c r="A158" s="15">
        <v>1007</v>
      </c>
      <c r="B158" s="94" t="s">
        <v>152</v>
      </c>
      <c r="C158" s="68"/>
      <c r="D158" s="45"/>
      <c r="E158" s="46">
        <v>0</v>
      </c>
      <c r="F158" s="45">
        <v>0</v>
      </c>
      <c r="G158" s="46">
        <f t="shared" si="25"/>
        <v>0</v>
      </c>
      <c r="H158" s="46">
        <f t="shared" si="26"/>
        <v>0</v>
      </c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7.25" customHeight="1" x14ac:dyDescent="0.15">
      <c r="A159" s="15">
        <v>1008</v>
      </c>
      <c r="B159" s="94" t="s">
        <v>153</v>
      </c>
      <c r="C159" s="68"/>
      <c r="D159" s="45"/>
      <c r="E159" s="46">
        <v>0</v>
      </c>
      <c r="F159" s="45">
        <v>0</v>
      </c>
      <c r="G159" s="46">
        <f t="shared" si="25"/>
        <v>0</v>
      </c>
      <c r="H159" s="46">
        <f t="shared" si="26"/>
        <v>0</v>
      </c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7.25" customHeight="1" x14ac:dyDescent="0.15">
      <c r="A160" s="15">
        <v>1009</v>
      </c>
      <c r="B160" s="94" t="s">
        <v>154</v>
      </c>
      <c r="C160" s="68"/>
      <c r="D160" s="45"/>
      <c r="E160" s="46">
        <v>0</v>
      </c>
      <c r="F160" s="45">
        <v>0</v>
      </c>
      <c r="G160" s="46">
        <f t="shared" si="25"/>
        <v>0</v>
      </c>
      <c r="H160" s="46">
        <f t="shared" si="26"/>
        <v>0</v>
      </c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7.25" customHeight="1" x14ac:dyDescent="0.15">
      <c r="A161" s="15">
        <v>1010</v>
      </c>
      <c r="B161" s="94" t="s">
        <v>155</v>
      </c>
      <c r="C161" s="68"/>
      <c r="D161" s="45"/>
      <c r="E161" s="46">
        <v>0</v>
      </c>
      <c r="F161" s="45">
        <v>0</v>
      </c>
      <c r="G161" s="46">
        <f t="shared" si="25"/>
        <v>0</v>
      </c>
      <c r="H161" s="46">
        <f t="shared" si="26"/>
        <v>0</v>
      </c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7.25" customHeight="1" x14ac:dyDescent="0.15">
      <c r="A162" s="15">
        <v>1011</v>
      </c>
      <c r="B162" s="94" t="s">
        <v>156</v>
      </c>
      <c r="C162" s="68"/>
      <c r="D162" s="45"/>
      <c r="E162" s="46">
        <v>0</v>
      </c>
      <c r="F162" s="45">
        <v>0</v>
      </c>
      <c r="G162" s="46">
        <f t="shared" si="25"/>
        <v>0</v>
      </c>
      <c r="H162" s="46">
        <f t="shared" si="26"/>
        <v>0</v>
      </c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7.25" customHeight="1" x14ac:dyDescent="0.15">
      <c r="A163" s="15">
        <v>1012</v>
      </c>
      <c r="B163" s="94" t="s">
        <v>157</v>
      </c>
      <c r="C163" s="68"/>
      <c r="D163" s="45"/>
      <c r="E163" s="46">
        <v>0</v>
      </c>
      <c r="F163" s="45">
        <v>0</v>
      </c>
      <c r="G163" s="46">
        <f t="shared" si="25"/>
        <v>0</v>
      </c>
      <c r="H163" s="46">
        <f t="shared" si="26"/>
        <v>0</v>
      </c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7.25" customHeight="1" x14ac:dyDescent="0.15">
      <c r="A164" s="15">
        <v>1013</v>
      </c>
      <c r="B164" s="94" t="s">
        <v>158</v>
      </c>
      <c r="C164" s="68"/>
      <c r="D164" s="45"/>
      <c r="E164" s="46">
        <v>0</v>
      </c>
      <c r="F164" s="45">
        <v>0</v>
      </c>
      <c r="G164" s="46">
        <f t="shared" si="25"/>
        <v>0</v>
      </c>
      <c r="H164" s="46">
        <f t="shared" si="26"/>
        <v>0</v>
      </c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7.25" customHeight="1" x14ac:dyDescent="0.15">
      <c r="A165" s="15">
        <v>1014</v>
      </c>
      <c r="B165" s="94" t="s">
        <v>159</v>
      </c>
      <c r="C165" s="68"/>
      <c r="D165" s="45"/>
      <c r="E165" s="46">
        <v>0</v>
      </c>
      <c r="F165" s="45">
        <v>0</v>
      </c>
      <c r="G165" s="46">
        <f t="shared" si="25"/>
        <v>0</v>
      </c>
      <c r="H165" s="46">
        <f t="shared" si="26"/>
        <v>0</v>
      </c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7.25" customHeight="1" x14ac:dyDescent="0.15">
      <c r="A166" s="15">
        <v>1015</v>
      </c>
      <c r="B166" s="94" t="s">
        <v>160</v>
      </c>
      <c r="C166" s="68"/>
      <c r="D166" s="45"/>
      <c r="E166" s="46">
        <v>0</v>
      </c>
      <c r="F166" s="45">
        <v>0</v>
      </c>
      <c r="G166" s="46">
        <f t="shared" si="25"/>
        <v>0</v>
      </c>
      <c r="H166" s="46">
        <f t="shared" si="26"/>
        <v>0</v>
      </c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7.25" customHeight="1" x14ac:dyDescent="0.15">
      <c r="A167" s="15">
        <v>1016</v>
      </c>
      <c r="B167" s="94" t="s">
        <v>161</v>
      </c>
      <c r="C167" s="68"/>
      <c r="D167" s="45"/>
      <c r="E167" s="46">
        <v>0</v>
      </c>
      <c r="F167" s="45">
        <v>0</v>
      </c>
      <c r="G167" s="46">
        <f t="shared" si="25"/>
        <v>0</v>
      </c>
      <c r="H167" s="46">
        <f t="shared" si="26"/>
        <v>0</v>
      </c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7.25" customHeight="1" x14ac:dyDescent="0.15">
      <c r="A168" s="15">
        <v>1017</v>
      </c>
      <c r="B168" s="94" t="s">
        <v>162</v>
      </c>
      <c r="C168" s="68"/>
      <c r="D168" s="45"/>
      <c r="E168" s="46">
        <v>0</v>
      </c>
      <c r="F168" s="45">
        <v>0</v>
      </c>
      <c r="G168" s="46">
        <f t="shared" si="25"/>
        <v>0</v>
      </c>
      <c r="H168" s="46">
        <f t="shared" si="26"/>
        <v>0</v>
      </c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7.25" customHeight="1" x14ac:dyDescent="0.15">
      <c r="A169" s="15">
        <v>1018</v>
      </c>
      <c r="B169" s="94" t="s">
        <v>163</v>
      </c>
      <c r="C169" s="68"/>
      <c r="D169" s="45"/>
      <c r="E169" s="46">
        <v>0</v>
      </c>
      <c r="F169" s="45">
        <v>0</v>
      </c>
      <c r="G169" s="46">
        <f t="shared" si="25"/>
        <v>0</v>
      </c>
      <c r="H169" s="46">
        <f t="shared" si="26"/>
        <v>0</v>
      </c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7.25" customHeight="1" x14ac:dyDescent="0.15">
      <c r="A170" s="15">
        <v>1019</v>
      </c>
      <c r="B170" s="94" t="s">
        <v>164</v>
      </c>
      <c r="C170" s="68"/>
      <c r="D170" s="45"/>
      <c r="E170" s="46">
        <v>0</v>
      </c>
      <c r="F170" s="45">
        <v>0</v>
      </c>
      <c r="G170" s="46">
        <f t="shared" si="25"/>
        <v>0</v>
      </c>
      <c r="H170" s="46">
        <f t="shared" si="26"/>
        <v>0</v>
      </c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7.25" customHeight="1" x14ac:dyDescent="0.15">
      <c r="A171" s="15">
        <v>1020</v>
      </c>
      <c r="B171" s="94" t="s">
        <v>165</v>
      </c>
      <c r="C171" s="68"/>
      <c r="D171" s="45"/>
      <c r="E171" s="46">
        <v>0</v>
      </c>
      <c r="F171" s="45">
        <v>0</v>
      </c>
      <c r="G171" s="46">
        <f t="shared" si="25"/>
        <v>0</v>
      </c>
      <c r="H171" s="46">
        <f t="shared" si="26"/>
        <v>0</v>
      </c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7.25" customHeight="1" x14ac:dyDescent="0.15">
      <c r="A172" s="15">
        <v>1021</v>
      </c>
      <c r="B172" s="94" t="s">
        <v>166</v>
      </c>
      <c r="C172" s="68"/>
      <c r="D172" s="45"/>
      <c r="E172" s="46">
        <v>0</v>
      </c>
      <c r="F172" s="45">
        <v>0</v>
      </c>
      <c r="G172" s="46">
        <f t="shared" si="25"/>
        <v>0</v>
      </c>
      <c r="H172" s="46">
        <f t="shared" si="26"/>
        <v>0</v>
      </c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7.25" customHeight="1" x14ac:dyDescent="0.15">
      <c r="A173" s="15">
        <v>1022</v>
      </c>
      <c r="B173" s="94" t="s">
        <v>167</v>
      </c>
      <c r="C173" s="68"/>
      <c r="D173" s="45"/>
      <c r="E173" s="46">
        <v>0</v>
      </c>
      <c r="F173" s="45">
        <v>0</v>
      </c>
      <c r="G173" s="46">
        <f t="shared" si="25"/>
        <v>0</v>
      </c>
      <c r="H173" s="46">
        <f t="shared" si="26"/>
        <v>0</v>
      </c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7.25" customHeight="1" x14ac:dyDescent="0.15">
      <c r="A174" s="15">
        <v>1023</v>
      </c>
      <c r="B174" s="94" t="s">
        <v>168</v>
      </c>
      <c r="C174" s="68"/>
      <c r="D174" s="45"/>
      <c r="E174" s="46">
        <v>0</v>
      </c>
      <c r="F174" s="45">
        <v>0</v>
      </c>
      <c r="G174" s="46">
        <f t="shared" si="25"/>
        <v>0</v>
      </c>
      <c r="H174" s="46">
        <f t="shared" si="26"/>
        <v>0</v>
      </c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7.25" customHeight="1" x14ac:dyDescent="0.15">
      <c r="A175" s="15">
        <v>1024</v>
      </c>
      <c r="B175" s="94" t="s">
        <v>169</v>
      </c>
      <c r="C175" s="68"/>
      <c r="D175" s="45"/>
      <c r="E175" s="46">
        <v>0</v>
      </c>
      <c r="F175" s="45">
        <v>0</v>
      </c>
      <c r="G175" s="46">
        <f t="shared" si="25"/>
        <v>0</v>
      </c>
      <c r="H175" s="46">
        <f t="shared" si="26"/>
        <v>0</v>
      </c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7.25" customHeight="1" x14ac:dyDescent="0.15">
      <c r="A176" s="15">
        <v>1025</v>
      </c>
      <c r="B176" s="94" t="s">
        <v>170</v>
      </c>
      <c r="C176" s="68"/>
      <c r="D176" s="45"/>
      <c r="E176" s="46">
        <v>0</v>
      </c>
      <c r="F176" s="45">
        <v>0</v>
      </c>
      <c r="G176" s="46">
        <f t="shared" si="25"/>
        <v>0</v>
      </c>
      <c r="H176" s="46">
        <f t="shared" si="26"/>
        <v>0</v>
      </c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7.25" customHeight="1" x14ac:dyDescent="0.15">
      <c r="A177" s="15">
        <v>1026</v>
      </c>
      <c r="B177" s="94" t="s">
        <v>171</v>
      </c>
      <c r="C177" s="68"/>
      <c r="D177" s="45"/>
      <c r="E177" s="46">
        <v>0</v>
      </c>
      <c r="F177" s="45">
        <v>0</v>
      </c>
      <c r="G177" s="46">
        <f t="shared" si="25"/>
        <v>0</v>
      </c>
      <c r="H177" s="46">
        <f t="shared" si="26"/>
        <v>0</v>
      </c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7.25" customHeight="1" x14ac:dyDescent="0.15">
      <c r="A178" s="15">
        <v>1027</v>
      </c>
      <c r="B178" s="94" t="s">
        <v>172</v>
      </c>
      <c r="C178" s="68"/>
      <c r="D178" s="45"/>
      <c r="E178" s="46">
        <v>0</v>
      </c>
      <c r="F178" s="45">
        <v>0</v>
      </c>
      <c r="G178" s="46">
        <f t="shared" si="25"/>
        <v>0</v>
      </c>
      <c r="H178" s="46">
        <f t="shared" si="26"/>
        <v>0</v>
      </c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7.25" customHeight="1" x14ac:dyDescent="0.15">
      <c r="A179" s="15">
        <v>1028</v>
      </c>
      <c r="B179" s="94" t="s">
        <v>68</v>
      </c>
      <c r="C179" s="68"/>
      <c r="D179" s="45"/>
      <c r="E179" s="46">
        <v>0</v>
      </c>
      <c r="F179" s="45">
        <v>0</v>
      </c>
      <c r="G179" s="46">
        <f t="shared" si="25"/>
        <v>0</v>
      </c>
      <c r="H179" s="46">
        <f t="shared" si="26"/>
        <v>0</v>
      </c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7.25" customHeight="1" x14ac:dyDescent="0.15">
      <c r="A180" s="47"/>
      <c r="B180" s="95" t="s">
        <v>35</v>
      </c>
      <c r="C180" s="70"/>
      <c r="D180" s="48"/>
      <c r="E180" s="49"/>
      <c r="F180" s="48"/>
      <c r="G180" s="50">
        <f t="shared" ref="G180:H180" si="27">SUM(G152:G179)</f>
        <v>0</v>
      </c>
      <c r="H180" s="50">
        <f t="shared" si="27"/>
        <v>0</v>
      </c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9" customHeight="1" x14ac:dyDescent="0.15">
      <c r="A181" s="20"/>
      <c r="B181" s="20"/>
      <c r="C181" s="20"/>
      <c r="D181" s="39"/>
      <c r="E181" s="40"/>
      <c r="F181" s="41"/>
      <c r="G181" s="42"/>
      <c r="H181" s="42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21.75" customHeight="1" x14ac:dyDescent="0.15">
      <c r="A182" s="51">
        <v>11</v>
      </c>
      <c r="B182" s="96" t="s">
        <v>20</v>
      </c>
      <c r="C182" s="93"/>
      <c r="D182" s="93"/>
      <c r="E182" s="93"/>
      <c r="F182" s="93"/>
      <c r="G182" s="93"/>
      <c r="H182" s="68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7.25" customHeight="1" x14ac:dyDescent="0.15">
      <c r="A183" s="15">
        <v>1101</v>
      </c>
      <c r="B183" s="94" t="s">
        <v>173</v>
      </c>
      <c r="C183" s="68"/>
      <c r="D183" s="45"/>
      <c r="E183" s="46">
        <v>0</v>
      </c>
      <c r="F183" s="45">
        <v>0</v>
      </c>
      <c r="G183" s="46">
        <f t="shared" ref="G183:G196" si="28">E183*F183</f>
        <v>0</v>
      </c>
      <c r="H183" s="46">
        <f t="shared" ref="H183:H196" si="29">G183</f>
        <v>0</v>
      </c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7.25" customHeight="1" x14ac:dyDescent="0.15">
      <c r="A184" s="15">
        <v>1102</v>
      </c>
      <c r="B184" s="94" t="s">
        <v>174</v>
      </c>
      <c r="C184" s="68"/>
      <c r="D184" s="45"/>
      <c r="E184" s="46">
        <v>0</v>
      </c>
      <c r="F184" s="45">
        <v>0</v>
      </c>
      <c r="G184" s="46">
        <f t="shared" si="28"/>
        <v>0</v>
      </c>
      <c r="H184" s="46">
        <f t="shared" si="29"/>
        <v>0</v>
      </c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7.25" customHeight="1" x14ac:dyDescent="0.15">
      <c r="A185" s="15">
        <v>1103</v>
      </c>
      <c r="B185" s="94" t="s">
        <v>175</v>
      </c>
      <c r="C185" s="68"/>
      <c r="D185" s="45"/>
      <c r="E185" s="46">
        <v>0</v>
      </c>
      <c r="F185" s="45">
        <v>0</v>
      </c>
      <c r="G185" s="46">
        <f t="shared" si="28"/>
        <v>0</v>
      </c>
      <c r="H185" s="46">
        <f t="shared" si="29"/>
        <v>0</v>
      </c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7.25" customHeight="1" x14ac:dyDescent="0.15">
      <c r="A186" s="15">
        <v>1104</v>
      </c>
      <c r="B186" s="94" t="s">
        <v>176</v>
      </c>
      <c r="C186" s="68"/>
      <c r="D186" s="45"/>
      <c r="E186" s="46">
        <v>0</v>
      </c>
      <c r="F186" s="45">
        <v>0</v>
      </c>
      <c r="G186" s="46">
        <f t="shared" si="28"/>
        <v>0</v>
      </c>
      <c r="H186" s="46">
        <f t="shared" si="29"/>
        <v>0</v>
      </c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7.25" customHeight="1" x14ac:dyDescent="0.15">
      <c r="A187" s="15">
        <v>1105</v>
      </c>
      <c r="B187" s="94" t="s">
        <v>177</v>
      </c>
      <c r="C187" s="68"/>
      <c r="D187" s="45"/>
      <c r="E187" s="46">
        <v>0</v>
      </c>
      <c r="F187" s="45">
        <v>0</v>
      </c>
      <c r="G187" s="46">
        <f t="shared" si="28"/>
        <v>0</v>
      </c>
      <c r="H187" s="46">
        <f t="shared" si="29"/>
        <v>0</v>
      </c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7.25" customHeight="1" x14ac:dyDescent="0.15">
      <c r="A188" s="15">
        <v>1106</v>
      </c>
      <c r="B188" s="94" t="s">
        <v>178</v>
      </c>
      <c r="C188" s="68"/>
      <c r="D188" s="45"/>
      <c r="E188" s="46">
        <v>0</v>
      </c>
      <c r="F188" s="45">
        <v>0</v>
      </c>
      <c r="G188" s="46">
        <f t="shared" si="28"/>
        <v>0</v>
      </c>
      <c r="H188" s="46">
        <f t="shared" si="29"/>
        <v>0</v>
      </c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7.25" customHeight="1" x14ac:dyDescent="0.15">
      <c r="A189" s="15">
        <v>1107</v>
      </c>
      <c r="B189" s="94" t="s">
        <v>179</v>
      </c>
      <c r="C189" s="68"/>
      <c r="D189" s="45"/>
      <c r="E189" s="46">
        <v>0</v>
      </c>
      <c r="F189" s="45">
        <v>0</v>
      </c>
      <c r="G189" s="46">
        <f t="shared" si="28"/>
        <v>0</v>
      </c>
      <c r="H189" s="46">
        <f t="shared" si="29"/>
        <v>0</v>
      </c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7.25" customHeight="1" x14ac:dyDescent="0.15">
      <c r="A190" s="120">
        <v>1108</v>
      </c>
      <c r="B190" s="118" t="s">
        <v>180</v>
      </c>
      <c r="C190" s="119"/>
      <c r="D190" s="45"/>
      <c r="E190" s="46">
        <v>0</v>
      </c>
      <c r="F190" s="45">
        <v>0</v>
      </c>
      <c r="G190" s="46">
        <f t="shared" si="28"/>
        <v>0</v>
      </c>
      <c r="H190" s="46">
        <f t="shared" si="29"/>
        <v>0</v>
      </c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7.25" customHeight="1" x14ac:dyDescent="0.15">
      <c r="A191" s="120">
        <v>1109</v>
      </c>
      <c r="B191" s="118" t="s">
        <v>181</v>
      </c>
      <c r="C191" s="119"/>
      <c r="D191" s="45"/>
      <c r="E191" s="46">
        <v>0</v>
      </c>
      <c r="F191" s="45">
        <v>0</v>
      </c>
      <c r="G191" s="46">
        <f t="shared" si="28"/>
        <v>0</v>
      </c>
      <c r="H191" s="46">
        <f t="shared" si="29"/>
        <v>0</v>
      </c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7.25" customHeight="1" x14ac:dyDescent="0.15">
      <c r="A192" s="120">
        <v>1110</v>
      </c>
      <c r="B192" s="118" t="s">
        <v>182</v>
      </c>
      <c r="C192" s="119"/>
      <c r="D192" s="45"/>
      <c r="E192" s="46">
        <v>0</v>
      </c>
      <c r="F192" s="45">
        <v>0</v>
      </c>
      <c r="G192" s="46">
        <f t="shared" si="28"/>
        <v>0</v>
      </c>
      <c r="H192" s="46">
        <f t="shared" si="29"/>
        <v>0</v>
      </c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7.25" customHeight="1" x14ac:dyDescent="0.15">
      <c r="A193" s="120">
        <v>1111</v>
      </c>
      <c r="B193" s="118" t="s">
        <v>164</v>
      </c>
      <c r="C193" s="119"/>
      <c r="D193" s="45"/>
      <c r="E193" s="46">
        <v>0</v>
      </c>
      <c r="F193" s="45">
        <v>0</v>
      </c>
      <c r="G193" s="46">
        <f t="shared" si="28"/>
        <v>0</v>
      </c>
      <c r="H193" s="46">
        <f t="shared" si="29"/>
        <v>0</v>
      </c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7.25" customHeight="1" x14ac:dyDescent="0.15">
      <c r="A194" s="120">
        <v>236</v>
      </c>
      <c r="B194" s="118" t="s">
        <v>105</v>
      </c>
      <c r="C194" s="119"/>
      <c r="D194" s="45"/>
      <c r="E194" s="46">
        <v>0</v>
      </c>
      <c r="F194" s="45">
        <v>0</v>
      </c>
      <c r="G194" s="46">
        <f t="shared" si="28"/>
        <v>0</v>
      </c>
      <c r="H194" s="46">
        <f t="shared" si="29"/>
        <v>0</v>
      </c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7.25" customHeight="1" x14ac:dyDescent="0.15">
      <c r="A195" s="120">
        <v>237</v>
      </c>
      <c r="B195" s="118" t="s">
        <v>106</v>
      </c>
      <c r="C195" s="119"/>
      <c r="D195" s="45"/>
      <c r="E195" s="46">
        <v>0</v>
      </c>
      <c r="F195" s="45">
        <v>0</v>
      </c>
      <c r="G195" s="46">
        <f t="shared" si="28"/>
        <v>0</v>
      </c>
      <c r="H195" s="46">
        <f t="shared" si="29"/>
        <v>0</v>
      </c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7.25" customHeight="1" x14ac:dyDescent="0.15">
      <c r="A196" s="15">
        <v>1112</v>
      </c>
      <c r="B196" s="94" t="s">
        <v>68</v>
      </c>
      <c r="C196" s="68"/>
      <c r="D196" s="45"/>
      <c r="E196" s="46">
        <v>0</v>
      </c>
      <c r="F196" s="45">
        <v>0</v>
      </c>
      <c r="G196" s="46">
        <f t="shared" si="28"/>
        <v>0</v>
      </c>
      <c r="H196" s="46">
        <f t="shared" si="29"/>
        <v>0</v>
      </c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7.25" customHeight="1" x14ac:dyDescent="0.15">
      <c r="A197" s="47"/>
      <c r="B197" s="95" t="s">
        <v>35</v>
      </c>
      <c r="C197" s="70"/>
      <c r="D197" s="48"/>
      <c r="E197" s="49"/>
      <c r="F197" s="48"/>
      <c r="G197" s="50">
        <f t="shared" ref="G197:H197" si="30">SUM(G183:G196)</f>
        <v>0</v>
      </c>
      <c r="H197" s="50">
        <f t="shared" si="30"/>
        <v>0</v>
      </c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9" customHeight="1" x14ac:dyDescent="0.15">
      <c r="A198" s="20"/>
      <c r="B198" s="20"/>
      <c r="C198" s="20"/>
      <c r="D198" s="39"/>
      <c r="E198" s="40"/>
      <c r="F198" s="41"/>
      <c r="G198" s="42"/>
      <c r="H198" s="42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21.75" customHeight="1" x14ac:dyDescent="0.15">
      <c r="A199" s="51">
        <v>12</v>
      </c>
      <c r="B199" s="96" t="s">
        <v>21</v>
      </c>
      <c r="C199" s="93"/>
      <c r="D199" s="93"/>
      <c r="E199" s="93"/>
      <c r="F199" s="93"/>
      <c r="G199" s="93"/>
      <c r="H199" s="68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7.25" customHeight="1" x14ac:dyDescent="0.15">
      <c r="A200" s="15">
        <v>1201</v>
      </c>
      <c r="B200" s="94" t="s">
        <v>183</v>
      </c>
      <c r="C200" s="68"/>
      <c r="D200" s="45"/>
      <c r="E200" s="46">
        <v>0</v>
      </c>
      <c r="F200" s="45">
        <v>0</v>
      </c>
      <c r="G200" s="46">
        <f t="shared" ref="G200:G216" si="31">E200*F200</f>
        <v>0</v>
      </c>
      <c r="H200" s="46">
        <f t="shared" ref="H200:H216" si="32">G200</f>
        <v>0</v>
      </c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7.25" customHeight="1" x14ac:dyDescent="0.15">
      <c r="A201" s="15">
        <v>1202</v>
      </c>
      <c r="B201" s="94" t="s">
        <v>184</v>
      </c>
      <c r="C201" s="68"/>
      <c r="D201" s="45"/>
      <c r="E201" s="46">
        <v>0</v>
      </c>
      <c r="F201" s="45">
        <v>0</v>
      </c>
      <c r="G201" s="46">
        <f t="shared" si="31"/>
        <v>0</v>
      </c>
      <c r="H201" s="46">
        <f t="shared" si="32"/>
        <v>0</v>
      </c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7.25" customHeight="1" x14ac:dyDescent="0.15">
      <c r="A202" s="15">
        <v>1203</v>
      </c>
      <c r="B202" s="94" t="s">
        <v>185</v>
      </c>
      <c r="C202" s="68"/>
      <c r="D202" s="45"/>
      <c r="E202" s="46">
        <v>0</v>
      </c>
      <c r="F202" s="45">
        <v>0</v>
      </c>
      <c r="G202" s="46">
        <f t="shared" si="31"/>
        <v>0</v>
      </c>
      <c r="H202" s="46">
        <f t="shared" si="32"/>
        <v>0</v>
      </c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7.25" customHeight="1" x14ac:dyDescent="0.15">
      <c r="A203" s="15">
        <v>1204</v>
      </c>
      <c r="B203" s="94" t="s">
        <v>186</v>
      </c>
      <c r="C203" s="68"/>
      <c r="D203" s="45"/>
      <c r="E203" s="46">
        <v>0</v>
      </c>
      <c r="F203" s="45">
        <v>0</v>
      </c>
      <c r="G203" s="46">
        <f t="shared" si="31"/>
        <v>0</v>
      </c>
      <c r="H203" s="46">
        <f t="shared" si="32"/>
        <v>0</v>
      </c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7.25" customHeight="1" x14ac:dyDescent="0.15">
      <c r="A204" s="15">
        <v>1205</v>
      </c>
      <c r="B204" s="94" t="s">
        <v>187</v>
      </c>
      <c r="C204" s="68"/>
      <c r="D204" s="45"/>
      <c r="E204" s="46">
        <v>0</v>
      </c>
      <c r="F204" s="45">
        <v>0</v>
      </c>
      <c r="G204" s="46">
        <f t="shared" si="31"/>
        <v>0</v>
      </c>
      <c r="H204" s="46">
        <f t="shared" si="32"/>
        <v>0</v>
      </c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7.25" customHeight="1" x14ac:dyDescent="0.15">
      <c r="A205" s="15">
        <v>1206</v>
      </c>
      <c r="B205" s="94" t="s">
        <v>188</v>
      </c>
      <c r="C205" s="68"/>
      <c r="D205" s="45"/>
      <c r="E205" s="46">
        <v>0</v>
      </c>
      <c r="F205" s="45">
        <v>0</v>
      </c>
      <c r="G205" s="46">
        <f t="shared" si="31"/>
        <v>0</v>
      </c>
      <c r="H205" s="46">
        <f t="shared" si="32"/>
        <v>0</v>
      </c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7.25" customHeight="1" x14ac:dyDescent="0.15">
      <c r="A206" s="15">
        <v>1207</v>
      </c>
      <c r="B206" s="94" t="s">
        <v>189</v>
      </c>
      <c r="C206" s="68"/>
      <c r="D206" s="45"/>
      <c r="E206" s="46">
        <v>0</v>
      </c>
      <c r="F206" s="45">
        <v>0</v>
      </c>
      <c r="G206" s="46">
        <f t="shared" si="31"/>
        <v>0</v>
      </c>
      <c r="H206" s="46">
        <f t="shared" si="32"/>
        <v>0</v>
      </c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7.25" customHeight="1" x14ac:dyDescent="0.15">
      <c r="A207" s="15">
        <v>1208</v>
      </c>
      <c r="B207" s="94" t="s">
        <v>190</v>
      </c>
      <c r="C207" s="68"/>
      <c r="D207" s="45"/>
      <c r="E207" s="46">
        <v>0</v>
      </c>
      <c r="F207" s="45">
        <v>0</v>
      </c>
      <c r="G207" s="46">
        <f t="shared" si="31"/>
        <v>0</v>
      </c>
      <c r="H207" s="46">
        <f t="shared" si="32"/>
        <v>0</v>
      </c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7.25" customHeight="1" x14ac:dyDescent="0.15">
      <c r="A208" s="15">
        <v>1209</v>
      </c>
      <c r="B208" s="94" t="s">
        <v>191</v>
      </c>
      <c r="C208" s="68"/>
      <c r="D208" s="45"/>
      <c r="E208" s="46">
        <v>0</v>
      </c>
      <c r="F208" s="45">
        <v>0</v>
      </c>
      <c r="G208" s="46">
        <f t="shared" si="31"/>
        <v>0</v>
      </c>
      <c r="H208" s="46">
        <f t="shared" si="32"/>
        <v>0</v>
      </c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7.25" customHeight="1" x14ac:dyDescent="0.15">
      <c r="A209" s="15">
        <v>1210</v>
      </c>
      <c r="B209" s="94" t="s">
        <v>192</v>
      </c>
      <c r="C209" s="68"/>
      <c r="D209" s="45"/>
      <c r="E209" s="46">
        <v>0</v>
      </c>
      <c r="F209" s="45">
        <v>0</v>
      </c>
      <c r="G209" s="46">
        <f t="shared" si="31"/>
        <v>0</v>
      </c>
      <c r="H209" s="46">
        <f t="shared" si="32"/>
        <v>0</v>
      </c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7.25" customHeight="1" x14ac:dyDescent="0.15">
      <c r="A210" s="15">
        <v>1211</v>
      </c>
      <c r="B210" s="94" t="s">
        <v>193</v>
      </c>
      <c r="C210" s="68"/>
      <c r="D210" s="45"/>
      <c r="E210" s="46">
        <v>0</v>
      </c>
      <c r="F210" s="45">
        <v>0</v>
      </c>
      <c r="G210" s="46">
        <f t="shared" si="31"/>
        <v>0</v>
      </c>
      <c r="H210" s="46">
        <f t="shared" si="32"/>
        <v>0</v>
      </c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7.25" customHeight="1" x14ac:dyDescent="0.15">
      <c r="A211" s="15">
        <v>1212</v>
      </c>
      <c r="B211" s="94" t="s">
        <v>194</v>
      </c>
      <c r="C211" s="68"/>
      <c r="D211" s="45"/>
      <c r="E211" s="46">
        <v>0</v>
      </c>
      <c r="F211" s="45">
        <v>0</v>
      </c>
      <c r="G211" s="46">
        <f t="shared" si="31"/>
        <v>0</v>
      </c>
      <c r="H211" s="46">
        <f t="shared" si="32"/>
        <v>0</v>
      </c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7.25" customHeight="1" x14ac:dyDescent="0.15">
      <c r="A212" s="15">
        <v>1213</v>
      </c>
      <c r="B212" s="94" t="s">
        <v>195</v>
      </c>
      <c r="C212" s="68"/>
      <c r="D212" s="45"/>
      <c r="E212" s="46">
        <v>0</v>
      </c>
      <c r="F212" s="45">
        <v>0</v>
      </c>
      <c r="G212" s="46">
        <f t="shared" si="31"/>
        <v>0</v>
      </c>
      <c r="H212" s="46">
        <f t="shared" si="32"/>
        <v>0</v>
      </c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7.25" customHeight="1" x14ac:dyDescent="0.15">
      <c r="A213" s="15">
        <v>1214</v>
      </c>
      <c r="B213" s="94" t="s">
        <v>196</v>
      </c>
      <c r="C213" s="68"/>
      <c r="D213" s="45"/>
      <c r="E213" s="46">
        <v>0</v>
      </c>
      <c r="F213" s="45">
        <v>0</v>
      </c>
      <c r="G213" s="46">
        <f t="shared" si="31"/>
        <v>0</v>
      </c>
      <c r="H213" s="46">
        <f t="shared" si="32"/>
        <v>0</v>
      </c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7.25" customHeight="1" x14ac:dyDescent="0.15">
      <c r="A214" s="15">
        <v>1215</v>
      </c>
      <c r="B214" s="94" t="s">
        <v>197</v>
      </c>
      <c r="C214" s="68"/>
      <c r="D214" s="45"/>
      <c r="E214" s="46">
        <v>0</v>
      </c>
      <c r="F214" s="45">
        <v>0</v>
      </c>
      <c r="G214" s="46">
        <f t="shared" si="31"/>
        <v>0</v>
      </c>
      <c r="H214" s="46">
        <f t="shared" si="32"/>
        <v>0</v>
      </c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7.25" customHeight="1" x14ac:dyDescent="0.15">
      <c r="A215" s="15">
        <v>1216</v>
      </c>
      <c r="B215" s="94" t="s">
        <v>198</v>
      </c>
      <c r="C215" s="68"/>
      <c r="D215" s="45"/>
      <c r="E215" s="46">
        <v>0</v>
      </c>
      <c r="F215" s="45">
        <v>0</v>
      </c>
      <c r="G215" s="46">
        <f t="shared" si="31"/>
        <v>0</v>
      </c>
      <c r="H215" s="46">
        <f t="shared" si="32"/>
        <v>0</v>
      </c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7.25" customHeight="1" x14ac:dyDescent="0.15">
      <c r="A216" s="15">
        <v>1217</v>
      </c>
      <c r="B216" s="94" t="s">
        <v>199</v>
      </c>
      <c r="C216" s="68"/>
      <c r="D216" s="45"/>
      <c r="E216" s="46">
        <v>0</v>
      </c>
      <c r="F216" s="45">
        <v>0</v>
      </c>
      <c r="G216" s="46">
        <f t="shared" si="31"/>
        <v>0</v>
      </c>
      <c r="H216" s="46">
        <f t="shared" si="32"/>
        <v>0</v>
      </c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7.25" customHeight="1" x14ac:dyDescent="0.15">
      <c r="A217" s="47"/>
      <c r="B217" s="95" t="s">
        <v>35</v>
      </c>
      <c r="C217" s="70"/>
      <c r="D217" s="48"/>
      <c r="E217" s="49"/>
      <c r="F217" s="48"/>
      <c r="G217" s="50">
        <f t="shared" ref="G217:H217" si="33">SUM(G200:G216)</f>
        <v>0</v>
      </c>
      <c r="H217" s="50">
        <f t="shared" si="33"/>
        <v>0</v>
      </c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9" customHeight="1" x14ac:dyDescent="0.15">
      <c r="A218" s="20"/>
      <c r="B218" s="20"/>
      <c r="C218" s="20"/>
      <c r="D218" s="39"/>
      <c r="E218" s="40"/>
      <c r="F218" s="41"/>
      <c r="G218" s="42"/>
      <c r="H218" s="42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21.75" customHeight="1" x14ac:dyDescent="0.15">
      <c r="A219" s="51">
        <v>13</v>
      </c>
      <c r="B219" s="96" t="s">
        <v>99</v>
      </c>
      <c r="C219" s="93"/>
      <c r="D219" s="93"/>
      <c r="E219" s="93"/>
      <c r="F219" s="93"/>
      <c r="G219" s="93"/>
      <c r="H219" s="68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7.25" customHeight="1" x14ac:dyDescent="0.15">
      <c r="A220" s="15">
        <v>1301</v>
      </c>
      <c r="B220" s="94" t="s">
        <v>200</v>
      </c>
      <c r="C220" s="68"/>
      <c r="D220" s="45"/>
      <c r="E220" s="46">
        <v>0</v>
      </c>
      <c r="F220" s="45">
        <v>0</v>
      </c>
      <c r="G220" s="46">
        <f t="shared" ref="G220:G226" si="34">E220*F220</f>
        <v>0</v>
      </c>
      <c r="H220" s="46">
        <f t="shared" ref="H220:H226" si="35">G220</f>
        <v>0</v>
      </c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7.25" customHeight="1" x14ac:dyDescent="0.15">
      <c r="A221" s="15">
        <v>1302</v>
      </c>
      <c r="B221" s="94" t="s">
        <v>201</v>
      </c>
      <c r="C221" s="68"/>
      <c r="D221" s="45"/>
      <c r="E221" s="46">
        <v>0</v>
      </c>
      <c r="F221" s="45">
        <v>0</v>
      </c>
      <c r="G221" s="46">
        <f t="shared" si="34"/>
        <v>0</v>
      </c>
      <c r="H221" s="46">
        <f t="shared" si="35"/>
        <v>0</v>
      </c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7.25" customHeight="1" x14ac:dyDescent="0.15">
      <c r="A222" s="15">
        <v>1303</v>
      </c>
      <c r="B222" s="94" t="s">
        <v>103</v>
      </c>
      <c r="C222" s="68"/>
      <c r="D222" s="45"/>
      <c r="E222" s="46">
        <v>0</v>
      </c>
      <c r="F222" s="45">
        <v>0</v>
      </c>
      <c r="G222" s="46">
        <f t="shared" si="34"/>
        <v>0</v>
      </c>
      <c r="H222" s="46">
        <f t="shared" si="35"/>
        <v>0</v>
      </c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7.25" customHeight="1" x14ac:dyDescent="0.15">
      <c r="A223" s="15">
        <v>1304</v>
      </c>
      <c r="B223" s="94" t="s">
        <v>102</v>
      </c>
      <c r="C223" s="68"/>
      <c r="D223" s="45"/>
      <c r="E223" s="46">
        <v>0</v>
      </c>
      <c r="F223" s="45">
        <v>0</v>
      </c>
      <c r="G223" s="46">
        <f t="shared" si="34"/>
        <v>0</v>
      </c>
      <c r="H223" s="46">
        <f t="shared" si="35"/>
        <v>0</v>
      </c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7.25" customHeight="1" x14ac:dyDescent="0.15">
      <c r="A224" s="15">
        <v>1305</v>
      </c>
      <c r="B224" s="94" t="s">
        <v>202</v>
      </c>
      <c r="C224" s="68"/>
      <c r="D224" s="45"/>
      <c r="E224" s="46">
        <v>0</v>
      </c>
      <c r="F224" s="45">
        <v>0</v>
      </c>
      <c r="G224" s="46">
        <f t="shared" si="34"/>
        <v>0</v>
      </c>
      <c r="H224" s="46">
        <f t="shared" si="35"/>
        <v>0</v>
      </c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7.25" customHeight="1" x14ac:dyDescent="0.15">
      <c r="A225" s="15">
        <v>1306</v>
      </c>
      <c r="B225" s="94" t="s">
        <v>101</v>
      </c>
      <c r="C225" s="68"/>
      <c r="D225" s="45"/>
      <c r="E225" s="46">
        <v>0</v>
      </c>
      <c r="F225" s="45">
        <v>0</v>
      </c>
      <c r="G225" s="46">
        <f t="shared" si="34"/>
        <v>0</v>
      </c>
      <c r="H225" s="46">
        <f t="shared" si="35"/>
        <v>0</v>
      </c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7.25" customHeight="1" x14ac:dyDescent="0.15">
      <c r="A226" s="15">
        <v>1307</v>
      </c>
      <c r="B226" s="94" t="s">
        <v>68</v>
      </c>
      <c r="C226" s="68"/>
      <c r="D226" s="45"/>
      <c r="E226" s="46">
        <v>0</v>
      </c>
      <c r="F226" s="45">
        <v>0</v>
      </c>
      <c r="G226" s="46">
        <f t="shared" si="34"/>
        <v>0</v>
      </c>
      <c r="H226" s="46">
        <f t="shared" si="35"/>
        <v>0</v>
      </c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7.25" customHeight="1" x14ac:dyDescent="0.15">
      <c r="A227" s="47"/>
      <c r="B227" s="95" t="s">
        <v>35</v>
      </c>
      <c r="C227" s="70"/>
      <c r="D227" s="48"/>
      <c r="E227" s="49"/>
      <c r="F227" s="48"/>
      <c r="G227" s="50">
        <f t="shared" ref="G227:H227" si="36">SUM(G220:G226)</f>
        <v>0</v>
      </c>
      <c r="H227" s="50">
        <f t="shared" si="36"/>
        <v>0</v>
      </c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9" customHeight="1" x14ac:dyDescent="0.15">
      <c r="A228" s="20"/>
      <c r="B228" s="20"/>
      <c r="C228" s="20"/>
      <c r="D228" s="39"/>
      <c r="E228" s="40"/>
      <c r="F228" s="41"/>
      <c r="G228" s="42"/>
      <c r="H228" s="42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21.75" customHeight="1" x14ac:dyDescent="0.15">
      <c r="A229" s="51">
        <v>14</v>
      </c>
      <c r="B229" s="96" t="s">
        <v>203</v>
      </c>
      <c r="C229" s="93"/>
      <c r="D229" s="93"/>
      <c r="E229" s="93"/>
      <c r="F229" s="93"/>
      <c r="G229" s="93"/>
      <c r="H229" s="68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7.25" customHeight="1" x14ac:dyDescent="0.15">
      <c r="A230" s="15">
        <v>1401</v>
      </c>
      <c r="B230" s="94" t="s">
        <v>204</v>
      </c>
      <c r="C230" s="68"/>
      <c r="D230" s="45"/>
      <c r="E230" s="46">
        <v>0</v>
      </c>
      <c r="F230" s="45">
        <v>0</v>
      </c>
      <c r="G230" s="46">
        <f t="shared" ref="G230:G237" si="37">E230*F230</f>
        <v>0</v>
      </c>
      <c r="H230" s="46">
        <f t="shared" ref="H230:H237" si="38">G230</f>
        <v>0</v>
      </c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7.25" customHeight="1" x14ac:dyDescent="0.15">
      <c r="A231" s="15">
        <v>1402</v>
      </c>
      <c r="B231" s="94" t="s">
        <v>205</v>
      </c>
      <c r="C231" s="68"/>
      <c r="D231" s="45"/>
      <c r="E231" s="46">
        <v>0</v>
      </c>
      <c r="F231" s="45">
        <v>0</v>
      </c>
      <c r="G231" s="46">
        <f t="shared" si="37"/>
        <v>0</v>
      </c>
      <c r="H231" s="46">
        <f t="shared" si="38"/>
        <v>0</v>
      </c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7.25" customHeight="1" x14ac:dyDescent="0.15">
      <c r="A232" s="15">
        <v>1403</v>
      </c>
      <c r="B232" s="94" t="s">
        <v>206</v>
      </c>
      <c r="C232" s="68"/>
      <c r="D232" s="45"/>
      <c r="E232" s="46">
        <v>0</v>
      </c>
      <c r="F232" s="45">
        <v>0</v>
      </c>
      <c r="G232" s="46">
        <f t="shared" si="37"/>
        <v>0</v>
      </c>
      <c r="H232" s="46">
        <f t="shared" si="38"/>
        <v>0</v>
      </c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7.25" customHeight="1" x14ac:dyDescent="0.15">
      <c r="A233" s="15">
        <v>1404</v>
      </c>
      <c r="B233" s="94" t="s">
        <v>207</v>
      </c>
      <c r="C233" s="68"/>
      <c r="D233" s="45"/>
      <c r="E233" s="46">
        <v>0</v>
      </c>
      <c r="F233" s="45">
        <v>0</v>
      </c>
      <c r="G233" s="46">
        <f t="shared" si="37"/>
        <v>0</v>
      </c>
      <c r="H233" s="46">
        <f t="shared" si="38"/>
        <v>0</v>
      </c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7.25" customHeight="1" x14ac:dyDescent="0.15">
      <c r="A234" s="15">
        <v>1405</v>
      </c>
      <c r="B234" s="94" t="s">
        <v>208</v>
      </c>
      <c r="C234" s="68"/>
      <c r="D234" s="45"/>
      <c r="E234" s="46">
        <v>0</v>
      </c>
      <c r="F234" s="45">
        <v>0</v>
      </c>
      <c r="G234" s="46">
        <f t="shared" si="37"/>
        <v>0</v>
      </c>
      <c r="H234" s="46">
        <f t="shared" si="38"/>
        <v>0</v>
      </c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7.25" customHeight="1" x14ac:dyDescent="0.15">
      <c r="A235" s="15">
        <v>1406</v>
      </c>
      <c r="B235" s="94" t="s">
        <v>209</v>
      </c>
      <c r="C235" s="68"/>
      <c r="D235" s="45"/>
      <c r="E235" s="46">
        <v>0</v>
      </c>
      <c r="F235" s="45">
        <v>0</v>
      </c>
      <c r="G235" s="46">
        <f t="shared" si="37"/>
        <v>0</v>
      </c>
      <c r="H235" s="46">
        <f t="shared" si="38"/>
        <v>0</v>
      </c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7.25" customHeight="1" x14ac:dyDescent="0.15">
      <c r="A236" s="15">
        <v>1407</v>
      </c>
      <c r="B236" s="94" t="s">
        <v>210</v>
      </c>
      <c r="C236" s="68"/>
      <c r="D236" s="45"/>
      <c r="E236" s="46">
        <v>0</v>
      </c>
      <c r="F236" s="45">
        <v>0</v>
      </c>
      <c r="G236" s="46">
        <f t="shared" si="37"/>
        <v>0</v>
      </c>
      <c r="H236" s="46">
        <f t="shared" si="38"/>
        <v>0</v>
      </c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7.25" customHeight="1" x14ac:dyDescent="0.15">
      <c r="A237" s="15">
        <v>1408</v>
      </c>
      <c r="B237" s="94" t="s">
        <v>68</v>
      </c>
      <c r="C237" s="68"/>
      <c r="D237" s="45"/>
      <c r="E237" s="46">
        <v>0</v>
      </c>
      <c r="F237" s="45">
        <v>0</v>
      </c>
      <c r="G237" s="46">
        <f t="shared" si="37"/>
        <v>0</v>
      </c>
      <c r="H237" s="46">
        <f t="shared" si="38"/>
        <v>0</v>
      </c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7.25" customHeight="1" x14ac:dyDescent="0.15">
      <c r="A238" s="47"/>
      <c r="B238" s="95" t="s">
        <v>35</v>
      </c>
      <c r="C238" s="70"/>
      <c r="D238" s="48"/>
      <c r="E238" s="49"/>
      <c r="F238" s="48"/>
      <c r="G238" s="50">
        <f t="shared" ref="G238:H238" si="39">SUM(G230:G237)</f>
        <v>0</v>
      </c>
      <c r="H238" s="50">
        <f t="shared" si="39"/>
        <v>0</v>
      </c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9" customHeight="1" x14ac:dyDescent="0.15">
      <c r="A239" s="20"/>
      <c r="B239" s="20"/>
      <c r="C239" s="20"/>
      <c r="D239" s="39"/>
      <c r="E239" s="40"/>
      <c r="F239" s="41"/>
      <c r="G239" s="42"/>
      <c r="H239" s="42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21.75" customHeight="1" x14ac:dyDescent="0.15">
      <c r="A240" s="51">
        <v>15</v>
      </c>
      <c r="B240" s="96" t="s">
        <v>24</v>
      </c>
      <c r="C240" s="93"/>
      <c r="D240" s="93"/>
      <c r="E240" s="93"/>
      <c r="F240" s="93"/>
      <c r="G240" s="93"/>
      <c r="H240" s="68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7.25" customHeight="1" x14ac:dyDescent="0.15">
      <c r="A241" s="15">
        <v>1501</v>
      </c>
      <c r="B241" s="94" t="s">
        <v>211</v>
      </c>
      <c r="C241" s="68"/>
      <c r="D241" s="45"/>
      <c r="E241" s="46">
        <v>0</v>
      </c>
      <c r="F241" s="45">
        <v>0</v>
      </c>
      <c r="G241" s="46">
        <f t="shared" ref="G241:G244" si="40">E241*F241</f>
        <v>0</v>
      </c>
      <c r="H241" s="46">
        <f t="shared" ref="H241:H244" si="41">G241</f>
        <v>0</v>
      </c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7.25" customHeight="1" x14ac:dyDescent="0.15">
      <c r="A242" s="15">
        <v>1502</v>
      </c>
      <c r="B242" s="94" t="s">
        <v>212</v>
      </c>
      <c r="C242" s="68"/>
      <c r="D242" s="45"/>
      <c r="E242" s="46">
        <v>0</v>
      </c>
      <c r="F242" s="45">
        <v>0</v>
      </c>
      <c r="G242" s="46">
        <f t="shared" si="40"/>
        <v>0</v>
      </c>
      <c r="H242" s="46">
        <f t="shared" si="41"/>
        <v>0</v>
      </c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7.25" customHeight="1" x14ac:dyDescent="0.15">
      <c r="A243" s="15">
        <v>1503</v>
      </c>
      <c r="B243" s="94" t="s">
        <v>213</v>
      </c>
      <c r="C243" s="68"/>
      <c r="D243" s="45"/>
      <c r="E243" s="46">
        <v>0</v>
      </c>
      <c r="F243" s="45">
        <v>0</v>
      </c>
      <c r="G243" s="46">
        <f t="shared" si="40"/>
        <v>0</v>
      </c>
      <c r="H243" s="46">
        <f t="shared" si="41"/>
        <v>0</v>
      </c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7.25" customHeight="1" x14ac:dyDescent="0.15">
      <c r="A244" s="15">
        <v>1504</v>
      </c>
      <c r="B244" s="94" t="s">
        <v>68</v>
      </c>
      <c r="C244" s="68"/>
      <c r="D244" s="45"/>
      <c r="E244" s="46">
        <v>0</v>
      </c>
      <c r="F244" s="45">
        <v>0</v>
      </c>
      <c r="G244" s="46">
        <f t="shared" si="40"/>
        <v>0</v>
      </c>
      <c r="H244" s="46">
        <f t="shared" si="41"/>
        <v>0</v>
      </c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7.25" customHeight="1" x14ac:dyDescent="0.15">
      <c r="A245" s="47"/>
      <c r="B245" s="95" t="s">
        <v>35</v>
      </c>
      <c r="C245" s="70"/>
      <c r="D245" s="48"/>
      <c r="E245" s="49"/>
      <c r="F245" s="48"/>
      <c r="G245" s="50">
        <f t="shared" ref="G245:H245" si="42">SUM(G241:G244)</f>
        <v>0</v>
      </c>
      <c r="H245" s="50">
        <f t="shared" si="42"/>
        <v>0</v>
      </c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9" customHeight="1" x14ac:dyDescent="0.15">
      <c r="A246" s="20"/>
      <c r="B246" s="20"/>
      <c r="C246" s="20"/>
      <c r="D246" s="39"/>
      <c r="E246" s="40"/>
      <c r="F246" s="41"/>
      <c r="G246" s="42"/>
      <c r="H246" s="42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21.75" customHeight="1" x14ac:dyDescent="0.15">
      <c r="A247" s="51">
        <v>16</v>
      </c>
      <c r="B247" s="96" t="s">
        <v>25</v>
      </c>
      <c r="C247" s="93"/>
      <c r="D247" s="93"/>
      <c r="E247" s="93"/>
      <c r="F247" s="93"/>
      <c r="G247" s="93"/>
      <c r="H247" s="68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7.25" customHeight="1" x14ac:dyDescent="0.15">
      <c r="A248" s="15">
        <v>1601</v>
      </c>
      <c r="B248" s="94" t="s">
        <v>214</v>
      </c>
      <c r="C248" s="68"/>
      <c r="D248" s="45"/>
      <c r="E248" s="46">
        <v>0</v>
      </c>
      <c r="F248" s="45">
        <v>0</v>
      </c>
      <c r="G248" s="46">
        <f t="shared" ref="G248:G262" si="43">E248*F248</f>
        <v>0</v>
      </c>
      <c r="H248" s="46">
        <f t="shared" ref="H248:H262" si="44">G248</f>
        <v>0</v>
      </c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7.25" customHeight="1" x14ac:dyDescent="0.15">
      <c r="A249" s="15">
        <v>1602</v>
      </c>
      <c r="B249" s="94" t="s">
        <v>215</v>
      </c>
      <c r="C249" s="68"/>
      <c r="D249" s="45"/>
      <c r="E249" s="46">
        <v>0</v>
      </c>
      <c r="F249" s="45">
        <v>0</v>
      </c>
      <c r="G249" s="46">
        <f t="shared" si="43"/>
        <v>0</v>
      </c>
      <c r="H249" s="46">
        <f t="shared" si="44"/>
        <v>0</v>
      </c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7.25" customHeight="1" x14ac:dyDescent="0.15">
      <c r="A250" s="15">
        <v>1603</v>
      </c>
      <c r="B250" s="94" t="s">
        <v>216</v>
      </c>
      <c r="C250" s="68"/>
      <c r="D250" s="45"/>
      <c r="E250" s="46">
        <v>0</v>
      </c>
      <c r="F250" s="45">
        <v>0</v>
      </c>
      <c r="G250" s="46">
        <f t="shared" si="43"/>
        <v>0</v>
      </c>
      <c r="H250" s="46">
        <f t="shared" si="44"/>
        <v>0</v>
      </c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7.25" customHeight="1" x14ac:dyDescent="0.15">
      <c r="A251" s="15">
        <v>1604</v>
      </c>
      <c r="B251" s="94" t="s">
        <v>217</v>
      </c>
      <c r="C251" s="68"/>
      <c r="D251" s="45"/>
      <c r="E251" s="46">
        <v>0</v>
      </c>
      <c r="F251" s="45">
        <v>0</v>
      </c>
      <c r="G251" s="46">
        <f t="shared" si="43"/>
        <v>0</v>
      </c>
      <c r="H251" s="46">
        <f t="shared" si="44"/>
        <v>0</v>
      </c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7.25" customHeight="1" x14ac:dyDescent="0.15">
      <c r="A252" s="15">
        <v>1605</v>
      </c>
      <c r="B252" s="94" t="s">
        <v>218</v>
      </c>
      <c r="C252" s="68"/>
      <c r="D252" s="45"/>
      <c r="E252" s="46">
        <v>0</v>
      </c>
      <c r="F252" s="45">
        <v>0</v>
      </c>
      <c r="G252" s="46">
        <f t="shared" si="43"/>
        <v>0</v>
      </c>
      <c r="H252" s="46">
        <f t="shared" si="44"/>
        <v>0</v>
      </c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7.25" customHeight="1" x14ac:dyDescent="0.15">
      <c r="A253" s="15">
        <v>1606</v>
      </c>
      <c r="B253" s="94" t="s">
        <v>219</v>
      </c>
      <c r="C253" s="68"/>
      <c r="D253" s="45"/>
      <c r="E253" s="46">
        <v>0</v>
      </c>
      <c r="F253" s="45">
        <v>0</v>
      </c>
      <c r="G253" s="46">
        <f t="shared" si="43"/>
        <v>0</v>
      </c>
      <c r="H253" s="46">
        <f t="shared" si="44"/>
        <v>0</v>
      </c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7.25" customHeight="1" x14ac:dyDescent="0.15">
      <c r="A254" s="15">
        <v>1607</v>
      </c>
      <c r="B254" s="94" t="s">
        <v>220</v>
      </c>
      <c r="C254" s="68"/>
      <c r="D254" s="45"/>
      <c r="E254" s="46">
        <v>0</v>
      </c>
      <c r="F254" s="45">
        <v>0</v>
      </c>
      <c r="G254" s="46">
        <f t="shared" si="43"/>
        <v>0</v>
      </c>
      <c r="H254" s="46">
        <f t="shared" si="44"/>
        <v>0</v>
      </c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7.25" customHeight="1" x14ac:dyDescent="0.15">
      <c r="A255" s="15">
        <v>1608</v>
      </c>
      <c r="B255" s="94" t="s">
        <v>221</v>
      </c>
      <c r="C255" s="68"/>
      <c r="D255" s="45"/>
      <c r="E255" s="46">
        <v>0</v>
      </c>
      <c r="F255" s="45">
        <v>0</v>
      </c>
      <c r="G255" s="46">
        <f t="shared" si="43"/>
        <v>0</v>
      </c>
      <c r="H255" s="46">
        <f t="shared" si="44"/>
        <v>0</v>
      </c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7.25" customHeight="1" x14ac:dyDescent="0.15">
      <c r="A256" s="15">
        <v>1609</v>
      </c>
      <c r="B256" s="94" t="s">
        <v>222</v>
      </c>
      <c r="C256" s="68"/>
      <c r="D256" s="45"/>
      <c r="E256" s="46">
        <v>0</v>
      </c>
      <c r="F256" s="45">
        <v>0</v>
      </c>
      <c r="G256" s="46">
        <f t="shared" si="43"/>
        <v>0</v>
      </c>
      <c r="H256" s="46">
        <f t="shared" si="44"/>
        <v>0</v>
      </c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7.25" customHeight="1" x14ac:dyDescent="0.15">
      <c r="A257" s="15">
        <v>1610</v>
      </c>
      <c r="B257" s="94" t="s">
        <v>223</v>
      </c>
      <c r="C257" s="68"/>
      <c r="D257" s="45"/>
      <c r="E257" s="46">
        <v>0</v>
      </c>
      <c r="F257" s="45">
        <v>0</v>
      </c>
      <c r="G257" s="46">
        <f t="shared" si="43"/>
        <v>0</v>
      </c>
      <c r="H257" s="46">
        <f t="shared" si="44"/>
        <v>0</v>
      </c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7.25" customHeight="1" x14ac:dyDescent="0.15">
      <c r="A258" s="15">
        <v>1611</v>
      </c>
      <c r="B258" s="94" t="s">
        <v>199</v>
      </c>
      <c r="C258" s="68"/>
      <c r="D258" s="45"/>
      <c r="E258" s="46">
        <v>0</v>
      </c>
      <c r="F258" s="45">
        <v>0</v>
      </c>
      <c r="G258" s="46">
        <f t="shared" si="43"/>
        <v>0</v>
      </c>
      <c r="H258" s="46">
        <f t="shared" si="44"/>
        <v>0</v>
      </c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7.25" customHeight="1" x14ac:dyDescent="0.15">
      <c r="A259" s="15">
        <v>1612</v>
      </c>
      <c r="B259" s="94" t="s">
        <v>224</v>
      </c>
      <c r="C259" s="68"/>
      <c r="D259" s="45"/>
      <c r="E259" s="46">
        <v>0</v>
      </c>
      <c r="F259" s="45">
        <v>0</v>
      </c>
      <c r="G259" s="46">
        <f t="shared" si="43"/>
        <v>0</v>
      </c>
      <c r="H259" s="46">
        <f t="shared" si="44"/>
        <v>0</v>
      </c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7.25" customHeight="1" x14ac:dyDescent="0.15">
      <c r="A260" s="15">
        <v>1613</v>
      </c>
      <c r="B260" s="94" t="s">
        <v>225</v>
      </c>
      <c r="C260" s="68"/>
      <c r="D260" s="45"/>
      <c r="E260" s="46">
        <v>0</v>
      </c>
      <c r="F260" s="45">
        <v>0</v>
      </c>
      <c r="G260" s="46">
        <f t="shared" si="43"/>
        <v>0</v>
      </c>
      <c r="H260" s="46">
        <f t="shared" si="44"/>
        <v>0</v>
      </c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7.25" customHeight="1" x14ac:dyDescent="0.15">
      <c r="A261" s="15">
        <v>1614</v>
      </c>
      <c r="B261" s="94" t="s">
        <v>226</v>
      </c>
      <c r="C261" s="68"/>
      <c r="D261" s="45"/>
      <c r="E261" s="46">
        <v>0</v>
      </c>
      <c r="F261" s="45">
        <v>0</v>
      </c>
      <c r="G261" s="46">
        <f t="shared" si="43"/>
        <v>0</v>
      </c>
      <c r="H261" s="46">
        <f t="shared" si="44"/>
        <v>0</v>
      </c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7.25" customHeight="1" x14ac:dyDescent="0.15">
      <c r="A262" s="15">
        <v>1615</v>
      </c>
      <c r="B262" s="94" t="s">
        <v>68</v>
      </c>
      <c r="C262" s="68"/>
      <c r="D262" s="45"/>
      <c r="E262" s="46">
        <v>0</v>
      </c>
      <c r="F262" s="45">
        <v>0</v>
      </c>
      <c r="G262" s="46">
        <f t="shared" si="43"/>
        <v>0</v>
      </c>
      <c r="H262" s="46">
        <f t="shared" si="44"/>
        <v>0</v>
      </c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7.25" customHeight="1" x14ac:dyDescent="0.15">
      <c r="A263" s="47"/>
      <c r="B263" s="95" t="s">
        <v>35</v>
      </c>
      <c r="C263" s="70"/>
      <c r="D263" s="48"/>
      <c r="E263" s="49"/>
      <c r="F263" s="48"/>
      <c r="G263" s="50">
        <f t="shared" ref="G263:H263" si="45">SUM(G248:G262)</f>
        <v>0</v>
      </c>
      <c r="H263" s="50">
        <f t="shared" si="45"/>
        <v>0</v>
      </c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9" customHeight="1" x14ac:dyDescent="0.15">
      <c r="A264" s="20"/>
      <c r="B264" s="20"/>
      <c r="C264" s="20"/>
      <c r="D264" s="39"/>
      <c r="E264" s="40"/>
      <c r="F264" s="41"/>
      <c r="G264" s="42"/>
      <c r="H264" s="42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21.75" customHeight="1" x14ac:dyDescent="0.15">
      <c r="A265" s="51">
        <v>17</v>
      </c>
      <c r="B265" s="96" t="s">
        <v>26</v>
      </c>
      <c r="C265" s="93"/>
      <c r="D265" s="93"/>
      <c r="E265" s="93"/>
      <c r="F265" s="93"/>
      <c r="G265" s="93"/>
      <c r="H265" s="68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7.25" customHeight="1" x14ac:dyDescent="0.15">
      <c r="A266" s="15">
        <v>1701</v>
      </c>
      <c r="B266" s="94" t="s">
        <v>227</v>
      </c>
      <c r="C266" s="68"/>
      <c r="D266" s="45"/>
      <c r="E266" s="46">
        <v>0</v>
      </c>
      <c r="F266" s="45">
        <v>0</v>
      </c>
      <c r="G266" s="46">
        <f t="shared" ref="G266:G276" si="46">E266*F266</f>
        <v>0</v>
      </c>
      <c r="H266" s="46">
        <f t="shared" ref="H266:H276" si="47">G266</f>
        <v>0</v>
      </c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7.25" customHeight="1" x14ac:dyDescent="0.15">
      <c r="A267" s="15">
        <v>1702</v>
      </c>
      <c r="B267" s="94" t="s">
        <v>228</v>
      </c>
      <c r="C267" s="68"/>
      <c r="D267" s="45"/>
      <c r="E267" s="46">
        <v>0</v>
      </c>
      <c r="F267" s="45">
        <v>0</v>
      </c>
      <c r="G267" s="46">
        <f t="shared" si="46"/>
        <v>0</v>
      </c>
      <c r="H267" s="46">
        <f t="shared" si="47"/>
        <v>0</v>
      </c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7.25" customHeight="1" x14ac:dyDescent="0.15">
      <c r="A268" s="15">
        <v>1703</v>
      </c>
      <c r="B268" s="94" t="s">
        <v>229</v>
      </c>
      <c r="C268" s="68"/>
      <c r="D268" s="45"/>
      <c r="E268" s="46">
        <v>0</v>
      </c>
      <c r="F268" s="45">
        <v>0</v>
      </c>
      <c r="G268" s="46">
        <f t="shared" si="46"/>
        <v>0</v>
      </c>
      <c r="H268" s="46">
        <f t="shared" si="47"/>
        <v>0</v>
      </c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7.25" customHeight="1" x14ac:dyDescent="0.15">
      <c r="A269" s="15">
        <v>1704</v>
      </c>
      <c r="B269" s="94" t="s">
        <v>230</v>
      </c>
      <c r="C269" s="68"/>
      <c r="D269" s="45"/>
      <c r="E269" s="46">
        <v>0</v>
      </c>
      <c r="F269" s="45">
        <v>0</v>
      </c>
      <c r="G269" s="46">
        <f t="shared" si="46"/>
        <v>0</v>
      </c>
      <c r="H269" s="46">
        <f t="shared" si="47"/>
        <v>0</v>
      </c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7.25" customHeight="1" x14ac:dyDescent="0.15">
      <c r="A270" s="15">
        <v>1705</v>
      </c>
      <c r="B270" s="94" t="s">
        <v>231</v>
      </c>
      <c r="C270" s="68"/>
      <c r="D270" s="45"/>
      <c r="E270" s="46">
        <v>0</v>
      </c>
      <c r="F270" s="45">
        <v>0</v>
      </c>
      <c r="G270" s="46">
        <f t="shared" si="46"/>
        <v>0</v>
      </c>
      <c r="H270" s="46">
        <f t="shared" si="47"/>
        <v>0</v>
      </c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7.25" customHeight="1" x14ac:dyDescent="0.15">
      <c r="A271" s="15">
        <v>1706</v>
      </c>
      <c r="B271" s="94" t="s">
        <v>232</v>
      </c>
      <c r="C271" s="68"/>
      <c r="D271" s="45"/>
      <c r="E271" s="46">
        <v>0</v>
      </c>
      <c r="F271" s="45">
        <v>0</v>
      </c>
      <c r="G271" s="46">
        <f t="shared" si="46"/>
        <v>0</v>
      </c>
      <c r="H271" s="46">
        <f t="shared" si="47"/>
        <v>0</v>
      </c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7.25" customHeight="1" x14ac:dyDescent="0.15">
      <c r="A272" s="15">
        <v>1707</v>
      </c>
      <c r="B272" s="94" t="s">
        <v>233</v>
      </c>
      <c r="C272" s="68"/>
      <c r="D272" s="45"/>
      <c r="E272" s="46">
        <v>0</v>
      </c>
      <c r="F272" s="45">
        <v>0</v>
      </c>
      <c r="G272" s="46">
        <f t="shared" si="46"/>
        <v>0</v>
      </c>
      <c r="H272" s="46">
        <f t="shared" si="47"/>
        <v>0</v>
      </c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7.25" customHeight="1" x14ac:dyDescent="0.15">
      <c r="A273" s="15">
        <v>1708</v>
      </c>
      <c r="B273" s="94" t="s">
        <v>234</v>
      </c>
      <c r="C273" s="68"/>
      <c r="D273" s="45"/>
      <c r="E273" s="46">
        <v>0</v>
      </c>
      <c r="F273" s="45">
        <v>0</v>
      </c>
      <c r="G273" s="46">
        <f t="shared" si="46"/>
        <v>0</v>
      </c>
      <c r="H273" s="46">
        <f t="shared" si="47"/>
        <v>0</v>
      </c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7.25" customHeight="1" x14ac:dyDescent="0.15">
      <c r="A274" s="15">
        <v>1709</v>
      </c>
      <c r="B274" s="94" t="s">
        <v>223</v>
      </c>
      <c r="C274" s="68"/>
      <c r="D274" s="45"/>
      <c r="E274" s="46">
        <v>0</v>
      </c>
      <c r="F274" s="45">
        <v>0</v>
      </c>
      <c r="G274" s="46">
        <f t="shared" si="46"/>
        <v>0</v>
      </c>
      <c r="H274" s="46">
        <f t="shared" si="47"/>
        <v>0</v>
      </c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7.25" customHeight="1" x14ac:dyDescent="0.15">
      <c r="A275" s="15">
        <v>1710</v>
      </c>
      <c r="B275" s="94" t="s">
        <v>235</v>
      </c>
      <c r="C275" s="68"/>
      <c r="D275" s="45"/>
      <c r="E275" s="46">
        <v>0</v>
      </c>
      <c r="F275" s="45">
        <v>0</v>
      </c>
      <c r="G275" s="46">
        <f t="shared" si="46"/>
        <v>0</v>
      </c>
      <c r="H275" s="46">
        <f t="shared" si="47"/>
        <v>0</v>
      </c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7.25" customHeight="1" x14ac:dyDescent="0.15">
      <c r="A276" s="15">
        <v>1711</v>
      </c>
      <c r="B276" s="94" t="s">
        <v>68</v>
      </c>
      <c r="C276" s="68"/>
      <c r="D276" s="45"/>
      <c r="E276" s="46">
        <v>0</v>
      </c>
      <c r="F276" s="45">
        <v>0</v>
      </c>
      <c r="G276" s="46">
        <f t="shared" si="46"/>
        <v>0</v>
      </c>
      <c r="H276" s="46">
        <f t="shared" si="47"/>
        <v>0</v>
      </c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7.25" customHeight="1" x14ac:dyDescent="0.15">
      <c r="A277" s="47"/>
      <c r="B277" s="95" t="s">
        <v>35</v>
      </c>
      <c r="C277" s="70"/>
      <c r="D277" s="48"/>
      <c r="E277" s="49"/>
      <c r="F277" s="48"/>
      <c r="G277" s="50">
        <f t="shared" ref="G277:H277" si="48">SUM(G266:G276)</f>
        <v>0</v>
      </c>
      <c r="H277" s="50">
        <f t="shared" si="48"/>
        <v>0</v>
      </c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9" customHeight="1" x14ac:dyDescent="0.15">
      <c r="A278" s="20"/>
      <c r="B278" s="20"/>
      <c r="C278" s="20"/>
      <c r="D278" s="39"/>
      <c r="E278" s="40"/>
      <c r="F278" s="41"/>
      <c r="G278" s="42"/>
      <c r="H278" s="42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21.75" customHeight="1" x14ac:dyDescent="0.15">
      <c r="A279" s="51">
        <v>18</v>
      </c>
      <c r="B279" s="96" t="s">
        <v>27</v>
      </c>
      <c r="C279" s="93"/>
      <c r="D279" s="93"/>
      <c r="E279" s="93"/>
      <c r="F279" s="93"/>
      <c r="G279" s="93"/>
      <c r="H279" s="68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7.25" customHeight="1" x14ac:dyDescent="0.15">
      <c r="A280" s="15">
        <v>1801</v>
      </c>
      <c r="B280" s="94" t="s">
        <v>236</v>
      </c>
      <c r="C280" s="68"/>
      <c r="D280" s="45"/>
      <c r="E280" s="46">
        <v>0</v>
      </c>
      <c r="F280" s="45">
        <v>0</v>
      </c>
      <c r="G280" s="46">
        <f t="shared" ref="G280:G287" si="49">E280*F280</f>
        <v>0</v>
      </c>
      <c r="H280" s="46">
        <f t="shared" ref="H280:H287" si="50">G280</f>
        <v>0</v>
      </c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7.25" customHeight="1" x14ac:dyDescent="0.15">
      <c r="A281" s="15">
        <v>1802</v>
      </c>
      <c r="B281" s="94" t="s">
        <v>237</v>
      </c>
      <c r="C281" s="68"/>
      <c r="D281" s="45"/>
      <c r="E281" s="46">
        <v>0</v>
      </c>
      <c r="F281" s="45">
        <v>0</v>
      </c>
      <c r="G281" s="46">
        <f t="shared" si="49"/>
        <v>0</v>
      </c>
      <c r="H281" s="46">
        <f t="shared" si="50"/>
        <v>0</v>
      </c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7.25" customHeight="1" x14ac:dyDescent="0.15">
      <c r="A282" s="15">
        <v>1803</v>
      </c>
      <c r="B282" s="94" t="s">
        <v>238</v>
      </c>
      <c r="C282" s="68"/>
      <c r="D282" s="45"/>
      <c r="E282" s="46">
        <v>0</v>
      </c>
      <c r="F282" s="45">
        <v>0</v>
      </c>
      <c r="G282" s="46">
        <f t="shared" si="49"/>
        <v>0</v>
      </c>
      <c r="H282" s="46">
        <f t="shared" si="50"/>
        <v>0</v>
      </c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7.25" customHeight="1" x14ac:dyDescent="0.15">
      <c r="A283" s="15">
        <v>1804</v>
      </c>
      <c r="B283" s="94" t="s">
        <v>239</v>
      </c>
      <c r="C283" s="68"/>
      <c r="D283" s="45"/>
      <c r="E283" s="46">
        <v>0</v>
      </c>
      <c r="F283" s="45">
        <v>0</v>
      </c>
      <c r="G283" s="46">
        <f t="shared" si="49"/>
        <v>0</v>
      </c>
      <c r="H283" s="46">
        <f t="shared" si="50"/>
        <v>0</v>
      </c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7.25" customHeight="1" x14ac:dyDescent="0.15">
      <c r="A284" s="15">
        <v>1805</v>
      </c>
      <c r="B284" s="94" t="s">
        <v>240</v>
      </c>
      <c r="C284" s="68"/>
      <c r="D284" s="45"/>
      <c r="E284" s="46">
        <v>0</v>
      </c>
      <c r="F284" s="45">
        <v>0</v>
      </c>
      <c r="G284" s="46">
        <f t="shared" si="49"/>
        <v>0</v>
      </c>
      <c r="H284" s="46">
        <f t="shared" si="50"/>
        <v>0</v>
      </c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7.25" customHeight="1" x14ac:dyDescent="0.15">
      <c r="A285" s="15">
        <v>1806</v>
      </c>
      <c r="B285" s="94" t="s">
        <v>241</v>
      </c>
      <c r="C285" s="68"/>
      <c r="D285" s="45"/>
      <c r="E285" s="46">
        <v>0</v>
      </c>
      <c r="F285" s="45">
        <v>0</v>
      </c>
      <c r="G285" s="46">
        <f t="shared" si="49"/>
        <v>0</v>
      </c>
      <c r="H285" s="46">
        <f t="shared" si="50"/>
        <v>0</v>
      </c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7.25" customHeight="1" x14ac:dyDescent="0.15">
      <c r="A286" s="15">
        <v>1807</v>
      </c>
      <c r="B286" s="94" t="s">
        <v>242</v>
      </c>
      <c r="C286" s="68"/>
      <c r="D286" s="45"/>
      <c r="E286" s="46">
        <v>0</v>
      </c>
      <c r="F286" s="45">
        <v>0</v>
      </c>
      <c r="G286" s="46">
        <f t="shared" si="49"/>
        <v>0</v>
      </c>
      <c r="H286" s="46">
        <f t="shared" si="50"/>
        <v>0</v>
      </c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7.25" customHeight="1" x14ac:dyDescent="0.15">
      <c r="A287" s="15">
        <v>1808</v>
      </c>
      <c r="B287" s="94" t="s">
        <v>68</v>
      </c>
      <c r="C287" s="68"/>
      <c r="D287" s="45"/>
      <c r="E287" s="46">
        <v>0</v>
      </c>
      <c r="F287" s="45">
        <v>0</v>
      </c>
      <c r="G287" s="46">
        <f t="shared" si="49"/>
        <v>0</v>
      </c>
      <c r="H287" s="46">
        <f t="shared" si="50"/>
        <v>0</v>
      </c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7.25" customHeight="1" x14ac:dyDescent="0.15">
      <c r="A288" s="47"/>
      <c r="B288" s="95" t="s">
        <v>35</v>
      </c>
      <c r="C288" s="70"/>
      <c r="D288" s="48"/>
      <c r="E288" s="49"/>
      <c r="F288" s="48"/>
      <c r="G288" s="50">
        <f t="shared" ref="G288:H288" si="51">SUM(G280:G287)</f>
        <v>0</v>
      </c>
      <c r="H288" s="50">
        <f t="shared" si="51"/>
        <v>0</v>
      </c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9" customHeight="1" x14ac:dyDescent="0.15">
      <c r="A289" s="20"/>
      <c r="B289" s="20"/>
      <c r="C289" s="20"/>
      <c r="D289" s="39"/>
      <c r="E289" s="40"/>
      <c r="F289" s="41"/>
      <c r="G289" s="42"/>
      <c r="H289" s="42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21.75" customHeight="1" x14ac:dyDescent="0.15">
      <c r="A290" s="51">
        <v>19</v>
      </c>
      <c r="B290" s="96" t="s">
        <v>28</v>
      </c>
      <c r="C290" s="93"/>
      <c r="D290" s="93"/>
      <c r="E290" s="93"/>
      <c r="F290" s="93"/>
      <c r="G290" s="93"/>
      <c r="H290" s="68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7.25" customHeight="1" x14ac:dyDescent="0.15">
      <c r="A291" s="15">
        <v>1901</v>
      </c>
      <c r="B291" s="94" t="s">
        <v>243</v>
      </c>
      <c r="C291" s="68"/>
      <c r="D291" s="45"/>
      <c r="E291" s="46">
        <v>0</v>
      </c>
      <c r="F291" s="45">
        <v>0</v>
      </c>
      <c r="G291" s="46">
        <f t="shared" ref="G291:G296" si="52">E291*F291</f>
        <v>0</v>
      </c>
      <c r="H291" s="46">
        <f t="shared" ref="H291:H296" si="53">G291</f>
        <v>0</v>
      </c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7.25" customHeight="1" x14ac:dyDescent="0.15">
      <c r="A292" s="15">
        <v>1902</v>
      </c>
      <c r="B292" s="94" t="s">
        <v>244</v>
      </c>
      <c r="C292" s="68"/>
      <c r="D292" s="45"/>
      <c r="E292" s="46">
        <v>0</v>
      </c>
      <c r="F292" s="45">
        <v>0</v>
      </c>
      <c r="G292" s="46">
        <f t="shared" si="52"/>
        <v>0</v>
      </c>
      <c r="H292" s="46">
        <f t="shared" si="53"/>
        <v>0</v>
      </c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7.25" customHeight="1" x14ac:dyDescent="0.15">
      <c r="A293" s="15">
        <v>1903</v>
      </c>
      <c r="B293" s="94" t="s">
        <v>245</v>
      </c>
      <c r="C293" s="68"/>
      <c r="D293" s="45"/>
      <c r="E293" s="46">
        <v>0</v>
      </c>
      <c r="F293" s="45">
        <v>0</v>
      </c>
      <c r="G293" s="46">
        <f t="shared" si="52"/>
        <v>0</v>
      </c>
      <c r="H293" s="46">
        <f t="shared" si="53"/>
        <v>0</v>
      </c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7.25" customHeight="1" x14ac:dyDescent="0.15">
      <c r="A294" s="15">
        <v>1904</v>
      </c>
      <c r="B294" s="94" t="s">
        <v>246</v>
      </c>
      <c r="C294" s="68"/>
      <c r="D294" s="45"/>
      <c r="E294" s="46">
        <v>0</v>
      </c>
      <c r="F294" s="45">
        <v>0</v>
      </c>
      <c r="G294" s="46">
        <f t="shared" si="52"/>
        <v>0</v>
      </c>
      <c r="H294" s="46">
        <f t="shared" si="53"/>
        <v>0</v>
      </c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7.25" customHeight="1" x14ac:dyDescent="0.15">
      <c r="A295" s="15">
        <v>1905</v>
      </c>
      <c r="B295" s="94" t="s">
        <v>247</v>
      </c>
      <c r="C295" s="68"/>
      <c r="D295" s="45"/>
      <c r="E295" s="46">
        <v>0</v>
      </c>
      <c r="F295" s="45">
        <v>0</v>
      </c>
      <c r="G295" s="46">
        <f t="shared" si="52"/>
        <v>0</v>
      </c>
      <c r="H295" s="46">
        <f t="shared" si="53"/>
        <v>0</v>
      </c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7.25" customHeight="1" x14ac:dyDescent="0.15">
      <c r="A296" s="15">
        <v>1906</v>
      </c>
      <c r="B296" s="94" t="s">
        <v>68</v>
      </c>
      <c r="C296" s="68"/>
      <c r="D296" s="45"/>
      <c r="E296" s="46">
        <v>0</v>
      </c>
      <c r="F296" s="45">
        <v>0</v>
      </c>
      <c r="G296" s="46">
        <f t="shared" si="52"/>
        <v>0</v>
      </c>
      <c r="H296" s="46">
        <f t="shared" si="53"/>
        <v>0</v>
      </c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7.25" customHeight="1" x14ac:dyDescent="0.15">
      <c r="A297" s="47"/>
      <c r="B297" s="95" t="s">
        <v>35</v>
      </c>
      <c r="C297" s="70"/>
      <c r="D297" s="48"/>
      <c r="E297" s="49"/>
      <c r="F297" s="48"/>
      <c r="G297" s="50">
        <f t="shared" ref="G297:H297" si="54">SUM(G291:G296)</f>
        <v>0</v>
      </c>
      <c r="H297" s="50">
        <f t="shared" si="54"/>
        <v>0</v>
      </c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9" customHeight="1" x14ac:dyDescent="0.15">
      <c r="A298" s="20"/>
      <c r="B298" s="20"/>
      <c r="C298" s="20"/>
      <c r="D298" s="39"/>
      <c r="E298" s="40"/>
      <c r="F298" s="41"/>
      <c r="G298" s="42"/>
      <c r="H298" s="42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21.75" customHeight="1" x14ac:dyDescent="0.15">
      <c r="A299" s="51">
        <v>20</v>
      </c>
      <c r="B299" s="96" t="s">
        <v>29</v>
      </c>
      <c r="C299" s="93"/>
      <c r="D299" s="93"/>
      <c r="E299" s="93"/>
      <c r="F299" s="93"/>
      <c r="G299" s="93"/>
      <c r="H299" s="68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7.25" customHeight="1" x14ac:dyDescent="0.15">
      <c r="A300" s="15">
        <v>2001</v>
      </c>
      <c r="B300" s="94" t="s">
        <v>248</v>
      </c>
      <c r="C300" s="68"/>
      <c r="D300" s="45"/>
      <c r="E300" s="46">
        <v>0</v>
      </c>
      <c r="F300" s="45">
        <v>0</v>
      </c>
      <c r="G300" s="46">
        <f t="shared" ref="G300:G310" si="55">E300*F300</f>
        <v>0</v>
      </c>
      <c r="H300" s="46">
        <f t="shared" ref="H300:H310" si="56">G300</f>
        <v>0</v>
      </c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7.25" customHeight="1" x14ac:dyDescent="0.15">
      <c r="A301" s="15">
        <v>2002</v>
      </c>
      <c r="B301" s="94" t="s">
        <v>91</v>
      </c>
      <c r="C301" s="68"/>
      <c r="D301" s="45"/>
      <c r="E301" s="46">
        <v>0</v>
      </c>
      <c r="F301" s="45">
        <v>0</v>
      </c>
      <c r="G301" s="46">
        <f t="shared" si="55"/>
        <v>0</v>
      </c>
      <c r="H301" s="46">
        <f t="shared" si="56"/>
        <v>0</v>
      </c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7.25" customHeight="1" x14ac:dyDescent="0.15">
      <c r="A302" s="15">
        <v>2003</v>
      </c>
      <c r="B302" s="94" t="s">
        <v>93</v>
      </c>
      <c r="C302" s="68"/>
      <c r="D302" s="45"/>
      <c r="E302" s="46">
        <v>0</v>
      </c>
      <c r="F302" s="45">
        <v>0</v>
      </c>
      <c r="G302" s="46">
        <f t="shared" si="55"/>
        <v>0</v>
      </c>
      <c r="H302" s="46">
        <f t="shared" si="56"/>
        <v>0</v>
      </c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7.25" customHeight="1" x14ac:dyDescent="0.15">
      <c r="A303" s="15">
        <v>2004</v>
      </c>
      <c r="B303" s="94" t="s">
        <v>249</v>
      </c>
      <c r="C303" s="68"/>
      <c r="D303" s="45"/>
      <c r="E303" s="46">
        <v>0</v>
      </c>
      <c r="F303" s="45">
        <v>0</v>
      </c>
      <c r="G303" s="46">
        <f t="shared" si="55"/>
        <v>0</v>
      </c>
      <c r="H303" s="46">
        <f t="shared" si="56"/>
        <v>0</v>
      </c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7.25" customHeight="1" x14ac:dyDescent="0.15">
      <c r="A304" s="15">
        <v>2005</v>
      </c>
      <c r="B304" s="94" t="s">
        <v>250</v>
      </c>
      <c r="C304" s="68"/>
      <c r="D304" s="45"/>
      <c r="E304" s="46">
        <v>0</v>
      </c>
      <c r="F304" s="45">
        <v>0</v>
      </c>
      <c r="G304" s="46">
        <f t="shared" si="55"/>
        <v>0</v>
      </c>
      <c r="H304" s="46">
        <f t="shared" si="56"/>
        <v>0</v>
      </c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7.25" customHeight="1" x14ac:dyDescent="0.15">
      <c r="A305" s="15">
        <v>2006</v>
      </c>
      <c r="B305" s="94" t="s">
        <v>251</v>
      </c>
      <c r="C305" s="68"/>
      <c r="D305" s="45"/>
      <c r="E305" s="46">
        <v>0</v>
      </c>
      <c r="F305" s="45">
        <v>0</v>
      </c>
      <c r="G305" s="46">
        <f t="shared" si="55"/>
        <v>0</v>
      </c>
      <c r="H305" s="46">
        <f t="shared" si="56"/>
        <v>0</v>
      </c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7.25" customHeight="1" x14ac:dyDescent="0.15">
      <c r="A306" s="15">
        <v>2007</v>
      </c>
      <c r="B306" s="94" t="s">
        <v>252</v>
      </c>
      <c r="C306" s="68"/>
      <c r="D306" s="45"/>
      <c r="E306" s="46">
        <v>0</v>
      </c>
      <c r="F306" s="45">
        <v>0</v>
      </c>
      <c r="G306" s="46">
        <f t="shared" si="55"/>
        <v>0</v>
      </c>
      <c r="H306" s="46">
        <f t="shared" si="56"/>
        <v>0</v>
      </c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7.25" customHeight="1" x14ac:dyDescent="0.15">
      <c r="A307" s="15">
        <v>2008</v>
      </c>
      <c r="B307" s="94" t="s">
        <v>68</v>
      </c>
      <c r="C307" s="68"/>
      <c r="D307" s="45"/>
      <c r="E307" s="46">
        <v>0</v>
      </c>
      <c r="F307" s="45">
        <v>0</v>
      </c>
      <c r="G307" s="46">
        <f t="shared" si="55"/>
        <v>0</v>
      </c>
      <c r="H307" s="46">
        <f t="shared" si="56"/>
        <v>0</v>
      </c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7.25" customHeight="1" x14ac:dyDescent="0.15">
      <c r="A308" s="15">
        <v>2009</v>
      </c>
      <c r="B308" s="94" t="s">
        <v>253</v>
      </c>
      <c r="C308" s="68"/>
      <c r="D308" s="45"/>
      <c r="E308" s="46">
        <v>0</v>
      </c>
      <c r="F308" s="45">
        <v>0</v>
      </c>
      <c r="G308" s="46">
        <f t="shared" si="55"/>
        <v>0</v>
      </c>
      <c r="H308" s="46">
        <f t="shared" si="56"/>
        <v>0</v>
      </c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7.25" customHeight="1" x14ac:dyDescent="0.15">
      <c r="A309" s="15">
        <v>2010</v>
      </c>
      <c r="B309" s="94" t="s">
        <v>254</v>
      </c>
      <c r="C309" s="68"/>
      <c r="D309" s="45"/>
      <c r="E309" s="46">
        <v>0</v>
      </c>
      <c r="F309" s="45">
        <v>0</v>
      </c>
      <c r="G309" s="46">
        <f t="shared" si="55"/>
        <v>0</v>
      </c>
      <c r="H309" s="46">
        <f t="shared" si="56"/>
        <v>0</v>
      </c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7.25" customHeight="1" x14ac:dyDescent="0.15">
      <c r="A310" s="15">
        <v>2011</v>
      </c>
      <c r="B310" s="94" t="s">
        <v>255</v>
      </c>
      <c r="C310" s="68"/>
      <c r="D310" s="45"/>
      <c r="E310" s="46">
        <v>0</v>
      </c>
      <c r="F310" s="45">
        <v>0</v>
      </c>
      <c r="G310" s="46">
        <f t="shared" si="55"/>
        <v>0</v>
      </c>
      <c r="H310" s="46">
        <f t="shared" si="56"/>
        <v>0</v>
      </c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7.25" customHeight="1" x14ac:dyDescent="0.15">
      <c r="A311" s="47"/>
      <c r="B311" s="95" t="s">
        <v>35</v>
      </c>
      <c r="C311" s="70"/>
      <c r="D311" s="48"/>
      <c r="E311" s="49"/>
      <c r="F311" s="48"/>
      <c r="G311" s="50">
        <f t="shared" ref="G311:H311" si="57">SUM(G300:G310)</f>
        <v>0</v>
      </c>
      <c r="H311" s="50">
        <f t="shared" si="57"/>
        <v>0</v>
      </c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9" customHeight="1" x14ac:dyDescent="0.15">
      <c r="A312" s="20"/>
      <c r="B312" s="20"/>
      <c r="C312" s="20"/>
      <c r="D312" s="39"/>
      <c r="E312" s="40"/>
      <c r="F312" s="41"/>
      <c r="G312" s="42"/>
      <c r="H312" s="42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21.75" customHeight="1" x14ac:dyDescent="0.15">
      <c r="A313" s="99" t="s">
        <v>30</v>
      </c>
      <c r="B313" s="76"/>
      <c r="C313" s="76"/>
      <c r="D313" s="76"/>
      <c r="E313" s="76"/>
      <c r="F313" s="70"/>
      <c r="G313" s="53">
        <f t="shared" ref="G313:H313" si="58">G311+G297+G288+G277+G263+G245+G238+G227+G217+G197+G180+G149+G135+G124+G116+G106+G98+G93+G85+G44</f>
        <v>0</v>
      </c>
      <c r="H313" s="53">
        <f t="shared" si="58"/>
        <v>0</v>
      </c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9" customHeight="1" x14ac:dyDescent="0.15">
      <c r="A314" s="54"/>
      <c r="B314" s="54"/>
      <c r="C314" s="54"/>
      <c r="D314" s="55"/>
      <c r="E314" s="56"/>
      <c r="F314" s="57"/>
      <c r="G314" s="58"/>
      <c r="H314" s="58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7.25" customHeight="1" x14ac:dyDescent="0.15">
      <c r="A315" s="15">
        <v>2101</v>
      </c>
      <c r="B315" s="59" t="s">
        <v>31</v>
      </c>
      <c r="C315" s="59"/>
      <c r="D315" s="94" t="s">
        <v>256</v>
      </c>
      <c r="E315" s="68"/>
      <c r="F315" s="60" t="str">
        <f>IF('Podrobný rozpočet'!G315=0,"0 %",'Podrobný rozpočet'!G315/G313)</f>
        <v>0 %</v>
      </c>
      <c r="G315" s="46">
        <v>0</v>
      </c>
      <c r="H315" s="46">
        <f t="shared" ref="H315:H318" si="59">G315</f>
        <v>0</v>
      </c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7.25" customHeight="1" x14ac:dyDescent="0.15">
      <c r="A316" s="15">
        <v>2102</v>
      </c>
      <c r="B316" s="59" t="s">
        <v>32</v>
      </c>
      <c r="C316" s="59"/>
      <c r="D316" s="100"/>
      <c r="E316" s="68"/>
      <c r="F316" s="45"/>
      <c r="G316" s="46">
        <v>0</v>
      </c>
      <c r="H316" s="46">
        <f t="shared" si="59"/>
        <v>0</v>
      </c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7.25" customHeight="1" x14ac:dyDescent="0.15">
      <c r="A317" s="15">
        <v>2103</v>
      </c>
      <c r="B317" s="59" t="s">
        <v>257</v>
      </c>
      <c r="C317" s="59"/>
      <c r="D317" s="101" t="s">
        <v>256</v>
      </c>
      <c r="E317" s="68"/>
      <c r="F317" s="60" t="str">
        <f>IF('Podrobný rozpočet'!G317=0,"0 %",'Podrobný rozpočet'!G317/G313)</f>
        <v>0 %</v>
      </c>
      <c r="G317" s="46">
        <v>0</v>
      </c>
      <c r="H317" s="46">
        <f t="shared" si="59"/>
        <v>0</v>
      </c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7.25" customHeight="1" x14ac:dyDescent="0.15">
      <c r="A318" s="16">
        <v>2104</v>
      </c>
      <c r="B318" s="47" t="s">
        <v>34</v>
      </c>
      <c r="C318" s="47"/>
      <c r="D318" s="97" t="s">
        <v>256</v>
      </c>
      <c r="E318" s="70"/>
      <c r="F318" s="61" t="str">
        <f>IF('Podrobný rozpočet'!G318=0,"0 %",'Podrobný rozpočet'!G318/G313)</f>
        <v>0 %</v>
      </c>
      <c r="G318" s="62">
        <v>0</v>
      </c>
      <c r="H318" s="62">
        <f t="shared" si="59"/>
        <v>0</v>
      </c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9" customHeight="1" x14ac:dyDescent="0.15">
      <c r="A319" s="20"/>
      <c r="B319" s="20"/>
      <c r="C319" s="20"/>
      <c r="D319" s="39"/>
      <c r="E319" s="40"/>
      <c r="F319" s="41"/>
      <c r="G319" s="42"/>
      <c r="H319" s="42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21.75" customHeight="1" x14ac:dyDescent="0.15">
      <c r="A320" s="98" t="s">
        <v>35</v>
      </c>
      <c r="B320" s="72"/>
      <c r="C320" s="72"/>
      <c r="D320" s="72"/>
      <c r="E320" s="72"/>
      <c r="F320" s="73"/>
      <c r="G320" s="63">
        <f t="shared" ref="G320:H320" si="60">G313+G316+G317+G318+G315</f>
        <v>0</v>
      </c>
      <c r="H320" s="64">
        <f t="shared" si="60"/>
        <v>0</v>
      </c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7.25" customHeight="1" x14ac:dyDescent="0.15">
      <c r="A321" s="65"/>
      <c r="B321" s="25"/>
      <c r="C321" s="25"/>
      <c r="D321" s="37"/>
      <c r="E321" s="25"/>
      <c r="F321" s="37"/>
      <c r="G321" s="66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3.5" customHeight="1" x14ac:dyDescent="0.15">
      <c r="A322" s="36"/>
      <c r="B322" s="25"/>
      <c r="C322" s="25"/>
      <c r="D322" s="37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3.5" customHeight="1" x14ac:dyDescent="0.15">
      <c r="A323" s="36"/>
      <c r="B323" s="25"/>
      <c r="C323" s="25"/>
      <c r="D323" s="37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3.5" customHeight="1" x14ac:dyDescent="0.15">
      <c r="A324" s="36"/>
      <c r="B324" s="25"/>
      <c r="C324" s="25"/>
      <c r="D324" s="37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3.5" customHeight="1" x14ac:dyDescent="0.15">
      <c r="A325" s="36"/>
      <c r="B325" s="25"/>
      <c r="C325" s="25"/>
      <c r="D325" s="37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3.5" customHeight="1" x14ac:dyDescent="0.15">
      <c r="A326" s="36"/>
      <c r="B326" s="25"/>
      <c r="C326" s="25"/>
      <c r="D326" s="37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3.5" customHeight="1" x14ac:dyDescent="0.15">
      <c r="A327" s="36"/>
      <c r="B327" s="25"/>
      <c r="C327" s="25"/>
      <c r="D327" s="37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3.5" customHeight="1" x14ac:dyDescent="0.15">
      <c r="A328" s="36"/>
      <c r="B328" s="25"/>
      <c r="C328" s="25"/>
      <c r="D328" s="37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3.5" customHeight="1" x14ac:dyDescent="0.15">
      <c r="A329" s="36"/>
      <c r="B329" s="25"/>
      <c r="C329" s="25"/>
      <c r="D329" s="37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3.5" customHeight="1" x14ac:dyDescent="0.15">
      <c r="A330" s="36"/>
      <c r="B330" s="25"/>
      <c r="C330" s="25"/>
      <c r="D330" s="37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3.5" customHeight="1" x14ac:dyDescent="0.15">
      <c r="A331" s="36"/>
      <c r="B331" s="25"/>
      <c r="C331" s="25"/>
      <c r="D331" s="37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3.5" customHeight="1" x14ac:dyDescent="0.15">
      <c r="A332" s="36"/>
      <c r="B332" s="25"/>
      <c r="C332" s="25"/>
      <c r="D332" s="37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3.5" customHeight="1" x14ac:dyDescent="0.15">
      <c r="A333" s="36"/>
      <c r="B333" s="25"/>
      <c r="C333" s="25"/>
      <c r="D333" s="37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3.5" customHeight="1" x14ac:dyDescent="0.15">
      <c r="A334" s="36"/>
      <c r="B334" s="25"/>
      <c r="C334" s="25"/>
      <c r="D334" s="37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3.5" customHeight="1" x14ac:dyDescent="0.15">
      <c r="A335" s="36"/>
      <c r="B335" s="25"/>
      <c r="C335" s="25"/>
      <c r="D335" s="37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3.5" customHeight="1" x14ac:dyDescent="0.15">
      <c r="A336" s="36"/>
      <c r="B336" s="25"/>
      <c r="C336" s="25"/>
      <c r="D336" s="37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3.5" customHeight="1" x14ac:dyDescent="0.15">
      <c r="A337" s="36"/>
      <c r="B337" s="25"/>
      <c r="C337" s="25"/>
      <c r="D337" s="37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3.5" customHeight="1" x14ac:dyDescent="0.15">
      <c r="A338" s="36"/>
      <c r="B338" s="25"/>
      <c r="C338" s="25"/>
      <c r="D338" s="37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3.5" customHeight="1" x14ac:dyDescent="0.15">
      <c r="A339" s="36"/>
      <c r="B339" s="25"/>
      <c r="C339" s="25"/>
      <c r="D339" s="37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3.5" customHeight="1" x14ac:dyDescent="0.15">
      <c r="A340" s="36"/>
      <c r="B340" s="25"/>
      <c r="C340" s="25"/>
      <c r="D340" s="37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3.5" customHeight="1" x14ac:dyDescent="0.15">
      <c r="A341" s="36"/>
      <c r="B341" s="25"/>
      <c r="C341" s="25"/>
      <c r="D341" s="37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3.5" customHeight="1" x14ac:dyDescent="0.15">
      <c r="A342" s="36"/>
      <c r="B342" s="25"/>
      <c r="C342" s="25"/>
      <c r="D342" s="37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3.5" customHeight="1" x14ac:dyDescent="0.15">
      <c r="A343" s="36"/>
      <c r="B343" s="25"/>
      <c r="C343" s="25"/>
      <c r="D343" s="37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3.5" customHeight="1" x14ac:dyDescent="0.15">
      <c r="A344" s="36"/>
      <c r="B344" s="25"/>
      <c r="C344" s="25"/>
      <c r="D344" s="37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3.5" customHeight="1" x14ac:dyDescent="0.15">
      <c r="A345" s="36"/>
      <c r="B345" s="25"/>
      <c r="C345" s="25"/>
      <c r="D345" s="37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3.5" customHeight="1" x14ac:dyDescent="0.15">
      <c r="A346" s="36"/>
      <c r="B346" s="25"/>
      <c r="C346" s="25"/>
      <c r="D346" s="37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3.5" customHeight="1" x14ac:dyDescent="0.15">
      <c r="A347" s="36"/>
      <c r="B347" s="25"/>
      <c r="C347" s="25"/>
      <c r="D347" s="37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3.5" customHeight="1" x14ac:dyDescent="0.15">
      <c r="A348" s="36"/>
      <c r="B348" s="25"/>
      <c r="C348" s="25"/>
      <c r="D348" s="37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3.5" customHeight="1" x14ac:dyDescent="0.15">
      <c r="A349" s="36"/>
      <c r="B349" s="25"/>
      <c r="C349" s="25"/>
      <c r="D349" s="37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3.5" customHeight="1" x14ac:dyDescent="0.15">
      <c r="A350" s="36"/>
      <c r="B350" s="25"/>
      <c r="C350" s="25"/>
      <c r="D350" s="37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3.5" customHeight="1" x14ac:dyDescent="0.15">
      <c r="A351" s="36"/>
      <c r="B351" s="25"/>
      <c r="C351" s="25"/>
      <c r="D351" s="37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3.5" customHeight="1" x14ac:dyDescent="0.15">
      <c r="A352" s="36"/>
      <c r="B352" s="25"/>
      <c r="C352" s="25"/>
      <c r="D352" s="37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3.5" customHeight="1" x14ac:dyDescent="0.15">
      <c r="A353" s="36"/>
      <c r="B353" s="25"/>
      <c r="C353" s="25"/>
      <c r="D353" s="37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3.5" customHeight="1" x14ac:dyDescent="0.15">
      <c r="A354" s="36"/>
      <c r="B354" s="25"/>
      <c r="C354" s="25"/>
      <c r="D354" s="37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3.5" customHeight="1" x14ac:dyDescent="0.15">
      <c r="A355" s="36"/>
      <c r="B355" s="25"/>
      <c r="C355" s="25"/>
      <c r="D355" s="37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3.5" customHeight="1" x14ac:dyDescent="0.15">
      <c r="A356" s="36"/>
      <c r="B356" s="25"/>
      <c r="C356" s="25"/>
      <c r="D356" s="37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3.5" customHeight="1" x14ac:dyDescent="0.15">
      <c r="A357" s="36"/>
      <c r="B357" s="25"/>
      <c r="C357" s="25"/>
      <c r="D357" s="37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3.5" customHeight="1" x14ac:dyDescent="0.15">
      <c r="A358" s="36"/>
      <c r="B358" s="25"/>
      <c r="C358" s="25"/>
      <c r="D358" s="37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3.5" customHeight="1" x14ac:dyDescent="0.15">
      <c r="A359" s="36"/>
      <c r="B359" s="25"/>
      <c r="C359" s="25"/>
      <c r="D359" s="37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3.5" customHeight="1" x14ac:dyDescent="0.15">
      <c r="A360" s="36"/>
      <c r="B360" s="25"/>
      <c r="C360" s="25"/>
      <c r="D360" s="37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3.5" customHeight="1" x14ac:dyDescent="0.15">
      <c r="A361" s="36"/>
      <c r="B361" s="25"/>
      <c r="C361" s="25"/>
      <c r="D361" s="37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3.5" customHeight="1" x14ac:dyDescent="0.15">
      <c r="A362" s="36"/>
      <c r="B362" s="25"/>
      <c r="C362" s="25"/>
      <c r="D362" s="37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3.5" customHeight="1" x14ac:dyDescent="0.15">
      <c r="A363" s="36"/>
      <c r="B363" s="25"/>
      <c r="C363" s="25"/>
      <c r="D363" s="37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3.5" customHeight="1" x14ac:dyDescent="0.15">
      <c r="A364" s="36"/>
      <c r="B364" s="25"/>
      <c r="C364" s="25"/>
      <c r="D364" s="37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3.5" customHeight="1" x14ac:dyDescent="0.15">
      <c r="A365" s="36"/>
      <c r="B365" s="25"/>
      <c r="C365" s="25"/>
      <c r="D365" s="37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3.5" customHeight="1" x14ac:dyDescent="0.15">
      <c r="A366" s="36"/>
      <c r="B366" s="25"/>
      <c r="C366" s="25"/>
      <c r="D366" s="37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3.5" customHeight="1" x14ac:dyDescent="0.15">
      <c r="A367" s="36"/>
      <c r="B367" s="25"/>
      <c r="C367" s="25"/>
      <c r="D367" s="37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3.5" customHeight="1" x14ac:dyDescent="0.15">
      <c r="A368" s="36"/>
      <c r="B368" s="25"/>
      <c r="C368" s="25"/>
      <c r="D368" s="37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3.5" customHeight="1" x14ac:dyDescent="0.15">
      <c r="A369" s="36"/>
      <c r="B369" s="25"/>
      <c r="C369" s="25"/>
      <c r="D369" s="37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3.5" customHeight="1" x14ac:dyDescent="0.15">
      <c r="A370" s="36"/>
      <c r="B370" s="25"/>
      <c r="C370" s="25"/>
      <c r="D370" s="37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3.5" customHeight="1" x14ac:dyDescent="0.15">
      <c r="A371" s="36"/>
      <c r="B371" s="25"/>
      <c r="C371" s="25"/>
      <c r="D371" s="37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3.5" customHeight="1" x14ac:dyDescent="0.15">
      <c r="A372" s="36"/>
      <c r="B372" s="25"/>
      <c r="C372" s="25"/>
      <c r="D372" s="37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3.5" customHeight="1" x14ac:dyDescent="0.15">
      <c r="A373" s="36"/>
      <c r="B373" s="25"/>
      <c r="C373" s="25"/>
      <c r="D373" s="37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3.5" customHeight="1" x14ac:dyDescent="0.15">
      <c r="A374" s="36"/>
      <c r="B374" s="25"/>
      <c r="C374" s="25"/>
      <c r="D374" s="37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3.5" customHeight="1" x14ac:dyDescent="0.15">
      <c r="A375" s="36"/>
      <c r="B375" s="25"/>
      <c r="C375" s="25"/>
      <c r="D375" s="37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3.5" customHeight="1" x14ac:dyDescent="0.15">
      <c r="A376" s="36"/>
      <c r="B376" s="25"/>
      <c r="C376" s="25"/>
      <c r="D376" s="37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3.5" customHeight="1" x14ac:dyDescent="0.15">
      <c r="A377" s="36"/>
      <c r="B377" s="25"/>
      <c r="C377" s="25"/>
      <c r="D377" s="37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3.5" customHeight="1" x14ac:dyDescent="0.15">
      <c r="A378" s="36"/>
      <c r="B378" s="25"/>
      <c r="C378" s="25"/>
      <c r="D378" s="37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3.5" customHeight="1" x14ac:dyDescent="0.15">
      <c r="A379" s="36"/>
      <c r="B379" s="25"/>
      <c r="C379" s="25"/>
      <c r="D379" s="37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3.5" customHeight="1" x14ac:dyDescent="0.15">
      <c r="A380" s="36"/>
      <c r="B380" s="25"/>
      <c r="C380" s="25"/>
      <c r="D380" s="37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3.5" customHeight="1" x14ac:dyDescent="0.15">
      <c r="A381" s="36"/>
      <c r="B381" s="25"/>
      <c r="C381" s="25"/>
      <c r="D381" s="37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3.5" customHeight="1" x14ac:dyDescent="0.15">
      <c r="A382" s="36"/>
      <c r="B382" s="25"/>
      <c r="C382" s="25"/>
      <c r="D382" s="37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3.5" customHeight="1" x14ac:dyDescent="0.15">
      <c r="A383" s="36"/>
      <c r="B383" s="25"/>
      <c r="C383" s="25"/>
      <c r="D383" s="37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3.5" customHeight="1" x14ac:dyDescent="0.15">
      <c r="A384" s="36"/>
      <c r="B384" s="25"/>
      <c r="C384" s="25"/>
      <c r="D384" s="37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3.5" customHeight="1" x14ac:dyDescent="0.15">
      <c r="A385" s="36"/>
      <c r="B385" s="25"/>
      <c r="C385" s="25"/>
      <c r="D385" s="37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3.5" customHeight="1" x14ac:dyDescent="0.15">
      <c r="A386" s="36"/>
      <c r="B386" s="25"/>
      <c r="C386" s="25"/>
      <c r="D386" s="37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3.5" customHeight="1" x14ac:dyDescent="0.15">
      <c r="A387" s="36"/>
      <c r="B387" s="25"/>
      <c r="C387" s="25"/>
      <c r="D387" s="37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3.5" customHeight="1" x14ac:dyDescent="0.15">
      <c r="A388" s="36"/>
      <c r="B388" s="25"/>
      <c r="C388" s="25"/>
      <c r="D388" s="37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3.5" customHeight="1" x14ac:dyDescent="0.15">
      <c r="A389" s="36"/>
      <c r="B389" s="25"/>
      <c r="C389" s="25"/>
      <c r="D389" s="37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3.5" customHeight="1" x14ac:dyDescent="0.15">
      <c r="A390" s="36"/>
      <c r="B390" s="25"/>
      <c r="C390" s="25"/>
      <c r="D390" s="37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3.5" customHeight="1" x14ac:dyDescent="0.15">
      <c r="A391" s="36"/>
      <c r="B391" s="25"/>
      <c r="C391" s="25"/>
      <c r="D391" s="37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3.5" customHeight="1" x14ac:dyDescent="0.15">
      <c r="A392" s="36"/>
      <c r="B392" s="25"/>
      <c r="C392" s="25"/>
      <c r="D392" s="37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3.5" customHeight="1" x14ac:dyDescent="0.15">
      <c r="A393" s="36"/>
      <c r="B393" s="25"/>
      <c r="C393" s="25"/>
      <c r="D393" s="37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3.5" customHeight="1" x14ac:dyDescent="0.15">
      <c r="A394" s="36"/>
      <c r="B394" s="25"/>
      <c r="C394" s="25"/>
      <c r="D394" s="37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3.5" customHeight="1" x14ac:dyDescent="0.15">
      <c r="A395" s="36"/>
      <c r="B395" s="25"/>
      <c r="C395" s="25"/>
      <c r="D395" s="37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3.5" customHeight="1" x14ac:dyDescent="0.15">
      <c r="A396" s="36"/>
      <c r="B396" s="25"/>
      <c r="C396" s="25"/>
      <c r="D396" s="37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3.5" customHeight="1" x14ac:dyDescent="0.15">
      <c r="A397" s="36"/>
      <c r="B397" s="25"/>
      <c r="C397" s="25"/>
      <c r="D397" s="37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3.5" customHeight="1" x14ac:dyDescent="0.15">
      <c r="A398" s="36"/>
      <c r="B398" s="25"/>
      <c r="C398" s="25"/>
      <c r="D398" s="37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3.5" customHeight="1" x14ac:dyDescent="0.15">
      <c r="A399" s="36"/>
      <c r="B399" s="25"/>
      <c r="C399" s="25"/>
      <c r="D399" s="37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3.5" customHeight="1" x14ac:dyDescent="0.15">
      <c r="A400" s="36"/>
      <c r="B400" s="25"/>
      <c r="C400" s="25"/>
      <c r="D400" s="37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3.5" customHeight="1" x14ac:dyDescent="0.15">
      <c r="A401" s="36"/>
      <c r="B401" s="25"/>
      <c r="C401" s="25"/>
      <c r="D401" s="37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3.5" customHeight="1" x14ac:dyDescent="0.15">
      <c r="A402" s="36"/>
      <c r="B402" s="25"/>
      <c r="C402" s="25"/>
      <c r="D402" s="37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3.5" customHeight="1" x14ac:dyDescent="0.15">
      <c r="A403" s="36"/>
      <c r="B403" s="25"/>
      <c r="C403" s="25"/>
      <c r="D403" s="37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3.5" customHeight="1" x14ac:dyDescent="0.15">
      <c r="A404" s="36"/>
      <c r="B404" s="25"/>
      <c r="C404" s="25"/>
      <c r="D404" s="37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3.5" customHeight="1" x14ac:dyDescent="0.15">
      <c r="A405" s="36"/>
      <c r="B405" s="25"/>
      <c r="C405" s="25"/>
      <c r="D405" s="37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3.5" customHeight="1" x14ac:dyDescent="0.15">
      <c r="A406" s="36"/>
      <c r="B406" s="25"/>
      <c r="C406" s="25"/>
      <c r="D406" s="37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3.5" customHeight="1" x14ac:dyDescent="0.15">
      <c r="A407" s="36"/>
      <c r="B407" s="25"/>
      <c r="C407" s="25"/>
      <c r="D407" s="37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3.5" customHeight="1" x14ac:dyDescent="0.15">
      <c r="A408" s="36"/>
      <c r="B408" s="25"/>
      <c r="C408" s="25"/>
      <c r="D408" s="37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3.5" customHeight="1" x14ac:dyDescent="0.15">
      <c r="A409" s="36"/>
      <c r="B409" s="25"/>
      <c r="C409" s="25"/>
      <c r="D409" s="37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3.5" customHeight="1" x14ac:dyDescent="0.15">
      <c r="A410" s="36"/>
      <c r="B410" s="25"/>
      <c r="C410" s="25"/>
      <c r="D410" s="37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3.5" customHeight="1" x14ac:dyDescent="0.15">
      <c r="A411" s="36"/>
      <c r="B411" s="25"/>
      <c r="C411" s="25"/>
      <c r="D411" s="37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3.5" customHeight="1" x14ac:dyDescent="0.15">
      <c r="A412" s="36"/>
      <c r="B412" s="25"/>
      <c r="C412" s="25"/>
      <c r="D412" s="37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3.5" customHeight="1" x14ac:dyDescent="0.15">
      <c r="A413" s="36"/>
      <c r="B413" s="25"/>
      <c r="C413" s="25"/>
      <c r="D413" s="37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3.5" customHeight="1" x14ac:dyDescent="0.15">
      <c r="A414" s="36"/>
      <c r="B414" s="25"/>
      <c r="C414" s="25"/>
      <c r="D414" s="37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3.5" customHeight="1" x14ac:dyDescent="0.15">
      <c r="A415" s="36"/>
      <c r="B415" s="25"/>
      <c r="C415" s="25"/>
      <c r="D415" s="37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3.5" customHeight="1" x14ac:dyDescent="0.15">
      <c r="A416" s="36"/>
      <c r="B416" s="25"/>
      <c r="C416" s="25"/>
      <c r="D416" s="37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3.5" customHeight="1" x14ac:dyDescent="0.15">
      <c r="A417" s="36"/>
      <c r="B417" s="25"/>
      <c r="C417" s="25"/>
      <c r="D417" s="37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3.5" customHeight="1" x14ac:dyDescent="0.15">
      <c r="A418" s="36"/>
      <c r="B418" s="25"/>
      <c r="C418" s="25"/>
      <c r="D418" s="37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3.5" customHeight="1" x14ac:dyDescent="0.15">
      <c r="A419" s="36"/>
      <c r="B419" s="25"/>
      <c r="C419" s="25"/>
      <c r="D419" s="37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3.5" customHeight="1" x14ac:dyDescent="0.15">
      <c r="A420" s="36"/>
      <c r="B420" s="25"/>
      <c r="C420" s="25"/>
      <c r="D420" s="37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3.5" customHeight="1" x14ac:dyDescent="0.15">
      <c r="A421" s="36"/>
      <c r="B421" s="25"/>
      <c r="C421" s="25"/>
      <c r="D421" s="37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3.5" customHeight="1" x14ac:dyDescent="0.15">
      <c r="A422" s="36"/>
      <c r="B422" s="25"/>
      <c r="C422" s="25"/>
      <c r="D422" s="37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3.5" customHeight="1" x14ac:dyDescent="0.15">
      <c r="A423" s="36"/>
      <c r="B423" s="25"/>
      <c r="C423" s="25"/>
      <c r="D423" s="37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3.5" customHeight="1" x14ac:dyDescent="0.15">
      <c r="A424" s="36"/>
      <c r="B424" s="25"/>
      <c r="C424" s="25"/>
      <c r="D424" s="37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3.5" customHeight="1" x14ac:dyDescent="0.15">
      <c r="A425" s="36"/>
      <c r="B425" s="25"/>
      <c r="C425" s="25"/>
      <c r="D425" s="37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3.5" customHeight="1" x14ac:dyDescent="0.15">
      <c r="A426" s="36"/>
      <c r="B426" s="25"/>
      <c r="C426" s="25"/>
      <c r="D426" s="37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3.5" customHeight="1" x14ac:dyDescent="0.15">
      <c r="A427" s="36"/>
      <c r="B427" s="25"/>
      <c r="C427" s="25"/>
      <c r="D427" s="37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3.5" customHeight="1" x14ac:dyDescent="0.15">
      <c r="A428" s="36"/>
      <c r="B428" s="25"/>
      <c r="C428" s="25"/>
      <c r="D428" s="37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3.5" customHeight="1" x14ac:dyDescent="0.15">
      <c r="A429" s="36"/>
      <c r="B429" s="25"/>
      <c r="C429" s="25"/>
      <c r="D429" s="37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3.5" customHeight="1" x14ac:dyDescent="0.15">
      <c r="A430" s="36"/>
      <c r="B430" s="25"/>
      <c r="C430" s="25"/>
      <c r="D430" s="37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3.5" customHeight="1" x14ac:dyDescent="0.15">
      <c r="A431" s="36"/>
      <c r="B431" s="25"/>
      <c r="C431" s="25"/>
      <c r="D431" s="37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3.5" customHeight="1" x14ac:dyDescent="0.15">
      <c r="A432" s="36"/>
      <c r="B432" s="25"/>
      <c r="C432" s="25"/>
      <c r="D432" s="37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3.5" customHeight="1" x14ac:dyDescent="0.15">
      <c r="A433" s="36"/>
      <c r="B433" s="25"/>
      <c r="C433" s="25"/>
      <c r="D433" s="37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3.5" customHeight="1" x14ac:dyDescent="0.15">
      <c r="A434" s="36"/>
      <c r="B434" s="25"/>
      <c r="C434" s="25"/>
      <c r="D434" s="37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3.5" customHeight="1" x14ac:dyDescent="0.15">
      <c r="A435" s="36"/>
      <c r="B435" s="25"/>
      <c r="C435" s="25"/>
      <c r="D435" s="37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3.5" customHeight="1" x14ac:dyDescent="0.15">
      <c r="A436" s="36"/>
      <c r="B436" s="25"/>
      <c r="C436" s="25"/>
      <c r="D436" s="37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3.5" customHeight="1" x14ac:dyDescent="0.15">
      <c r="A437" s="36"/>
      <c r="B437" s="25"/>
      <c r="C437" s="25"/>
      <c r="D437" s="37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3.5" customHeight="1" x14ac:dyDescent="0.15">
      <c r="A438" s="36"/>
      <c r="B438" s="25"/>
      <c r="C438" s="25"/>
      <c r="D438" s="37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3.5" customHeight="1" x14ac:dyDescent="0.15">
      <c r="A439" s="36"/>
      <c r="B439" s="25"/>
      <c r="C439" s="25"/>
      <c r="D439" s="37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3.5" customHeight="1" x14ac:dyDescent="0.15">
      <c r="A440" s="36"/>
      <c r="B440" s="25"/>
      <c r="C440" s="25"/>
      <c r="D440" s="37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3.5" customHeight="1" x14ac:dyDescent="0.15">
      <c r="A441" s="36"/>
      <c r="B441" s="25"/>
      <c r="C441" s="25"/>
      <c r="D441" s="37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3.5" customHeight="1" x14ac:dyDescent="0.15">
      <c r="A442" s="36"/>
      <c r="B442" s="25"/>
      <c r="C442" s="25"/>
      <c r="D442" s="37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3.5" customHeight="1" x14ac:dyDescent="0.15">
      <c r="A443" s="36"/>
      <c r="B443" s="25"/>
      <c r="C443" s="25"/>
      <c r="D443" s="37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3.5" customHeight="1" x14ac:dyDescent="0.15">
      <c r="A444" s="36"/>
      <c r="B444" s="25"/>
      <c r="C444" s="25"/>
      <c r="D444" s="37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3.5" customHeight="1" x14ac:dyDescent="0.15">
      <c r="A445" s="36"/>
      <c r="B445" s="25"/>
      <c r="C445" s="25"/>
      <c r="D445" s="37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3.5" customHeight="1" x14ac:dyDescent="0.15">
      <c r="A446" s="36"/>
      <c r="B446" s="25"/>
      <c r="C446" s="25"/>
      <c r="D446" s="37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3.5" customHeight="1" x14ac:dyDescent="0.15">
      <c r="A447" s="36"/>
      <c r="B447" s="25"/>
      <c r="C447" s="25"/>
      <c r="D447" s="37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3.5" customHeight="1" x14ac:dyDescent="0.15">
      <c r="A448" s="36"/>
      <c r="B448" s="25"/>
      <c r="C448" s="25"/>
      <c r="D448" s="37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3.5" customHeight="1" x14ac:dyDescent="0.15">
      <c r="A449" s="36"/>
      <c r="B449" s="25"/>
      <c r="C449" s="25"/>
      <c r="D449" s="37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3.5" customHeight="1" x14ac:dyDescent="0.15">
      <c r="A450" s="36"/>
      <c r="B450" s="25"/>
      <c r="C450" s="25"/>
      <c r="D450" s="37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3.5" customHeight="1" x14ac:dyDescent="0.15">
      <c r="A451" s="36"/>
      <c r="B451" s="25"/>
      <c r="C451" s="25"/>
      <c r="D451" s="37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3.5" customHeight="1" x14ac:dyDescent="0.15">
      <c r="A452" s="36"/>
      <c r="B452" s="25"/>
      <c r="C452" s="25"/>
      <c r="D452" s="37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3.5" customHeight="1" x14ac:dyDescent="0.15">
      <c r="A453" s="36"/>
      <c r="B453" s="25"/>
      <c r="C453" s="25"/>
      <c r="D453" s="37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3.5" customHeight="1" x14ac:dyDescent="0.15">
      <c r="A454" s="36"/>
      <c r="B454" s="25"/>
      <c r="C454" s="25"/>
      <c r="D454" s="37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3.5" customHeight="1" x14ac:dyDescent="0.15">
      <c r="A455" s="36"/>
      <c r="B455" s="25"/>
      <c r="C455" s="25"/>
      <c r="D455" s="37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3.5" customHeight="1" x14ac:dyDescent="0.15">
      <c r="A456" s="36"/>
      <c r="B456" s="25"/>
      <c r="C456" s="25"/>
      <c r="D456" s="37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3.5" customHeight="1" x14ac:dyDescent="0.15">
      <c r="A457" s="36"/>
      <c r="B457" s="25"/>
      <c r="C457" s="25"/>
      <c r="D457" s="37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3.5" customHeight="1" x14ac:dyDescent="0.15">
      <c r="A458" s="36"/>
      <c r="B458" s="25"/>
      <c r="C458" s="25"/>
      <c r="D458" s="37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3.5" customHeight="1" x14ac:dyDescent="0.15">
      <c r="A459" s="36"/>
      <c r="B459" s="25"/>
      <c r="C459" s="25"/>
      <c r="D459" s="37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3.5" customHeight="1" x14ac:dyDescent="0.15">
      <c r="A460" s="36"/>
      <c r="B460" s="25"/>
      <c r="C460" s="25"/>
      <c r="D460" s="37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3.5" customHeight="1" x14ac:dyDescent="0.15">
      <c r="A461" s="36"/>
      <c r="B461" s="25"/>
      <c r="C461" s="25"/>
      <c r="D461" s="37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3.5" customHeight="1" x14ac:dyDescent="0.15">
      <c r="A462" s="36"/>
      <c r="B462" s="25"/>
      <c r="C462" s="25"/>
      <c r="D462" s="37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3.5" customHeight="1" x14ac:dyDescent="0.15">
      <c r="A463" s="36"/>
      <c r="B463" s="25"/>
      <c r="C463" s="25"/>
      <c r="D463" s="37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3.5" customHeight="1" x14ac:dyDescent="0.15">
      <c r="A464" s="36"/>
      <c r="B464" s="25"/>
      <c r="C464" s="25"/>
      <c r="D464" s="37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3.5" customHeight="1" x14ac:dyDescent="0.15">
      <c r="A465" s="36"/>
      <c r="B465" s="25"/>
      <c r="C465" s="25"/>
      <c r="D465" s="37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3.5" customHeight="1" x14ac:dyDescent="0.15">
      <c r="A466" s="36"/>
      <c r="B466" s="25"/>
      <c r="C466" s="25"/>
      <c r="D466" s="37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3.5" customHeight="1" x14ac:dyDescent="0.15">
      <c r="A467" s="36"/>
      <c r="B467" s="25"/>
      <c r="C467" s="25"/>
      <c r="D467" s="37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3.5" customHeight="1" x14ac:dyDescent="0.15">
      <c r="A468" s="36"/>
      <c r="B468" s="25"/>
      <c r="C468" s="25"/>
      <c r="D468" s="37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3.5" customHeight="1" x14ac:dyDescent="0.15">
      <c r="A469" s="36"/>
      <c r="B469" s="25"/>
      <c r="C469" s="25"/>
      <c r="D469" s="37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3.5" customHeight="1" x14ac:dyDescent="0.15">
      <c r="A470" s="36"/>
      <c r="B470" s="25"/>
      <c r="C470" s="25"/>
      <c r="D470" s="37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3.5" customHeight="1" x14ac:dyDescent="0.15">
      <c r="A471" s="36"/>
      <c r="B471" s="25"/>
      <c r="C471" s="25"/>
      <c r="D471" s="37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3.5" customHeight="1" x14ac:dyDescent="0.15">
      <c r="A472" s="36"/>
      <c r="B472" s="25"/>
      <c r="C472" s="25"/>
      <c r="D472" s="37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3.5" customHeight="1" x14ac:dyDescent="0.15">
      <c r="A473" s="36"/>
      <c r="B473" s="25"/>
      <c r="C473" s="25"/>
      <c r="D473" s="37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3.5" customHeight="1" x14ac:dyDescent="0.15">
      <c r="A474" s="36"/>
      <c r="B474" s="25"/>
      <c r="C474" s="25"/>
      <c r="D474" s="37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3.5" customHeight="1" x14ac:dyDescent="0.15">
      <c r="A475" s="36"/>
      <c r="B475" s="25"/>
      <c r="C475" s="25"/>
      <c r="D475" s="37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3.5" customHeight="1" x14ac:dyDescent="0.15">
      <c r="A476" s="36"/>
      <c r="B476" s="25"/>
      <c r="C476" s="25"/>
      <c r="D476" s="37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3.5" customHeight="1" x14ac:dyDescent="0.15">
      <c r="A477" s="36"/>
      <c r="B477" s="25"/>
      <c r="C477" s="25"/>
      <c r="D477" s="37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3.5" customHeight="1" x14ac:dyDescent="0.15">
      <c r="A478" s="36"/>
      <c r="B478" s="25"/>
      <c r="C478" s="25"/>
      <c r="D478" s="37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3.5" customHeight="1" x14ac:dyDescent="0.15">
      <c r="A479" s="36"/>
      <c r="B479" s="25"/>
      <c r="C479" s="25"/>
      <c r="D479" s="37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3.5" customHeight="1" x14ac:dyDescent="0.15">
      <c r="A480" s="36"/>
      <c r="B480" s="25"/>
      <c r="C480" s="25"/>
      <c r="D480" s="37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3.5" customHeight="1" x14ac:dyDescent="0.15">
      <c r="A481" s="36"/>
      <c r="B481" s="25"/>
      <c r="C481" s="25"/>
      <c r="D481" s="37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3.5" customHeight="1" x14ac:dyDescent="0.15">
      <c r="A482" s="36"/>
      <c r="B482" s="25"/>
      <c r="C482" s="25"/>
      <c r="D482" s="37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3.5" customHeight="1" x14ac:dyDescent="0.15">
      <c r="A483" s="36"/>
      <c r="B483" s="25"/>
      <c r="C483" s="25"/>
      <c r="D483" s="37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3.5" customHeight="1" x14ac:dyDescent="0.15">
      <c r="A484" s="36"/>
      <c r="B484" s="25"/>
      <c r="C484" s="25"/>
      <c r="D484" s="37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3.5" customHeight="1" x14ac:dyDescent="0.15">
      <c r="A485" s="36"/>
      <c r="B485" s="25"/>
      <c r="C485" s="25"/>
      <c r="D485" s="37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3.5" customHeight="1" x14ac:dyDescent="0.15">
      <c r="A486" s="36"/>
      <c r="B486" s="25"/>
      <c r="C486" s="25"/>
      <c r="D486" s="37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3.5" customHeight="1" x14ac:dyDescent="0.15">
      <c r="A487" s="36"/>
      <c r="B487" s="25"/>
      <c r="C487" s="25"/>
      <c r="D487" s="37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3.5" customHeight="1" x14ac:dyDescent="0.15">
      <c r="A488" s="36"/>
      <c r="B488" s="25"/>
      <c r="C488" s="25"/>
      <c r="D488" s="37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3.5" customHeight="1" x14ac:dyDescent="0.15">
      <c r="A489" s="36"/>
      <c r="B489" s="25"/>
      <c r="C489" s="25"/>
      <c r="D489" s="37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3.5" customHeight="1" x14ac:dyDescent="0.15">
      <c r="A490" s="36"/>
      <c r="B490" s="25"/>
      <c r="C490" s="25"/>
      <c r="D490" s="37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3.5" customHeight="1" x14ac:dyDescent="0.15">
      <c r="A491" s="36"/>
      <c r="B491" s="25"/>
      <c r="C491" s="25"/>
      <c r="D491" s="37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3.5" customHeight="1" x14ac:dyDescent="0.15">
      <c r="A492" s="36"/>
      <c r="B492" s="25"/>
      <c r="C492" s="25"/>
      <c r="D492" s="37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3.5" customHeight="1" x14ac:dyDescent="0.15">
      <c r="A493" s="36"/>
      <c r="B493" s="25"/>
      <c r="C493" s="25"/>
      <c r="D493" s="37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3.5" customHeight="1" x14ac:dyDescent="0.15">
      <c r="A494" s="36"/>
      <c r="B494" s="25"/>
      <c r="C494" s="25"/>
      <c r="D494" s="37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3.5" customHeight="1" x14ac:dyDescent="0.15">
      <c r="A495" s="36"/>
      <c r="B495" s="25"/>
      <c r="C495" s="25"/>
      <c r="D495" s="37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3.5" customHeight="1" x14ac:dyDescent="0.15">
      <c r="A496" s="36"/>
      <c r="B496" s="25"/>
      <c r="C496" s="25"/>
      <c r="D496" s="37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3.5" customHeight="1" x14ac:dyDescent="0.15">
      <c r="A497" s="36"/>
      <c r="B497" s="25"/>
      <c r="C497" s="25"/>
      <c r="D497" s="37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3.5" customHeight="1" x14ac:dyDescent="0.15">
      <c r="A498" s="36"/>
      <c r="B498" s="25"/>
      <c r="C498" s="25"/>
      <c r="D498" s="37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3.5" customHeight="1" x14ac:dyDescent="0.15">
      <c r="A499" s="36"/>
      <c r="B499" s="25"/>
      <c r="C499" s="25"/>
      <c r="D499" s="37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3.5" customHeight="1" x14ac:dyDescent="0.15">
      <c r="A500" s="36"/>
      <c r="B500" s="25"/>
      <c r="C500" s="25"/>
      <c r="D500" s="37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3.5" customHeight="1" x14ac:dyDescent="0.15">
      <c r="A501" s="36"/>
      <c r="B501" s="25"/>
      <c r="C501" s="25"/>
      <c r="D501" s="37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3.5" customHeight="1" x14ac:dyDescent="0.15">
      <c r="A502" s="36"/>
      <c r="B502" s="25"/>
      <c r="C502" s="25"/>
      <c r="D502" s="37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3.5" customHeight="1" x14ac:dyDescent="0.15">
      <c r="A503" s="36"/>
      <c r="B503" s="25"/>
      <c r="C503" s="25"/>
      <c r="D503" s="37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3.5" customHeight="1" x14ac:dyDescent="0.15">
      <c r="A504" s="36"/>
      <c r="B504" s="25"/>
      <c r="C504" s="25"/>
      <c r="D504" s="37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3.5" customHeight="1" x14ac:dyDescent="0.15">
      <c r="A505" s="36"/>
      <c r="B505" s="25"/>
      <c r="C505" s="25"/>
      <c r="D505" s="37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3.5" customHeight="1" x14ac:dyDescent="0.15">
      <c r="A506" s="36"/>
      <c r="B506" s="25"/>
      <c r="C506" s="25"/>
      <c r="D506" s="37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3.5" customHeight="1" x14ac:dyDescent="0.15">
      <c r="A507" s="36"/>
      <c r="B507" s="25"/>
      <c r="C507" s="25"/>
      <c r="D507" s="37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3.5" customHeight="1" x14ac:dyDescent="0.15">
      <c r="A508" s="36"/>
      <c r="B508" s="25"/>
      <c r="C508" s="25"/>
      <c r="D508" s="37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3.5" customHeight="1" x14ac:dyDescent="0.15">
      <c r="A509" s="36"/>
      <c r="B509" s="25"/>
      <c r="C509" s="25"/>
      <c r="D509" s="37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3.5" customHeight="1" x14ac:dyDescent="0.15">
      <c r="A510" s="36"/>
      <c r="B510" s="25"/>
      <c r="C510" s="25"/>
      <c r="D510" s="37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3.5" customHeight="1" x14ac:dyDescent="0.15">
      <c r="A511" s="36"/>
      <c r="B511" s="25"/>
      <c r="C511" s="25"/>
      <c r="D511" s="37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3.5" customHeight="1" x14ac:dyDescent="0.15">
      <c r="A512" s="36"/>
      <c r="B512" s="25"/>
      <c r="C512" s="25"/>
      <c r="D512" s="37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3.5" customHeight="1" x14ac:dyDescent="0.15">
      <c r="A513" s="36"/>
      <c r="B513" s="25"/>
      <c r="C513" s="25"/>
      <c r="D513" s="37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3.5" customHeight="1" x14ac:dyDescent="0.15">
      <c r="A514" s="36"/>
      <c r="B514" s="25"/>
      <c r="C514" s="25"/>
      <c r="D514" s="37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3.5" customHeight="1" x14ac:dyDescent="0.15">
      <c r="A515" s="36"/>
      <c r="B515" s="25"/>
      <c r="C515" s="25"/>
      <c r="D515" s="37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3.5" customHeight="1" x14ac:dyDescent="0.15">
      <c r="A516" s="36"/>
      <c r="B516" s="25"/>
      <c r="C516" s="25"/>
      <c r="D516" s="37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3.5" customHeight="1" x14ac:dyDescent="0.15">
      <c r="A517" s="36"/>
      <c r="B517" s="25"/>
      <c r="C517" s="25"/>
      <c r="D517" s="37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3.5" customHeight="1" x14ac:dyDescent="0.15">
      <c r="A518" s="36"/>
      <c r="B518" s="25"/>
      <c r="C518" s="25"/>
      <c r="D518" s="37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3.5" customHeight="1" x14ac:dyDescent="0.15">
      <c r="A519" s="36"/>
      <c r="B519" s="25"/>
      <c r="C519" s="25"/>
      <c r="D519" s="37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3.5" customHeight="1" x14ac:dyDescent="0.15">
      <c r="A520" s="36"/>
      <c r="B520" s="25"/>
      <c r="C520" s="25"/>
      <c r="D520" s="37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5.75" customHeight="1" x14ac:dyDescent="0.15"/>
    <row r="522" spans="1:26" ht="15.75" customHeight="1" x14ac:dyDescent="0.15"/>
    <row r="523" spans="1:26" ht="15.75" customHeight="1" x14ac:dyDescent="0.15"/>
    <row r="524" spans="1:26" ht="15.75" customHeight="1" x14ac:dyDescent="0.15"/>
    <row r="525" spans="1:26" ht="15.75" customHeight="1" x14ac:dyDescent="0.15"/>
    <row r="526" spans="1:26" ht="15.75" customHeight="1" x14ac:dyDescent="0.15"/>
    <row r="527" spans="1:26" ht="15.75" customHeight="1" x14ac:dyDescent="0.15"/>
    <row r="528" spans="1:26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</sheetData>
  <mergeCells count="294">
    <mergeCell ref="A1:D1"/>
    <mergeCell ref="A2:E2"/>
    <mergeCell ref="A4:B4"/>
    <mergeCell ref="C4:E4"/>
    <mergeCell ref="A5:B5"/>
    <mergeCell ref="C5:E5"/>
    <mergeCell ref="A7:B8"/>
    <mergeCell ref="C7:E7"/>
    <mergeCell ref="C8:E8"/>
    <mergeCell ref="A10:H10"/>
    <mergeCell ref="B13:E13"/>
    <mergeCell ref="B14:E14"/>
    <mergeCell ref="A15:I15"/>
    <mergeCell ref="B16:E16"/>
    <mergeCell ref="A20:C23"/>
    <mergeCell ref="D20:D23"/>
    <mergeCell ref="E20:E23"/>
    <mergeCell ref="F20:F23"/>
    <mergeCell ref="G21:G23"/>
    <mergeCell ref="H21:H23"/>
    <mergeCell ref="B55:C55"/>
    <mergeCell ref="B25:H25"/>
    <mergeCell ref="B26:C26"/>
    <mergeCell ref="B27:C27"/>
    <mergeCell ref="B28:C28"/>
    <mergeCell ref="B29:C29"/>
    <mergeCell ref="B30:C30"/>
    <mergeCell ref="B31:C31"/>
    <mergeCell ref="B32:C32"/>
    <mergeCell ref="B44:C44"/>
    <mergeCell ref="B56:C56"/>
    <mergeCell ref="B57:C57"/>
    <mergeCell ref="B58:C58"/>
    <mergeCell ref="B59:C59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3:C43"/>
    <mergeCell ref="B46:H46"/>
    <mergeCell ref="B42:C42"/>
    <mergeCell ref="B47:C47"/>
    <mergeCell ref="B48:C48"/>
    <mergeCell ref="B49:C49"/>
    <mergeCell ref="B50:C50"/>
    <mergeCell ref="B51:C51"/>
    <mergeCell ref="B52:C52"/>
    <mergeCell ref="B53:C53"/>
    <mergeCell ref="B54:C54"/>
    <mergeCell ref="B78:C78"/>
    <mergeCell ref="B105:C105"/>
    <mergeCell ref="B106:C106"/>
    <mergeCell ref="B108:H108"/>
    <mergeCell ref="B109:C109"/>
    <mergeCell ref="B110:C110"/>
    <mergeCell ref="B111:C111"/>
    <mergeCell ref="B112:C112"/>
    <mergeCell ref="B113:C113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79:C79"/>
    <mergeCell ref="B80:C80"/>
    <mergeCell ref="B81:C81"/>
    <mergeCell ref="B82:C82"/>
    <mergeCell ref="B83:C83"/>
    <mergeCell ref="B84:C84"/>
    <mergeCell ref="B85:C85"/>
    <mergeCell ref="B87:H87"/>
    <mergeCell ref="B88:C88"/>
    <mergeCell ref="B89:C89"/>
    <mergeCell ref="B90:C90"/>
    <mergeCell ref="B91:C91"/>
    <mergeCell ref="B92:C92"/>
    <mergeCell ref="B93:C93"/>
    <mergeCell ref="B95:H95"/>
    <mergeCell ref="B96:C96"/>
    <mergeCell ref="B97:C97"/>
    <mergeCell ref="B98:C98"/>
    <mergeCell ref="B100:H100"/>
    <mergeCell ref="B101:C101"/>
    <mergeCell ref="B102:C102"/>
    <mergeCell ref="B103:C103"/>
    <mergeCell ref="B104:C104"/>
    <mergeCell ref="B121:C121"/>
    <mergeCell ref="B122:C122"/>
    <mergeCell ref="B123:C123"/>
    <mergeCell ref="B124:C124"/>
    <mergeCell ref="B115:C115"/>
    <mergeCell ref="B116:C116"/>
    <mergeCell ref="B118:H118"/>
    <mergeCell ref="B119:C119"/>
    <mergeCell ref="B120:C120"/>
    <mergeCell ref="B114:C114"/>
    <mergeCell ref="B126:H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7:H137"/>
    <mergeCell ref="B135:C135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1:H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225:C225"/>
    <mergeCell ref="B226:C226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00:C200"/>
    <mergeCell ref="B201:C201"/>
    <mergeCell ref="B202:C202"/>
    <mergeCell ref="B227:C227"/>
    <mergeCell ref="B229:H229"/>
    <mergeCell ref="B230:C230"/>
    <mergeCell ref="B231:C231"/>
    <mergeCell ref="B232:C232"/>
    <mergeCell ref="B233:C233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9:H199"/>
    <mergeCell ref="B180:C180"/>
    <mergeCell ref="B182:H182"/>
    <mergeCell ref="B183:C183"/>
    <mergeCell ref="B184:C184"/>
    <mergeCell ref="B185:C185"/>
    <mergeCell ref="B186:C186"/>
    <mergeCell ref="B187:C187"/>
    <mergeCell ref="B188:C188"/>
    <mergeCell ref="B189:C189"/>
    <mergeCell ref="B219:H219"/>
    <mergeCell ref="B220:C220"/>
    <mergeCell ref="B221:C221"/>
    <mergeCell ref="B222:C222"/>
    <mergeCell ref="B223:C223"/>
    <mergeCell ref="B224:C224"/>
    <mergeCell ref="B241:C241"/>
    <mergeCell ref="B242:C242"/>
    <mergeCell ref="B243:C243"/>
    <mergeCell ref="B237:C237"/>
    <mergeCell ref="B238:C238"/>
    <mergeCell ref="B240:H240"/>
    <mergeCell ref="B234:C234"/>
    <mergeCell ref="B235:C235"/>
    <mergeCell ref="B236:C236"/>
    <mergeCell ref="B244:C244"/>
    <mergeCell ref="B245:C245"/>
    <mergeCell ref="B247:H247"/>
    <mergeCell ref="B248:C248"/>
    <mergeCell ref="B302:C302"/>
    <mergeCell ref="B303:C303"/>
    <mergeCell ref="B304:C304"/>
    <mergeCell ref="B305:C305"/>
    <mergeCell ref="B306:C306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307:C307"/>
    <mergeCell ref="B308:C308"/>
    <mergeCell ref="D318:E318"/>
    <mergeCell ref="A320:F320"/>
    <mergeCell ref="B309:C309"/>
    <mergeCell ref="B310:C310"/>
    <mergeCell ref="B311:C311"/>
    <mergeCell ref="A313:F313"/>
    <mergeCell ref="D315:E315"/>
    <mergeCell ref="D316:E316"/>
    <mergeCell ref="D317:E317"/>
    <mergeCell ref="B265:H265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B276:C276"/>
    <mergeCell ref="B279:H279"/>
    <mergeCell ref="B277:C277"/>
    <mergeCell ref="B280:C280"/>
    <mergeCell ref="B281:C281"/>
    <mergeCell ref="B282:C282"/>
    <mergeCell ref="B283:C283"/>
    <mergeCell ref="B294:C294"/>
    <mergeCell ref="B295:C295"/>
    <mergeCell ref="B296:C296"/>
    <mergeCell ref="B297:C297"/>
    <mergeCell ref="B299:H299"/>
    <mergeCell ref="B300:C300"/>
    <mergeCell ref="B301:C301"/>
    <mergeCell ref="B284:C284"/>
    <mergeCell ref="B285:C285"/>
    <mergeCell ref="B286:C286"/>
    <mergeCell ref="B287:C287"/>
    <mergeCell ref="B288:C288"/>
    <mergeCell ref="B290:H290"/>
    <mergeCell ref="B291:C291"/>
    <mergeCell ref="B292:C292"/>
    <mergeCell ref="B293:C293"/>
  </mergeCells>
  <pageMargins left="0.7" right="0.7" top="0.75" bottom="0.75" header="0" footer="0"/>
  <pageSetup orientation="landscape"/>
  <headerFooter>
    <oddFooter>&amp;LStátní fond kinematografie&amp;CFormulář rozpočtu&amp;R&amp;P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list</vt:lpstr>
      <vt:lpstr>Podrobný rozpočet</vt:lpstr>
      <vt:lpstr>'Podrobný rozpočet'!Excel_BuiltIn_Print_Area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2025-12-07T21:15:54Z</dcterms:modified>
</cp:coreProperties>
</file>