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9. zasedání\"/>
    </mc:Choice>
  </mc:AlternateContent>
  <bookViews>
    <workbookView xWindow="0" yWindow="0" windowWidth="23040" windowHeight="9084"/>
  </bookViews>
  <sheets>
    <sheet name="filmove kancelare" sheetId="2" r:id="rId1"/>
    <sheet name="IH" sheetId="3" r:id="rId2"/>
    <sheet name="JK" sheetId="4" r:id="rId3"/>
    <sheet name="LD" sheetId="5" r:id="rId4"/>
    <sheet name="PB" sheetId="6" r:id="rId5"/>
    <sheet name="PM" sheetId="7" r:id="rId6"/>
    <sheet name="RN" sheetId="8" r:id="rId7"/>
    <sheet name="ZK" sheetId="9" r:id="rId8"/>
  </sheets>
  <definedNames>
    <definedName name="_xlnm.Print_Area" localSheetId="0">'filmove kancelare'!$A$1:$Z$27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9" l="1"/>
  <c r="D21" i="9"/>
  <c r="Q20" i="9"/>
  <c r="Q19" i="9"/>
  <c r="Q18" i="9"/>
  <c r="Q17" i="9"/>
  <c r="Q16" i="9"/>
  <c r="Q15" i="9"/>
  <c r="E21" i="8"/>
  <c r="D21" i="8"/>
  <c r="Q20" i="8"/>
  <c r="Q19" i="8"/>
  <c r="Q18" i="8"/>
  <c r="Q17" i="8"/>
  <c r="Q16" i="8"/>
  <c r="Q15" i="8"/>
  <c r="E21" i="7"/>
  <c r="D21" i="7"/>
  <c r="Q20" i="7"/>
  <c r="Q19" i="7"/>
  <c r="Q18" i="7"/>
  <c r="Q17" i="7"/>
  <c r="Q16" i="7"/>
  <c r="Q15" i="7"/>
  <c r="E21" i="6"/>
  <c r="D21" i="6"/>
  <c r="Q20" i="6"/>
  <c r="Q19" i="6"/>
  <c r="Q18" i="6"/>
  <c r="Q17" i="6"/>
  <c r="Q16" i="6"/>
  <c r="Q15" i="6"/>
  <c r="E21" i="5"/>
  <c r="D21" i="5"/>
  <c r="Q20" i="5"/>
  <c r="Q19" i="5"/>
  <c r="Q18" i="5"/>
  <c r="Q17" i="5"/>
  <c r="Q16" i="5"/>
  <c r="Q15" i="5"/>
  <c r="E21" i="4"/>
  <c r="D21" i="4"/>
  <c r="Q20" i="4"/>
  <c r="Q19" i="4"/>
  <c r="Q18" i="4"/>
  <c r="Q17" i="4"/>
  <c r="Q16" i="4"/>
  <c r="Q15" i="4"/>
  <c r="Z16" i="2"/>
  <c r="Z17" i="2"/>
  <c r="Z18" i="2"/>
  <c r="Z19" i="2"/>
  <c r="Z20" i="2"/>
  <c r="Z15" i="2"/>
  <c r="E21" i="3" l="1"/>
  <c r="D21" i="3"/>
  <c r="Q20" i="3"/>
  <c r="Q19" i="3"/>
  <c r="Q18" i="3"/>
  <c r="Q17" i="3"/>
  <c r="Q16" i="3"/>
  <c r="Q15" i="3"/>
  <c r="Q18" i="2" l="1"/>
  <c r="Q19" i="2"/>
  <c r="Q20" i="2"/>
  <c r="Q16" i="2"/>
  <c r="Q17" i="2"/>
  <c r="D21" i="2" l="1"/>
  <c r="E21" i="2"/>
  <c r="R21" i="2" l="1"/>
  <c r="R22" i="2" s="1"/>
  <c r="Q15" i="2" l="1"/>
</calcChain>
</file>

<file path=xl/sharedStrings.xml><?xml version="1.0" encoding="utf-8"?>
<sst xmlns="http://schemas.openxmlformats.org/spreadsheetml/2006/main" count="703" uniqueCount="86">
  <si>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</si>
  <si>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</si>
  <si>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</si>
  <si>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</si>
  <si>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</si>
  <si>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</si>
  <si>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</si>
  <si>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</si>
  <si>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</si>
  <si>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</si>
  <si>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</si>
  <si>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</si>
  <si>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</si>
  <si>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</si>
  <si>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</si>
  <si>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</si>
  <si>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</si>
  <si>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</si>
  <si>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</si>
  <si>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</si>
  <si>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</si>
  <si>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</si>
  <si>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</si>
  <si>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</si>
  <si>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</si>
  <si>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</si>
  <si>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</si>
  <si>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</si>
  <si>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</si>
  <si>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</si>
  <si>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</si>
  <si>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</si>
  <si>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Obsahová kvalita projektu</t>
  </si>
  <si>
    <t>Realizační strategie</t>
  </si>
  <si>
    <t>Činnost filmových kanceláří v roce 2018</t>
  </si>
  <si>
    <t>Finanční alokace: 1 500 000 Kč</t>
  </si>
  <si>
    <t>1. Podpora projektů, které vytvářejí lepší podmínky pro český filmový průmysl</t>
  </si>
  <si>
    <t xml:space="preserve">2. Podpora činnosti filmových kanceláří, které aktivně propagují svůj region směrem k filmařům, zpřístupňují jim jednodušší natáčení v těchto regionech a </t>
  </si>
  <si>
    <t>jsou co nejúžeji napojeny na regionální úřady a instituce</t>
  </si>
  <si>
    <t>Filmovou kanceláří jsou myšleny subjekty, které v regionech vykonávají agendu specifickou pro instituci tzv. film commision.</t>
  </si>
  <si>
    <t>Podpora je určena pro činnost filmových kanceláří působících v České republice pro rok 2018.</t>
  </si>
  <si>
    <t>Podpora musí být použita na činnost filmové kanceláře. Dotace nemůže být použita k podpoře třetích subjektů v grantových a podobných řízeních.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</si>
  <si>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2017-5-3-27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</si>
  <si>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5. propagace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</si>
  <si>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22.8.2017 - 22.9. 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</si>
  <si>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však do 31. ledna 2019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</si>
  <si>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</si>
  <si>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2066/2017</t>
  </si>
  <si>
    <t>2070/2017</t>
  </si>
  <si>
    <t>2073/2017</t>
  </si>
  <si>
    <t>2079/2017</t>
  </si>
  <si>
    <t>2080/2017</t>
  </si>
  <si>
    <t>2090/2017</t>
  </si>
  <si>
    <t>Regionální filmový fond</t>
  </si>
  <si>
    <t>Vysočina Tourism</t>
  </si>
  <si>
    <t>STATUTÁRNÍ MĚSTO LIBEREC</t>
  </si>
  <si>
    <t>Destinační společnost Východní Čechy</t>
  </si>
  <si>
    <t>TIC BRNO, příspěvková organizace</t>
  </si>
  <si>
    <t>Moravian-Silesian Tourism</t>
  </si>
  <si>
    <t>Filmová kancelář ZLÍN FILM OFFICE</t>
  </si>
  <si>
    <t>Činnost Vysočina Film Office v roce 2018</t>
  </si>
  <si>
    <t>Zkvalitnění propagace služeb Liberec Film Office</t>
  </si>
  <si>
    <t>East Bohemia Film Office</t>
  </si>
  <si>
    <t>Filmová kancelář Brno</t>
  </si>
  <si>
    <t>Nort Moravia and Silesia Film Office</t>
  </si>
  <si>
    <t>Pilátová, Agáta</t>
  </si>
  <si>
    <t>Kastner, Jan</t>
  </si>
  <si>
    <t>Hodoušková, Markéta</t>
  </si>
  <si>
    <t>Skopal, Pavel</t>
  </si>
  <si>
    <t>Bokšteflová, Barbora</t>
  </si>
  <si>
    <t>Šoba, Přemysl</t>
  </si>
  <si>
    <t>Španihelová, Magda</t>
  </si>
  <si>
    <t>Slováková, Andrea</t>
  </si>
  <si>
    <t>Mathé, Ivo</t>
  </si>
  <si>
    <t>Kot, Peter</t>
  </si>
  <si>
    <t>Staníková, Daniela</t>
  </si>
  <si>
    <t>ano</t>
  </si>
  <si>
    <t>87%</t>
  </si>
  <si>
    <t>90%</t>
  </si>
  <si>
    <t>neuvedeno</t>
  </si>
  <si>
    <t>47%</t>
  </si>
  <si>
    <t>0%-90%</t>
  </si>
  <si>
    <t>31.1.2019</t>
  </si>
  <si>
    <t>31.12.2018</t>
  </si>
  <si>
    <t>dotace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</si>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</sst>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2" fontId="3" fillId="2" borderId="3" xfId="0" applyNumberFormat="1" applyFont="1" applyFill="1" applyBorder="1" applyAlignment="1" applyProtection="1">
      <alignment horizontal="left" vertical="top"/>
    </xf>
    <xf numFmtId="49" fontId="5" fillId="0" borderId="7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left"/>
    </xf>
    <xf numFmtId="49" fontId="6" fillId="0" borderId="7" xfId="0" applyNumberFormat="1" applyFont="1" applyFill="1" applyBorder="1" applyAlignment="1">
      <alignment wrapText="1"/>
    </xf>
    <xf numFmtId="3" fontId="5" fillId="0" borderId="7" xfId="0" applyNumberFormat="1" applyFont="1" applyFill="1" applyBorder="1" applyAlignment="1">
      <alignment horizontal="right"/>
    </xf>
    <xf numFmtId="49" fontId="5" fillId="0" borderId="7" xfId="0" applyNumberFormat="1" applyFont="1" applyFill="1" applyBorder="1"/>
    <xf numFmtId="0" fontId="3" fillId="0" borderId="7" xfId="0" applyFont="1" applyFill="1" applyBorder="1" applyAlignment="1">
      <alignment horizontal="left" vertical="top" wrapText="1"/>
    </xf>
    <xf numFmtId="1" fontId="3" fillId="0" borderId="7" xfId="0" applyNumberFormat="1" applyFont="1" applyFill="1" applyBorder="1" applyAlignment="1">
      <alignment horizontal="left" vertical="top"/>
    </xf>
    <xf numFmtId="49" fontId="3" fillId="0" borderId="7" xfId="0" applyNumberFormat="1" applyFont="1" applyFill="1" applyBorder="1"/>
    <xf numFmtId="3" fontId="3" fillId="2" borderId="0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49" fontId="6" fillId="0" borderId="7" xfId="0" applyNumberFormat="1" applyFont="1" applyFill="1" applyBorder="1" applyAlignment="1"/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49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wrapText="1"/>
    </xf>
    <xf numFmtId="3" fontId="5" fillId="2" borderId="7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0" fontId="3" fillId="2" borderId="7" xfId="0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/>
    <xf numFmtId="49" fontId="6" fillId="2" borderId="7" xfId="0" applyNumberFormat="1" applyFont="1" applyFill="1" applyBorder="1" applyAlignment="1">
      <alignment horizontal="center" wrapText="1"/>
    </xf>
    <xf numFmtId="1" fontId="3" fillId="2" borderId="7" xfId="0" applyNumberFormat="1" applyFont="1" applyFill="1" applyBorder="1" applyAlignment="1">
      <alignment horizontal="left" vertical="top"/>
    </xf>
    <xf numFmtId="49" fontId="3" fillId="2" borderId="7" xfId="0" applyNumberFormat="1" applyFont="1" applyFill="1" applyBorder="1"/>
    <xf numFmtId="49" fontId="6" fillId="2" borderId="7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2" fontId="4" fillId="2" borderId="12" xfId="0" applyNumberFormat="1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2"/>
  <sheetViews>
    <sheetView tabSelected="1" zoomScale="78" zoomScaleNormal="78" workbookViewId="0">
      <selection activeCell="I19" sqref="I19"/>
    </sheetView>
  </sheetViews>
  <sheetFormatPr defaultColWidth="9.109375" defaultRowHeight="12" x14ac:dyDescent="0.3"/>
  <cols>
    <col min="1" max="1" width="11.6640625" style="2" customWidth="1"/>
    <col min="2" max="2" width="35.44140625" style="2" customWidth="1"/>
    <col min="3" max="3" width="43.664062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6640625" style="2" customWidth="1"/>
    <col min="20" max="20" width="10.33203125" style="2" customWidth="1"/>
    <col min="21" max="21" width="9.33203125" style="2" customWidth="1"/>
    <col min="22" max="22" width="10.10937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92" ht="38.25" customHeight="1" x14ac:dyDescent="0.3">
      <c r="A1" s="1" t="s">
        <v>34</v>
      </c>
    </row>
    <row r="2" spans="1:92" ht="14.4" x14ac:dyDescent="0.3">
      <c r="A2" s="4" t="s">
        <v>42</v>
      </c>
      <c r="D2" s="4" t="s">
        <v>23</v>
      </c>
    </row>
    <row r="3" spans="1:92" ht="14.4" x14ac:dyDescent="0.3">
      <c r="A3" s="4" t="s">
        <v>43</v>
      </c>
      <c r="D3" s="2" t="s">
        <v>36</v>
      </c>
    </row>
    <row r="4" spans="1:92" ht="14.4" x14ac:dyDescent="0.3">
      <c r="A4" s="4" t="s">
        <v>44</v>
      </c>
      <c r="D4" s="2" t="s">
        <v>37</v>
      </c>
    </row>
    <row r="5" spans="1:92" ht="12.6" x14ac:dyDescent="0.3">
      <c r="A5" s="4" t="s">
        <v>35</v>
      </c>
      <c r="D5" s="2" t="s">
        <v>38</v>
      </c>
    </row>
    <row r="6" spans="1:92" ht="14.4" x14ac:dyDescent="0.3">
      <c r="A6" s="4" t="s">
        <v>45</v>
      </c>
    </row>
    <row r="7" spans="1:92" ht="12.6" x14ac:dyDescent="0.3">
      <c r="A7" s="4" t="s">
        <v>22</v>
      </c>
      <c r="D7" s="4" t="s">
        <v>24</v>
      </c>
    </row>
    <row r="8" spans="1:92" ht="14.4" x14ac:dyDescent="0.3">
      <c r="A8" s="2" t="s">
        <v>46</v>
      </c>
      <c r="D8" s="2" t="s">
        <v>40</v>
      </c>
    </row>
    <row r="9" spans="1:92" x14ac:dyDescent="0.3">
      <c r="D9" s="2" t="s">
        <v>39</v>
      </c>
    </row>
    <row r="10" spans="1:92" x14ac:dyDescent="0.3">
      <c r="D10" s="2" t="s">
        <v>41</v>
      </c>
    </row>
    <row r="11" spans="1:92" ht="12.6" x14ac:dyDescent="0.3">
      <c r="A11" s="4"/>
    </row>
    <row r="12" spans="1:92" ht="26.4" customHeight="1" x14ac:dyDescent="0.3">
      <c r="A12" s="28" t="s">
        <v>0</v>
      </c>
      <c r="B12" s="28" t="s">
        <v>1</v>
      </c>
      <c r="C12" s="28" t="s">
        <v>17</v>
      </c>
      <c r="D12" s="28" t="s">
        <v>13</v>
      </c>
      <c r="E12" s="31" t="s">
        <v>2</v>
      </c>
      <c r="F12" s="28" t="s">
        <v>30</v>
      </c>
      <c r="G12" s="28"/>
      <c r="H12" s="28" t="s">
        <v>31</v>
      </c>
      <c r="I12" s="28"/>
      <c r="J12" s="28" t="s">
        <v>32</v>
      </c>
      <c r="K12" s="28" t="s">
        <v>14</v>
      </c>
      <c r="L12" s="28" t="s">
        <v>16</v>
      </c>
      <c r="M12" s="28" t="s">
        <v>28</v>
      </c>
      <c r="N12" s="28" t="s">
        <v>29</v>
      </c>
      <c r="O12" s="28" t="s">
        <v>33</v>
      </c>
      <c r="P12" s="28" t="s">
        <v>3</v>
      </c>
      <c r="Q12" s="28" t="s">
        <v>4</v>
      </c>
      <c r="R12" s="28" t="s">
        <v>5</v>
      </c>
      <c r="S12" s="28" t="s">
        <v>6</v>
      </c>
      <c r="T12" s="28" t="s">
        <v>7</v>
      </c>
      <c r="U12" s="28" t="s">
        <v>8</v>
      </c>
      <c r="V12" s="28" t="s">
        <v>9</v>
      </c>
      <c r="W12" s="28" t="s">
        <v>10</v>
      </c>
      <c r="X12" s="28" t="s">
        <v>11</v>
      </c>
      <c r="Y12" s="28" t="s">
        <v>12</v>
      </c>
      <c r="Z12" s="33" t="s">
        <v>15</v>
      </c>
    </row>
    <row r="13" spans="1:92" ht="59.4" customHeight="1" x14ac:dyDescent="0.3">
      <c r="A13" s="30"/>
      <c r="B13" s="30"/>
      <c r="C13" s="30"/>
      <c r="D13" s="30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4"/>
    </row>
    <row r="14" spans="1:92" ht="39" customHeight="1" x14ac:dyDescent="0.3">
      <c r="A14" s="30"/>
      <c r="B14" s="30"/>
      <c r="C14" s="30"/>
      <c r="D14" s="30"/>
      <c r="E14" s="32"/>
      <c r="F14" s="27" t="s">
        <v>25</v>
      </c>
      <c r="G14" s="25" t="s">
        <v>26</v>
      </c>
      <c r="H14" s="25" t="s">
        <v>25</v>
      </c>
      <c r="I14" s="25" t="s">
        <v>26</v>
      </c>
      <c r="J14" s="26" t="s">
        <v>27</v>
      </c>
      <c r="K14" s="26" t="s">
        <v>19</v>
      </c>
      <c r="L14" s="26" t="s">
        <v>19</v>
      </c>
      <c r="M14" s="26" t="s">
        <v>20</v>
      </c>
      <c r="N14" s="26" t="s">
        <v>21</v>
      </c>
      <c r="O14" s="26" t="s">
        <v>21</v>
      </c>
      <c r="P14" s="26" t="s">
        <v>20</v>
      </c>
      <c r="Q14" s="26"/>
      <c r="R14" s="26"/>
      <c r="S14" s="26"/>
      <c r="T14" s="25"/>
      <c r="U14" s="25"/>
      <c r="V14" s="25"/>
      <c r="W14" s="25"/>
      <c r="X14" s="25"/>
      <c r="Y14" s="26"/>
      <c r="Z14" s="26"/>
    </row>
    <row r="15" spans="1:92" s="5" customFormat="1" ht="12.75" customHeight="1" x14ac:dyDescent="0.2">
      <c r="A15" s="35" t="s">
        <v>47</v>
      </c>
      <c r="B15" s="36" t="s">
        <v>53</v>
      </c>
      <c r="C15" s="37" t="s">
        <v>59</v>
      </c>
      <c r="D15" s="38">
        <v>919600</v>
      </c>
      <c r="E15" s="38">
        <v>300000</v>
      </c>
      <c r="F15" s="39" t="s">
        <v>65</v>
      </c>
      <c r="G15" s="40" t="s">
        <v>76</v>
      </c>
      <c r="H15" s="41" t="s">
        <v>71</v>
      </c>
      <c r="I15" s="40" t="s">
        <v>76</v>
      </c>
      <c r="J15" s="12">
        <v>32</v>
      </c>
      <c r="K15" s="6">
        <v>12.7143</v>
      </c>
      <c r="L15" s="6">
        <v>12.7143</v>
      </c>
      <c r="M15" s="6">
        <v>5</v>
      </c>
      <c r="N15" s="6">
        <v>8.7142999999999997</v>
      </c>
      <c r="O15" s="6">
        <v>9</v>
      </c>
      <c r="P15" s="6">
        <v>4.7142999999999997</v>
      </c>
      <c r="Q15" s="7">
        <f>SUM(J15:P15)</f>
        <v>84.857199999999992</v>
      </c>
      <c r="R15" s="22">
        <v>300000</v>
      </c>
      <c r="S15" s="47" t="s">
        <v>84</v>
      </c>
      <c r="T15" s="35" t="s">
        <v>76</v>
      </c>
      <c r="U15" s="35" t="s">
        <v>76</v>
      </c>
      <c r="V15" s="35" t="s">
        <v>77</v>
      </c>
      <c r="W15" s="48" t="s">
        <v>78</v>
      </c>
      <c r="X15" s="35" t="s">
        <v>82</v>
      </c>
      <c r="Y15" s="35" t="s">
        <v>82</v>
      </c>
      <c r="Z15" s="49">
        <f>R15/(0.7*D15)</f>
        <v>0.46604113589759522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5" customFormat="1" ht="12.75" customHeight="1" x14ac:dyDescent="0.2">
      <c r="A16" s="42" t="s">
        <v>51</v>
      </c>
      <c r="B16" s="36" t="s">
        <v>57</v>
      </c>
      <c r="C16" s="37" t="s">
        <v>63</v>
      </c>
      <c r="D16" s="38">
        <v>1050000</v>
      </c>
      <c r="E16" s="38">
        <v>250000</v>
      </c>
      <c r="F16" s="39" t="s">
        <v>69</v>
      </c>
      <c r="G16" s="43" t="s">
        <v>85</v>
      </c>
      <c r="H16" s="41" t="s">
        <v>74</v>
      </c>
      <c r="I16" s="43" t="s">
        <v>76</v>
      </c>
      <c r="J16" s="12">
        <v>31.428599999999999</v>
      </c>
      <c r="K16" s="6">
        <v>12.857100000000001</v>
      </c>
      <c r="L16" s="6">
        <v>12.571400000000001</v>
      </c>
      <c r="M16" s="6">
        <v>5</v>
      </c>
      <c r="N16" s="6">
        <v>8.7142999999999997</v>
      </c>
      <c r="O16" s="6">
        <v>8.4285999999999994</v>
      </c>
      <c r="P16" s="6">
        <v>3</v>
      </c>
      <c r="Q16" s="7">
        <f>SUM(J16:P16)</f>
        <v>82</v>
      </c>
      <c r="R16" s="22">
        <v>250000</v>
      </c>
      <c r="S16" s="47" t="s">
        <v>84</v>
      </c>
      <c r="T16" s="35" t="s">
        <v>76</v>
      </c>
      <c r="U16" s="35" t="s">
        <v>76</v>
      </c>
      <c r="V16" s="35" t="s">
        <v>78</v>
      </c>
      <c r="W16" s="48" t="s">
        <v>78</v>
      </c>
      <c r="X16" s="35" t="s">
        <v>83</v>
      </c>
      <c r="Y16" s="35" t="s">
        <v>83</v>
      </c>
      <c r="Z16" s="49">
        <f t="shared" ref="Z16:Z20" si="0">R16/(0.7*D16)</f>
        <v>0.3401360544217687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5" customFormat="1" ht="12.75" customHeight="1" x14ac:dyDescent="0.2">
      <c r="A17" s="35" t="s">
        <v>52</v>
      </c>
      <c r="B17" s="36" t="s">
        <v>58</v>
      </c>
      <c r="C17" s="37" t="s">
        <v>64</v>
      </c>
      <c r="D17" s="38">
        <v>432400</v>
      </c>
      <c r="E17" s="38">
        <v>216200</v>
      </c>
      <c r="F17" s="44" t="s">
        <v>70</v>
      </c>
      <c r="G17" s="43" t="s">
        <v>76</v>
      </c>
      <c r="H17" s="41" t="s">
        <v>75</v>
      </c>
      <c r="I17" s="43" t="s">
        <v>76</v>
      </c>
      <c r="J17" s="12">
        <v>30.714300000000001</v>
      </c>
      <c r="K17" s="6">
        <v>12.571400000000001</v>
      </c>
      <c r="L17" s="6">
        <v>12.142899999999999</v>
      </c>
      <c r="M17" s="6">
        <v>5</v>
      </c>
      <c r="N17" s="6">
        <v>8.7142999999999997</v>
      </c>
      <c r="O17" s="6">
        <v>7.8571</v>
      </c>
      <c r="P17" s="6">
        <v>3.8571</v>
      </c>
      <c r="Q17" s="7">
        <f>SUM(J17:P17)</f>
        <v>80.857100000000003</v>
      </c>
      <c r="R17" s="23">
        <v>200000</v>
      </c>
      <c r="S17" s="47" t="s">
        <v>84</v>
      </c>
      <c r="T17" s="35" t="s">
        <v>76</v>
      </c>
      <c r="U17" s="35" t="s">
        <v>76</v>
      </c>
      <c r="V17" s="35" t="s">
        <v>81</v>
      </c>
      <c r="W17" s="48" t="s">
        <v>78</v>
      </c>
      <c r="X17" s="35" t="s">
        <v>83</v>
      </c>
      <c r="Y17" s="35" t="s">
        <v>83</v>
      </c>
      <c r="Z17" s="49">
        <f t="shared" si="0"/>
        <v>0.6607638430025109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5" customFormat="1" ht="12.75" customHeight="1" x14ac:dyDescent="0.2">
      <c r="A18" s="45" t="s">
        <v>48</v>
      </c>
      <c r="B18" s="36" t="s">
        <v>54</v>
      </c>
      <c r="C18" s="37" t="s">
        <v>60</v>
      </c>
      <c r="D18" s="38">
        <v>247546</v>
      </c>
      <c r="E18" s="38">
        <v>123773</v>
      </c>
      <c r="F18" s="39" t="s">
        <v>66</v>
      </c>
      <c r="G18" s="43" t="s">
        <v>85</v>
      </c>
      <c r="H18" s="41" t="s">
        <v>72</v>
      </c>
      <c r="I18" s="43" t="s">
        <v>76</v>
      </c>
      <c r="J18" s="12">
        <v>28</v>
      </c>
      <c r="K18" s="6">
        <v>10.857100000000001</v>
      </c>
      <c r="L18" s="6">
        <v>12</v>
      </c>
      <c r="M18" s="6">
        <v>5</v>
      </c>
      <c r="N18" s="6">
        <v>8.1428999999999991</v>
      </c>
      <c r="O18" s="6">
        <v>7.4286000000000003</v>
      </c>
      <c r="P18" s="6">
        <v>3.5714000000000001</v>
      </c>
      <c r="Q18" s="7">
        <f>SUM(J18:P18)</f>
        <v>75</v>
      </c>
      <c r="R18" s="22">
        <v>120000</v>
      </c>
      <c r="S18" s="47" t="s">
        <v>84</v>
      </c>
      <c r="T18" s="35" t="s">
        <v>76</v>
      </c>
      <c r="U18" s="35" t="s">
        <v>76</v>
      </c>
      <c r="V18" s="35" t="s">
        <v>78</v>
      </c>
      <c r="W18" s="48" t="s">
        <v>78</v>
      </c>
      <c r="X18" s="35" t="s">
        <v>83</v>
      </c>
      <c r="Y18" s="35" t="s">
        <v>83</v>
      </c>
      <c r="Z18" s="49">
        <f t="shared" si="0"/>
        <v>0.69251198334277853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5" customFormat="1" ht="12.75" customHeight="1" x14ac:dyDescent="0.2">
      <c r="A19" s="42" t="s">
        <v>49</v>
      </c>
      <c r="B19" s="36" t="s">
        <v>55</v>
      </c>
      <c r="C19" s="37" t="s">
        <v>61</v>
      </c>
      <c r="D19" s="38">
        <v>660400</v>
      </c>
      <c r="E19" s="38">
        <v>300000</v>
      </c>
      <c r="F19" s="39" t="s">
        <v>67</v>
      </c>
      <c r="G19" s="43" t="s">
        <v>76</v>
      </c>
      <c r="H19" s="41" t="s">
        <v>66</v>
      </c>
      <c r="I19" s="43" t="s">
        <v>85</v>
      </c>
      <c r="J19" s="12">
        <v>28.428599999999999</v>
      </c>
      <c r="K19" s="6">
        <v>10.857100000000001</v>
      </c>
      <c r="L19" s="6">
        <v>12</v>
      </c>
      <c r="M19" s="6">
        <v>5</v>
      </c>
      <c r="N19" s="6">
        <v>8</v>
      </c>
      <c r="O19" s="6">
        <v>7.7142999999999997</v>
      </c>
      <c r="P19" s="6">
        <v>3</v>
      </c>
      <c r="Q19" s="7">
        <f>SUM(J19:P19)</f>
        <v>74.999999999999986</v>
      </c>
      <c r="R19" s="22">
        <v>300000</v>
      </c>
      <c r="S19" s="47" t="s">
        <v>84</v>
      </c>
      <c r="T19" s="35" t="s">
        <v>76</v>
      </c>
      <c r="U19" s="35" t="s">
        <v>76</v>
      </c>
      <c r="V19" s="35" t="s">
        <v>79</v>
      </c>
      <c r="W19" s="48" t="s">
        <v>78</v>
      </c>
      <c r="X19" s="35" t="s">
        <v>83</v>
      </c>
      <c r="Y19" s="35" t="s">
        <v>83</v>
      </c>
      <c r="Z19" s="49">
        <f t="shared" si="0"/>
        <v>0.64895734187072773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5" customFormat="1" ht="12.75" customHeight="1" x14ac:dyDescent="0.2">
      <c r="A20" s="46" t="s">
        <v>50</v>
      </c>
      <c r="B20" s="36" t="s">
        <v>56</v>
      </c>
      <c r="C20" s="37" t="s">
        <v>62</v>
      </c>
      <c r="D20" s="38">
        <v>189948</v>
      </c>
      <c r="E20" s="38">
        <v>89948</v>
      </c>
      <c r="F20" s="39" t="s">
        <v>68</v>
      </c>
      <c r="G20" s="43" t="s">
        <v>76</v>
      </c>
      <c r="H20" s="41" t="s">
        <v>73</v>
      </c>
      <c r="I20" s="43" t="s">
        <v>76</v>
      </c>
      <c r="J20" s="12">
        <v>28.285699999999999</v>
      </c>
      <c r="K20" s="6">
        <v>11</v>
      </c>
      <c r="L20" s="6">
        <v>11.857100000000001</v>
      </c>
      <c r="M20" s="6">
        <v>5</v>
      </c>
      <c r="N20" s="6">
        <v>8.4285999999999994</v>
      </c>
      <c r="O20" s="6">
        <v>6</v>
      </c>
      <c r="P20" s="6">
        <v>4.1429</v>
      </c>
      <c r="Q20" s="7">
        <f>SUM(J20:P20)</f>
        <v>74.714299999999994</v>
      </c>
      <c r="R20" s="22">
        <v>89000</v>
      </c>
      <c r="S20" s="47" t="s">
        <v>84</v>
      </c>
      <c r="T20" s="35" t="s">
        <v>76</v>
      </c>
      <c r="U20" s="35" t="s">
        <v>76</v>
      </c>
      <c r="V20" s="35" t="s">
        <v>80</v>
      </c>
      <c r="W20" s="48" t="s">
        <v>78</v>
      </c>
      <c r="X20" s="35" t="s">
        <v>83</v>
      </c>
      <c r="Y20" s="35" t="s">
        <v>83</v>
      </c>
      <c r="Z20" s="49">
        <f t="shared" si="0"/>
        <v>0.66935612453333093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x14ac:dyDescent="0.3">
      <c r="D21" s="21">
        <f>SUM(D15:D20)</f>
        <v>3499894</v>
      </c>
      <c r="E21" s="21">
        <f>SUM(E15:E20)</f>
        <v>1279921</v>
      </c>
      <c r="F21" s="8"/>
      <c r="R21" s="21">
        <f>SUM(R15:R20)</f>
        <v>1259000</v>
      </c>
    </row>
    <row r="22" spans="1:92" x14ac:dyDescent="0.3">
      <c r="E22" s="8"/>
      <c r="F22" s="8"/>
      <c r="G22" s="8"/>
      <c r="H22" s="8"/>
      <c r="Q22" s="2" t="s">
        <v>18</v>
      </c>
      <c r="R22" s="21">
        <f>1500000-R21</f>
        <v>241000</v>
      </c>
    </row>
  </sheetData>
  <mergeCells count="24">
    <mergeCell ref="W12:W13"/>
    <mergeCell ref="X12:X13"/>
    <mergeCell ref="Y12:Y13"/>
    <mergeCell ref="Z12:Z13"/>
    <mergeCell ref="J12:J13"/>
    <mergeCell ref="K12:K13"/>
    <mergeCell ref="L12:L13"/>
    <mergeCell ref="V12:V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F12:G13"/>
    <mergeCell ref="H12:I13"/>
    <mergeCell ref="A12:A14"/>
    <mergeCell ref="B12:B14"/>
    <mergeCell ref="C12:C14"/>
    <mergeCell ref="D12:D14"/>
    <mergeCell ref="E12:E14"/>
  </mergeCells>
  <dataValidations count="2">
    <dataValidation type="whole" showInputMessage="1" showErrorMessage="1" errorTitle="ZNOVU A LÉPE" error="To je móóóóóóc!!!!" sqref="K16:P20">
      <formula1>0</formula1>
      <formula2>15</formula2>
    </dataValidation>
    <dataValidation type="whole" allowBlank="1" showInputMessage="1" showErrorMessage="1" errorTitle="ZNOVU A LÉPE" error="To je móóóóóóc!!!!" sqref="J16:J20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5.44140625" style="2" customWidth="1"/>
    <col min="3" max="3" width="43.664062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34</v>
      </c>
    </row>
    <row r="2" spans="1:83" ht="14.4" x14ac:dyDescent="0.3">
      <c r="A2" s="4" t="s">
        <v>42</v>
      </c>
      <c r="D2" s="4" t="s">
        <v>23</v>
      </c>
    </row>
    <row r="3" spans="1:83" ht="14.4" x14ac:dyDescent="0.3">
      <c r="A3" s="4" t="s">
        <v>43</v>
      </c>
      <c r="D3" s="2" t="s">
        <v>36</v>
      </c>
    </row>
    <row r="4" spans="1:83" ht="14.4" x14ac:dyDescent="0.3">
      <c r="A4" s="4" t="s">
        <v>44</v>
      </c>
      <c r="D4" s="2" t="s">
        <v>37</v>
      </c>
    </row>
    <row r="5" spans="1:83" ht="12.6" x14ac:dyDescent="0.3">
      <c r="A5" s="4" t="s">
        <v>35</v>
      </c>
      <c r="D5" s="2" t="s">
        <v>38</v>
      </c>
    </row>
    <row r="6" spans="1:83" ht="14.4" x14ac:dyDescent="0.3">
      <c r="A6" s="4" t="s">
        <v>45</v>
      </c>
    </row>
    <row r="7" spans="1:83" ht="12.6" x14ac:dyDescent="0.3">
      <c r="A7" s="4" t="s">
        <v>22</v>
      </c>
      <c r="D7" s="4" t="s">
        <v>24</v>
      </c>
    </row>
    <row r="8" spans="1:83" ht="14.4" x14ac:dyDescent="0.3">
      <c r="A8" s="2" t="s">
        <v>46</v>
      </c>
      <c r="D8" s="2" t="s">
        <v>40</v>
      </c>
    </row>
    <row r="9" spans="1:83" x14ac:dyDescent="0.3">
      <c r="D9" s="2" t="s">
        <v>39</v>
      </c>
    </row>
    <row r="10" spans="1:83" x14ac:dyDescent="0.3">
      <c r="D10" s="2" t="s">
        <v>41</v>
      </c>
    </row>
    <row r="11" spans="1:83" ht="12.6" x14ac:dyDescent="0.3">
      <c r="A11" s="4"/>
    </row>
    <row r="12" spans="1:83" ht="26.4" customHeight="1" x14ac:dyDescent="0.3">
      <c r="A12" s="28" t="s">
        <v>0</v>
      </c>
      <c r="B12" s="28" t="s">
        <v>1</v>
      </c>
      <c r="C12" s="28" t="s">
        <v>17</v>
      </c>
      <c r="D12" s="28" t="s">
        <v>13</v>
      </c>
      <c r="E12" s="31" t="s">
        <v>2</v>
      </c>
      <c r="F12" s="28" t="s">
        <v>30</v>
      </c>
      <c r="G12" s="28"/>
      <c r="H12" s="28" t="s">
        <v>31</v>
      </c>
      <c r="I12" s="28"/>
      <c r="J12" s="28" t="s">
        <v>32</v>
      </c>
      <c r="K12" s="28" t="s">
        <v>14</v>
      </c>
      <c r="L12" s="28" t="s">
        <v>16</v>
      </c>
      <c r="M12" s="28" t="s">
        <v>28</v>
      </c>
      <c r="N12" s="28" t="s">
        <v>29</v>
      </c>
      <c r="O12" s="28" t="s">
        <v>33</v>
      </c>
      <c r="P12" s="28" t="s">
        <v>3</v>
      </c>
      <c r="Q12" s="28" t="s">
        <v>4</v>
      </c>
    </row>
    <row r="13" spans="1:83" ht="59.4" customHeight="1" x14ac:dyDescent="0.3">
      <c r="A13" s="30"/>
      <c r="B13" s="30"/>
      <c r="C13" s="30"/>
      <c r="D13" s="30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83" ht="39" customHeight="1" x14ac:dyDescent="0.3">
      <c r="A14" s="30"/>
      <c r="B14" s="30"/>
      <c r="C14" s="30"/>
      <c r="D14" s="30"/>
      <c r="E14" s="32"/>
      <c r="F14" s="27" t="s">
        <v>25</v>
      </c>
      <c r="G14" s="25" t="s">
        <v>26</v>
      </c>
      <c r="H14" s="25" t="s">
        <v>25</v>
      </c>
      <c r="I14" s="25" t="s">
        <v>26</v>
      </c>
      <c r="J14" s="26" t="s">
        <v>27</v>
      </c>
      <c r="K14" s="26" t="s">
        <v>19</v>
      </c>
      <c r="L14" s="26" t="s">
        <v>19</v>
      </c>
      <c r="M14" s="26" t="s">
        <v>20</v>
      </c>
      <c r="N14" s="26" t="s">
        <v>21</v>
      </c>
      <c r="O14" s="26" t="s">
        <v>21</v>
      </c>
      <c r="P14" s="26" t="s">
        <v>20</v>
      </c>
      <c r="Q14" s="26"/>
    </row>
    <row r="15" spans="1:83" s="5" customFormat="1" ht="12.75" customHeight="1" x14ac:dyDescent="0.2">
      <c r="A15" s="13" t="s">
        <v>47</v>
      </c>
      <c r="B15" s="14" t="s">
        <v>53</v>
      </c>
      <c r="C15" s="15" t="s">
        <v>59</v>
      </c>
      <c r="D15" s="16">
        <v>919600</v>
      </c>
      <c r="E15" s="16">
        <v>300000</v>
      </c>
      <c r="F15" s="17" t="s">
        <v>65</v>
      </c>
      <c r="G15" s="18" t="s">
        <v>76</v>
      </c>
      <c r="H15" s="24" t="s">
        <v>71</v>
      </c>
      <c r="I15" s="18" t="s">
        <v>76</v>
      </c>
      <c r="J15" s="12">
        <v>33</v>
      </c>
      <c r="K15" s="6">
        <v>13</v>
      </c>
      <c r="L15" s="6">
        <v>13</v>
      </c>
      <c r="M15" s="6">
        <v>5</v>
      </c>
      <c r="N15" s="6">
        <v>9</v>
      </c>
      <c r="O15" s="6">
        <v>9</v>
      </c>
      <c r="P15" s="6">
        <v>5</v>
      </c>
      <c r="Q15" s="7">
        <f>SUM(J15:P15)</f>
        <v>87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 x14ac:dyDescent="0.2">
      <c r="A16" s="9" t="s">
        <v>48</v>
      </c>
      <c r="B16" s="14" t="s">
        <v>54</v>
      </c>
      <c r="C16" s="15" t="s">
        <v>60</v>
      </c>
      <c r="D16" s="16">
        <v>247546</v>
      </c>
      <c r="E16" s="16">
        <v>123773</v>
      </c>
      <c r="F16" s="17" t="s">
        <v>66</v>
      </c>
      <c r="G16" s="19"/>
      <c r="H16" s="24" t="s">
        <v>72</v>
      </c>
      <c r="I16" s="19" t="s">
        <v>76</v>
      </c>
      <c r="J16" s="12">
        <v>28</v>
      </c>
      <c r="K16" s="6">
        <v>11</v>
      </c>
      <c r="L16" s="6">
        <v>12</v>
      </c>
      <c r="M16" s="6">
        <v>5</v>
      </c>
      <c r="N16" s="6">
        <v>8</v>
      </c>
      <c r="O16" s="6">
        <v>7</v>
      </c>
      <c r="P16" s="6">
        <v>3</v>
      </c>
      <c r="Q16" s="7">
        <f t="shared" ref="Q16:Q20" si="0">SUM(J16:P16)</f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 x14ac:dyDescent="0.2">
      <c r="A17" s="10" t="s">
        <v>49</v>
      </c>
      <c r="B17" s="14" t="s">
        <v>55</v>
      </c>
      <c r="C17" s="15" t="s">
        <v>61</v>
      </c>
      <c r="D17" s="16">
        <v>660400</v>
      </c>
      <c r="E17" s="16">
        <v>300000</v>
      </c>
      <c r="F17" s="17" t="s">
        <v>67</v>
      </c>
      <c r="G17" s="19" t="s">
        <v>76</v>
      </c>
      <c r="H17" s="24" t="s">
        <v>66</v>
      </c>
      <c r="I17" s="19"/>
      <c r="J17" s="12">
        <v>30</v>
      </c>
      <c r="K17" s="6">
        <v>11</v>
      </c>
      <c r="L17" s="6">
        <v>12</v>
      </c>
      <c r="M17" s="6">
        <v>5</v>
      </c>
      <c r="N17" s="6">
        <v>9</v>
      </c>
      <c r="O17" s="6">
        <v>8</v>
      </c>
      <c r="P17" s="6">
        <v>3</v>
      </c>
      <c r="Q17" s="7">
        <f t="shared" si="0"/>
        <v>78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75" customHeight="1" x14ac:dyDescent="0.2">
      <c r="A18" s="11" t="s">
        <v>50</v>
      </c>
      <c r="B18" s="14" t="s">
        <v>56</v>
      </c>
      <c r="C18" s="15" t="s">
        <v>62</v>
      </c>
      <c r="D18" s="16">
        <v>189948</v>
      </c>
      <c r="E18" s="16">
        <v>89948</v>
      </c>
      <c r="F18" s="17" t="s">
        <v>68</v>
      </c>
      <c r="G18" s="19" t="s">
        <v>76</v>
      </c>
      <c r="H18" s="24" t="s">
        <v>73</v>
      </c>
      <c r="I18" s="19" t="s">
        <v>76</v>
      </c>
      <c r="J18" s="12">
        <v>29</v>
      </c>
      <c r="K18" s="6">
        <v>11</v>
      </c>
      <c r="L18" s="6">
        <v>12</v>
      </c>
      <c r="M18" s="6">
        <v>5</v>
      </c>
      <c r="N18" s="6">
        <v>9</v>
      </c>
      <c r="O18" s="6">
        <v>6</v>
      </c>
      <c r="P18" s="6">
        <v>4</v>
      </c>
      <c r="Q18" s="7">
        <f t="shared" si="0"/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 x14ac:dyDescent="0.2">
      <c r="A19" s="10" t="s">
        <v>51</v>
      </c>
      <c r="B19" s="14" t="s">
        <v>57</v>
      </c>
      <c r="C19" s="15" t="s">
        <v>63</v>
      </c>
      <c r="D19" s="16">
        <v>1050000</v>
      </c>
      <c r="E19" s="16">
        <v>250000</v>
      </c>
      <c r="F19" s="17" t="s">
        <v>69</v>
      </c>
      <c r="G19" s="19"/>
      <c r="H19" s="24" t="s">
        <v>74</v>
      </c>
      <c r="I19" s="19" t="s">
        <v>76</v>
      </c>
      <c r="J19" s="12">
        <v>33</v>
      </c>
      <c r="K19" s="6">
        <v>14</v>
      </c>
      <c r="L19" s="6">
        <v>13</v>
      </c>
      <c r="M19" s="6">
        <v>5</v>
      </c>
      <c r="N19" s="6">
        <v>9</v>
      </c>
      <c r="O19" s="6">
        <v>9</v>
      </c>
      <c r="P19" s="6">
        <v>3</v>
      </c>
      <c r="Q19" s="7">
        <f t="shared" si="0"/>
        <v>86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5" customFormat="1" ht="12.75" customHeight="1" x14ac:dyDescent="0.2">
      <c r="A20" s="13" t="s">
        <v>52</v>
      </c>
      <c r="B20" s="14" t="s">
        <v>58</v>
      </c>
      <c r="C20" s="15" t="s">
        <v>64</v>
      </c>
      <c r="D20" s="16">
        <v>432400</v>
      </c>
      <c r="E20" s="16">
        <v>216200</v>
      </c>
      <c r="F20" s="20" t="s">
        <v>70</v>
      </c>
      <c r="G20" s="19" t="s">
        <v>76</v>
      </c>
      <c r="H20" s="24" t="s">
        <v>75</v>
      </c>
      <c r="I20" s="19" t="s">
        <v>76</v>
      </c>
      <c r="J20" s="12">
        <v>33</v>
      </c>
      <c r="K20" s="6">
        <v>14</v>
      </c>
      <c r="L20" s="6">
        <v>13</v>
      </c>
      <c r="M20" s="6">
        <v>5</v>
      </c>
      <c r="N20" s="6">
        <v>9</v>
      </c>
      <c r="O20" s="6">
        <v>8</v>
      </c>
      <c r="P20" s="6">
        <v>4</v>
      </c>
      <c r="Q20" s="7">
        <f t="shared" si="0"/>
        <v>86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x14ac:dyDescent="0.3">
      <c r="D21" s="21">
        <f>SUM(D15:D20)</f>
        <v>3499894</v>
      </c>
      <c r="E21" s="21">
        <f>SUM(E15:E20)</f>
        <v>1279921</v>
      </c>
      <c r="F21" s="8"/>
    </row>
    <row r="22" spans="1:83" x14ac:dyDescent="0.3">
      <c r="E22" s="8"/>
      <c r="F22" s="8"/>
      <c r="G22" s="8"/>
      <c r="H22" s="8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allowBlank="1" showInputMessage="1" showErrorMessage="1" errorTitle="ZNOVU A LÉPE" error="To je móóóóóóc!!!!" sqref="J16:J20">
      <formula1>0</formula1>
      <formula2>30</formula2>
    </dataValidation>
    <dataValidation type="whole" showInputMessage="1" showErrorMessage="1" errorTitle="ZNOVU A LÉPE" error="To je móóóóóóc!!!!" sqref="K16:P20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5.44140625" style="2" customWidth="1"/>
    <col min="3" max="3" width="43.664062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34</v>
      </c>
    </row>
    <row r="2" spans="1:83" ht="14.4" x14ac:dyDescent="0.3">
      <c r="A2" s="4" t="s">
        <v>42</v>
      </c>
      <c r="D2" s="4" t="s">
        <v>23</v>
      </c>
    </row>
    <row r="3" spans="1:83" ht="14.4" x14ac:dyDescent="0.3">
      <c r="A3" s="4" t="s">
        <v>43</v>
      </c>
      <c r="D3" s="2" t="s">
        <v>36</v>
      </c>
    </row>
    <row r="4" spans="1:83" ht="14.4" x14ac:dyDescent="0.3">
      <c r="A4" s="4" t="s">
        <v>44</v>
      </c>
      <c r="D4" s="2" t="s">
        <v>37</v>
      </c>
    </row>
    <row r="5" spans="1:83" ht="12.6" x14ac:dyDescent="0.3">
      <c r="A5" s="4" t="s">
        <v>35</v>
      </c>
      <c r="D5" s="2" t="s">
        <v>38</v>
      </c>
    </row>
    <row r="6" spans="1:83" ht="14.4" x14ac:dyDescent="0.3">
      <c r="A6" s="4" t="s">
        <v>45</v>
      </c>
    </row>
    <row r="7" spans="1:83" ht="12.6" x14ac:dyDescent="0.3">
      <c r="A7" s="4" t="s">
        <v>22</v>
      </c>
      <c r="D7" s="4" t="s">
        <v>24</v>
      </c>
    </row>
    <row r="8" spans="1:83" ht="14.4" x14ac:dyDescent="0.3">
      <c r="A8" s="2" t="s">
        <v>46</v>
      </c>
      <c r="D8" s="2" t="s">
        <v>40</v>
      </c>
    </row>
    <row r="9" spans="1:83" x14ac:dyDescent="0.3">
      <c r="D9" s="2" t="s">
        <v>39</v>
      </c>
    </row>
    <row r="10" spans="1:83" x14ac:dyDescent="0.3">
      <c r="D10" s="2" t="s">
        <v>41</v>
      </c>
    </row>
    <row r="11" spans="1:83" ht="12.6" x14ac:dyDescent="0.3">
      <c r="A11" s="4"/>
    </row>
    <row r="12" spans="1:83" ht="26.4" customHeight="1" x14ac:dyDescent="0.3">
      <c r="A12" s="28" t="s">
        <v>0</v>
      </c>
      <c r="B12" s="28" t="s">
        <v>1</v>
      </c>
      <c r="C12" s="28" t="s">
        <v>17</v>
      </c>
      <c r="D12" s="28" t="s">
        <v>13</v>
      </c>
      <c r="E12" s="31" t="s">
        <v>2</v>
      </c>
      <c r="F12" s="28" t="s">
        <v>30</v>
      </c>
      <c r="G12" s="28"/>
      <c r="H12" s="28" t="s">
        <v>31</v>
      </c>
      <c r="I12" s="28"/>
      <c r="J12" s="28" t="s">
        <v>32</v>
      </c>
      <c r="K12" s="28" t="s">
        <v>14</v>
      </c>
      <c r="L12" s="28" t="s">
        <v>16</v>
      </c>
      <c r="M12" s="28" t="s">
        <v>28</v>
      </c>
      <c r="N12" s="28" t="s">
        <v>29</v>
      </c>
      <c r="O12" s="28" t="s">
        <v>33</v>
      </c>
      <c r="P12" s="28" t="s">
        <v>3</v>
      </c>
      <c r="Q12" s="28" t="s">
        <v>4</v>
      </c>
    </row>
    <row r="13" spans="1:83" ht="59.4" customHeight="1" x14ac:dyDescent="0.3">
      <c r="A13" s="30"/>
      <c r="B13" s="30"/>
      <c r="C13" s="30"/>
      <c r="D13" s="30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83" ht="39" customHeight="1" x14ac:dyDescent="0.3">
      <c r="A14" s="30"/>
      <c r="B14" s="30"/>
      <c r="C14" s="30"/>
      <c r="D14" s="30"/>
      <c r="E14" s="32"/>
      <c r="F14" s="27" t="s">
        <v>25</v>
      </c>
      <c r="G14" s="25" t="s">
        <v>26</v>
      </c>
      <c r="H14" s="25" t="s">
        <v>25</v>
      </c>
      <c r="I14" s="25" t="s">
        <v>26</v>
      </c>
      <c r="J14" s="26" t="s">
        <v>27</v>
      </c>
      <c r="K14" s="26" t="s">
        <v>19</v>
      </c>
      <c r="L14" s="26" t="s">
        <v>19</v>
      </c>
      <c r="M14" s="26" t="s">
        <v>20</v>
      </c>
      <c r="N14" s="26" t="s">
        <v>21</v>
      </c>
      <c r="O14" s="26" t="s">
        <v>21</v>
      </c>
      <c r="P14" s="26" t="s">
        <v>20</v>
      </c>
      <c r="Q14" s="26"/>
    </row>
    <row r="15" spans="1:83" s="5" customFormat="1" ht="12.75" customHeight="1" x14ac:dyDescent="0.2">
      <c r="A15" s="13" t="s">
        <v>47</v>
      </c>
      <c r="B15" s="14" t="s">
        <v>53</v>
      </c>
      <c r="C15" s="15" t="s">
        <v>59</v>
      </c>
      <c r="D15" s="16">
        <v>919600</v>
      </c>
      <c r="E15" s="16">
        <v>300000</v>
      </c>
      <c r="F15" s="17" t="s">
        <v>65</v>
      </c>
      <c r="G15" s="18" t="s">
        <v>76</v>
      </c>
      <c r="H15" s="24" t="s">
        <v>71</v>
      </c>
      <c r="I15" s="18" t="s">
        <v>76</v>
      </c>
      <c r="J15" s="12">
        <v>30</v>
      </c>
      <c r="K15" s="6">
        <v>12</v>
      </c>
      <c r="L15" s="6">
        <v>12</v>
      </c>
      <c r="M15" s="6">
        <v>5</v>
      </c>
      <c r="N15" s="6">
        <v>9</v>
      </c>
      <c r="O15" s="6">
        <v>9</v>
      </c>
      <c r="P15" s="6">
        <v>4</v>
      </c>
      <c r="Q15" s="7">
        <f>SUM(J15:P15)</f>
        <v>81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 x14ac:dyDescent="0.2">
      <c r="A16" s="9" t="s">
        <v>48</v>
      </c>
      <c r="B16" s="14" t="s">
        <v>54</v>
      </c>
      <c r="C16" s="15" t="s">
        <v>60</v>
      </c>
      <c r="D16" s="16">
        <v>247546</v>
      </c>
      <c r="E16" s="16">
        <v>123773</v>
      </c>
      <c r="F16" s="17" t="s">
        <v>66</v>
      </c>
      <c r="G16" s="19"/>
      <c r="H16" s="24" t="s">
        <v>72</v>
      </c>
      <c r="I16" s="19" t="s">
        <v>76</v>
      </c>
      <c r="J16" s="12">
        <v>27</v>
      </c>
      <c r="K16" s="6">
        <v>10</v>
      </c>
      <c r="L16" s="6">
        <v>12</v>
      </c>
      <c r="M16" s="6">
        <v>5</v>
      </c>
      <c r="N16" s="6">
        <v>8</v>
      </c>
      <c r="O16" s="6">
        <v>8</v>
      </c>
      <c r="P16" s="6">
        <v>3</v>
      </c>
      <c r="Q16" s="7">
        <f t="shared" ref="Q16:Q20" si="0">SUM(J16:P16)</f>
        <v>73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 x14ac:dyDescent="0.2">
      <c r="A17" s="10" t="s">
        <v>49</v>
      </c>
      <c r="B17" s="14" t="s">
        <v>55</v>
      </c>
      <c r="C17" s="15" t="s">
        <v>61</v>
      </c>
      <c r="D17" s="16">
        <v>660400</v>
      </c>
      <c r="E17" s="16">
        <v>300000</v>
      </c>
      <c r="F17" s="17" t="s">
        <v>67</v>
      </c>
      <c r="G17" s="19" t="s">
        <v>76</v>
      </c>
      <c r="H17" s="24" t="s">
        <v>66</v>
      </c>
      <c r="I17" s="19"/>
      <c r="J17" s="12">
        <v>28</v>
      </c>
      <c r="K17" s="6">
        <v>11</v>
      </c>
      <c r="L17" s="6">
        <v>12</v>
      </c>
      <c r="M17" s="6">
        <v>5</v>
      </c>
      <c r="N17" s="6">
        <v>8</v>
      </c>
      <c r="O17" s="6">
        <v>8</v>
      </c>
      <c r="P17" s="6">
        <v>3</v>
      </c>
      <c r="Q17" s="7">
        <f t="shared" si="0"/>
        <v>75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75" customHeight="1" x14ac:dyDescent="0.2">
      <c r="A18" s="11" t="s">
        <v>50</v>
      </c>
      <c r="B18" s="14" t="s">
        <v>56</v>
      </c>
      <c r="C18" s="15" t="s">
        <v>62</v>
      </c>
      <c r="D18" s="16">
        <v>189948</v>
      </c>
      <c r="E18" s="16">
        <v>89948</v>
      </c>
      <c r="F18" s="17" t="s">
        <v>68</v>
      </c>
      <c r="G18" s="19" t="s">
        <v>76</v>
      </c>
      <c r="H18" s="24" t="s">
        <v>73</v>
      </c>
      <c r="I18" s="19" t="s">
        <v>76</v>
      </c>
      <c r="J18" s="12">
        <v>28</v>
      </c>
      <c r="K18" s="6">
        <v>11</v>
      </c>
      <c r="L18" s="6">
        <v>12</v>
      </c>
      <c r="M18" s="6">
        <v>5</v>
      </c>
      <c r="N18" s="6">
        <v>8</v>
      </c>
      <c r="O18" s="6">
        <v>6</v>
      </c>
      <c r="P18" s="6">
        <v>4</v>
      </c>
      <c r="Q18" s="7">
        <f t="shared" si="0"/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 x14ac:dyDescent="0.2">
      <c r="A19" s="10" t="s">
        <v>51</v>
      </c>
      <c r="B19" s="14" t="s">
        <v>57</v>
      </c>
      <c r="C19" s="15" t="s">
        <v>63</v>
      </c>
      <c r="D19" s="16">
        <v>1050000</v>
      </c>
      <c r="E19" s="16">
        <v>250000</v>
      </c>
      <c r="F19" s="17" t="s">
        <v>69</v>
      </c>
      <c r="G19" s="19"/>
      <c r="H19" s="24" t="s">
        <v>74</v>
      </c>
      <c r="I19" s="19" t="s">
        <v>76</v>
      </c>
      <c r="J19" s="12">
        <v>29</v>
      </c>
      <c r="K19" s="6">
        <v>12</v>
      </c>
      <c r="L19" s="6">
        <v>12</v>
      </c>
      <c r="M19" s="6">
        <v>5</v>
      </c>
      <c r="N19" s="6">
        <v>9</v>
      </c>
      <c r="O19" s="6">
        <v>8</v>
      </c>
      <c r="P19" s="6">
        <v>3</v>
      </c>
      <c r="Q19" s="7">
        <f t="shared" si="0"/>
        <v>78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5" customFormat="1" ht="12.75" customHeight="1" x14ac:dyDescent="0.2">
      <c r="A20" s="13" t="s">
        <v>52</v>
      </c>
      <c r="B20" s="14" t="s">
        <v>58</v>
      </c>
      <c r="C20" s="15" t="s">
        <v>64</v>
      </c>
      <c r="D20" s="16">
        <v>432400</v>
      </c>
      <c r="E20" s="16">
        <v>216200</v>
      </c>
      <c r="F20" s="20" t="s">
        <v>70</v>
      </c>
      <c r="G20" s="19" t="s">
        <v>76</v>
      </c>
      <c r="H20" s="24" t="s">
        <v>75</v>
      </c>
      <c r="I20" s="19" t="s">
        <v>76</v>
      </c>
      <c r="J20" s="12">
        <v>30</v>
      </c>
      <c r="K20" s="6">
        <v>12</v>
      </c>
      <c r="L20" s="6">
        <v>12</v>
      </c>
      <c r="M20" s="6">
        <v>5</v>
      </c>
      <c r="N20" s="6">
        <v>9</v>
      </c>
      <c r="O20" s="6">
        <v>8</v>
      </c>
      <c r="P20" s="6">
        <v>4</v>
      </c>
      <c r="Q20" s="7">
        <f t="shared" si="0"/>
        <v>80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x14ac:dyDescent="0.3">
      <c r="D21" s="21">
        <f>SUM(D15:D20)</f>
        <v>3499894</v>
      </c>
      <c r="E21" s="21">
        <f>SUM(E15:E20)</f>
        <v>1279921</v>
      </c>
      <c r="F21" s="8"/>
    </row>
    <row r="22" spans="1:83" x14ac:dyDescent="0.3">
      <c r="E22" s="8"/>
      <c r="F22" s="8"/>
      <c r="G22" s="8"/>
      <c r="H22" s="8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0">
      <formula1>0</formula1>
      <formula2>15</formula2>
    </dataValidation>
    <dataValidation type="whole" allowBlank="1" showInputMessage="1" showErrorMessage="1" errorTitle="ZNOVU A LÉPE" error="To je móóóóóóc!!!!" sqref="J16:J20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5.44140625" style="2" customWidth="1"/>
    <col min="3" max="3" width="43.664062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34</v>
      </c>
    </row>
    <row r="2" spans="1:83" ht="14.4" x14ac:dyDescent="0.3">
      <c r="A2" s="4" t="s">
        <v>42</v>
      </c>
      <c r="D2" s="4" t="s">
        <v>23</v>
      </c>
    </row>
    <row r="3" spans="1:83" ht="14.4" x14ac:dyDescent="0.3">
      <c r="A3" s="4" t="s">
        <v>43</v>
      </c>
      <c r="D3" s="2" t="s">
        <v>36</v>
      </c>
    </row>
    <row r="4" spans="1:83" ht="14.4" x14ac:dyDescent="0.3">
      <c r="A4" s="4" t="s">
        <v>44</v>
      </c>
      <c r="D4" s="2" t="s">
        <v>37</v>
      </c>
    </row>
    <row r="5" spans="1:83" ht="12.6" x14ac:dyDescent="0.3">
      <c r="A5" s="4" t="s">
        <v>35</v>
      </c>
      <c r="D5" s="2" t="s">
        <v>38</v>
      </c>
    </row>
    <row r="6" spans="1:83" ht="14.4" x14ac:dyDescent="0.3">
      <c r="A6" s="4" t="s">
        <v>45</v>
      </c>
    </row>
    <row r="7" spans="1:83" ht="12.6" x14ac:dyDescent="0.3">
      <c r="A7" s="4" t="s">
        <v>22</v>
      </c>
      <c r="D7" s="4" t="s">
        <v>24</v>
      </c>
    </row>
    <row r="8" spans="1:83" ht="14.4" x14ac:dyDescent="0.3">
      <c r="A8" s="2" t="s">
        <v>46</v>
      </c>
      <c r="D8" s="2" t="s">
        <v>40</v>
      </c>
    </row>
    <row r="9" spans="1:83" x14ac:dyDescent="0.3">
      <c r="D9" s="2" t="s">
        <v>39</v>
      </c>
    </row>
    <row r="10" spans="1:83" x14ac:dyDescent="0.3">
      <c r="D10" s="2" t="s">
        <v>41</v>
      </c>
    </row>
    <row r="11" spans="1:83" ht="12.6" x14ac:dyDescent="0.3">
      <c r="A11" s="4"/>
    </row>
    <row r="12" spans="1:83" ht="26.4" customHeight="1" x14ac:dyDescent="0.3">
      <c r="A12" s="28" t="s">
        <v>0</v>
      </c>
      <c r="B12" s="28" t="s">
        <v>1</v>
      </c>
      <c r="C12" s="28" t="s">
        <v>17</v>
      </c>
      <c r="D12" s="28" t="s">
        <v>13</v>
      </c>
      <c r="E12" s="31" t="s">
        <v>2</v>
      </c>
      <c r="F12" s="28" t="s">
        <v>30</v>
      </c>
      <c r="G12" s="28"/>
      <c r="H12" s="28" t="s">
        <v>31</v>
      </c>
      <c r="I12" s="28"/>
      <c r="J12" s="28" t="s">
        <v>32</v>
      </c>
      <c r="K12" s="28" t="s">
        <v>14</v>
      </c>
      <c r="L12" s="28" t="s">
        <v>16</v>
      </c>
      <c r="M12" s="28" t="s">
        <v>28</v>
      </c>
      <c r="N12" s="28" t="s">
        <v>29</v>
      </c>
      <c r="O12" s="28" t="s">
        <v>33</v>
      </c>
      <c r="P12" s="28" t="s">
        <v>3</v>
      </c>
      <c r="Q12" s="28" t="s">
        <v>4</v>
      </c>
    </row>
    <row r="13" spans="1:83" ht="59.4" customHeight="1" x14ac:dyDescent="0.3">
      <c r="A13" s="30"/>
      <c r="B13" s="30"/>
      <c r="C13" s="30"/>
      <c r="D13" s="30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83" ht="39" customHeight="1" x14ac:dyDescent="0.3">
      <c r="A14" s="30"/>
      <c r="B14" s="30"/>
      <c r="C14" s="30"/>
      <c r="D14" s="30"/>
      <c r="E14" s="32"/>
      <c r="F14" s="27" t="s">
        <v>25</v>
      </c>
      <c r="G14" s="25" t="s">
        <v>26</v>
      </c>
      <c r="H14" s="25" t="s">
        <v>25</v>
      </c>
      <c r="I14" s="25" t="s">
        <v>26</v>
      </c>
      <c r="J14" s="26" t="s">
        <v>27</v>
      </c>
      <c r="K14" s="26" t="s">
        <v>19</v>
      </c>
      <c r="L14" s="26" t="s">
        <v>19</v>
      </c>
      <c r="M14" s="26" t="s">
        <v>20</v>
      </c>
      <c r="N14" s="26" t="s">
        <v>21</v>
      </c>
      <c r="O14" s="26" t="s">
        <v>21</v>
      </c>
      <c r="P14" s="26" t="s">
        <v>20</v>
      </c>
      <c r="Q14" s="26"/>
    </row>
    <row r="15" spans="1:83" s="5" customFormat="1" ht="12.75" customHeight="1" x14ac:dyDescent="0.2">
      <c r="A15" s="13" t="s">
        <v>47</v>
      </c>
      <c r="B15" s="14" t="s">
        <v>53</v>
      </c>
      <c r="C15" s="15" t="s">
        <v>59</v>
      </c>
      <c r="D15" s="16">
        <v>919600</v>
      </c>
      <c r="E15" s="16">
        <v>300000</v>
      </c>
      <c r="F15" s="17" t="s">
        <v>65</v>
      </c>
      <c r="G15" s="18" t="s">
        <v>76</v>
      </c>
      <c r="H15" s="24" t="s">
        <v>71</v>
      </c>
      <c r="I15" s="18" t="s">
        <v>76</v>
      </c>
      <c r="J15" s="12">
        <v>34</v>
      </c>
      <c r="K15" s="6">
        <v>13</v>
      </c>
      <c r="L15" s="6">
        <v>13</v>
      </c>
      <c r="M15" s="6">
        <v>5</v>
      </c>
      <c r="N15" s="6">
        <v>9</v>
      </c>
      <c r="O15" s="6">
        <v>10</v>
      </c>
      <c r="P15" s="6">
        <v>5</v>
      </c>
      <c r="Q15" s="7">
        <f>SUM(J15:P15)</f>
        <v>89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 x14ac:dyDescent="0.2">
      <c r="A16" s="9" t="s">
        <v>48</v>
      </c>
      <c r="B16" s="14" t="s">
        <v>54</v>
      </c>
      <c r="C16" s="15" t="s">
        <v>60</v>
      </c>
      <c r="D16" s="16">
        <v>247546</v>
      </c>
      <c r="E16" s="16">
        <v>123773</v>
      </c>
      <c r="F16" s="17" t="s">
        <v>66</v>
      </c>
      <c r="G16" s="19"/>
      <c r="H16" s="24" t="s">
        <v>72</v>
      </c>
      <c r="I16" s="19" t="s">
        <v>76</v>
      </c>
      <c r="J16" s="12">
        <v>28</v>
      </c>
      <c r="K16" s="6">
        <v>11</v>
      </c>
      <c r="L16" s="6">
        <v>12</v>
      </c>
      <c r="M16" s="6">
        <v>5</v>
      </c>
      <c r="N16" s="6">
        <v>9</v>
      </c>
      <c r="O16" s="6">
        <v>8</v>
      </c>
      <c r="P16" s="6">
        <v>4</v>
      </c>
      <c r="Q16" s="7">
        <f t="shared" ref="Q16:Q20" si="0">SUM(J16:P16)</f>
        <v>77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 x14ac:dyDescent="0.2">
      <c r="A17" s="10" t="s">
        <v>49</v>
      </c>
      <c r="B17" s="14" t="s">
        <v>55</v>
      </c>
      <c r="C17" s="15" t="s">
        <v>61</v>
      </c>
      <c r="D17" s="16">
        <v>660400</v>
      </c>
      <c r="E17" s="16">
        <v>300000</v>
      </c>
      <c r="F17" s="17" t="s">
        <v>67</v>
      </c>
      <c r="G17" s="19" t="s">
        <v>76</v>
      </c>
      <c r="H17" s="24" t="s">
        <v>66</v>
      </c>
      <c r="I17" s="19"/>
      <c r="J17" s="12">
        <v>28</v>
      </c>
      <c r="K17" s="6">
        <v>11</v>
      </c>
      <c r="L17" s="6">
        <v>12</v>
      </c>
      <c r="M17" s="6">
        <v>5</v>
      </c>
      <c r="N17" s="6">
        <v>9</v>
      </c>
      <c r="O17" s="6">
        <v>9</v>
      </c>
      <c r="P17" s="6">
        <v>3</v>
      </c>
      <c r="Q17" s="7">
        <f t="shared" si="0"/>
        <v>77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75" customHeight="1" x14ac:dyDescent="0.2">
      <c r="A18" s="11" t="s">
        <v>50</v>
      </c>
      <c r="B18" s="14" t="s">
        <v>56</v>
      </c>
      <c r="C18" s="15" t="s">
        <v>62</v>
      </c>
      <c r="D18" s="16">
        <v>189948</v>
      </c>
      <c r="E18" s="16">
        <v>89948</v>
      </c>
      <c r="F18" s="17" t="s">
        <v>68</v>
      </c>
      <c r="G18" s="19" t="s">
        <v>76</v>
      </c>
      <c r="H18" s="24" t="s">
        <v>73</v>
      </c>
      <c r="I18" s="19" t="s">
        <v>76</v>
      </c>
      <c r="J18" s="12">
        <v>28</v>
      </c>
      <c r="K18" s="6">
        <v>11</v>
      </c>
      <c r="L18" s="6">
        <v>12</v>
      </c>
      <c r="M18" s="6">
        <v>5</v>
      </c>
      <c r="N18" s="6">
        <v>9</v>
      </c>
      <c r="O18" s="6">
        <v>6</v>
      </c>
      <c r="P18" s="6">
        <v>4</v>
      </c>
      <c r="Q18" s="7">
        <f t="shared" si="0"/>
        <v>75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 x14ac:dyDescent="0.2">
      <c r="A19" s="10" t="s">
        <v>51</v>
      </c>
      <c r="B19" s="14" t="s">
        <v>57</v>
      </c>
      <c r="C19" s="15" t="s">
        <v>63</v>
      </c>
      <c r="D19" s="16">
        <v>1050000</v>
      </c>
      <c r="E19" s="16">
        <v>250000</v>
      </c>
      <c r="F19" s="17" t="s">
        <v>69</v>
      </c>
      <c r="G19" s="19"/>
      <c r="H19" s="24" t="s">
        <v>74</v>
      </c>
      <c r="I19" s="19" t="s">
        <v>76</v>
      </c>
      <c r="J19" s="12">
        <v>30</v>
      </c>
      <c r="K19" s="6">
        <v>13</v>
      </c>
      <c r="L19" s="6">
        <v>13</v>
      </c>
      <c r="M19" s="6">
        <v>5</v>
      </c>
      <c r="N19" s="6">
        <v>9</v>
      </c>
      <c r="O19" s="6">
        <v>9</v>
      </c>
      <c r="P19" s="6">
        <v>3</v>
      </c>
      <c r="Q19" s="7">
        <f t="shared" si="0"/>
        <v>82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5" customFormat="1" ht="12.75" customHeight="1" x14ac:dyDescent="0.2">
      <c r="A20" s="13" t="s">
        <v>52</v>
      </c>
      <c r="B20" s="14" t="s">
        <v>58</v>
      </c>
      <c r="C20" s="15" t="s">
        <v>64</v>
      </c>
      <c r="D20" s="16">
        <v>432400</v>
      </c>
      <c r="E20" s="16">
        <v>216200</v>
      </c>
      <c r="F20" s="20" t="s">
        <v>70</v>
      </c>
      <c r="G20" s="19" t="s">
        <v>76</v>
      </c>
      <c r="H20" s="24" t="s">
        <v>75</v>
      </c>
      <c r="I20" s="19" t="s">
        <v>76</v>
      </c>
      <c r="J20" s="12">
        <v>31</v>
      </c>
      <c r="K20" s="6">
        <v>13</v>
      </c>
      <c r="L20" s="6">
        <v>12</v>
      </c>
      <c r="M20" s="6">
        <v>5</v>
      </c>
      <c r="N20" s="6">
        <v>9</v>
      </c>
      <c r="O20" s="6">
        <v>8</v>
      </c>
      <c r="P20" s="6">
        <v>4</v>
      </c>
      <c r="Q20" s="7">
        <f t="shared" si="0"/>
        <v>82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x14ac:dyDescent="0.3">
      <c r="D21" s="21">
        <f>SUM(D15:D20)</f>
        <v>3499894</v>
      </c>
      <c r="E21" s="21">
        <f>SUM(E15:E20)</f>
        <v>1279921</v>
      </c>
      <c r="F21" s="8"/>
    </row>
    <row r="22" spans="1:83" x14ac:dyDescent="0.3">
      <c r="E22" s="8"/>
      <c r="F22" s="8"/>
      <c r="G22" s="8"/>
      <c r="H22" s="8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0">
      <formula1>0</formula1>
      <formula2>15</formula2>
    </dataValidation>
    <dataValidation type="whole" allowBlank="1" showInputMessage="1" showErrorMessage="1" errorTitle="ZNOVU A LÉPE" error="To je móóóóóóc!!!!" sqref="J16:J20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5.44140625" style="2" customWidth="1"/>
    <col min="3" max="3" width="43.664062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34</v>
      </c>
    </row>
    <row r="2" spans="1:83" ht="14.4" x14ac:dyDescent="0.3">
      <c r="A2" s="4" t="s">
        <v>42</v>
      </c>
      <c r="D2" s="4" t="s">
        <v>23</v>
      </c>
    </row>
    <row r="3" spans="1:83" ht="14.4" x14ac:dyDescent="0.3">
      <c r="A3" s="4" t="s">
        <v>43</v>
      </c>
      <c r="D3" s="2" t="s">
        <v>36</v>
      </c>
    </row>
    <row r="4" spans="1:83" ht="14.4" x14ac:dyDescent="0.3">
      <c r="A4" s="4" t="s">
        <v>44</v>
      </c>
      <c r="D4" s="2" t="s">
        <v>37</v>
      </c>
    </row>
    <row r="5" spans="1:83" ht="12.6" x14ac:dyDescent="0.3">
      <c r="A5" s="4" t="s">
        <v>35</v>
      </c>
      <c r="D5" s="2" t="s">
        <v>38</v>
      </c>
    </row>
    <row r="6" spans="1:83" ht="14.4" x14ac:dyDescent="0.3">
      <c r="A6" s="4" t="s">
        <v>45</v>
      </c>
    </row>
    <row r="7" spans="1:83" ht="12.6" x14ac:dyDescent="0.3">
      <c r="A7" s="4" t="s">
        <v>22</v>
      </c>
      <c r="D7" s="4" t="s">
        <v>24</v>
      </c>
    </row>
    <row r="8" spans="1:83" ht="14.4" x14ac:dyDescent="0.3">
      <c r="A8" s="2" t="s">
        <v>46</v>
      </c>
      <c r="D8" s="2" t="s">
        <v>40</v>
      </c>
    </row>
    <row r="9" spans="1:83" x14ac:dyDescent="0.3">
      <c r="D9" s="2" t="s">
        <v>39</v>
      </c>
    </row>
    <row r="10" spans="1:83" x14ac:dyDescent="0.3">
      <c r="D10" s="2" t="s">
        <v>41</v>
      </c>
    </row>
    <row r="11" spans="1:83" ht="12.6" x14ac:dyDescent="0.3">
      <c r="A11" s="4"/>
    </row>
    <row r="12" spans="1:83" ht="26.4" customHeight="1" x14ac:dyDescent="0.3">
      <c r="A12" s="28" t="s">
        <v>0</v>
      </c>
      <c r="B12" s="28" t="s">
        <v>1</v>
      </c>
      <c r="C12" s="28" t="s">
        <v>17</v>
      </c>
      <c r="D12" s="28" t="s">
        <v>13</v>
      </c>
      <c r="E12" s="31" t="s">
        <v>2</v>
      </c>
      <c r="F12" s="28" t="s">
        <v>30</v>
      </c>
      <c r="G12" s="28"/>
      <c r="H12" s="28" t="s">
        <v>31</v>
      </c>
      <c r="I12" s="28"/>
      <c r="J12" s="28" t="s">
        <v>32</v>
      </c>
      <c r="K12" s="28" t="s">
        <v>14</v>
      </c>
      <c r="L12" s="28" t="s">
        <v>16</v>
      </c>
      <c r="M12" s="28" t="s">
        <v>28</v>
      </c>
      <c r="N12" s="28" t="s">
        <v>29</v>
      </c>
      <c r="O12" s="28" t="s">
        <v>33</v>
      </c>
      <c r="P12" s="28" t="s">
        <v>3</v>
      </c>
      <c r="Q12" s="28" t="s">
        <v>4</v>
      </c>
    </row>
    <row r="13" spans="1:83" ht="59.4" customHeight="1" x14ac:dyDescent="0.3">
      <c r="A13" s="30"/>
      <c r="B13" s="30"/>
      <c r="C13" s="30"/>
      <c r="D13" s="30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83" ht="39" customHeight="1" x14ac:dyDescent="0.3">
      <c r="A14" s="30"/>
      <c r="B14" s="30"/>
      <c r="C14" s="30"/>
      <c r="D14" s="30"/>
      <c r="E14" s="32"/>
      <c r="F14" s="27" t="s">
        <v>25</v>
      </c>
      <c r="G14" s="25" t="s">
        <v>26</v>
      </c>
      <c r="H14" s="25" t="s">
        <v>25</v>
      </c>
      <c r="I14" s="25" t="s">
        <v>26</v>
      </c>
      <c r="J14" s="26" t="s">
        <v>27</v>
      </c>
      <c r="K14" s="26" t="s">
        <v>19</v>
      </c>
      <c r="L14" s="26" t="s">
        <v>19</v>
      </c>
      <c r="M14" s="26" t="s">
        <v>20</v>
      </c>
      <c r="N14" s="26" t="s">
        <v>21</v>
      </c>
      <c r="O14" s="26" t="s">
        <v>21</v>
      </c>
      <c r="P14" s="26" t="s">
        <v>20</v>
      </c>
      <c r="Q14" s="26"/>
    </row>
    <row r="15" spans="1:83" s="5" customFormat="1" ht="12.75" customHeight="1" x14ac:dyDescent="0.2">
      <c r="A15" s="13" t="s">
        <v>47</v>
      </c>
      <c r="B15" s="14" t="s">
        <v>53</v>
      </c>
      <c r="C15" s="15" t="s">
        <v>59</v>
      </c>
      <c r="D15" s="16">
        <v>919600</v>
      </c>
      <c r="E15" s="16">
        <v>300000</v>
      </c>
      <c r="F15" s="17" t="s">
        <v>65</v>
      </c>
      <c r="G15" s="18" t="s">
        <v>76</v>
      </c>
      <c r="H15" s="24" t="s">
        <v>71</v>
      </c>
      <c r="I15" s="18" t="s">
        <v>76</v>
      </c>
      <c r="J15" s="12">
        <v>30</v>
      </c>
      <c r="K15" s="6">
        <v>13</v>
      </c>
      <c r="L15" s="6">
        <v>12</v>
      </c>
      <c r="M15" s="6">
        <v>5</v>
      </c>
      <c r="N15" s="6">
        <v>8</v>
      </c>
      <c r="O15" s="6">
        <v>8</v>
      </c>
      <c r="P15" s="6">
        <v>4</v>
      </c>
      <c r="Q15" s="7">
        <f>SUM(J15:P15)</f>
        <v>80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 x14ac:dyDescent="0.2">
      <c r="A16" s="9" t="s">
        <v>48</v>
      </c>
      <c r="B16" s="14" t="s">
        <v>54</v>
      </c>
      <c r="C16" s="15" t="s">
        <v>60</v>
      </c>
      <c r="D16" s="16">
        <v>247546</v>
      </c>
      <c r="E16" s="16">
        <v>123773</v>
      </c>
      <c r="F16" s="17" t="s">
        <v>66</v>
      </c>
      <c r="G16" s="19"/>
      <c r="H16" s="24" t="s">
        <v>72</v>
      </c>
      <c r="I16" s="19" t="s">
        <v>76</v>
      </c>
      <c r="J16" s="12">
        <v>27</v>
      </c>
      <c r="K16" s="6">
        <v>11</v>
      </c>
      <c r="L16" s="6">
        <v>11</v>
      </c>
      <c r="M16" s="6">
        <v>5</v>
      </c>
      <c r="N16" s="6">
        <v>7</v>
      </c>
      <c r="O16" s="6">
        <v>7</v>
      </c>
      <c r="P16" s="6">
        <v>3</v>
      </c>
      <c r="Q16" s="7">
        <f t="shared" ref="Q16:Q20" si="0">SUM(J16:P16)</f>
        <v>71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 x14ac:dyDescent="0.2">
      <c r="A17" s="10" t="s">
        <v>49</v>
      </c>
      <c r="B17" s="14" t="s">
        <v>55</v>
      </c>
      <c r="C17" s="15" t="s">
        <v>61</v>
      </c>
      <c r="D17" s="16">
        <v>660400</v>
      </c>
      <c r="E17" s="16">
        <v>300000</v>
      </c>
      <c r="F17" s="17" t="s">
        <v>67</v>
      </c>
      <c r="G17" s="19" t="s">
        <v>76</v>
      </c>
      <c r="H17" s="24" t="s">
        <v>66</v>
      </c>
      <c r="I17" s="19"/>
      <c r="J17" s="12">
        <v>27</v>
      </c>
      <c r="K17" s="6">
        <v>11</v>
      </c>
      <c r="L17" s="6">
        <v>11</v>
      </c>
      <c r="M17" s="6">
        <v>5</v>
      </c>
      <c r="N17" s="6">
        <v>7</v>
      </c>
      <c r="O17" s="6">
        <v>7</v>
      </c>
      <c r="P17" s="6">
        <v>3</v>
      </c>
      <c r="Q17" s="7">
        <f t="shared" si="0"/>
        <v>71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75" customHeight="1" x14ac:dyDescent="0.2">
      <c r="A18" s="11" t="s">
        <v>50</v>
      </c>
      <c r="B18" s="14" t="s">
        <v>56</v>
      </c>
      <c r="C18" s="15" t="s">
        <v>62</v>
      </c>
      <c r="D18" s="16">
        <v>189948</v>
      </c>
      <c r="E18" s="16">
        <v>89948</v>
      </c>
      <c r="F18" s="17" t="s">
        <v>68</v>
      </c>
      <c r="G18" s="19" t="s">
        <v>76</v>
      </c>
      <c r="H18" s="24" t="s">
        <v>73</v>
      </c>
      <c r="I18" s="19" t="s">
        <v>76</v>
      </c>
      <c r="J18" s="12">
        <v>27</v>
      </c>
      <c r="K18" s="6">
        <v>11</v>
      </c>
      <c r="L18" s="6">
        <v>11</v>
      </c>
      <c r="M18" s="6">
        <v>5</v>
      </c>
      <c r="N18" s="6">
        <v>8</v>
      </c>
      <c r="O18" s="6">
        <v>6</v>
      </c>
      <c r="P18" s="6">
        <v>4</v>
      </c>
      <c r="Q18" s="7">
        <f t="shared" si="0"/>
        <v>72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 x14ac:dyDescent="0.2">
      <c r="A19" s="10" t="s">
        <v>51</v>
      </c>
      <c r="B19" s="14" t="s">
        <v>57</v>
      </c>
      <c r="C19" s="15" t="s">
        <v>63</v>
      </c>
      <c r="D19" s="16">
        <v>1050000</v>
      </c>
      <c r="E19" s="16">
        <v>250000</v>
      </c>
      <c r="F19" s="17" t="s">
        <v>69</v>
      </c>
      <c r="G19" s="19"/>
      <c r="H19" s="24" t="s">
        <v>74</v>
      </c>
      <c r="I19" s="19" t="s">
        <v>76</v>
      </c>
      <c r="J19" s="12">
        <v>28</v>
      </c>
      <c r="K19" s="6">
        <v>13</v>
      </c>
      <c r="L19" s="6">
        <v>12</v>
      </c>
      <c r="M19" s="6">
        <v>5</v>
      </c>
      <c r="N19" s="6">
        <v>8</v>
      </c>
      <c r="O19" s="6">
        <v>7</v>
      </c>
      <c r="P19" s="6">
        <v>3</v>
      </c>
      <c r="Q19" s="7">
        <f t="shared" si="0"/>
        <v>76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5" customFormat="1" ht="12.75" customHeight="1" x14ac:dyDescent="0.2">
      <c r="A20" s="13" t="s">
        <v>52</v>
      </c>
      <c r="B20" s="14" t="s">
        <v>58</v>
      </c>
      <c r="C20" s="15" t="s">
        <v>64</v>
      </c>
      <c r="D20" s="16">
        <v>432400</v>
      </c>
      <c r="E20" s="16">
        <v>216200</v>
      </c>
      <c r="F20" s="20" t="s">
        <v>70</v>
      </c>
      <c r="G20" s="19" t="s">
        <v>76</v>
      </c>
      <c r="H20" s="24" t="s">
        <v>75</v>
      </c>
      <c r="I20" s="19" t="s">
        <v>76</v>
      </c>
      <c r="J20" s="12">
        <v>27</v>
      </c>
      <c r="K20" s="6">
        <v>11</v>
      </c>
      <c r="L20" s="6">
        <v>11</v>
      </c>
      <c r="M20" s="6">
        <v>5</v>
      </c>
      <c r="N20" s="6">
        <v>8</v>
      </c>
      <c r="O20" s="6">
        <v>7</v>
      </c>
      <c r="P20" s="6">
        <v>3</v>
      </c>
      <c r="Q20" s="7">
        <f t="shared" si="0"/>
        <v>72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x14ac:dyDescent="0.3">
      <c r="D21" s="21">
        <f>SUM(D15:D20)</f>
        <v>3499894</v>
      </c>
      <c r="E21" s="21">
        <f>SUM(E15:E20)</f>
        <v>1279921</v>
      </c>
      <c r="F21" s="8"/>
    </row>
    <row r="22" spans="1:83" x14ac:dyDescent="0.3">
      <c r="E22" s="8"/>
      <c r="F22" s="8"/>
      <c r="G22" s="8"/>
      <c r="H22" s="8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0">
      <formula1>0</formula1>
      <formula2>15</formula2>
    </dataValidation>
    <dataValidation type="whole" allowBlank="1" showInputMessage="1" showErrorMessage="1" errorTitle="ZNOVU A LÉPE" error="To je móóóóóóc!!!!" sqref="J16:J20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5.44140625" style="2" customWidth="1"/>
    <col min="3" max="3" width="43.664062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34</v>
      </c>
    </row>
    <row r="2" spans="1:83" ht="14.4" x14ac:dyDescent="0.3">
      <c r="A2" s="4" t="s">
        <v>42</v>
      </c>
      <c r="D2" s="4" t="s">
        <v>23</v>
      </c>
    </row>
    <row r="3" spans="1:83" ht="14.4" x14ac:dyDescent="0.3">
      <c r="A3" s="4" t="s">
        <v>43</v>
      </c>
      <c r="D3" s="2" t="s">
        <v>36</v>
      </c>
    </row>
    <row r="4" spans="1:83" ht="14.4" x14ac:dyDescent="0.3">
      <c r="A4" s="4" t="s">
        <v>44</v>
      </c>
      <c r="D4" s="2" t="s">
        <v>37</v>
      </c>
    </row>
    <row r="5" spans="1:83" ht="12.6" x14ac:dyDescent="0.3">
      <c r="A5" s="4" t="s">
        <v>35</v>
      </c>
      <c r="D5" s="2" t="s">
        <v>38</v>
      </c>
    </row>
    <row r="6" spans="1:83" ht="14.4" x14ac:dyDescent="0.3">
      <c r="A6" s="4" t="s">
        <v>45</v>
      </c>
    </row>
    <row r="7" spans="1:83" ht="12.6" x14ac:dyDescent="0.3">
      <c r="A7" s="4" t="s">
        <v>22</v>
      </c>
      <c r="D7" s="4" t="s">
        <v>24</v>
      </c>
    </row>
    <row r="8" spans="1:83" ht="14.4" x14ac:dyDescent="0.3">
      <c r="A8" s="2" t="s">
        <v>46</v>
      </c>
      <c r="D8" s="2" t="s">
        <v>40</v>
      </c>
    </row>
    <row r="9" spans="1:83" x14ac:dyDescent="0.3">
      <c r="D9" s="2" t="s">
        <v>39</v>
      </c>
    </row>
    <row r="10" spans="1:83" x14ac:dyDescent="0.3">
      <c r="D10" s="2" t="s">
        <v>41</v>
      </c>
    </row>
    <row r="11" spans="1:83" ht="12.6" x14ac:dyDescent="0.3">
      <c r="A11" s="4"/>
    </row>
    <row r="12" spans="1:83" ht="26.4" customHeight="1" x14ac:dyDescent="0.3">
      <c r="A12" s="28" t="s">
        <v>0</v>
      </c>
      <c r="B12" s="28" t="s">
        <v>1</v>
      </c>
      <c r="C12" s="28" t="s">
        <v>17</v>
      </c>
      <c r="D12" s="28" t="s">
        <v>13</v>
      </c>
      <c r="E12" s="31" t="s">
        <v>2</v>
      </c>
      <c r="F12" s="28" t="s">
        <v>30</v>
      </c>
      <c r="G12" s="28"/>
      <c r="H12" s="28" t="s">
        <v>31</v>
      </c>
      <c r="I12" s="28"/>
      <c r="J12" s="28" t="s">
        <v>32</v>
      </c>
      <c r="K12" s="28" t="s">
        <v>14</v>
      </c>
      <c r="L12" s="28" t="s">
        <v>16</v>
      </c>
      <c r="M12" s="28" t="s">
        <v>28</v>
      </c>
      <c r="N12" s="28" t="s">
        <v>29</v>
      </c>
      <c r="O12" s="28" t="s">
        <v>33</v>
      </c>
      <c r="P12" s="28" t="s">
        <v>3</v>
      </c>
      <c r="Q12" s="28" t="s">
        <v>4</v>
      </c>
    </row>
    <row r="13" spans="1:83" ht="59.4" customHeight="1" x14ac:dyDescent="0.3">
      <c r="A13" s="30"/>
      <c r="B13" s="30"/>
      <c r="C13" s="30"/>
      <c r="D13" s="30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83" ht="39" customHeight="1" x14ac:dyDescent="0.3">
      <c r="A14" s="30"/>
      <c r="B14" s="30"/>
      <c r="C14" s="30"/>
      <c r="D14" s="30"/>
      <c r="E14" s="32"/>
      <c r="F14" s="27" t="s">
        <v>25</v>
      </c>
      <c r="G14" s="25" t="s">
        <v>26</v>
      </c>
      <c r="H14" s="25" t="s">
        <v>25</v>
      </c>
      <c r="I14" s="25" t="s">
        <v>26</v>
      </c>
      <c r="J14" s="26" t="s">
        <v>27</v>
      </c>
      <c r="K14" s="26" t="s">
        <v>19</v>
      </c>
      <c r="L14" s="26" t="s">
        <v>19</v>
      </c>
      <c r="M14" s="26" t="s">
        <v>20</v>
      </c>
      <c r="N14" s="26" t="s">
        <v>21</v>
      </c>
      <c r="O14" s="26" t="s">
        <v>21</v>
      </c>
      <c r="P14" s="26" t="s">
        <v>20</v>
      </c>
      <c r="Q14" s="26"/>
    </row>
    <row r="15" spans="1:83" s="5" customFormat="1" ht="12.75" customHeight="1" x14ac:dyDescent="0.2">
      <c r="A15" s="13" t="s">
        <v>47</v>
      </c>
      <c r="B15" s="14" t="s">
        <v>53</v>
      </c>
      <c r="C15" s="15" t="s">
        <v>59</v>
      </c>
      <c r="D15" s="16">
        <v>919600</v>
      </c>
      <c r="E15" s="16">
        <v>300000</v>
      </c>
      <c r="F15" s="17" t="s">
        <v>65</v>
      </c>
      <c r="G15" s="18" t="s">
        <v>76</v>
      </c>
      <c r="H15" s="24" t="s">
        <v>71</v>
      </c>
      <c r="I15" s="18" t="s">
        <v>76</v>
      </c>
      <c r="J15" s="12">
        <v>30</v>
      </c>
      <c r="K15" s="6">
        <v>12</v>
      </c>
      <c r="L15" s="6">
        <v>14</v>
      </c>
      <c r="M15" s="6">
        <v>5</v>
      </c>
      <c r="N15" s="6">
        <v>8</v>
      </c>
      <c r="O15" s="6">
        <v>8</v>
      </c>
      <c r="P15" s="6">
        <v>5</v>
      </c>
      <c r="Q15" s="7">
        <f>SUM(J15:P15)</f>
        <v>82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 x14ac:dyDescent="0.2">
      <c r="A16" s="9" t="s">
        <v>48</v>
      </c>
      <c r="B16" s="14" t="s">
        <v>54</v>
      </c>
      <c r="C16" s="15" t="s">
        <v>60</v>
      </c>
      <c r="D16" s="16">
        <v>247546</v>
      </c>
      <c r="E16" s="16">
        <v>123773</v>
      </c>
      <c r="F16" s="17" t="s">
        <v>66</v>
      </c>
      <c r="G16" s="19"/>
      <c r="H16" s="24" t="s">
        <v>72</v>
      </c>
      <c r="I16" s="19" t="s">
        <v>76</v>
      </c>
      <c r="J16" s="12">
        <v>27</v>
      </c>
      <c r="K16" s="6">
        <v>11</v>
      </c>
      <c r="L16" s="6">
        <v>12</v>
      </c>
      <c r="M16" s="6">
        <v>5</v>
      </c>
      <c r="N16" s="6">
        <v>9</v>
      </c>
      <c r="O16" s="6">
        <v>7</v>
      </c>
      <c r="P16" s="6">
        <v>4</v>
      </c>
      <c r="Q16" s="7">
        <f t="shared" ref="Q16:Q20" si="0">SUM(J16:P16)</f>
        <v>75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 x14ac:dyDescent="0.2">
      <c r="A17" s="10" t="s">
        <v>49</v>
      </c>
      <c r="B17" s="14" t="s">
        <v>55</v>
      </c>
      <c r="C17" s="15" t="s">
        <v>61</v>
      </c>
      <c r="D17" s="16">
        <v>660400</v>
      </c>
      <c r="E17" s="16">
        <v>300000</v>
      </c>
      <c r="F17" s="17" t="s">
        <v>67</v>
      </c>
      <c r="G17" s="19" t="s">
        <v>76</v>
      </c>
      <c r="H17" s="24" t="s">
        <v>66</v>
      </c>
      <c r="I17" s="19"/>
      <c r="J17" s="12">
        <v>26</v>
      </c>
      <c r="K17" s="6">
        <v>10</v>
      </c>
      <c r="L17" s="6">
        <v>13</v>
      </c>
      <c r="M17" s="6">
        <v>5</v>
      </c>
      <c r="N17" s="6">
        <v>8</v>
      </c>
      <c r="O17" s="6">
        <v>7</v>
      </c>
      <c r="P17" s="6">
        <v>3</v>
      </c>
      <c r="Q17" s="7">
        <f t="shared" si="0"/>
        <v>72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75" customHeight="1" x14ac:dyDescent="0.2">
      <c r="A18" s="11" t="s">
        <v>50</v>
      </c>
      <c r="B18" s="14" t="s">
        <v>56</v>
      </c>
      <c r="C18" s="15" t="s">
        <v>62</v>
      </c>
      <c r="D18" s="16">
        <v>189948</v>
      </c>
      <c r="E18" s="16">
        <v>89948</v>
      </c>
      <c r="F18" s="17" t="s">
        <v>68</v>
      </c>
      <c r="G18" s="19" t="s">
        <v>76</v>
      </c>
      <c r="H18" s="24" t="s">
        <v>73</v>
      </c>
      <c r="I18" s="19" t="s">
        <v>76</v>
      </c>
      <c r="J18" s="12">
        <v>25</v>
      </c>
      <c r="K18" s="6">
        <v>10</v>
      </c>
      <c r="L18" s="6">
        <v>12</v>
      </c>
      <c r="M18" s="6">
        <v>5</v>
      </c>
      <c r="N18" s="6">
        <v>8</v>
      </c>
      <c r="O18" s="6">
        <v>6</v>
      </c>
      <c r="P18" s="6">
        <v>4</v>
      </c>
      <c r="Q18" s="7">
        <f t="shared" si="0"/>
        <v>70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 x14ac:dyDescent="0.2">
      <c r="A19" s="10" t="s">
        <v>51</v>
      </c>
      <c r="B19" s="14" t="s">
        <v>57</v>
      </c>
      <c r="C19" s="15" t="s">
        <v>63</v>
      </c>
      <c r="D19" s="16">
        <v>1050000</v>
      </c>
      <c r="E19" s="16">
        <v>250000</v>
      </c>
      <c r="F19" s="17" t="s">
        <v>69</v>
      </c>
      <c r="G19" s="19"/>
      <c r="H19" s="24" t="s">
        <v>74</v>
      </c>
      <c r="I19" s="19" t="s">
        <v>76</v>
      </c>
      <c r="J19" s="12">
        <v>31</v>
      </c>
      <c r="K19" s="6">
        <v>12</v>
      </c>
      <c r="L19" s="6">
        <v>13</v>
      </c>
      <c r="M19" s="6">
        <v>5</v>
      </c>
      <c r="N19" s="6">
        <v>9</v>
      </c>
      <c r="O19" s="6">
        <v>9</v>
      </c>
      <c r="P19" s="6">
        <v>3</v>
      </c>
      <c r="Q19" s="7">
        <f t="shared" si="0"/>
        <v>82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5" customFormat="1" ht="12.75" customHeight="1" x14ac:dyDescent="0.2">
      <c r="A20" s="13" t="s">
        <v>52</v>
      </c>
      <c r="B20" s="14" t="s">
        <v>58</v>
      </c>
      <c r="C20" s="15" t="s">
        <v>64</v>
      </c>
      <c r="D20" s="16">
        <v>432400</v>
      </c>
      <c r="E20" s="16">
        <v>216200</v>
      </c>
      <c r="F20" s="20" t="s">
        <v>70</v>
      </c>
      <c r="G20" s="19" t="s">
        <v>76</v>
      </c>
      <c r="H20" s="24" t="s">
        <v>75</v>
      </c>
      <c r="I20" s="19" t="s">
        <v>76</v>
      </c>
      <c r="J20" s="12">
        <v>29</v>
      </c>
      <c r="K20" s="6">
        <v>13</v>
      </c>
      <c r="L20" s="6">
        <v>12</v>
      </c>
      <c r="M20" s="6">
        <v>5</v>
      </c>
      <c r="N20" s="6">
        <v>8</v>
      </c>
      <c r="O20" s="6">
        <v>8</v>
      </c>
      <c r="P20" s="6">
        <v>4</v>
      </c>
      <c r="Q20" s="7">
        <f t="shared" si="0"/>
        <v>79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x14ac:dyDescent="0.3">
      <c r="D21" s="21">
        <f>SUM(D15:D20)</f>
        <v>3499894</v>
      </c>
      <c r="E21" s="21">
        <f>SUM(E15:E20)</f>
        <v>1279921</v>
      </c>
      <c r="F21" s="8"/>
    </row>
    <row r="22" spans="1:83" x14ac:dyDescent="0.3">
      <c r="E22" s="8"/>
      <c r="F22" s="8"/>
      <c r="G22" s="8"/>
      <c r="H22" s="8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0">
      <formula1>0</formula1>
      <formula2>15</formula2>
    </dataValidation>
    <dataValidation type="whole" allowBlank="1" showInputMessage="1" showErrorMessage="1" errorTitle="ZNOVU A LÉPE" error="To je móóóóóóc!!!!" sqref="J16:J20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5.44140625" style="2" customWidth="1"/>
    <col min="3" max="3" width="43.664062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34</v>
      </c>
    </row>
    <row r="2" spans="1:83" ht="14.4" x14ac:dyDescent="0.3">
      <c r="A2" s="4" t="s">
        <v>42</v>
      </c>
      <c r="D2" s="4" t="s">
        <v>23</v>
      </c>
    </row>
    <row r="3" spans="1:83" ht="14.4" x14ac:dyDescent="0.3">
      <c r="A3" s="4" t="s">
        <v>43</v>
      </c>
      <c r="D3" s="2" t="s">
        <v>36</v>
      </c>
    </row>
    <row r="4" spans="1:83" ht="14.4" x14ac:dyDescent="0.3">
      <c r="A4" s="4" t="s">
        <v>44</v>
      </c>
      <c r="D4" s="2" t="s">
        <v>37</v>
      </c>
    </row>
    <row r="5" spans="1:83" ht="12.6" x14ac:dyDescent="0.3">
      <c r="A5" s="4" t="s">
        <v>35</v>
      </c>
      <c r="D5" s="2" t="s">
        <v>38</v>
      </c>
    </row>
    <row r="6" spans="1:83" ht="14.4" x14ac:dyDescent="0.3">
      <c r="A6" s="4" t="s">
        <v>45</v>
      </c>
    </row>
    <row r="7" spans="1:83" ht="12.6" x14ac:dyDescent="0.3">
      <c r="A7" s="4" t="s">
        <v>22</v>
      </c>
      <c r="D7" s="4" t="s">
        <v>24</v>
      </c>
    </row>
    <row r="8" spans="1:83" ht="14.4" x14ac:dyDescent="0.3">
      <c r="A8" s="2" t="s">
        <v>46</v>
      </c>
      <c r="D8" s="2" t="s">
        <v>40</v>
      </c>
    </row>
    <row r="9" spans="1:83" x14ac:dyDescent="0.3">
      <c r="D9" s="2" t="s">
        <v>39</v>
      </c>
    </row>
    <row r="10" spans="1:83" x14ac:dyDescent="0.3">
      <c r="D10" s="2" t="s">
        <v>41</v>
      </c>
    </row>
    <row r="11" spans="1:83" ht="12.6" x14ac:dyDescent="0.3">
      <c r="A11" s="4"/>
    </row>
    <row r="12" spans="1:83" ht="26.4" customHeight="1" x14ac:dyDescent="0.3">
      <c r="A12" s="28" t="s">
        <v>0</v>
      </c>
      <c r="B12" s="28" t="s">
        <v>1</v>
      </c>
      <c r="C12" s="28" t="s">
        <v>17</v>
      </c>
      <c r="D12" s="28" t="s">
        <v>13</v>
      </c>
      <c r="E12" s="31" t="s">
        <v>2</v>
      </c>
      <c r="F12" s="28" t="s">
        <v>30</v>
      </c>
      <c r="G12" s="28"/>
      <c r="H12" s="28" t="s">
        <v>31</v>
      </c>
      <c r="I12" s="28"/>
      <c r="J12" s="28" t="s">
        <v>32</v>
      </c>
      <c r="K12" s="28" t="s">
        <v>14</v>
      </c>
      <c r="L12" s="28" t="s">
        <v>16</v>
      </c>
      <c r="M12" s="28" t="s">
        <v>28</v>
      </c>
      <c r="N12" s="28" t="s">
        <v>29</v>
      </c>
      <c r="O12" s="28" t="s">
        <v>33</v>
      </c>
      <c r="P12" s="28" t="s">
        <v>3</v>
      </c>
      <c r="Q12" s="28" t="s">
        <v>4</v>
      </c>
    </row>
    <row r="13" spans="1:83" ht="59.4" customHeight="1" x14ac:dyDescent="0.3">
      <c r="A13" s="30"/>
      <c r="B13" s="30"/>
      <c r="C13" s="30"/>
      <c r="D13" s="30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83" ht="39" customHeight="1" x14ac:dyDescent="0.3">
      <c r="A14" s="30"/>
      <c r="B14" s="30"/>
      <c r="C14" s="30"/>
      <c r="D14" s="30"/>
      <c r="E14" s="32"/>
      <c r="F14" s="27" t="s">
        <v>25</v>
      </c>
      <c r="G14" s="25" t="s">
        <v>26</v>
      </c>
      <c r="H14" s="25" t="s">
        <v>25</v>
      </c>
      <c r="I14" s="25" t="s">
        <v>26</v>
      </c>
      <c r="J14" s="26" t="s">
        <v>27</v>
      </c>
      <c r="K14" s="26" t="s">
        <v>19</v>
      </c>
      <c r="L14" s="26" t="s">
        <v>19</v>
      </c>
      <c r="M14" s="26" t="s">
        <v>20</v>
      </c>
      <c r="N14" s="26" t="s">
        <v>21</v>
      </c>
      <c r="O14" s="26" t="s">
        <v>21</v>
      </c>
      <c r="P14" s="26" t="s">
        <v>20</v>
      </c>
      <c r="Q14" s="26"/>
    </row>
    <row r="15" spans="1:83" s="5" customFormat="1" ht="12.75" customHeight="1" x14ac:dyDescent="0.2">
      <c r="A15" s="13" t="s">
        <v>47</v>
      </c>
      <c r="B15" s="14" t="s">
        <v>53</v>
      </c>
      <c r="C15" s="15" t="s">
        <v>59</v>
      </c>
      <c r="D15" s="16">
        <v>919600</v>
      </c>
      <c r="E15" s="16">
        <v>300000</v>
      </c>
      <c r="F15" s="17" t="s">
        <v>65</v>
      </c>
      <c r="G15" s="18" t="s">
        <v>76</v>
      </c>
      <c r="H15" s="24" t="s">
        <v>71</v>
      </c>
      <c r="I15" s="18" t="s">
        <v>76</v>
      </c>
      <c r="J15" s="12">
        <v>33</v>
      </c>
      <c r="K15" s="6">
        <v>13</v>
      </c>
      <c r="L15" s="6">
        <v>12</v>
      </c>
      <c r="M15" s="6">
        <v>5</v>
      </c>
      <c r="N15" s="6">
        <v>9</v>
      </c>
      <c r="O15" s="6">
        <v>9</v>
      </c>
      <c r="P15" s="6">
        <v>5</v>
      </c>
      <c r="Q15" s="7">
        <f>SUM(J15:P15)</f>
        <v>86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 x14ac:dyDescent="0.2">
      <c r="A16" s="9" t="s">
        <v>48</v>
      </c>
      <c r="B16" s="14" t="s">
        <v>54</v>
      </c>
      <c r="C16" s="15" t="s">
        <v>60</v>
      </c>
      <c r="D16" s="16">
        <v>247546</v>
      </c>
      <c r="E16" s="16">
        <v>123773</v>
      </c>
      <c r="F16" s="17" t="s">
        <v>66</v>
      </c>
      <c r="G16" s="19"/>
      <c r="H16" s="24" t="s">
        <v>72</v>
      </c>
      <c r="I16" s="19" t="s">
        <v>76</v>
      </c>
      <c r="J16" s="12">
        <v>31</v>
      </c>
      <c r="K16" s="6">
        <v>11</v>
      </c>
      <c r="L16" s="6">
        <v>13</v>
      </c>
      <c r="M16" s="6">
        <v>5</v>
      </c>
      <c r="N16" s="6">
        <v>8</v>
      </c>
      <c r="O16" s="6">
        <v>7</v>
      </c>
      <c r="P16" s="6">
        <v>4</v>
      </c>
      <c r="Q16" s="7">
        <f t="shared" ref="Q16:Q20" si="0">SUM(J16:P16)</f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 x14ac:dyDescent="0.2">
      <c r="A17" s="10" t="s">
        <v>49</v>
      </c>
      <c r="B17" s="14" t="s">
        <v>55</v>
      </c>
      <c r="C17" s="15" t="s">
        <v>61</v>
      </c>
      <c r="D17" s="16">
        <v>660400</v>
      </c>
      <c r="E17" s="16">
        <v>300000</v>
      </c>
      <c r="F17" s="17" t="s">
        <v>67</v>
      </c>
      <c r="G17" s="19" t="s">
        <v>76</v>
      </c>
      <c r="H17" s="24" t="s">
        <v>66</v>
      </c>
      <c r="I17" s="19"/>
      <c r="J17" s="12">
        <v>30</v>
      </c>
      <c r="K17" s="6">
        <v>11</v>
      </c>
      <c r="L17" s="6">
        <v>12</v>
      </c>
      <c r="M17" s="6">
        <v>5</v>
      </c>
      <c r="N17" s="6">
        <v>7</v>
      </c>
      <c r="O17" s="6">
        <v>7</v>
      </c>
      <c r="P17" s="6">
        <v>3</v>
      </c>
      <c r="Q17" s="7">
        <f t="shared" si="0"/>
        <v>75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75" customHeight="1" x14ac:dyDescent="0.2">
      <c r="A18" s="11" t="s">
        <v>50</v>
      </c>
      <c r="B18" s="14" t="s">
        <v>56</v>
      </c>
      <c r="C18" s="15" t="s">
        <v>62</v>
      </c>
      <c r="D18" s="16">
        <v>189948</v>
      </c>
      <c r="E18" s="16">
        <v>89948</v>
      </c>
      <c r="F18" s="17" t="s">
        <v>68</v>
      </c>
      <c r="G18" s="19" t="s">
        <v>76</v>
      </c>
      <c r="H18" s="24" t="s">
        <v>73</v>
      </c>
      <c r="I18" s="19" t="s">
        <v>76</v>
      </c>
      <c r="J18" s="12">
        <v>32</v>
      </c>
      <c r="K18" s="6">
        <v>12</v>
      </c>
      <c r="L18" s="6">
        <v>12</v>
      </c>
      <c r="M18" s="6">
        <v>5</v>
      </c>
      <c r="N18" s="6">
        <v>8</v>
      </c>
      <c r="O18" s="6">
        <v>6</v>
      </c>
      <c r="P18" s="6">
        <v>4</v>
      </c>
      <c r="Q18" s="7">
        <f t="shared" si="0"/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 x14ac:dyDescent="0.2">
      <c r="A19" s="10" t="s">
        <v>51</v>
      </c>
      <c r="B19" s="14" t="s">
        <v>57</v>
      </c>
      <c r="C19" s="15" t="s">
        <v>63</v>
      </c>
      <c r="D19" s="16">
        <v>1050000</v>
      </c>
      <c r="E19" s="16">
        <v>250000</v>
      </c>
      <c r="F19" s="17" t="s">
        <v>69</v>
      </c>
      <c r="G19" s="19"/>
      <c r="H19" s="24" t="s">
        <v>74</v>
      </c>
      <c r="I19" s="19" t="s">
        <v>76</v>
      </c>
      <c r="J19" s="12">
        <v>34</v>
      </c>
      <c r="K19" s="6">
        <v>13</v>
      </c>
      <c r="L19" s="6">
        <v>12</v>
      </c>
      <c r="M19" s="6">
        <v>5</v>
      </c>
      <c r="N19" s="6">
        <v>8</v>
      </c>
      <c r="O19" s="6">
        <v>8</v>
      </c>
      <c r="P19" s="6">
        <v>3</v>
      </c>
      <c r="Q19" s="7">
        <f t="shared" si="0"/>
        <v>83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5" customFormat="1" ht="12.75" customHeight="1" x14ac:dyDescent="0.2">
      <c r="A20" s="13" t="s">
        <v>52</v>
      </c>
      <c r="B20" s="14" t="s">
        <v>58</v>
      </c>
      <c r="C20" s="15" t="s">
        <v>64</v>
      </c>
      <c r="D20" s="16">
        <v>432400</v>
      </c>
      <c r="E20" s="16">
        <v>216200</v>
      </c>
      <c r="F20" s="20" t="s">
        <v>70</v>
      </c>
      <c r="G20" s="19" t="s">
        <v>76</v>
      </c>
      <c r="H20" s="24" t="s">
        <v>75</v>
      </c>
      <c r="I20" s="19" t="s">
        <v>76</v>
      </c>
      <c r="J20" s="12">
        <v>30</v>
      </c>
      <c r="K20" s="6">
        <v>12</v>
      </c>
      <c r="L20" s="6">
        <v>12</v>
      </c>
      <c r="M20" s="6">
        <v>5</v>
      </c>
      <c r="N20" s="6">
        <v>9</v>
      </c>
      <c r="O20" s="6">
        <v>8</v>
      </c>
      <c r="P20" s="6">
        <v>4</v>
      </c>
      <c r="Q20" s="7">
        <f t="shared" si="0"/>
        <v>80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x14ac:dyDescent="0.3">
      <c r="D21" s="21">
        <f>SUM(D15:D20)</f>
        <v>3499894</v>
      </c>
      <c r="E21" s="21">
        <f>SUM(E15:E20)</f>
        <v>1279921</v>
      </c>
      <c r="F21" s="8"/>
    </row>
    <row r="22" spans="1:83" x14ac:dyDescent="0.3">
      <c r="E22" s="8"/>
      <c r="F22" s="8"/>
      <c r="G22" s="8"/>
      <c r="H22" s="8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0">
      <formula1>0</formula1>
      <formula2>15</formula2>
    </dataValidation>
    <dataValidation type="whole" allowBlank="1" showInputMessage="1" showErrorMessage="1" errorTitle="ZNOVU A LÉPE" error="To je móóóóóóc!!!!" sqref="J16:J20">
      <formula1>0</formula1>
      <formula2>30</formula2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5.44140625" style="2" customWidth="1"/>
    <col min="3" max="3" width="43.664062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34</v>
      </c>
    </row>
    <row r="2" spans="1:83" ht="14.4" x14ac:dyDescent="0.3">
      <c r="A2" s="4" t="s">
        <v>42</v>
      </c>
      <c r="D2" s="4" t="s">
        <v>23</v>
      </c>
    </row>
    <row r="3" spans="1:83" ht="14.4" x14ac:dyDescent="0.3">
      <c r="A3" s="4" t="s">
        <v>43</v>
      </c>
      <c r="D3" s="2" t="s">
        <v>36</v>
      </c>
    </row>
    <row r="4" spans="1:83" ht="14.4" x14ac:dyDescent="0.3">
      <c r="A4" s="4" t="s">
        <v>44</v>
      </c>
      <c r="D4" s="2" t="s">
        <v>37</v>
      </c>
    </row>
    <row r="5" spans="1:83" ht="12.6" x14ac:dyDescent="0.3">
      <c r="A5" s="4" t="s">
        <v>35</v>
      </c>
      <c r="D5" s="2" t="s">
        <v>38</v>
      </c>
    </row>
    <row r="6" spans="1:83" ht="14.4" x14ac:dyDescent="0.3">
      <c r="A6" s="4" t="s">
        <v>45</v>
      </c>
    </row>
    <row r="7" spans="1:83" ht="12.6" x14ac:dyDescent="0.3">
      <c r="A7" s="4" t="s">
        <v>22</v>
      </c>
      <c r="D7" s="4" t="s">
        <v>24</v>
      </c>
    </row>
    <row r="8" spans="1:83" ht="14.4" x14ac:dyDescent="0.3">
      <c r="A8" s="2" t="s">
        <v>46</v>
      </c>
      <c r="D8" s="2" t="s">
        <v>40</v>
      </c>
    </row>
    <row r="9" spans="1:83" x14ac:dyDescent="0.3">
      <c r="D9" s="2" t="s">
        <v>39</v>
      </c>
    </row>
    <row r="10" spans="1:83" x14ac:dyDescent="0.3">
      <c r="D10" s="2" t="s">
        <v>41</v>
      </c>
    </row>
    <row r="11" spans="1:83" ht="12.6" x14ac:dyDescent="0.3">
      <c r="A11" s="4"/>
    </row>
    <row r="12" spans="1:83" ht="26.4" customHeight="1" x14ac:dyDescent="0.3">
      <c r="A12" s="28" t="s">
        <v>0</v>
      </c>
      <c r="B12" s="28" t="s">
        <v>1</v>
      </c>
      <c r="C12" s="28" t="s">
        <v>17</v>
      </c>
      <c r="D12" s="28" t="s">
        <v>13</v>
      </c>
      <c r="E12" s="31" t="s">
        <v>2</v>
      </c>
      <c r="F12" s="50" t="s">
        <v>30</v>
      </c>
      <c r="G12" s="51"/>
      <c r="H12" s="50" t="s">
        <v>31</v>
      </c>
      <c r="I12" s="51"/>
      <c r="J12" s="28" t="s">
        <v>32</v>
      </c>
      <c r="K12" s="28" t="s">
        <v>14</v>
      </c>
      <c r="L12" s="28" t="s">
        <v>16</v>
      </c>
      <c r="M12" s="28" t="s">
        <v>28</v>
      </c>
      <c r="N12" s="28" t="s">
        <v>29</v>
      </c>
      <c r="O12" s="28" t="s">
        <v>33</v>
      </c>
      <c r="P12" s="28" t="s">
        <v>3</v>
      </c>
      <c r="Q12" s="28" t="s">
        <v>4</v>
      </c>
    </row>
    <row r="13" spans="1:83" ht="59.4" customHeight="1" x14ac:dyDescent="0.3">
      <c r="A13" s="30"/>
      <c r="B13" s="30"/>
      <c r="C13" s="30"/>
      <c r="D13" s="30"/>
      <c r="E13" s="32"/>
      <c r="F13" s="52"/>
      <c r="G13" s="53"/>
      <c r="H13" s="52"/>
      <c r="I13" s="53"/>
      <c r="J13" s="29"/>
      <c r="K13" s="29"/>
      <c r="L13" s="29"/>
      <c r="M13" s="29"/>
      <c r="N13" s="29"/>
      <c r="O13" s="29"/>
      <c r="P13" s="29"/>
      <c r="Q13" s="29"/>
    </row>
    <row r="14" spans="1:83" ht="39" customHeight="1" x14ac:dyDescent="0.3">
      <c r="A14" s="55"/>
      <c r="B14" s="55"/>
      <c r="C14" s="55"/>
      <c r="D14" s="55"/>
      <c r="E14" s="54"/>
      <c r="F14" s="27" t="s">
        <v>25</v>
      </c>
      <c r="G14" s="25" t="s">
        <v>26</v>
      </c>
      <c r="H14" s="25" t="s">
        <v>25</v>
      </c>
      <c r="I14" s="25" t="s">
        <v>26</v>
      </c>
      <c r="J14" s="26" t="s">
        <v>27</v>
      </c>
      <c r="K14" s="26" t="s">
        <v>19</v>
      </c>
      <c r="L14" s="26" t="s">
        <v>19</v>
      </c>
      <c r="M14" s="26" t="s">
        <v>20</v>
      </c>
      <c r="N14" s="26" t="s">
        <v>21</v>
      </c>
      <c r="O14" s="26" t="s">
        <v>21</v>
      </c>
      <c r="P14" s="26" t="s">
        <v>20</v>
      </c>
      <c r="Q14" s="26"/>
    </row>
    <row r="15" spans="1:83" s="5" customFormat="1" ht="12.75" customHeight="1" x14ac:dyDescent="0.2">
      <c r="A15" s="13" t="s">
        <v>47</v>
      </c>
      <c r="B15" s="14" t="s">
        <v>53</v>
      </c>
      <c r="C15" s="15" t="s">
        <v>59</v>
      </c>
      <c r="D15" s="16">
        <v>919600</v>
      </c>
      <c r="E15" s="16">
        <v>300000</v>
      </c>
      <c r="F15" s="17" t="s">
        <v>65</v>
      </c>
      <c r="G15" s="18" t="s">
        <v>76</v>
      </c>
      <c r="H15" s="24" t="s">
        <v>71</v>
      </c>
      <c r="I15" s="18" t="s">
        <v>76</v>
      </c>
      <c r="J15" s="12">
        <v>34</v>
      </c>
      <c r="K15" s="6">
        <v>13</v>
      </c>
      <c r="L15" s="6">
        <v>13</v>
      </c>
      <c r="M15" s="6">
        <v>5</v>
      </c>
      <c r="N15" s="6">
        <v>9</v>
      </c>
      <c r="O15" s="6">
        <v>10</v>
      </c>
      <c r="P15" s="6">
        <v>5</v>
      </c>
      <c r="Q15" s="7">
        <f>SUM(J15:P15)</f>
        <v>89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 x14ac:dyDescent="0.2">
      <c r="A16" s="9" t="s">
        <v>48</v>
      </c>
      <c r="B16" s="14" t="s">
        <v>54</v>
      </c>
      <c r="C16" s="15" t="s">
        <v>60</v>
      </c>
      <c r="D16" s="16">
        <v>247546</v>
      </c>
      <c r="E16" s="16">
        <v>123773</v>
      </c>
      <c r="F16" s="17" t="s">
        <v>66</v>
      </c>
      <c r="G16" s="19"/>
      <c r="H16" s="24" t="s">
        <v>72</v>
      </c>
      <c r="I16" s="19" t="s">
        <v>76</v>
      </c>
      <c r="J16" s="12">
        <v>28</v>
      </c>
      <c r="K16" s="6">
        <v>11</v>
      </c>
      <c r="L16" s="6">
        <v>12</v>
      </c>
      <c r="M16" s="6">
        <v>5</v>
      </c>
      <c r="N16" s="6">
        <v>8</v>
      </c>
      <c r="O16" s="6">
        <v>8</v>
      </c>
      <c r="P16" s="6">
        <v>4</v>
      </c>
      <c r="Q16" s="7">
        <f t="shared" ref="Q16:Q20" si="0">SUM(J16:P16)</f>
        <v>76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 x14ac:dyDescent="0.2">
      <c r="A17" s="10" t="s">
        <v>49</v>
      </c>
      <c r="B17" s="14" t="s">
        <v>55</v>
      </c>
      <c r="C17" s="15" t="s">
        <v>61</v>
      </c>
      <c r="D17" s="16">
        <v>660400</v>
      </c>
      <c r="E17" s="16">
        <v>300000</v>
      </c>
      <c r="F17" s="17" t="s">
        <v>67</v>
      </c>
      <c r="G17" s="19" t="s">
        <v>76</v>
      </c>
      <c r="H17" s="24" t="s">
        <v>66</v>
      </c>
      <c r="I17" s="19"/>
      <c r="J17" s="12">
        <v>30</v>
      </c>
      <c r="K17" s="6">
        <v>11</v>
      </c>
      <c r="L17" s="6">
        <v>12</v>
      </c>
      <c r="M17" s="6">
        <v>5</v>
      </c>
      <c r="N17" s="6">
        <v>8</v>
      </c>
      <c r="O17" s="6">
        <v>8</v>
      </c>
      <c r="P17" s="6">
        <v>3</v>
      </c>
      <c r="Q17" s="7">
        <f t="shared" si="0"/>
        <v>77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75" customHeight="1" x14ac:dyDescent="0.2">
      <c r="A18" s="11" t="s">
        <v>50</v>
      </c>
      <c r="B18" s="14" t="s">
        <v>56</v>
      </c>
      <c r="C18" s="15" t="s">
        <v>62</v>
      </c>
      <c r="D18" s="16">
        <v>189948</v>
      </c>
      <c r="E18" s="16">
        <v>89948</v>
      </c>
      <c r="F18" s="17" t="s">
        <v>68</v>
      </c>
      <c r="G18" s="19" t="s">
        <v>76</v>
      </c>
      <c r="H18" s="24" t="s">
        <v>73</v>
      </c>
      <c r="I18" s="19" t="s">
        <v>76</v>
      </c>
      <c r="J18" s="12">
        <v>29</v>
      </c>
      <c r="K18" s="6">
        <v>11</v>
      </c>
      <c r="L18" s="6">
        <v>12</v>
      </c>
      <c r="M18" s="6">
        <v>5</v>
      </c>
      <c r="N18" s="6">
        <v>9</v>
      </c>
      <c r="O18" s="6">
        <v>6</v>
      </c>
      <c r="P18" s="6">
        <v>5</v>
      </c>
      <c r="Q18" s="7">
        <f t="shared" si="0"/>
        <v>77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 x14ac:dyDescent="0.2">
      <c r="A19" s="10" t="s">
        <v>51</v>
      </c>
      <c r="B19" s="14" t="s">
        <v>57</v>
      </c>
      <c r="C19" s="15" t="s">
        <v>63</v>
      </c>
      <c r="D19" s="16">
        <v>1050000</v>
      </c>
      <c r="E19" s="16">
        <v>250000</v>
      </c>
      <c r="F19" s="17" t="s">
        <v>69</v>
      </c>
      <c r="G19" s="19"/>
      <c r="H19" s="24" t="s">
        <v>74</v>
      </c>
      <c r="I19" s="19" t="s">
        <v>76</v>
      </c>
      <c r="J19" s="12">
        <v>35</v>
      </c>
      <c r="K19" s="6">
        <v>13</v>
      </c>
      <c r="L19" s="6">
        <v>13</v>
      </c>
      <c r="M19" s="6">
        <v>5</v>
      </c>
      <c r="N19" s="6">
        <v>9</v>
      </c>
      <c r="O19" s="6">
        <v>9</v>
      </c>
      <c r="P19" s="6">
        <v>3</v>
      </c>
      <c r="Q19" s="7">
        <f t="shared" si="0"/>
        <v>87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5" customFormat="1" ht="12.75" customHeight="1" x14ac:dyDescent="0.2">
      <c r="A20" s="13" t="s">
        <v>52</v>
      </c>
      <c r="B20" s="14" t="s">
        <v>58</v>
      </c>
      <c r="C20" s="15" t="s">
        <v>64</v>
      </c>
      <c r="D20" s="16">
        <v>432400</v>
      </c>
      <c r="E20" s="16">
        <v>216200</v>
      </c>
      <c r="F20" s="20" t="s">
        <v>70</v>
      </c>
      <c r="G20" s="19" t="s">
        <v>76</v>
      </c>
      <c r="H20" s="24" t="s">
        <v>75</v>
      </c>
      <c r="I20" s="19" t="s">
        <v>76</v>
      </c>
      <c r="J20" s="12">
        <v>35</v>
      </c>
      <c r="K20" s="6">
        <v>13</v>
      </c>
      <c r="L20" s="6">
        <v>13</v>
      </c>
      <c r="M20" s="6">
        <v>5</v>
      </c>
      <c r="N20" s="6">
        <v>9</v>
      </c>
      <c r="O20" s="6">
        <v>8</v>
      </c>
      <c r="P20" s="6">
        <v>4</v>
      </c>
      <c r="Q20" s="7">
        <f t="shared" si="0"/>
        <v>87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x14ac:dyDescent="0.3">
      <c r="D21" s="21">
        <f>SUM(D15:D20)</f>
        <v>3499894</v>
      </c>
      <c r="E21" s="21">
        <f>SUM(E15:E20)</f>
        <v>1279921</v>
      </c>
      <c r="F21" s="8"/>
    </row>
    <row r="22" spans="1:83" x14ac:dyDescent="0.3">
      <c r="E22" s="8"/>
      <c r="F22" s="8"/>
      <c r="G22" s="8"/>
      <c r="H22" s="8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0">
      <formula1>0</formula1>
      <formula2>15</formula2>
    </dataValidation>
    <dataValidation type="whole" allowBlank="1" showInputMessage="1" showErrorMessage="1" errorTitle="ZNOVU A LÉPE" error="To je móóóóóóc!!!!" sqref="J16:J20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filmove kancelare</vt:lpstr>
      <vt:lpstr>IH</vt:lpstr>
      <vt:lpstr>JK</vt:lpstr>
      <vt:lpstr>LD</vt:lpstr>
      <vt:lpstr>PB</vt:lpstr>
      <vt:lpstr>PM</vt:lpstr>
      <vt:lpstr>RN</vt:lpstr>
      <vt:lpstr>ZK</vt:lpstr>
      <vt:lpstr>'filmove kancelare'!Oblast_tisku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2017-12-19T13:38:10Z</dcterms:modified>
</cp:coreProperties>
</file>