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19. zasedání 30_11_2016\hodnocení\"/>
    </mc:Choice>
  </mc:AlternateContent>
  <bookViews>
    <workbookView xWindow="0" yWindow="0" windowWidth="23040" windowHeight="10032" activeTab="1"/>
  </bookViews>
  <sheets>
    <sheet name="vzdelavani a vychova" sheetId="1" r:id="rId1"/>
    <sheet name="JK" sheetId="2" r:id="rId2"/>
    <sheet name="PB" sheetId="3" r:id="rId3"/>
    <sheet name="PV" sheetId="4" r:id="rId4"/>
    <sheet name="PM" sheetId="5" r:id="rId5"/>
    <sheet name="RN" sheetId="6" r:id="rId6"/>
    <sheet name="ZK" sheetId="7" r:id="rId7"/>
  </sheets>
  <definedNames>
    <definedName name="_xlnm.Print_Area" localSheetId="0">'vzdelavani a vychova'!$A$1:$R$24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 l="1"/>
  <c r="P18" i="7"/>
  <c r="H18" i="7"/>
  <c r="P17" i="7"/>
  <c r="H17" i="7"/>
  <c r="H16" i="7"/>
  <c r="E19" i="6"/>
  <c r="P18" i="6"/>
  <c r="H18" i="6"/>
  <c r="P17" i="6"/>
  <c r="H17" i="6"/>
  <c r="H16" i="6"/>
  <c r="E19" i="5"/>
  <c r="P18" i="5"/>
  <c r="H18" i="5"/>
  <c r="P17" i="5"/>
  <c r="H17" i="5"/>
  <c r="H16" i="5"/>
  <c r="E19" i="4"/>
  <c r="P18" i="4"/>
  <c r="H18" i="4"/>
  <c r="P17" i="4"/>
  <c r="H17" i="4"/>
  <c r="H16" i="4"/>
  <c r="E19" i="3"/>
  <c r="P18" i="3"/>
  <c r="H18" i="3"/>
  <c r="P17" i="3"/>
  <c r="H17" i="3"/>
  <c r="H16" i="3"/>
  <c r="E19" i="2" l="1"/>
  <c r="P18" i="2"/>
  <c r="H18" i="2"/>
  <c r="P17" i="2"/>
  <c r="H17" i="2"/>
  <c r="H16" i="2"/>
  <c r="Y17" i="1"/>
  <c r="P18" i="1" l="1"/>
  <c r="P17" i="1"/>
  <c r="H17" i="1"/>
  <c r="H18" i="1" l="1"/>
  <c r="H16" i="1"/>
  <c r="E19" i="1"/>
  <c r="Q19" i="1"/>
  <c r="Q20" i="1" s="1"/>
</calcChain>
</file>

<file path=xl/sharedStrings.xml><?xml version="1.0" encoding="utf-8"?>
<sst xmlns="http://schemas.openxmlformats.org/spreadsheetml/2006/main" count="335" uniqueCount="56">
  <si>
    <t>Název výzvy: Podpora filmového vzdělávání v roce 2017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</si>
  <si>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2016-8-2-27</t>
    </r>
  </si>
  <si>
    <t>Cíle podpory a kritéria Rady při hodnocení žádosti: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</si>
  <si>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8. vzdělávání a výchova v oblasti kinematografie</t>
    </r>
  </si>
  <si>
    <t>1. zvyšování profesionality filmového průmyslu na dvou úrovních - filmových profesionálů a tzv. decision</t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</si>
  <si>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17. srpna 2016 do 19. září 2016</t>
    </r>
  </si>
  <si>
    <t>makerů, tj. osob s rozhodovací pravomocí na úrovni jednotlivých segmentů filmového průmyslu</t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</si>
  <si>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1 000 000 Kč</t>
    </r>
  </si>
  <si>
    <t>2. podpora vzdělávání všech filmových profesí od vývoje, přes výrobu, exploataci až po pracovníky kin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</si>
  <si>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ledna 2018</t>
    </r>
  </si>
  <si>
    <t>3. projekty s mezinárodním přesahem či potencionálem, které posílí konkurenceschopnost české filmové tvorby v zahraničí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</si>
  <si>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</t>
    </r>
  </si>
  <si>
    <t>4. projekty reagující na vývoj filmové tvorby, změnu technologií, mediálního prostředí, trhu či na další relevantní změny ovlivňující filmový průmysl</t>
  </si>
  <si>
    <t>5. podpora praktického i teoretického vzdělávání</t>
  </si>
  <si>
    <t>Podpora je určena pro vzdělávací akce konané v roce 2017 a určené pro vzdělávání filmových profesionálů a tzv. decision makerů, tj. osob, které na jednotlivých úrovních mají rozhodovací pravomoci.</t>
  </si>
  <si>
    <t>Vzdělávací program takové akce musí být min. z 50% realizován na území ČR. Prioritně budou podpořeny projekty s minimálně 30% českou účastí.</t>
  </si>
  <si>
    <t>evidenční číslo projektu</t>
  </si>
  <si>
    <t>název žadatele</t>
  </si>
  <si>
    <t>názve projektu</t>
  </si>
  <si>
    <t>celkový rozpočet projektu</t>
  </si>
  <si>
    <t>požadovaná podpora</t>
  </si>
  <si>
    <t>body expert O</t>
  </si>
  <si>
    <t>body expert E</t>
  </si>
  <si>
    <t>body experti celkem</t>
  </si>
  <si>
    <t>Vzdělávací nebo výchovná kvalita projektu</t>
  </si>
  <si>
    <t>Personální zajištění projektu</t>
  </si>
  <si>
    <t>Přínos a význam pro filmový průmysl</t>
  </si>
  <si>
    <t>Žádost: úplnost a srozumitelnost požadovaných údajů</t>
  </si>
  <si>
    <t>Rozpočet a finanční plán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</si>
  <si>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</si>
  <si>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</si>
  <si>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</si>
  <si>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</si>
  <si>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</si>
  <si>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</si>
  <si>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</si>
  <si>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</si>
  <si>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</si>
  <si>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</si>
  <si>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</si>
  <si>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</si>
  <si>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</si>
  <si>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</si>
  <si>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</si>
  <si>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</si>
  <si>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1465/2016</t>
  </si>
  <si>
    <t>DOK.Incubator, z.s.</t>
  </si>
  <si>
    <t>DOK.Incubator: Do střižen! 2017</t>
  </si>
  <si>
    <t>ano</t>
  </si>
  <si>
    <t>31.12.2017</t>
  </si>
  <si>
    <t>1475/2016</t>
  </si>
  <si>
    <t>Free Cinema POFIV, o.p.s.</t>
  </si>
  <si>
    <t>Projekt vzdělávání profesionálů v oblasti práce s publikem</t>
  </si>
  <si>
    <t>31.1.2018</t>
  </si>
  <si>
    <t>zbývá</t>
  </si>
  <si>
    <t>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</si>
</sst>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6" fillId="0" borderId="0" applyFill="0" applyProtection="0"/>
  </cellStyleXfs>
  <cellXfs count="3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9" fontId="2" fillId="2" borderId="2" xfId="0" applyNumberFormat="1" applyFont="1" applyFill="1" applyBorder="1" applyAlignment="1">
      <alignment horizontal="left" vertical="top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wrapText="1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3" fontId="2" fillId="2" borderId="6" xfId="0" applyNumberFormat="1" applyFont="1" applyFill="1" applyBorder="1" applyAlignment="1">
      <alignment horizontal="right" vertical="top"/>
    </xf>
    <xf numFmtId="3" fontId="2" fillId="2" borderId="3" xfId="0" applyNumberFormat="1" applyFont="1" applyFill="1" applyBorder="1" applyAlignment="1">
      <alignment horizontal="left" vertical="top"/>
    </xf>
    <xf numFmtId="3" fontId="4" fillId="2" borderId="5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center" vertical="top"/>
    </xf>
    <xf numFmtId="3" fontId="2" fillId="2" borderId="5" xfId="0" applyNumberFormat="1" applyFont="1" applyFill="1" applyBorder="1" applyAlignment="1">
      <alignment horizontal="left" vertical="top"/>
    </xf>
    <xf numFmtId="4" fontId="2" fillId="2" borderId="5" xfId="0" applyNumberFormat="1" applyFont="1" applyFill="1" applyBorder="1" applyAlignment="1" applyProtection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/>
    </xf>
    <xf numFmtId="9" fontId="2" fillId="2" borderId="5" xfId="0" applyNumberFormat="1" applyFont="1" applyFill="1" applyBorder="1" applyAlignment="1">
      <alignment horizontal="left" vertical="top"/>
    </xf>
    <xf numFmtId="9" fontId="4" fillId="2" borderId="5" xfId="0" applyNumberFormat="1" applyFont="1" applyFill="1" applyBorder="1" applyAlignment="1">
      <alignment horizontal="center"/>
    </xf>
    <xf numFmtId="14" fontId="4" fillId="2" borderId="5" xfId="0" applyNumberFormat="1" applyFont="1" applyFill="1" applyBorder="1" applyAlignment="1">
      <alignment horizontal="right"/>
    </xf>
    <xf numFmtId="0" fontId="4" fillId="2" borderId="5" xfId="1" applyFont="1" applyFill="1" applyBorder="1" applyAlignment="1">
      <alignment wrapText="1"/>
    </xf>
    <xf numFmtId="0" fontId="4" fillId="2" borderId="5" xfId="1" applyFont="1" applyFill="1" applyBorder="1" applyAlignment="1"/>
    <xf numFmtId="3" fontId="4" fillId="2" borderId="5" xfId="0" applyNumberFormat="1" applyFont="1" applyFill="1" applyBorder="1" applyAlignment="1"/>
    <xf numFmtId="3" fontId="2" fillId="2" borderId="0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</cellXfs>
  <cellStyles count="3">
    <cellStyle name="Normální" xfId="0" builtinId="0"/>
    <cellStyle name="Normální 2" xfId="2"/>
    <cellStyle name="Normální 4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zoomScale="90" zoomScaleNormal="90" workbookViewId="0">
      <selection sqref="A1:XFD1048576"/>
    </sheetView>
  </sheetViews>
  <sheetFormatPr defaultColWidth="9.109375" defaultRowHeight="12" x14ac:dyDescent="0.3"/>
  <cols>
    <col min="1" max="1" width="9.33203125" style="1" customWidth="1"/>
    <col min="2" max="2" width="22.33203125" style="1" customWidth="1"/>
    <col min="3" max="3" width="45.109375" style="1" customWidth="1"/>
    <col min="4" max="4" width="10.44140625" style="1" customWidth="1"/>
    <col min="5" max="5" width="9.5546875" style="1" customWidth="1"/>
    <col min="6" max="6" width="6.88671875" style="1" customWidth="1"/>
    <col min="7" max="7" width="6.6640625" style="1" customWidth="1"/>
    <col min="8" max="8" width="7.6640625" style="1" customWidth="1"/>
    <col min="9" max="13" width="9.109375" style="1"/>
    <col min="14" max="14" width="9.5546875" style="1" customWidth="1"/>
    <col min="15" max="15" width="9.109375" style="1"/>
    <col min="16" max="16" width="10.109375" style="1" bestFit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bestFit="1" customWidth="1"/>
    <col min="24" max="24" width="13.33203125" style="1" customWidth="1"/>
    <col min="25" max="25" width="9.109375" style="1" customWidth="1"/>
    <col min="26" max="16384" width="9.109375" style="1"/>
  </cols>
  <sheetData>
    <row r="1" spans="1:25" ht="35.25" customHeight="1" x14ac:dyDescent="0.3">
      <c r="A1" s="2" t="s">
        <v>0</v>
      </c>
    </row>
    <row r="2" spans="1:25" ht="12.6" x14ac:dyDescent="0.3">
      <c r="A2" s="1" t="s">
        <v>1</v>
      </c>
      <c r="I2" s="4" t="s">
        <v>2</v>
      </c>
    </row>
    <row r="3" spans="1:25" ht="12.6" x14ac:dyDescent="0.3">
      <c r="A3" s="1" t="s">
        <v>3</v>
      </c>
      <c r="I3" s="5" t="s">
        <v>4</v>
      </c>
    </row>
    <row r="4" spans="1:25" ht="12.6" x14ac:dyDescent="0.3">
      <c r="A4" s="1" t="s">
        <v>5</v>
      </c>
      <c r="I4" s="5" t="s">
        <v>6</v>
      </c>
    </row>
    <row r="5" spans="1:25" ht="12.6" x14ac:dyDescent="0.3">
      <c r="A5" s="1" t="s">
        <v>7</v>
      </c>
      <c r="I5" s="5" t="s">
        <v>8</v>
      </c>
    </row>
    <row r="6" spans="1:25" ht="12.6" x14ac:dyDescent="0.3">
      <c r="A6" s="1" t="s">
        <v>9</v>
      </c>
      <c r="I6" s="1" t="s">
        <v>10</v>
      </c>
    </row>
    <row r="7" spans="1:25" ht="12.6" x14ac:dyDescent="0.3">
      <c r="A7" s="1" t="s">
        <v>11</v>
      </c>
      <c r="I7" s="1" t="s">
        <v>12</v>
      </c>
    </row>
    <row r="8" spans="1:25" x14ac:dyDescent="0.3">
      <c r="I8" s="1" t="s">
        <v>13</v>
      </c>
    </row>
    <row r="12" spans="1:25" x14ac:dyDescent="0.3">
      <c r="I12" s="1" t="s">
        <v>14</v>
      </c>
    </row>
    <row r="13" spans="1:25" x14ac:dyDescent="0.3">
      <c r="I13" s="1" t="s">
        <v>15</v>
      </c>
    </row>
    <row r="15" spans="1:25" ht="100.5" customHeight="1" x14ac:dyDescent="0.3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3" t="s">
        <v>31</v>
      </c>
      <c r="Q15" s="3" t="s">
        <v>32</v>
      </c>
      <c r="R15" s="3" t="s">
        <v>33</v>
      </c>
      <c r="S15" s="3" t="s">
        <v>34</v>
      </c>
      <c r="T15" s="3" t="s">
        <v>35</v>
      </c>
      <c r="U15" s="3" t="s">
        <v>36</v>
      </c>
      <c r="V15" s="3" t="s">
        <v>37</v>
      </c>
      <c r="W15" s="3" t="s">
        <v>38</v>
      </c>
      <c r="X15" s="3" t="s">
        <v>39</v>
      </c>
      <c r="Y15" s="3" t="s">
        <v>40</v>
      </c>
    </row>
    <row r="16" spans="1:25" x14ac:dyDescent="0.3">
      <c r="A16" s="7"/>
      <c r="B16" s="7"/>
      <c r="C16" s="7"/>
      <c r="D16" s="7"/>
      <c r="E16" s="7"/>
      <c r="F16" s="8"/>
      <c r="G16" s="8"/>
      <c r="H16" s="17">
        <f>SUM(F16:G16)</f>
        <v>0</v>
      </c>
      <c r="I16" s="9" t="s">
        <v>41</v>
      </c>
      <c r="J16" s="10" t="s">
        <v>42</v>
      </c>
      <c r="K16" s="10" t="s">
        <v>42</v>
      </c>
      <c r="L16" s="10" t="s">
        <v>43</v>
      </c>
      <c r="M16" s="10" t="s">
        <v>44</v>
      </c>
      <c r="N16" s="10" t="s">
        <v>42</v>
      </c>
      <c r="O16" s="10" t="s">
        <v>44</v>
      </c>
      <c r="P16" s="8"/>
      <c r="Q16" s="10"/>
      <c r="R16" s="10"/>
      <c r="S16" s="10"/>
      <c r="T16" s="10"/>
      <c r="U16" s="11"/>
      <c r="V16" s="11"/>
      <c r="W16" s="12"/>
      <c r="X16" s="10"/>
      <c r="Y16" s="7"/>
    </row>
    <row r="17" spans="1:25" ht="12.75" customHeight="1" x14ac:dyDescent="0.2">
      <c r="A17" s="13" t="s">
        <v>45</v>
      </c>
      <c r="B17" s="13" t="s">
        <v>46</v>
      </c>
      <c r="C17" s="13" t="s">
        <v>47</v>
      </c>
      <c r="D17" s="18">
        <v>1374600</v>
      </c>
      <c r="E17" s="18">
        <v>850000</v>
      </c>
      <c r="F17" s="19">
        <v>45</v>
      </c>
      <c r="G17" s="19">
        <v>16</v>
      </c>
      <c r="H17" s="20">
        <f>SUM(F17:G17)</f>
        <v>61</v>
      </c>
      <c r="I17" s="21">
        <v>22.166699999999999</v>
      </c>
      <c r="J17" s="21">
        <v>12.833299999999999</v>
      </c>
      <c r="K17" s="21">
        <v>12</v>
      </c>
      <c r="L17" s="21">
        <v>4.5</v>
      </c>
      <c r="M17" s="21">
        <v>7.3333000000000004</v>
      </c>
      <c r="N17" s="21">
        <v>12</v>
      </c>
      <c r="O17" s="21">
        <v>9.5</v>
      </c>
      <c r="P17" s="22">
        <f>SUM(I17:O17)</f>
        <v>80.333300000000008</v>
      </c>
      <c r="Q17" s="16">
        <v>600000</v>
      </c>
      <c r="R17" s="23" t="s">
        <v>55</v>
      </c>
      <c r="S17" s="24" t="s">
        <v>48</v>
      </c>
      <c r="T17" s="25" t="s">
        <v>48</v>
      </c>
      <c r="U17" s="26">
        <v>0.87</v>
      </c>
      <c r="V17" s="25">
        <v>0.87</v>
      </c>
      <c r="W17" s="27" t="s">
        <v>49</v>
      </c>
      <c r="X17" s="27" t="s">
        <v>49</v>
      </c>
      <c r="Y17" s="25">
        <f>Q17/(0.7*D17)</f>
        <v>0.62355802207395405</v>
      </c>
    </row>
    <row r="18" spans="1:25" ht="14.25" customHeight="1" x14ac:dyDescent="0.2">
      <c r="A18" s="28" t="s">
        <v>50</v>
      </c>
      <c r="B18" s="13" t="s">
        <v>51</v>
      </c>
      <c r="C18" s="29" t="s">
        <v>52</v>
      </c>
      <c r="D18" s="30">
        <v>357000</v>
      </c>
      <c r="E18" s="18">
        <v>250000</v>
      </c>
      <c r="F18" s="19">
        <v>50</v>
      </c>
      <c r="G18" s="19">
        <v>14</v>
      </c>
      <c r="H18" s="20">
        <f t="shared" ref="H18" si="0">SUM(F18:G18)</f>
        <v>64</v>
      </c>
      <c r="I18" s="21">
        <v>20.666699999999999</v>
      </c>
      <c r="J18" s="21">
        <v>10.833299999999999</v>
      </c>
      <c r="K18" s="21">
        <v>11.333299999999999</v>
      </c>
      <c r="L18" s="21">
        <v>3.6667000000000001</v>
      </c>
      <c r="M18" s="21">
        <v>7.6666999999999996</v>
      </c>
      <c r="N18" s="21">
        <v>10.833299999999999</v>
      </c>
      <c r="O18" s="21">
        <v>7.3333000000000004</v>
      </c>
      <c r="P18" s="22">
        <f>SUM(I18:O18)</f>
        <v>72.333299999999994</v>
      </c>
      <c r="Q18" s="16">
        <v>250000</v>
      </c>
      <c r="R18" s="23" t="s">
        <v>55</v>
      </c>
      <c r="S18" s="24" t="s">
        <v>48</v>
      </c>
      <c r="T18" s="25" t="s">
        <v>48</v>
      </c>
      <c r="U18" s="26">
        <v>0.83</v>
      </c>
      <c r="V18" s="25">
        <v>0.9</v>
      </c>
      <c r="W18" s="27" t="s">
        <v>53</v>
      </c>
      <c r="X18" s="27" t="s">
        <v>53</v>
      </c>
      <c r="Y18" s="25">
        <v>0.9</v>
      </c>
    </row>
    <row r="19" spans="1:25" x14ac:dyDescent="0.3">
      <c r="D19" s="15"/>
      <c r="E19" s="14">
        <f>SUM(E17:E18)</f>
        <v>1100000</v>
      </c>
      <c r="H19" s="31"/>
      <c r="Q19" s="14">
        <f>SUM(Q17:Q18)</f>
        <v>850000</v>
      </c>
    </row>
    <row r="20" spans="1:25" x14ac:dyDescent="0.3">
      <c r="P20" s="1" t="s">
        <v>54</v>
      </c>
      <c r="Q20" s="14">
        <f>1000000-Q19</f>
        <v>150000</v>
      </c>
    </row>
    <row r="23" spans="1:25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sheetProtection selectLockedCells="1" selectUnlockedCells="1"/>
  <sortState ref="A14:Z21">
    <sortCondition descending="1" ref="P14:P21"/>
  </sortState>
  <customSheetViews>
    <customSheetView guid="{DB8D12CF-4785-4380-997E-3DB321CA402A}" scale="60">
      <selection activeCell="N18" sqref="N18"/>
      <pageMargins left="0" right="0" top="0" bottom="0" header="0" footer="0"/>
      <pageSetup paperSize="9" orientation="portrait" r:id="rId1"/>
    </customSheetView>
  </customSheetViews>
  <mergeCells count="1">
    <mergeCell ref="A23:O23"/>
  </mergeCells>
  <dataValidations count="7">
    <dataValidation type="whole" allowBlank="1" showInputMessage="1" showErrorMessage="1" errorTitle="ZNOVU A LÉPE" error="To je móóóóóóc!!!!" sqref="I17:I18">
      <formula1>0</formula1>
      <formula2>30</formula2>
    </dataValidation>
    <dataValidation type="whole" showInputMessage="1" showErrorMessage="1" errorTitle="ZNOVU A LÉPE" error="To je móóóóóóc!!!!" sqref="J17:K18">
      <formula1>0</formula1>
      <formula2>15</formula2>
    </dataValidation>
    <dataValidation type="whole" allowBlank="1" showInputMessage="1" showErrorMessage="1" errorTitle="ZNOVU A LÉPE" error="To je móóóóóóc!!!!" sqref="L17:L18">
      <formula1>0</formula1>
      <formula2>5</formula2>
    </dataValidation>
    <dataValidation type="whole" showInputMessage="1" showErrorMessage="1" errorTitle="ZNOVU A LÉPE" error="To je móóóóóóc!!!!" sqref="M17:M18">
      <formula1>0</formula1>
      <formula2>10</formula2>
    </dataValidation>
    <dataValidation type="whole" showInputMessage="1" showErrorMessage="1" errorTitle="ZNOVU A LÉPE" error="To je móóóóóóc!!!!_x000a__x000a_" sqref="N17:N18">
      <formula1>0</formula1>
      <formula2>15</formula2>
    </dataValidation>
    <dataValidation type="whole" showInputMessage="1" showErrorMessage="1" errorTitle="ZNOVU A LÉPE" error="To je móóóóóóc!!!!_x000a__x000a_" sqref="O17:O18">
      <formula1>0</formula1>
      <formula2>10</formula2>
    </dataValidation>
    <dataValidation type="whole" showInputMessage="1" showErrorMessage="1" errorTitle="ZNOVU A LÉPE" error="To je móóóóóóc!!!!" sqref="P17:P18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I17" sqref="I17:O18"/>
    </sheetView>
  </sheetViews>
  <sheetFormatPr defaultColWidth="9.109375" defaultRowHeight="12" x14ac:dyDescent="0.3"/>
  <cols>
    <col min="1" max="1" width="9.33203125" style="1" customWidth="1"/>
    <col min="2" max="2" width="22.33203125" style="1" customWidth="1"/>
    <col min="3" max="3" width="45.109375" style="1" customWidth="1"/>
    <col min="4" max="4" width="10.44140625" style="1" customWidth="1"/>
    <col min="5" max="5" width="9.5546875" style="1" customWidth="1"/>
    <col min="6" max="6" width="6.88671875" style="1" customWidth="1"/>
    <col min="7" max="7" width="6.6640625" style="1" customWidth="1"/>
    <col min="8" max="8" width="7.6640625" style="1" customWidth="1"/>
    <col min="9" max="13" width="9.109375" style="1"/>
    <col min="14" max="14" width="9.5546875" style="1" customWidth="1"/>
    <col min="15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4" t="s">
        <v>2</v>
      </c>
    </row>
    <row r="3" spans="1:16" ht="12.6" x14ac:dyDescent="0.3">
      <c r="A3" s="1" t="s">
        <v>3</v>
      </c>
      <c r="I3" s="5" t="s">
        <v>4</v>
      </c>
    </row>
    <row r="4" spans="1:16" ht="12.6" x14ac:dyDescent="0.3">
      <c r="A4" s="1" t="s">
        <v>5</v>
      </c>
      <c r="I4" s="5" t="s">
        <v>6</v>
      </c>
    </row>
    <row r="5" spans="1:16" ht="12.6" x14ac:dyDescent="0.3">
      <c r="A5" s="1" t="s">
        <v>7</v>
      </c>
      <c r="I5" s="5" t="s">
        <v>8</v>
      </c>
    </row>
    <row r="6" spans="1:16" ht="12.6" x14ac:dyDescent="0.3">
      <c r="A6" s="1" t="s">
        <v>9</v>
      </c>
      <c r="I6" s="1" t="s">
        <v>10</v>
      </c>
    </row>
    <row r="7" spans="1:16" ht="12.6" x14ac:dyDescent="0.3">
      <c r="A7" s="1" t="s">
        <v>11</v>
      </c>
      <c r="I7" s="1" t="s">
        <v>12</v>
      </c>
    </row>
    <row r="8" spans="1:16" x14ac:dyDescent="0.3">
      <c r="I8" s="1" t="s">
        <v>13</v>
      </c>
    </row>
    <row r="12" spans="1:16" x14ac:dyDescent="0.3">
      <c r="I12" s="1" t="s">
        <v>14</v>
      </c>
    </row>
    <row r="13" spans="1:16" x14ac:dyDescent="0.3">
      <c r="I13" s="1" t="s">
        <v>15</v>
      </c>
    </row>
    <row r="15" spans="1:16" ht="100.5" customHeight="1" x14ac:dyDescent="0.3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3" t="s">
        <v>31</v>
      </c>
    </row>
    <row r="16" spans="1:16" x14ac:dyDescent="0.3">
      <c r="A16" s="7"/>
      <c r="B16" s="7"/>
      <c r="C16" s="7"/>
      <c r="D16" s="7"/>
      <c r="E16" s="7"/>
      <c r="F16" s="8"/>
      <c r="G16" s="8"/>
      <c r="H16" s="17">
        <f>SUM(F16:G16)</f>
        <v>0</v>
      </c>
      <c r="I16" s="9" t="s">
        <v>41</v>
      </c>
      <c r="J16" s="10" t="s">
        <v>42</v>
      </c>
      <c r="K16" s="10" t="s">
        <v>42</v>
      </c>
      <c r="L16" s="10" t="s">
        <v>43</v>
      </c>
      <c r="M16" s="10" t="s">
        <v>44</v>
      </c>
      <c r="N16" s="10" t="s">
        <v>42</v>
      </c>
      <c r="O16" s="10" t="s">
        <v>44</v>
      </c>
      <c r="P16" s="8"/>
    </row>
    <row r="17" spans="1:16" ht="12.75" customHeight="1" x14ac:dyDescent="0.2">
      <c r="A17" s="13" t="s">
        <v>45</v>
      </c>
      <c r="B17" s="13" t="s">
        <v>46</v>
      </c>
      <c r="C17" s="13" t="s">
        <v>47</v>
      </c>
      <c r="D17" s="18">
        <v>1374600</v>
      </c>
      <c r="E17" s="18">
        <v>850000</v>
      </c>
      <c r="F17" s="19">
        <v>45</v>
      </c>
      <c r="G17" s="19">
        <v>16</v>
      </c>
      <c r="H17" s="20">
        <f>SUM(F17:G17)</f>
        <v>61</v>
      </c>
      <c r="I17" s="21">
        <v>20</v>
      </c>
      <c r="J17" s="21">
        <v>13</v>
      </c>
      <c r="K17" s="21">
        <v>12</v>
      </c>
      <c r="L17" s="21">
        <v>4</v>
      </c>
      <c r="M17" s="21">
        <v>7</v>
      </c>
      <c r="N17" s="21">
        <v>12</v>
      </c>
      <c r="O17" s="21">
        <v>9</v>
      </c>
      <c r="P17" s="22">
        <f>SUM(I17:O17)</f>
        <v>77</v>
      </c>
    </row>
    <row r="18" spans="1:16" ht="14.25" customHeight="1" x14ac:dyDescent="0.2">
      <c r="A18" s="28" t="s">
        <v>50</v>
      </c>
      <c r="B18" s="13" t="s">
        <v>51</v>
      </c>
      <c r="C18" s="29" t="s">
        <v>52</v>
      </c>
      <c r="D18" s="30">
        <v>357000</v>
      </c>
      <c r="E18" s="18">
        <v>250000</v>
      </c>
      <c r="F18" s="19">
        <v>50</v>
      </c>
      <c r="G18" s="19">
        <v>14</v>
      </c>
      <c r="H18" s="20">
        <f t="shared" ref="H18" si="0">SUM(F18:G18)</f>
        <v>64</v>
      </c>
      <c r="I18" s="21">
        <v>20</v>
      </c>
      <c r="J18" s="21">
        <v>13</v>
      </c>
      <c r="K18" s="21">
        <v>12</v>
      </c>
      <c r="L18" s="21">
        <v>3</v>
      </c>
      <c r="M18" s="21">
        <v>6</v>
      </c>
      <c r="N18" s="21">
        <v>12</v>
      </c>
      <c r="O18" s="21">
        <v>8</v>
      </c>
      <c r="P18" s="22">
        <f>SUM(I18:O18)</f>
        <v>74</v>
      </c>
    </row>
    <row r="19" spans="1:16" x14ac:dyDescent="0.3">
      <c r="D19" s="15"/>
      <c r="E19" s="14">
        <f>SUM(E17:E18)</f>
        <v>1100000</v>
      </c>
      <c r="H19" s="31"/>
    </row>
    <row r="23" spans="1:16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mergeCells count="1">
    <mergeCell ref="A23:O23"/>
  </mergeCells>
  <dataValidations count="7">
    <dataValidation type="whole" showInputMessage="1" showErrorMessage="1" errorTitle="ZNOVU A LÉPE" error="To je móóóóóóc!!!!" sqref="P17:P18">
      <formula1>0</formula1>
      <formula2>100</formula2>
    </dataValidation>
    <dataValidation type="whole" showInputMessage="1" showErrorMessage="1" errorTitle="ZNOVU A LÉPE" error="To je móóóóóóc!!!!_x000a__x000a_" sqref="O17:O18">
      <formula1>0</formula1>
      <formula2>10</formula2>
    </dataValidation>
    <dataValidation type="whole" showInputMessage="1" showErrorMessage="1" errorTitle="ZNOVU A LÉPE" error="To je móóóóóóc!!!!_x000a__x000a_" sqref="N17:N18">
      <formula1>0</formula1>
      <formula2>15</formula2>
    </dataValidation>
    <dataValidation type="whole" showInputMessage="1" showErrorMessage="1" errorTitle="ZNOVU A LÉPE" error="To je móóóóóóc!!!!" sqref="M17:M18">
      <formula1>0</formula1>
      <formula2>10</formula2>
    </dataValidation>
    <dataValidation type="whole" allowBlank="1" showInputMessage="1" showErrorMessage="1" errorTitle="ZNOVU A LÉPE" error="To je móóóóóóc!!!!" sqref="L17:L18">
      <formula1>0</formula1>
      <formula2>5</formula2>
    </dataValidation>
    <dataValidation type="whole" showInputMessage="1" showErrorMessage="1" errorTitle="ZNOVU A LÉPE" error="To je móóóóóóc!!!!" sqref="J17:K18">
      <formula1>0</formula1>
      <formula2>15</formula2>
    </dataValidation>
    <dataValidation type="whole" allowBlank="1" showInputMessage="1" showErrorMessage="1" errorTitle="ZNOVU A LÉPE" error="To je móóóóóóc!!!!" sqref="I17:I18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I17" sqref="I17"/>
    </sheetView>
  </sheetViews>
  <sheetFormatPr defaultColWidth="9.109375" defaultRowHeight="12" x14ac:dyDescent="0.3"/>
  <cols>
    <col min="1" max="1" width="9.33203125" style="1" customWidth="1"/>
    <col min="2" max="2" width="22.33203125" style="1" customWidth="1"/>
    <col min="3" max="3" width="45.109375" style="1" customWidth="1"/>
    <col min="4" max="4" width="10.44140625" style="1" customWidth="1"/>
    <col min="5" max="5" width="9.5546875" style="1" customWidth="1"/>
    <col min="6" max="6" width="6.88671875" style="1" customWidth="1"/>
    <col min="7" max="7" width="6.6640625" style="1" customWidth="1"/>
    <col min="8" max="8" width="7.6640625" style="1" customWidth="1"/>
    <col min="9" max="13" width="9.109375" style="1"/>
    <col min="14" max="14" width="9.5546875" style="1" customWidth="1"/>
    <col min="15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4" t="s">
        <v>2</v>
      </c>
    </row>
    <row r="3" spans="1:16" ht="12.6" x14ac:dyDescent="0.3">
      <c r="A3" s="1" t="s">
        <v>3</v>
      </c>
      <c r="I3" s="5" t="s">
        <v>4</v>
      </c>
    </row>
    <row r="4" spans="1:16" ht="12.6" x14ac:dyDescent="0.3">
      <c r="A4" s="1" t="s">
        <v>5</v>
      </c>
      <c r="I4" s="5" t="s">
        <v>6</v>
      </c>
    </row>
    <row r="5" spans="1:16" ht="12.6" x14ac:dyDescent="0.3">
      <c r="A5" s="1" t="s">
        <v>7</v>
      </c>
      <c r="I5" s="5" t="s">
        <v>8</v>
      </c>
    </row>
    <row r="6" spans="1:16" ht="12.6" x14ac:dyDescent="0.3">
      <c r="A6" s="1" t="s">
        <v>9</v>
      </c>
      <c r="I6" s="1" t="s">
        <v>10</v>
      </c>
    </row>
    <row r="7" spans="1:16" ht="12.6" x14ac:dyDescent="0.3">
      <c r="A7" s="1" t="s">
        <v>11</v>
      </c>
      <c r="I7" s="1" t="s">
        <v>12</v>
      </c>
    </row>
    <row r="8" spans="1:16" x14ac:dyDescent="0.3">
      <c r="I8" s="1" t="s">
        <v>13</v>
      </c>
    </row>
    <row r="12" spans="1:16" x14ac:dyDescent="0.3">
      <c r="I12" s="1" t="s">
        <v>14</v>
      </c>
    </row>
    <row r="13" spans="1:16" x14ac:dyDescent="0.3">
      <c r="I13" s="1" t="s">
        <v>15</v>
      </c>
    </row>
    <row r="15" spans="1:16" ht="100.5" customHeight="1" x14ac:dyDescent="0.3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3" t="s">
        <v>31</v>
      </c>
    </row>
    <row r="16" spans="1:16" x14ac:dyDescent="0.3">
      <c r="A16" s="7"/>
      <c r="B16" s="7"/>
      <c r="C16" s="7"/>
      <c r="D16" s="7"/>
      <c r="E16" s="7"/>
      <c r="F16" s="8"/>
      <c r="G16" s="8"/>
      <c r="H16" s="17">
        <f>SUM(F16:G16)</f>
        <v>0</v>
      </c>
      <c r="I16" s="9" t="s">
        <v>41</v>
      </c>
      <c r="J16" s="10" t="s">
        <v>42</v>
      </c>
      <c r="K16" s="10" t="s">
        <v>42</v>
      </c>
      <c r="L16" s="10" t="s">
        <v>43</v>
      </c>
      <c r="M16" s="10" t="s">
        <v>44</v>
      </c>
      <c r="N16" s="10" t="s">
        <v>42</v>
      </c>
      <c r="O16" s="10" t="s">
        <v>44</v>
      </c>
      <c r="P16" s="8"/>
    </row>
    <row r="17" spans="1:16" ht="12.75" customHeight="1" x14ac:dyDescent="0.2">
      <c r="A17" s="13" t="s">
        <v>45</v>
      </c>
      <c r="B17" s="13" t="s">
        <v>46</v>
      </c>
      <c r="C17" s="13" t="s">
        <v>47</v>
      </c>
      <c r="D17" s="18">
        <v>1374600</v>
      </c>
      <c r="E17" s="18">
        <v>850000</v>
      </c>
      <c r="F17" s="19">
        <v>45</v>
      </c>
      <c r="G17" s="19">
        <v>16</v>
      </c>
      <c r="H17" s="20">
        <f>SUM(F17:G17)</f>
        <v>61</v>
      </c>
      <c r="I17" s="21">
        <v>20</v>
      </c>
      <c r="J17" s="21">
        <v>13</v>
      </c>
      <c r="K17" s="21">
        <v>13</v>
      </c>
      <c r="L17" s="21">
        <v>5</v>
      </c>
      <c r="M17" s="21">
        <v>7</v>
      </c>
      <c r="N17" s="21">
        <v>12</v>
      </c>
      <c r="O17" s="21">
        <v>9</v>
      </c>
      <c r="P17" s="22">
        <f>SUM(I17:O17)</f>
        <v>79</v>
      </c>
    </row>
    <row r="18" spans="1:16" ht="14.25" customHeight="1" x14ac:dyDescent="0.2">
      <c r="A18" s="28" t="s">
        <v>50</v>
      </c>
      <c r="B18" s="13" t="s">
        <v>51</v>
      </c>
      <c r="C18" s="29" t="s">
        <v>52</v>
      </c>
      <c r="D18" s="30">
        <v>357000</v>
      </c>
      <c r="E18" s="18">
        <v>250000</v>
      </c>
      <c r="F18" s="19">
        <v>50</v>
      </c>
      <c r="G18" s="19">
        <v>14</v>
      </c>
      <c r="H18" s="20">
        <f t="shared" ref="H18" si="0">SUM(F18:G18)</f>
        <v>64</v>
      </c>
      <c r="I18" s="21">
        <v>19</v>
      </c>
      <c r="J18" s="21">
        <v>10</v>
      </c>
      <c r="K18" s="21">
        <v>10</v>
      </c>
      <c r="L18" s="21">
        <v>4</v>
      </c>
      <c r="M18" s="21">
        <v>7</v>
      </c>
      <c r="N18" s="21">
        <v>12</v>
      </c>
      <c r="O18" s="21">
        <v>7</v>
      </c>
      <c r="P18" s="22">
        <f>SUM(I18:O18)</f>
        <v>69</v>
      </c>
    </row>
    <row r="19" spans="1:16" x14ac:dyDescent="0.3">
      <c r="D19" s="15"/>
      <c r="E19" s="14">
        <f>SUM(E17:E18)</f>
        <v>1100000</v>
      </c>
      <c r="H19" s="31"/>
    </row>
    <row r="23" spans="1:16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mergeCells count="1">
    <mergeCell ref="A23:O23"/>
  </mergeCells>
  <dataValidations count="7">
    <dataValidation type="whole" showInputMessage="1" showErrorMessage="1" errorTitle="ZNOVU A LÉPE" error="To je móóóóóóc!!!!" sqref="P17:P18">
      <formula1>0</formula1>
      <formula2>100</formula2>
    </dataValidation>
    <dataValidation type="whole" showInputMessage="1" showErrorMessage="1" errorTitle="ZNOVU A LÉPE" error="To je móóóóóóc!!!!_x000a__x000a_" sqref="O17:O18">
      <formula1>0</formula1>
      <formula2>10</formula2>
    </dataValidation>
    <dataValidation type="whole" showInputMessage="1" showErrorMessage="1" errorTitle="ZNOVU A LÉPE" error="To je móóóóóóc!!!!_x000a__x000a_" sqref="N17:N18">
      <formula1>0</formula1>
      <formula2>15</formula2>
    </dataValidation>
    <dataValidation type="whole" showInputMessage="1" showErrorMessage="1" errorTitle="ZNOVU A LÉPE" error="To je móóóóóóc!!!!" sqref="M17:M18">
      <formula1>0</formula1>
      <formula2>10</formula2>
    </dataValidation>
    <dataValidation type="whole" allowBlank="1" showInputMessage="1" showErrorMessage="1" errorTitle="ZNOVU A LÉPE" error="To je móóóóóóc!!!!" sqref="L17:L18">
      <formula1>0</formula1>
      <formula2>5</formula2>
    </dataValidation>
    <dataValidation type="whole" showInputMessage="1" showErrorMessage="1" errorTitle="ZNOVU A LÉPE" error="To je móóóóóóc!!!!" sqref="J17:K18">
      <formula1>0</formula1>
      <formula2>15</formula2>
    </dataValidation>
    <dataValidation type="whole" allowBlank="1" showInputMessage="1" showErrorMessage="1" errorTitle="ZNOVU A LÉPE" error="To je móóóóóóc!!!!" sqref="I17:I18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I17" sqref="I17:O18"/>
    </sheetView>
  </sheetViews>
  <sheetFormatPr defaultColWidth="9.109375" defaultRowHeight="12" x14ac:dyDescent="0.3"/>
  <cols>
    <col min="1" max="1" width="9.33203125" style="1" customWidth="1"/>
    <col min="2" max="2" width="22.33203125" style="1" customWidth="1"/>
    <col min="3" max="3" width="45.109375" style="1" customWidth="1"/>
    <col min="4" max="4" width="10.44140625" style="1" customWidth="1"/>
    <col min="5" max="5" width="9.5546875" style="1" customWidth="1"/>
    <col min="6" max="6" width="6.88671875" style="1" customWidth="1"/>
    <col min="7" max="7" width="6.6640625" style="1" customWidth="1"/>
    <col min="8" max="8" width="7.6640625" style="1" customWidth="1"/>
    <col min="9" max="13" width="9.109375" style="1"/>
    <col min="14" max="14" width="9.5546875" style="1" customWidth="1"/>
    <col min="15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4" t="s">
        <v>2</v>
      </c>
    </row>
    <row r="3" spans="1:16" ht="12.6" x14ac:dyDescent="0.3">
      <c r="A3" s="1" t="s">
        <v>3</v>
      </c>
      <c r="I3" s="5" t="s">
        <v>4</v>
      </c>
    </row>
    <row r="4" spans="1:16" ht="12.6" x14ac:dyDescent="0.3">
      <c r="A4" s="1" t="s">
        <v>5</v>
      </c>
      <c r="I4" s="5" t="s">
        <v>6</v>
      </c>
    </row>
    <row r="5" spans="1:16" ht="12.6" x14ac:dyDescent="0.3">
      <c r="A5" s="1" t="s">
        <v>7</v>
      </c>
      <c r="I5" s="5" t="s">
        <v>8</v>
      </c>
    </row>
    <row r="6" spans="1:16" ht="12.6" x14ac:dyDescent="0.3">
      <c r="A6" s="1" t="s">
        <v>9</v>
      </c>
      <c r="I6" s="1" t="s">
        <v>10</v>
      </c>
    </row>
    <row r="7" spans="1:16" ht="12.6" x14ac:dyDescent="0.3">
      <c r="A7" s="1" t="s">
        <v>11</v>
      </c>
      <c r="I7" s="1" t="s">
        <v>12</v>
      </c>
    </row>
    <row r="8" spans="1:16" x14ac:dyDescent="0.3">
      <c r="I8" s="1" t="s">
        <v>13</v>
      </c>
    </row>
    <row r="12" spans="1:16" x14ac:dyDescent="0.3">
      <c r="I12" s="1" t="s">
        <v>14</v>
      </c>
    </row>
    <row r="13" spans="1:16" x14ac:dyDescent="0.3">
      <c r="I13" s="1" t="s">
        <v>15</v>
      </c>
    </row>
    <row r="15" spans="1:16" ht="100.5" customHeight="1" x14ac:dyDescent="0.3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3" t="s">
        <v>31</v>
      </c>
    </row>
    <row r="16" spans="1:16" x14ac:dyDescent="0.3">
      <c r="A16" s="7"/>
      <c r="B16" s="7"/>
      <c r="C16" s="7"/>
      <c r="D16" s="7"/>
      <c r="E16" s="7"/>
      <c r="F16" s="8"/>
      <c r="G16" s="8"/>
      <c r="H16" s="17">
        <f>SUM(F16:G16)</f>
        <v>0</v>
      </c>
      <c r="I16" s="9" t="s">
        <v>41</v>
      </c>
      <c r="J16" s="10" t="s">
        <v>42</v>
      </c>
      <c r="K16" s="10" t="s">
        <v>42</v>
      </c>
      <c r="L16" s="10" t="s">
        <v>43</v>
      </c>
      <c r="M16" s="10" t="s">
        <v>44</v>
      </c>
      <c r="N16" s="10" t="s">
        <v>42</v>
      </c>
      <c r="O16" s="10" t="s">
        <v>44</v>
      </c>
      <c r="P16" s="8"/>
    </row>
    <row r="17" spans="1:16" ht="12.75" customHeight="1" x14ac:dyDescent="0.2">
      <c r="A17" s="13" t="s">
        <v>45</v>
      </c>
      <c r="B17" s="13" t="s">
        <v>46</v>
      </c>
      <c r="C17" s="13" t="s">
        <v>47</v>
      </c>
      <c r="D17" s="18">
        <v>1374600</v>
      </c>
      <c r="E17" s="18">
        <v>850000</v>
      </c>
      <c r="F17" s="19">
        <v>45</v>
      </c>
      <c r="G17" s="19">
        <v>16</v>
      </c>
      <c r="H17" s="20">
        <f>SUM(F17:G17)</f>
        <v>61</v>
      </c>
      <c r="I17" s="21">
        <v>24</v>
      </c>
      <c r="J17" s="21">
        <v>13</v>
      </c>
      <c r="K17" s="21">
        <v>12</v>
      </c>
      <c r="L17" s="21">
        <v>5</v>
      </c>
      <c r="M17" s="21">
        <v>8</v>
      </c>
      <c r="N17" s="21">
        <v>12</v>
      </c>
      <c r="O17" s="21">
        <v>10</v>
      </c>
      <c r="P17" s="22">
        <f>SUM(I17:O17)</f>
        <v>84</v>
      </c>
    </row>
    <row r="18" spans="1:16" ht="14.25" customHeight="1" x14ac:dyDescent="0.2">
      <c r="A18" s="28" t="s">
        <v>50</v>
      </c>
      <c r="B18" s="13" t="s">
        <v>51</v>
      </c>
      <c r="C18" s="29" t="s">
        <v>52</v>
      </c>
      <c r="D18" s="30">
        <v>357000</v>
      </c>
      <c r="E18" s="18">
        <v>250000</v>
      </c>
      <c r="F18" s="19">
        <v>50</v>
      </c>
      <c r="G18" s="19">
        <v>14</v>
      </c>
      <c r="H18" s="20">
        <f t="shared" ref="H18" si="0">SUM(F18:G18)</f>
        <v>64</v>
      </c>
      <c r="I18" s="21">
        <v>20</v>
      </c>
      <c r="J18" s="21">
        <v>11</v>
      </c>
      <c r="K18" s="21">
        <v>11</v>
      </c>
      <c r="L18" s="21">
        <v>5</v>
      </c>
      <c r="M18" s="21">
        <v>9</v>
      </c>
      <c r="N18" s="21">
        <v>10</v>
      </c>
      <c r="O18" s="21">
        <v>7</v>
      </c>
      <c r="P18" s="22">
        <f>SUM(I18:O18)</f>
        <v>73</v>
      </c>
    </row>
    <row r="19" spans="1:16" x14ac:dyDescent="0.3">
      <c r="D19" s="15"/>
      <c r="E19" s="14">
        <f>SUM(E17:E18)</f>
        <v>1100000</v>
      </c>
      <c r="H19" s="31"/>
    </row>
    <row r="23" spans="1:16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mergeCells count="1">
    <mergeCell ref="A23:O23"/>
  </mergeCells>
  <dataValidations count="7">
    <dataValidation type="whole" showInputMessage="1" showErrorMessage="1" errorTitle="ZNOVU A LÉPE" error="To je móóóóóóc!!!!" sqref="P17:P18">
      <formula1>0</formula1>
      <formula2>100</formula2>
    </dataValidation>
    <dataValidation type="whole" showInputMessage="1" showErrorMessage="1" errorTitle="ZNOVU A LÉPE" error="To je móóóóóóc!!!!_x000a__x000a_" sqref="O17:O18">
      <formula1>0</formula1>
      <formula2>10</formula2>
    </dataValidation>
    <dataValidation type="whole" showInputMessage="1" showErrorMessage="1" errorTitle="ZNOVU A LÉPE" error="To je móóóóóóc!!!!_x000a__x000a_" sqref="N17:N18">
      <formula1>0</formula1>
      <formula2>15</formula2>
    </dataValidation>
    <dataValidation type="whole" showInputMessage="1" showErrorMessage="1" errorTitle="ZNOVU A LÉPE" error="To je móóóóóóc!!!!" sqref="M17:M18">
      <formula1>0</formula1>
      <formula2>10</formula2>
    </dataValidation>
    <dataValidation type="whole" allowBlank="1" showInputMessage="1" showErrorMessage="1" errorTitle="ZNOVU A LÉPE" error="To je móóóóóóc!!!!" sqref="L17:L18">
      <formula1>0</formula1>
      <formula2>5</formula2>
    </dataValidation>
    <dataValidation type="whole" showInputMessage="1" showErrorMessage="1" errorTitle="ZNOVU A LÉPE" error="To je móóóóóóc!!!!" sqref="J17:K18">
      <formula1>0</formula1>
      <formula2>15</formula2>
    </dataValidation>
    <dataValidation type="whole" allowBlank="1" showInputMessage="1" showErrorMessage="1" errorTitle="ZNOVU A LÉPE" error="To je móóóóóóc!!!!" sqref="I17:I18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I17" sqref="I17:O18"/>
    </sheetView>
  </sheetViews>
  <sheetFormatPr defaultColWidth="9.109375" defaultRowHeight="12" x14ac:dyDescent="0.3"/>
  <cols>
    <col min="1" max="1" width="9.33203125" style="1" customWidth="1"/>
    <col min="2" max="2" width="22.33203125" style="1" customWidth="1"/>
    <col min="3" max="3" width="45.109375" style="1" customWidth="1"/>
    <col min="4" max="4" width="10.44140625" style="1" customWidth="1"/>
    <col min="5" max="5" width="9.5546875" style="1" customWidth="1"/>
    <col min="6" max="6" width="6.88671875" style="1" customWidth="1"/>
    <col min="7" max="7" width="6.6640625" style="1" customWidth="1"/>
    <col min="8" max="8" width="7.6640625" style="1" customWidth="1"/>
    <col min="9" max="13" width="9.109375" style="1"/>
    <col min="14" max="14" width="9.5546875" style="1" customWidth="1"/>
    <col min="15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4" t="s">
        <v>2</v>
      </c>
    </row>
    <row r="3" spans="1:16" ht="12.6" x14ac:dyDescent="0.3">
      <c r="A3" s="1" t="s">
        <v>3</v>
      </c>
      <c r="I3" s="5" t="s">
        <v>4</v>
      </c>
    </row>
    <row r="4" spans="1:16" ht="12.6" x14ac:dyDescent="0.3">
      <c r="A4" s="1" t="s">
        <v>5</v>
      </c>
      <c r="I4" s="5" t="s">
        <v>6</v>
      </c>
    </row>
    <row r="5" spans="1:16" ht="12.6" x14ac:dyDescent="0.3">
      <c r="A5" s="1" t="s">
        <v>7</v>
      </c>
      <c r="I5" s="5" t="s">
        <v>8</v>
      </c>
    </row>
    <row r="6" spans="1:16" ht="12.6" x14ac:dyDescent="0.3">
      <c r="A6" s="1" t="s">
        <v>9</v>
      </c>
      <c r="I6" s="1" t="s">
        <v>10</v>
      </c>
    </row>
    <row r="7" spans="1:16" ht="12.6" x14ac:dyDescent="0.3">
      <c r="A7" s="1" t="s">
        <v>11</v>
      </c>
      <c r="I7" s="1" t="s">
        <v>12</v>
      </c>
    </row>
    <row r="8" spans="1:16" x14ac:dyDescent="0.3">
      <c r="I8" s="1" t="s">
        <v>13</v>
      </c>
    </row>
    <row r="12" spans="1:16" x14ac:dyDescent="0.3">
      <c r="I12" s="1" t="s">
        <v>14</v>
      </c>
    </row>
    <row r="13" spans="1:16" x14ac:dyDescent="0.3">
      <c r="I13" s="1" t="s">
        <v>15</v>
      </c>
    </row>
    <row r="15" spans="1:16" ht="100.5" customHeight="1" x14ac:dyDescent="0.3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3" t="s">
        <v>31</v>
      </c>
    </row>
    <row r="16" spans="1:16" x14ac:dyDescent="0.3">
      <c r="A16" s="7"/>
      <c r="B16" s="7"/>
      <c r="C16" s="7"/>
      <c r="D16" s="7"/>
      <c r="E16" s="7"/>
      <c r="F16" s="8"/>
      <c r="G16" s="8"/>
      <c r="H16" s="17">
        <f>SUM(F16:G16)</f>
        <v>0</v>
      </c>
      <c r="I16" s="9" t="s">
        <v>41</v>
      </c>
      <c r="J16" s="10" t="s">
        <v>42</v>
      </c>
      <c r="K16" s="10" t="s">
        <v>42</v>
      </c>
      <c r="L16" s="10" t="s">
        <v>43</v>
      </c>
      <c r="M16" s="10" t="s">
        <v>44</v>
      </c>
      <c r="N16" s="10" t="s">
        <v>42</v>
      </c>
      <c r="O16" s="10" t="s">
        <v>44</v>
      </c>
      <c r="P16" s="8"/>
    </row>
    <row r="17" spans="1:16" ht="12.75" customHeight="1" x14ac:dyDescent="0.2">
      <c r="A17" s="13" t="s">
        <v>45</v>
      </c>
      <c r="B17" s="13" t="s">
        <v>46</v>
      </c>
      <c r="C17" s="13" t="s">
        <v>47</v>
      </c>
      <c r="D17" s="18">
        <v>1374600</v>
      </c>
      <c r="E17" s="18">
        <v>850000</v>
      </c>
      <c r="F17" s="19">
        <v>45</v>
      </c>
      <c r="G17" s="19">
        <v>16</v>
      </c>
      <c r="H17" s="20">
        <f>SUM(F17:G17)</f>
        <v>61</v>
      </c>
      <c r="I17" s="21">
        <v>24</v>
      </c>
      <c r="J17" s="21">
        <v>12</v>
      </c>
      <c r="K17" s="21">
        <v>12</v>
      </c>
      <c r="L17" s="21">
        <v>4</v>
      </c>
      <c r="M17" s="21">
        <v>7</v>
      </c>
      <c r="N17" s="21">
        <v>12</v>
      </c>
      <c r="O17" s="21">
        <v>10</v>
      </c>
      <c r="P17" s="22">
        <f>SUM(I17:O17)</f>
        <v>81</v>
      </c>
    </row>
    <row r="18" spans="1:16" ht="14.25" customHeight="1" x14ac:dyDescent="0.2">
      <c r="A18" s="28" t="s">
        <v>50</v>
      </c>
      <c r="B18" s="13" t="s">
        <v>51</v>
      </c>
      <c r="C18" s="29" t="s">
        <v>52</v>
      </c>
      <c r="D18" s="30">
        <v>357000</v>
      </c>
      <c r="E18" s="18">
        <v>250000</v>
      </c>
      <c r="F18" s="19">
        <v>50</v>
      </c>
      <c r="G18" s="19">
        <v>14</v>
      </c>
      <c r="H18" s="20">
        <f t="shared" ref="H18" si="0">SUM(F18:G18)</f>
        <v>64</v>
      </c>
      <c r="I18" s="21">
        <v>24</v>
      </c>
      <c r="J18" s="21">
        <v>11</v>
      </c>
      <c r="K18" s="21">
        <v>14</v>
      </c>
      <c r="L18" s="21">
        <v>3</v>
      </c>
      <c r="M18" s="21">
        <v>9</v>
      </c>
      <c r="N18" s="21">
        <v>10</v>
      </c>
      <c r="O18" s="21">
        <v>7</v>
      </c>
      <c r="P18" s="22">
        <f>SUM(I18:O18)</f>
        <v>78</v>
      </c>
    </row>
    <row r="19" spans="1:16" x14ac:dyDescent="0.3">
      <c r="D19" s="15"/>
      <c r="E19" s="14">
        <f>SUM(E17:E18)</f>
        <v>1100000</v>
      </c>
      <c r="H19" s="31"/>
    </row>
    <row r="23" spans="1:16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mergeCells count="1">
    <mergeCell ref="A23:O23"/>
  </mergeCells>
  <dataValidations count="7">
    <dataValidation type="whole" showInputMessage="1" showErrorMessage="1" errorTitle="ZNOVU A LÉPE" error="To je móóóóóóc!!!!" sqref="P17:P18">
      <formula1>0</formula1>
      <formula2>100</formula2>
    </dataValidation>
    <dataValidation type="whole" showInputMessage="1" showErrorMessage="1" errorTitle="ZNOVU A LÉPE" error="To je móóóóóóc!!!!_x000a__x000a_" sqref="O17:O18">
      <formula1>0</formula1>
      <formula2>10</formula2>
    </dataValidation>
    <dataValidation type="whole" showInputMessage="1" showErrorMessage="1" errorTitle="ZNOVU A LÉPE" error="To je móóóóóóc!!!!_x000a__x000a_" sqref="N17:N18">
      <formula1>0</formula1>
      <formula2>15</formula2>
    </dataValidation>
    <dataValidation type="whole" showInputMessage="1" showErrorMessage="1" errorTitle="ZNOVU A LÉPE" error="To je móóóóóóc!!!!" sqref="M17:M18">
      <formula1>0</formula1>
      <formula2>10</formula2>
    </dataValidation>
    <dataValidation type="whole" allowBlank="1" showInputMessage="1" showErrorMessage="1" errorTitle="ZNOVU A LÉPE" error="To je móóóóóóc!!!!" sqref="L17:L18">
      <formula1>0</formula1>
      <formula2>5</formula2>
    </dataValidation>
    <dataValidation type="whole" showInputMessage="1" showErrorMessage="1" errorTitle="ZNOVU A LÉPE" error="To je móóóóóóc!!!!" sqref="J17:K18">
      <formula1>0</formula1>
      <formula2>15</formula2>
    </dataValidation>
    <dataValidation type="whole" allowBlank="1" showInputMessage="1" showErrorMessage="1" errorTitle="ZNOVU A LÉPE" error="To je móóóóóóc!!!!" sqref="I17:I18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I17" sqref="I17:O18"/>
    </sheetView>
  </sheetViews>
  <sheetFormatPr defaultColWidth="9.109375" defaultRowHeight="12" x14ac:dyDescent="0.3"/>
  <cols>
    <col min="1" max="1" width="9.33203125" style="1" customWidth="1"/>
    <col min="2" max="2" width="22.33203125" style="1" customWidth="1"/>
    <col min="3" max="3" width="45.109375" style="1" customWidth="1"/>
    <col min="4" max="4" width="10.44140625" style="1" customWidth="1"/>
    <col min="5" max="5" width="9.5546875" style="1" customWidth="1"/>
    <col min="6" max="6" width="6.88671875" style="1" customWidth="1"/>
    <col min="7" max="7" width="6.6640625" style="1" customWidth="1"/>
    <col min="8" max="8" width="7.6640625" style="1" customWidth="1"/>
    <col min="9" max="13" width="9.109375" style="1"/>
    <col min="14" max="14" width="9.5546875" style="1" customWidth="1"/>
    <col min="15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4" t="s">
        <v>2</v>
      </c>
    </row>
    <row r="3" spans="1:16" ht="12.6" x14ac:dyDescent="0.3">
      <c r="A3" s="1" t="s">
        <v>3</v>
      </c>
      <c r="I3" s="5" t="s">
        <v>4</v>
      </c>
    </row>
    <row r="4" spans="1:16" ht="12.6" x14ac:dyDescent="0.3">
      <c r="A4" s="1" t="s">
        <v>5</v>
      </c>
      <c r="I4" s="5" t="s">
        <v>6</v>
      </c>
    </row>
    <row r="5" spans="1:16" ht="12.6" x14ac:dyDescent="0.3">
      <c r="A5" s="1" t="s">
        <v>7</v>
      </c>
      <c r="I5" s="5" t="s">
        <v>8</v>
      </c>
    </row>
    <row r="6" spans="1:16" ht="12.6" x14ac:dyDescent="0.3">
      <c r="A6" s="1" t="s">
        <v>9</v>
      </c>
      <c r="I6" s="1" t="s">
        <v>10</v>
      </c>
    </row>
    <row r="7" spans="1:16" ht="12.6" x14ac:dyDescent="0.3">
      <c r="A7" s="1" t="s">
        <v>11</v>
      </c>
      <c r="I7" s="1" t="s">
        <v>12</v>
      </c>
    </row>
    <row r="8" spans="1:16" x14ac:dyDescent="0.3">
      <c r="I8" s="1" t="s">
        <v>13</v>
      </c>
    </row>
    <row r="12" spans="1:16" x14ac:dyDescent="0.3">
      <c r="I12" s="1" t="s">
        <v>14</v>
      </c>
    </row>
    <row r="13" spans="1:16" x14ac:dyDescent="0.3">
      <c r="I13" s="1" t="s">
        <v>15</v>
      </c>
    </row>
    <row r="15" spans="1:16" ht="100.5" customHeight="1" x14ac:dyDescent="0.3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3" t="s">
        <v>31</v>
      </c>
    </row>
    <row r="16" spans="1:16" x14ac:dyDescent="0.3">
      <c r="A16" s="7"/>
      <c r="B16" s="7"/>
      <c r="C16" s="7"/>
      <c r="D16" s="7"/>
      <c r="E16" s="7"/>
      <c r="F16" s="8"/>
      <c r="G16" s="8"/>
      <c r="H16" s="17">
        <f>SUM(F16:G16)</f>
        <v>0</v>
      </c>
      <c r="I16" s="9" t="s">
        <v>41</v>
      </c>
      <c r="J16" s="10" t="s">
        <v>42</v>
      </c>
      <c r="K16" s="10" t="s">
        <v>42</v>
      </c>
      <c r="L16" s="10" t="s">
        <v>43</v>
      </c>
      <c r="M16" s="10" t="s">
        <v>44</v>
      </c>
      <c r="N16" s="10" t="s">
        <v>42</v>
      </c>
      <c r="O16" s="10" t="s">
        <v>44</v>
      </c>
      <c r="P16" s="8"/>
    </row>
    <row r="17" spans="1:16" ht="12.75" customHeight="1" x14ac:dyDescent="0.2">
      <c r="A17" s="13" t="s">
        <v>45</v>
      </c>
      <c r="B17" s="13" t="s">
        <v>46</v>
      </c>
      <c r="C17" s="13" t="s">
        <v>47</v>
      </c>
      <c r="D17" s="18">
        <v>1374600</v>
      </c>
      <c r="E17" s="18">
        <v>850000</v>
      </c>
      <c r="F17" s="19">
        <v>45</v>
      </c>
      <c r="G17" s="19">
        <v>16</v>
      </c>
      <c r="H17" s="20">
        <f>SUM(F17:G17)</f>
        <v>61</v>
      </c>
      <c r="I17" s="21">
        <v>21</v>
      </c>
      <c r="J17" s="21">
        <v>13</v>
      </c>
      <c r="K17" s="21">
        <v>12</v>
      </c>
      <c r="L17" s="21">
        <v>5</v>
      </c>
      <c r="M17" s="21">
        <v>7</v>
      </c>
      <c r="N17" s="21">
        <v>12</v>
      </c>
      <c r="O17" s="21">
        <v>9</v>
      </c>
      <c r="P17" s="22">
        <f>SUM(I17:O17)</f>
        <v>79</v>
      </c>
    </row>
    <row r="18" spans="1:16" ht="14.25" customHeight="1" x14ac:dyDescent="0.2">
      <c r="A18" s="28" t="s">
        <v>50</v>
      </c>
      <c r="B18" s="13" t="s">
        <v>51</v>
      </c>
      <c r="C18" s="29" t="s">
        <v>52</v>
      </c>
      <c r="D18" s="30">
        <v>357000</v>
      </c>
      <c r="E18" s="18">
        <v>250000</v>
      </c>
      <c r="F18" s="19">
        <v>50</v>
      </c>
      <c r="G18" s="19">
        <v>14</v>
      </c>
      <c r="H18" s="20">
        <f t="shared" ref="H18" si="0">SUM(F18:G18)</f>
        <v>64</v>
      </c>
      <c r="I18" s="21">
        <v>19</v>
      </c>
      <c r="J18" s="21">
        <v>9</v>
      </c>
      <c r="K18" s="21">
        <v>10</v>
      </c>
      <c r="L18" s="21">
        <v>4</v>
      </c>
      <c r="M18" s="21">
        <v>7</v>
      </c>
      <c r="N18" s="21">
        <v>11</v>
      </c>
      <c r="O18" s="21">
        <v>8</v>
      </c>
      <c r="P18" s="22">
        <f>SUM(I18:O18)</f>
        <v>68</v>
      </c>
    </row>
    <row r="19" spans="1:16" x14ac:dyDescent="0.3">
      <c r="D19" s="15"/>
      <c r="E19" s="14">
        <f>SUM(E17:E18)</f>
        <v>1100000</v>
      </c>
      <c r="H19" s="31"/>
    </row>
    <row r="23" spans="1:16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mergeCells count="1">
    <mergeCell ref="A23:O23"/>
  </mergeCells>
  <dataValidations count="7">
    <dataValidation type="whole" showInputMessage="1" showErrorMessage="1" errorTitle="ZNOVU A LÉPE" error="To je móóóóóóc!!!!" sqref="P17:P18">
      <formula1>0</formula1>
      <formula2>100</formula2>
    </dataValidation>
    <dataValidation type="whole" showInputMessage="1" showErrorMessage="1" errorTitle="ZNOVU A LÉPE" error="To je móóóóóóc!!!!_x000a__x000a_" sqref="O17:O18">
      <formula1>0</formula1>
      <formula2>10</formula2>
    </dataValidation>
    <dataValidation type="whole" showInputMessage="1" showErrorMessage="1" errorTitle="ZNOVU A LÉPE" error="To je móóóóóóc!!!!_x000a__x000a_" sqref="N17:N18">
      <formula1>0</formula1>
      <formula2>15</formula2>
    </dataValidation>
    <dataValidation type="whole" showInputMessage="1" showErrorMessage="1" errorTitle="ZNOVU A LÉPE" error="To je móóóóóóc!!!!" sqref="M17:M18">
      <formula1>0</formula1>
      <formula2>10</formula2>
    </dataValidation>
    <dataValidation type="whole" allowBlank="1" showInputMessage="1" showErrorMessage="1" errorTitle="ZNOVU A LÉPE" error="To je móóóóóóc!!!!" sqref="L17:L18">
      <formula1>0</formula1>
      <formula2>5</formula2>
    </dataValidation>
    <dataValidation type="whole" showInputMessage="1" showErrorMessage="1" errorTitle="ZNOVU A LÉPE" error="To je móóóóóóc!!!!" sqref="J17:K18">
      <formula1>0</formula1>
      <formula2>15</formula2>
    </dataValidation>
    <dataValidation type="whole" allowBlank="1" showInputMessage="1" showErrorMessage="1" errorTitle="ZNOVU A LÉPE" error="To je móóóóóóc!!!!" sqref="I17:I18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I17" sqref="I17:O18"/>
    </sheetView>
  </sheetViews>
  <sheetFormatPr defaultColWidth="9.109375" defaultRowHeight="12" x14ac:dyDescent="0.3"/>
  <cols>
    <col min="1" max="1" width="9.33203125" style="1" customWidth="1"/>
    <col min="2" max="2" width="22.33203125" style="1" customWidth="1"/>
    <col min="3" max="3" width="45.109375" style="1" customWidth="1"/>
    <col min="4" max="4" width="10.44140625" style="1" customWidth="1"/>
    <col min="5" max="5" width="9.5546875" style="1" customWidth="1"/>
    <col min="6" max="6" width="6.88671875" style="1" customWidth="1"/>
    <col min="7" max="7" width="6.6640625" style="1" customWidth="1"/>
    <col min="8" max="8" width="7.6640625" style="1" customWidth="1"/>
    <col min="9" max="13" width="9.109375" style="1"/>
    <col min="14" max="14" width="9.5546875" style="1" customWidth="1"/>
    <col min="15" max="15" width="9.109375" style="1"/>
    <col min="16" max="16" width="10.109375" style="1" customWidth="1"/>
    <col min="17" max="17" width="14.44140625" style="1" customWidth="1"/>
    <col min="18" max="20" width="9.109375" style="1"/>
    <col min="21" max="21" width="11.44140625" style="1" customWidth="1"/>
    <col min="22" max="22" width="9.109375" style="1"/>
    <col min="23" max="23" width="10.88671875" style="1" customWidth="1"/>
    <col min="24" max="24" width="13.33203125" style="1" customWidth="1"/>
    <col min="25" max="16384" width="9.109375" style="1"/>
  </cols>
  <sheetData>
    <row r="1" spans="1:16" ht="35.25" customHeight="1" x14ac:dyDescent="0.3">
      <c r="A1" s="2" t="s">
        <v>0</v>
      </c>
    </row>
    <row r="2" spans="1:16" ht="12.6" x14ac:dyDescent="0.3">
      <c r="A2" s="1" t="s">
        <v>1</v>
      </c>
      <c r="I2" s="4" t="s">
        <v>2</v>
      </c>
    </row>
    <row r="3" spans="1:16" ht="12.6" x14ac:dyDescent="0.3">
      <c r="A3" s="1" t="s">
        <v>3</v>
      </c>
      <c r="I3" s="5" t="s">
        <v>4</v>
      </c>
    </row>
    <row r="4" spans="1:16" ht="12.6" x14ac:dyDescent="0.3">
      <c r="A4" s="1" t="s">
        <v>5</v>
      </c>
      <c r="I4" s="5" t="s">
        <v>6</v>
      </c>
    </row>
    <row r="5" spans="1:16" ht="12.6" x14ac:dyDescent="0.3">
      <c r="A5" s="1" t="s">
        <v>7</v>
      </c>
      <c r="I5" s="5" t="s">
        <v>8</v>
      </c>
    </row>
    <row r="6" spans="1:16" ht="12.6" x14ac:dyDescent="0.3">
      <c r="A6" s="1" t="s">
        <v>9</v>
      </c>
      <c r="I6" s="1" t="s">
        <v>10</v>
      </c>
    </row>
    <row r="7" spans="1:16" ht="12.6" x14ac:dyDescent="0.3">
      <c r="A7" s="1" t="s">
        <v>11</v>
      </c>
      <c r="I7" s="1" t="s">
        <v>12</v>
      </c>
    </row>
    <row r="8" spans="1:16" x14ac:dyDescent="0.3">
      <c r="I8" s="1" t="s">
        <v>13</v>
      </c>
    </row>
    <row r="12" spans="1:16" x14ac:dyDescent="0.3">
      <c r="I12" s="1" t="s">
        <v>14</v>
      </c>
    </row>
    <row r="13" spans="1:16" x14ac:dyDescent="0.3">
      <c r="I13" s="1" t="s">
        <v>15</v>
      </c>
    </row>
    <row r="15" spans="1:16" ht="100.5" customHeight="1" x14ac:dyDescent="0.3">
      <c r="A15" s="3" t="s">
        <v>16</v>
      </c>
      <c r="B15" s="3" t="s">
        <v>17</v>
      </c>
      <c r="C15" s="3" t="s">
        <v>18</v>
      </c>
      <c r="D15" s="3" t="s">
        <v>19</v>
      </c>
      <c r="E15" s="3" t="s">
        <v>20</v>
      </c>
      <c r="F15" s="3" t="s">
        <v>21</v>
      </c>
      <c r="G15" s="3" t="s">
        <v>22</v>
      </c>
      <c r="H15" s="3" t="s">
        <v>23</v>
      </c>
      <c r="I15" s="6" t="s">
        <v>24</v>
      </c>
      <c r="J15" s="6" t="s">
        <v>25</v>
      </c>
      <c r="K15" s="6" t="s">
        <v>26</v>
      </c>
      <c r="L15" s="6" t="s">
        <v>27</v>
      </c>
      <c r="M15" s="6" t="s">
        <v>28</v>
      </c>
      <c r="N15" s="6" t="s">
        <v>29</v>
      </c>
      <c r="O15" s="6" t="s">
        <v>30</v>
      </c>
      <c r="P15" s="3" t="s">
        <v>31</v>
      </c>
    </row>
    <row r="16" spans="1:16" x14ac:dyDescent="0.3">
      <c r="A16" s="7"/>
      <c r="B16" s="7"/>
      <c r="C16" s="7"/>
      <c r="D16" s="7"/>
      <c r="E16" s="7"/>
      <c r="F16" s="8"/>
      <c r="G16" s="8"/>
      <c r="H16" s="17">
        <f>SUM(F16:G16)</f>
        <v>0</v>
      </c>
      <c r="I16" s="9" t="s">
        <v>41</v>
      </c>
      <c r="J16" s="10" t="s">
        <v>42</v>
      </c>
      <c r="K16" s="10" t="s">
        <v>42</v>
      </c>
      <c r="L16" s="10" t="s">
        <v>43</v>
      </c>
      <c r="M16" s="10" t="s">
        <v>44</v>
      </c>
      <c r="N16" s="10" t="s">
        <v>42</v>
      </c>
      <c r="O16" s="10" t="s">
        <v>44</v>
      </c>
      <c r="P16" s="8"/>
    </row>
    <row r="17" spans="1:16" ht="12.75" customHeight="1" x14ac:dyDescent="0.2">
      <c r="A17" s="13" t="s">
        <v>45</v>
      </c>
      <c r="B17" s="13" t="s">
        <v>46</v>
      </c>
      <c r="C17" s="13" t="s">
        <v>47</v>
      </c>
      <c r="D17" s="18">
        <v>1374600</v>
      </c>
      <c r="E17" s="18">
        <v>850000</v>
      </c>
      <c r="F17" s="19">
        <v>45</v>
      </c>
      <c r="G17" s="19">
        <v>16</v>
      </c>
      <c r="H17" s="20">
        <f>SUM(F17:G17)</f>
        <v>61</v>
      </c>
      <c r="I17" s="21">
        <v>24</v>
      </c>
      <c r="J17" s="21">
        <v>13</v>
      </c>
      <c r="K17" s="21">
        <v>11</v>
      </c>
      <c r="L17" s="21">
        <v>4</v>
      </c>
      <c r="M17" s="21">
        <v>8</v>
      </c>
      <c r="N17" s="21">
        <v>12</v>
      </c>
      <c r="O17" s="21">
        <v>10</v>
      </c>
      <c r="P17" s="22">
        <f>SUM(I17:O17)</f>
        <v>82</v>
      </c>
    </row>
    <row r="18" spans="1:16" ht="14.25" customHeight="1" x14ac:dyDescent="0.2">
      <c r="A18" s="28" t="s">
        <v>50</v>
      </c>
      <c r="B18" s="13" t="s">
        <v>51</v>
      </c>
      <c r="C18" s="29" t="s">
        <v>52</v>
      </c>
      <c r="D18" s="30">
        <v>357000</v>
      </c>
      <c r="E18" s="18">
        <v>250000</v>
      </c>
      <c r="F18" s="19">
        <v>50</v>
      </c>
      <c r="G18" s="19">
        <v>14</v>
      </c>
      <c r="H18" s="20">
        <f t="shared" ref="H18" si="0">SUM(F18:G18)</f>
        <v>64</v>
      </c>
      <c r="I18" s="21">
        <v>22</v>
      </c>
      <c r="J18" s="21">
        <v>11</v>
      </c>
      <c r="K18" s="21">
        <v>11</v>
      </c>
      <c r="L18" s="21">
        <v>3</v>
      </c>
      <c r="M18" s="21">
        <v>8</v>
      </c>
      <c r="N18" s="21">
        <v>10</v>
      </c>
      <c r="O18" s="21">
        <v>7</v>
      </c>
      <c r="P18" s="22">
        <f>SUM(I18:O18)</f>
        <v>72</v>
      </c>
    </row>
    <row r="19" spans="1:16" x14ac:dyDescent="0.3">
      <c r="D19" s="15"/>
      <c r="E19" s="14">
        <f>SUM(E17:E18)</f>
        <v>1100000</v>
      </c>
      <c r="H19" s="31"/>
    </row>
    <row r="23" spans="1:16" ht="15.7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</row>
  </sheetData>
  <mergeCells count="1">
    <mergeCell ref="A23:O23"/>
  </mergeCells>
  <dataValidations count="7">
    <dataValidation type="whole" showInputMessage="1" showErrorMessage="1" errorTitle="ZNOVU A LÉPE" error="To je móóóóóóc!!!!" sqref="P17:P18">
      <formula1>0</formula1>
      <formula2>100</formula2>
    </dataValidation>
    <dataValidation type="whole" showInputMessage="1" showErrorMessage="1" errorTitle="ZNOVU A LÉPE" error="To je móóóóóóc!!!!_x000a__x000a_" sqref="O17:O18">
      <formula1>0</formula1>
      <formula2>10</formula2>
    </dataValidation>
    <dataValidation type="whole" showInputMessage="1" showErrorMessage="1" errorTitle="ZNOVU A LÉPE" error="To je móóóóóóc!!!!_x000a__x000a_" sqref="N17:N18">
      <formula1>0</formula1>
      <formula2>15</formula2>
    </dataValidation>
    <dataValidation type="whole" showInputMessage="1" showErrorMessage="1" errorTitle="ZNOVU A LÉPE" error="To je móóóóóóc!!!!" sqref="M17:M18">
      <formula1>0</formula1>
      <formula2>10</formula2>
    </dataValidation>
    <dataValidation type="whole" allowBlank="1" showInputMessage="1" showErrorMessage="1" errorTitle="ZNOVU A LÉPE" error="To je móóóóóóc!!!!" sqref="L17:L18">
      <formula1>0</formula1>
      <formula2>5</formula2>
    </dataValidation>
    <dataValidation type="whole" showInputMessage="1" showErrorMessage="1" errorTitle="ZNOVU A LÉPE" error="To je móóóóóóc!!!!" sqref="J17:K18">
      <formula1>0</formula1>
      <formula2>15</formula2>
    </dataValidation>
    <dataValidation type="whole" allowBlank="1" showInputMessage="1" showErrorMessage="1" errorTitle="ZNOVU A LÉPE" error="To je móóóóóóc!!!!" sqref="I17:I18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vzdelavani a vychova</vt:lpstr>
      <vt:lpstr>JK</vt:lpstr>
      <vt:lpstr>PB</vt:lpstr>
      <vt:lpstr>PV</vt:lpstr>
      <vt:lpstr>PM</vt:lpstr>
      <vt:lpstr>RN</vt:lpstr>
      <vt:lpstr>ZK</vt:lpstr>
      <vt:lpstr>'vzdelavani a vychova'!Oblast_tisku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2016-12-09T13:41:12Z</dcterms:modified>
  <cp:category/>
  <cp:contentStatus/>
</cp:coreProperties>
</file>