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12. jednání\"/>
    </mc:Choice>
  </mc:AlternateContent>
  <xr:revisionPtr revIDLastSave="0" documentId="8_{D8BC27FE-33B5-4F84-98F0-FC39E3FA7206}" xr6:coauthVersionLast="37" xr6:coauthVersionMax="37" xr10:uidLastSave="{00000000-0000-0000-0000-000000000000}"/>
  <bookViews>
    <workbookView xWindow="0" yWindow="0" windowWidth="23040" windowHeight="8760" xr2:uid="{00000000-000D-0000-FFFF-FFFF00000000}"/>
  </bookViews>
  <sheets>
    <sheet name="distribuce" sheetId="2" r:id="rId1"/>
    <sheet name="HB" sheetId="13" r:id="rId2"/>
    <sheet name="IH" sheetId="3" r:id="rId3"/>
    <sheet name="JarK" sheetId="11" r:id="rId4"/>
    <sheet name="JK" sheetId="8" r:id="rId5"/>
    <sheet name="LD" sheetId="9" r:id="rId6"/>
    <sheet name="MŠ" sheetId="12" r:id="rId7"/>
    <sheet name="PV" sheetId="4" r:id="rId8"/>
    <sheet name="PM" sheetId="5" r:id="rId9"/>
    <sheet name="RN" sheetId="6" r:id="rId10"/>
    <sheet name="VT" sheetId="10" r:id="rId11"/>
    <sheet name="ZK" sheetId="7" r:id="rId12"/>
  </sheets>
  <definedNames>
    <definedName name="_xlnm.Print_Area" localSheetId="0">distribuce!$A$1:$Z$58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0" i="7" l="1"/>
  <c r="Q49" i="7"/>
  <c r="Q48" i="7"/>
  <c r="Q47" i="7"/>
  <c r="Q46" i="7"/>
  <c r="Q45" i="7"/>
  <c r="Q44" i="7"/>
  <c r="Q50" i="10"/>
  <c r="Q49" i="10"/>
  <c r="Q48" i="10"/>
  <c r="Q47" i="10"/>
  <c r="Q46" i="10"/>
  <c r="Q45" i="10"/>
  <c r="Q44" i="10"/>
  <c r="Q50" i="6"/>
  <c r="Q49" i="6"/>
  <c r="Q48" i="6"/>
  <c r="Q47" i="6"/>
  <c r="Q46" i="6"/>
  <c r="Q45" i="6"/>
  <c r="Q44" i="6"/>
  <c r="Q50" i="5"/>
  <c r="Q49" i="5"/>
  <c r="Q48" i="5"/>
  <c r="Q47" i="5"/>
  <c r="Q46" i="5"/>
  <c r="Q45" i="5"/>
  <c r="Q44" i="5"/>
  <c r="Q50" i="4"/>
  <c r="Q49" i="4"/>
  <c r="Q48" i="4"/>
  <c r="Q47" i="4"/>
  <c r="Q46" i="4"/>
  <c r="Q45" i="4"/>
  <c r="Q44" i="4"/>
  <c r="Q50" i="12"/>
  <c r="Q49" i="12"/>
  <c r="Q48" i="12"/>
  <c r="Q47" i="12"/>
  <c r="Q46" i="12"/>
  <c r="Q45" i="12"/>
  <c r="Q44" i="12"/>
  <c r="Q50" i="9"/>
  <c r="Q49" i="9"/>
  <c r="Q48" i="9"/>
  <c r="Q47" i="9"/>
  <c r="Q46" i="9"/>
  <c r="Q45" i="9"/>
  <c r="Q44" i="9"/>
  <c r="Q50" i="8"/>
  <c r="Q49" i="8"/>
  <c r="Q48" i="8"/>
  <c r="Q47" i="8"/>
  <c r="Q46" i="8"/>
  <c r="Q45" i="8"/>
  <c r="Q44" i="8"/>
  <c r="Q50" i="11"/>
  <c r="Q49" i="11"/>
  <c r="Q48" i="11"/>
  <c r="Q47" i="11"/>
  <c r="Q46" i="11"/>
  <c r="Q45" i="11"/>
  <c r="Q44" i="11"/>
  <c r="Q50" i="3"/>
  <c r="Q49" i="3"/>
  <c r="Q48" i="3"/>
  <c r="Q47" i="3"/>
  <c r="Q46" i="3"/>
  <c r="Q45" i="3"/>
  <c r="Q44" i="3"/>
  <c r="Q50" i="13"/>
  <c r="Q49" i="13"/>
  <c r="Q48" i="13"/>
  <c r="Q47" i="13"/>
  <c r="Q46" i="13"/>
  <c r="Q45" i="13"/>
  <c r="Q44" i="13"/>
  <c r="Q28" i="2"/>
  <c r="Q19" i="2"/>
  <c r="Q35" i="2"/>
  <c r="Q37" i="2"/>
  <c r="Q22" i="2"/>
  <c r="Q29" i="2"/>
  <c r="Q15" i="2"/>
  <c r="D52" i="2" l="1"/>
  <c r="S52" i="2"/>
  <c r="E52" i="2"/>
  <c r="Q43" i="7" l="1"/>
  <c r="Q42" i="7"/>
  <c r="Q41" i="7"/>
  <c r="Q40" i="7"/>
  <c r="Q39" i="7"/>
  <c r="Q38" i="7"/>
  <c r="Q37" i="7"/>
  <c r="Q36" i="7"/>
  <c r="Q43" i="10"/>
  <c r="Q42" i="10"/>
  <c r="Q41" i="10"/>
  <c r="Q40" i="10"/>
  <c r="Q39" i="10"/>
  <c r="Q38" i="10"/>
  <c r="Q37" i="10"/>
  <c r="Q36" i="10"/>
  <c r="Q43" i="6"/>
  <c r="Q42" i="6"/>
  <c r="Q41" i="6"/>
  <c r="Q40" i="6"/>
  <c r="Q39" i="6"/>
  <c r="Q38" i="6"/>
  <c r="Q37" i="6"/>
  <c r="Q36" i="6"/>
  <c r="Q43" i="5"/>
  <c r="Q42" i="5"/>
  <c r="Q41" i="5"/>
  <c r="Q40" i="5"/>
  <c r="Q39" i="5"/>
  <c r="Q38" i="5"/>
  <c r="Q37" i="5"/>
  <c r="Q36" i="5"/>
  <c r="Q43" i="4"/>
  <c r="Q42" i="4"/>
  <c r="Q41" i="4"/>
  <c r="Q40" i="4"/>
  <c r="Q39" i="4"/>
  <c r="Q38" i="4"/>
  <c r="Q37" i="4"/>
  <c r="Q36" i="4"/>
  <c r="Q43" i="12"/>
  <c r="Q42" i="12"/>
  <c r="Q41" i="12"/>
  <c r="Q40" i="12"/>
  <c r="Q39" i="12"/>
  <c r="Q38" i="12"/>
  <c r="Q37" i="12"/>
  <c r="Q36" i="12"/>
  <c r="Q43" i="9"/>
  <c r="Q42" i="9"/>
  <c r="Q41" i="9"/>
  <c r="Q40" i="9"/>
  <c r="Q39" i="9"/>
  <c r="Q38" i="9"/>
  <c r="Q37" i="9"/>
  <c r="Q36" i="9"/>
  <c r="Q43" i="8"/>
  <c r="Q42" i="8"/>
  <c r="Q41" i="8"/>
  <c r="Q40" i="8"/>
  <c r="Q39" i="8"/>
  <c r="Q38" i="8"/>
  <c r="Q37" i="8"/>
  <c r="Q36" i="8"/>
  <c r="Q43" i="11"/>
  <c r="Q42" i="11"/>
  <c r="Q41" i="11"/>
  <c r="Q40" i="11"/>
  <c r="Q39" i="11"/>
  <c r="Q38" i="11"/>
  <c r="Q37" i="11"/>
  <c r="Q36" i="11"/>
  <c r="Q43" i="3"/>
  <c r="Q42" i="3"/>
  <c r="Q41" i="3"/>
  <c r="Q40" i="3"/>
  <c r="Q39" i="3"/>
  <c r="Q38" i="3"/>
  <c r="Q37" i="3"/>
  <c r="Q36" i="3"/>
  <c r="Q37" i="13"/>
  <c r="Q38" i="13"/>
  <c r="Q39" i="13"/>
  <c r="Q40" i="13"/>
  <c r="Q41" i="13"/>
  <c r="Q42" i="13"/>
  <c r="Q43" i="13"/>
  <c r="Q36" i="13"/>
  <c r="Q35" i="7" l="1"/>
  <c r="Q34" i="7"/>
  <c r="Q33" i="7"/>
  <c r="Q32" i="7"/>
  <c r="Q31" i="7"/>
  <c r="Q30" i="7"/>
  <c r="Q35" i="10"/>
  <c r="Q34" i="10"/>
  <c r="Q33" i="10"/>
  <c r="Q32" i="10"/>
  <c r="Q31" i="10"/>
  <c r="Q30" i="10"/>
  <c r="Q35" i="6"/>
  <c r="Q34" i="6"/>
  <c r="Q33" i="6"/>
  <c r="Q32" i="6"/>
  <c r="Q31" i="6"/>
  <c r="Q30" i="6"/>
  <c r="Q35" i="5"/>
  <c r="Q34" i="5"/>
  <c r="Q33" i="5"/>
  <c r="Q32" i="5"/>
  <c r="Q31" i="5"/>
  <c r="Q30" i="5"/>
  <c r="Q35" i="4"/>
  <c r="Q34" i="4"/>
  <c r="Q33" i="4"/>
  <c r="Q32" i="4"/>
  <c r="Q31" i="4"/>
  <c r="Q30" i="4"/>
  <c r="Q35" i="12"/>
  <c r="Q34" i="12"/>
  <c r="Q33" i="12"/>
  <c r="Q32" i="12"/>
  <c r="Q31" i="12"/>
  <c r="Q30" i="12"/>
  <c r="Q35" i="9"/>
  <c r="Q34" i="9"/>
  <c r="Q33" i="9"/>
  <c r="Q32" i="9"/>
  <c r="Q31" i="9"/>
  <c r="Q30" i="9"/>
  <c r="Q35" i="8"/>
  <c r="Q34" i="8"/>
  <c r="Q33" i="8"/>
  <c r="Q32" i="8"/>
  <c r="Q31" i="8"/>
  <c r="Q30" i="8"/>
  <c r="Q35" i="11"/>
  <c r="Q34" i="11"/>
  <c r="Q33" i="11"/>
  <c r="Q32" i="11"/>
  <c r="Q31" i="11"/>
  <c r="Q30" i="11"/>
  <c r="Q35" i="3"/>
  <c r="Q34" i="3"/>
  <c r="Q33" i="3"/>
  <c r="Q32" i="3"/>
  <c r="Q31" i="3"/>
  <c r="Q30" i="3"/>
  <c r="Q35" i="13"/>
  <c r="Q34" i="13"/>
  <c r="Q33" i="13"/>
  <c r="Q32" i="13"/>
  <c r="Q31" i="13"/>
  <c r="Q30" i="13"/>
  <c r="Q39" i="2"/>
  <c r="Q26" i="2"/>
  <c r="Q16" i="2"/>
  <c r="Q34" i="2"/>
  <c r="Q32" i="2"/>
  <c r="Q33" i="2"/>
  <c r="Q29" i="13" l="1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29" i="7"/>
  <c r="Q28" i="7"/>
  <c r="Q27" i="7"/>
  <c r="Q26" i="7"/>
  <c r="Q25" i="7"/>
  <c r="Q29" i="10"/>
  <c r="Q28" i="10"/>
  <c r="Q27" i="10"/>
  <c r="Q26" i="10"/>
  <c r="Q25" i="10"/>
  <c r="Q29" i="6"/>
  <c r="Q28" i="6"/>
  <c r="Q27" i="6"/>
  <c r="Q26" i="6"/>
  <c r="Q25" i="6"/>
  <c r="Q29" i="5"/>
  <c r="Q28" i="5"/>
  <c r="Q27" i="5"/>
  <c r="Q26" i="5"/>
  <c r="Q25" i="5"/>
  <c r="Q29" i="4"/>
  <c r="Q28" i="4"/>
  <c r="Q27" i="4"/>
  <c r="Q26" i="4"/>
  <c r="Q25" i="4"/>
  <c r="Q29" i="12"/>
  <c r="Q28" i="12"/>
  <c r="Q27" i="12"/>
  <c r="Q26" i="12"/>
  <c r="Q25" i="12"/>
  <c r="Q29" i="9"/>
  <c r="Q28" i="9"/>
  <c r="Q27" i="9"/>
  <c r="Q26" i="9"/>
  <c r="Q25" i="9"/>
  <c r="Q29" i="8"/>
  <c r="Q28" i="8"/>
  <c r="Q27" i="8"/>
  <c r="Q26" i="8"/>
  <c r="Q25" i="8"/>
  <c r="Q29" i="11"/>
  <c r="Q28" i="11"/>
  <c r="Q27" i="11"/>
  <c r="Q26" i="11"/>
  <c r="Q25" i="11"/>
  <c r="Q25" i="3"/>
  <c r="Q26" i="3"/>
  <c r="Q27" i="3"/>
  <c r="Q28" i="3"/>
  <c r="Q29" i="3"/>
  <c r="Q42" i="2"/>
  <c r="Q47" i="2"/>
  <c r="Q18" i="2"/>
  <c r="Q48" i="2"/>
  <c r="Q43" i="2"/>
  <c r="Q24" i="12" l="1"/>
  <c r="Q23" i="12"/>
  <c r="Q22" i="12"/>
  <c r="Q21" i="12"/>
  <c r="Q20" i="12"/>
  <c r="Q19" i="12"/>
  <c r="Q18" i="12"/>
  <c r="Q17" i="12"/>
  <c r="Q16" i="12"/>
  <c r="Q15" i="12"/>
  <c r="Q24" i="7"/>
  <c r="Q23" i="7"/>
  <c r="Q22" i="7"/>
  <c r="Q21" i="7"/>
  <c r="Q24" i="10"/>
  <c r="Q23" i="10"/>
  <c r="Q22" i="10"/>
  <c r="Q21" i="10"/>
  <c r="Q24" i="6"/>
  <c r="Q23" i="6"/>
  <c r="Q22" i="6"/>
  <c r="Q21" i="6"/>
  <c r="Q24" i="5"/>
  <c r="Q23" i="5"/>
  <c r="Q22" i="5"/>
  <c r="Q21" i="5"/>
  <c r="Q24" i="4"/>
  <c r="Q23" i="4"/>
  <c r="Q22" i="4"/>
  <c r="Q21" i="4"/>
  <c r="Q24" i="9"/>
  <c r="Q23" i="9"/>
  <c r="Q22" i="9"/>
  <c r="Q21" i="9"/>
  <c r="Q24" i="8"/>
  <c r="Q23" i="8"/>
  <c r="Q22" i="8"/>
  <c r="Q21" i="8"/>
  <c r="Q24" i="11"/>
  <c r="Q23" i="11"/>
  <c r="Q22" i="11"/>
  <c r="Q21" i="11"/>
  <c r="Q20" i="11"/>
  <c r="Q19" i="11"/>
  <c r="Q18" i="11"/>
  <c r="Q17" i="11"/>
  <c r="Q16" i="11"/>
  <c r="Q15" i="11"/>
  <c r="Q24" i="3"/>
  <c r="Q23" i="3"/>
  <c r="Q22" i="3"/>
  <c r="Q21" i="3"/>
  <c r="Q23" i="2"/>
  <c r="Q44" i="2"/>
  <c r="Q49" i="2"/>
  <c r="Q21" i="2"/>
  <c r="S53" i="2" l="1"/>
  <c r="Q20" i="10" l="1"/>
  <c r="Q19" i="10"/>
  <c r="Q18" i="10"/>
  <c r="Q17" i="10"/>
  <c r="Q16" i="10"/>
  <c r="Q15" i="10"/>
  <c r="Q20" i="9"/>
  <c r="Q19" i="9"/>
  <c r="Q18" i="9"/>
  <c r="Q17" i="9"/>
  <c r="Q16" i="9"/>
  <c r="Q15" i="9"/>
  <c r="Q20" i="8"/>
  <c r="Q19" i="8"/>
  <c r="Q18" i="8"/>
  <c r="Q17" i="8"/>
  <c r="Q16" i="8"/>
  <c r="Q15" i="8"/>
  <c r="Q20" i="7"/>
  <c r="Q19" i="7"/>
  <c r="Q18" i="7"/>
  <c r="Q17" i="7"/>
  <c r="Q20" i="6"/>
  <c r="Q19" i="6"/>
  <c r="Q18" i="6"/>
  <c r="Q17" i="6"/>
  <c r="Q20" i="5"/>
  <c r="Q19" i="5"/>
  <c r="Q18" i="5"/>
  <c r="Q17" i="5"/>
  <c r="Q20" i="4"/>
  <c r="Q19" i="4"/>
  <c r="Q18" i="4"/>
  <c r="Q17" i="4"/>
  <c r="Q20" i="3"/>
  <c r="Q19" i="3"/>
  <c r="Q18" i="3"/>
  <c r="Q17" i="3"/>
  <c r="Q45" i="2" l="1"/>
  <c r="Q36" i="2"/>
  <c r="Q24" i="2"/>
  <c r="Q38" i="2"/>
  <c r="Q40" i="2" l="1"/>
  <c r="Q41" i="2"/>
  <c r="Q16" i="7" l="1"/>
  <c r="Q15" i="7"/>
  <c r="Q16" i="6"/>
  <c r="Q15" i="6"/>
  <c r="Q16" i="5"/>
  <c r="Q15" i="5"/>
  <c r="Q16" i="4"/>
  <c r="Q15" i="4"/>
  <c r="Q16" i="3"/>
  <c r="Q15" i="3"/>
</calcChain>
</file>

<file path=xl/sharedStrings.xml><?xml version="1.0" encoding="utf-8"?>
<sst xmlns="http://schemas.openxmlformats.org/spreadsheetml/2006/main" count="3852" uniqueCount="175">
  <si>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</si>
  <si>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</si>
  <si>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</si>
  <si>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</si>
  <si>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</si>
  <si>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</si>
  <si>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</si>
  <si>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</si>
  <si>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</si>
  <si>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</si>
  <si>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</si>
  <si>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</si>
  <si>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</si>
  <si>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</si>
  <si>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</si>
  <si>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</si>
  <si>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</si>
  <si>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</si>
  <si>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</si>
  <si>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</si>
  <si>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</si>
  <si>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</si>
  <si>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</si>
  <si>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</si>
  <si>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</si>
  <si>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</si>
  <si>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</si>
  <si>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</si>
  <si>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</si>
  <si>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</si>
  <si>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</si>
  <si>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Umělecká, dramaturgická a/nebo programová kvalita projektu</t>
  </si>
  <si>
    <t>Distribuční a marketingová strategie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</si>
  <si>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3. distribuce kinematografického díla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</si>
  <si>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</si>
  <si>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t>Distribuce filmu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</si>
  <si>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2018-3-1-3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</si>
  <si>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8.2.2018 - 31.7.2018</t>
    </r>
  </si>
  <si>
    <t>Finanční alokace: 6 000 000 Kč</t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</si>
  <si>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30.7.2019</t>
    </r>
  </si>
  <si>
    <t xml:space="preserve">Podpora je určena pro distribuci: </t>
  </si>
  <si>
    <t xml:space="preserve"> - jednotlivých kinematografických děl</t>
  </si>
  <si>
    <t xml:space="preserve"> - pásma kinematografických děl, která jsou jedním distribučním titulem v délce standardní celovečerní stopáže nad 60 minut</t>
  </si>
  <si>
    <t>Výzva je společná pro distribuci českých kinematografických děl (ve smyslu § 2 odst. 1 písm. f) zákona o audiovizi) i zahraničních kinematografických děl.</t>
  </si>
  <si>
    <t>1. posílení pozice českého filmu v distribuční nabídce</t>
  </si>
  <si>
    <t>2. podpora českých debutů a náročných kinematografických děl v distribuční nabídce</t>
  </si>
  <si>
    <t>3. podpora zahraničních kinematografických děl v distribuční nabídce</t>
  </si>
  <si>
    <t>2389/2018</t>
  </si>
  <si>
    <t>Libuše Rudinská</t>
  </si>
  <si>
    <t>Na tělo</t>
  </si>
  <si>
    <t>Pechánková, Milica</t>
  </si>
  <si>
    <t>ano</t>
  </si>
  <si>
    <t>Čěněk, David</t>
  </si>
  <si>
    <t>ne</t>
  </si>
  <si>
    <t>2394/2018</t>
  </si>
  <si>
    <t>Distribuce animovaného filmu Pračlověk</t>
  </si>
  <si>
    <t>Cinemart, a.s.</t>
  </si>
  <si>
    <t>Šoba, Přemysl</t>
  </si>
  <si>
    <t>Bernard, Jan</t>
  </si>
  <si>
    <t>dotace</t>
  </si>
  <si>
    <t>2408/2018</t>
  </si>
  <si>
    <t>Tátova volha</t>
  </si>
  <si>
    <t>Cielová, Hana</t>
  </si>
  <si>
    <t>Lamperová, Marta</t>
  </si>
  <si>
    <t>2425/2018</t>
  </si>
  <si>
    <t>Distribuce filmu Bistro Ramen</t>
  </si>
  <si>
    <t>Aerofilms s.r.o.</t>
  </si>
  <si>
    <t>Hodoušková, Markéta</t>
  </si>
  <si>
    <t>2434/2018</t>
  </si>
  <si>
    <t>Distribuce filmu Eric Clapton</t>
  </si>
  <si>
    <t>Škach, Vladislav</t>
  </si>
  <si>
    <t>2445/2018</t>
  </si>
  <si>
    <t>Distribuce filmu Pod jedním stromem</t>
  </si>
  <si>
    <t>Bontonfilm a.s.</t>
  </si>
  <si>
    <t>Voráč, Jiří</t>
  </si>
  <si>
    <t>90%</t>
  </si>
  <si>
    <t>50%</t>
  </si>
  <si>
    <t>65%</t>
  </si>
  <si>
    <t>radní nebodovala</t>
  </si>
  <si>
    <t>radní nebodoval</t>
  </si>
  <si>
    <t>2442/2018</t>
  </si>
  <si>
    <t>Distribuce filmu Ztratili jsme Stalina</t>
  </si>
  <si>
    <t>Jílek, Jan</t>
  </si>
  <si>
    <t>2446/2018</t>
  </si>
  <si>
    <t>Distribuce filmu Souboj pohlaví</t>
  </si>
  <si>
    <t>Štrbová, Denisa</t>
  </si>
  <si>
    <t>2484/2018</t>
  </si>
  <si>
    <t>Distribuce filmu Loveling</t>
  </si>
  <si>
    <t>Poláková, Jarmila</t>
  </si>
  <si>
    <t>Slavík, Petr</t>
  </si>
  <si>
    <t>2485/2018</t>
  </si>
  <si>
    <t>Distribuce filmu Nina</t>
  </si>
  <si>
    <t>Kot, Peter</t>
  </si>
  <si>
    <t>55%</t>
  </si>
  <si>
    <t>75%</t>
  </si>
  <si>
    <t xml:space="preserve">radní nebodoval </t>
  </si>
  <si>
    <t>2444/2018</t>
  </si>
  <si>
    <t>Distribuce filmu Zimní bratři</t>
  </si>
  <si>
    <t>Spěšný, Karel</t>
  </si>
  <si>
    <t>2486/2018</t>
  </si>
  <si>
    <t>Sweet Country</t>
  </si>
  <si>
    <t>Pilot Film s.r.o.</t>
  </si>
  <si>
    <t>Tabakov, Diana</t>
  </si>
  <si>
    <t>2487/2018</t>
  </si>
  <si>
    <t>Chata na prodej</t>
  </si>
  <si>
    <t>Tomek, Ivan</t>
  </si>
  <si>
    <t>2538/2018</t>
  </si>
  <si>
    <t>Distribuce filmu Backstage</t>
  </si>
  <si>
    <t>Čeněk, David</t>
  </si>
  <si>
    <t>2537/2018</t>
  </si>
  <si>
    <t>Distribuce filmu Human Flow</t>
  </si>
  <si>
    <t>Skopal, Pavel</t>
  </si>
  <si>
    <t>60%</t>
  </si>
  <si>
    <t>2540/2018</t>
  </si>
  <si>
    <t>2541/2018</t>
  </si>
  <si>
    <t>2542/2018</t>
  </si>
  <si>
    <t>2543/2018</t>
  </si>
  <si>
    <t>2545/2018</t>
  </si>
  <si>
    <t>2546/2018</t>
  </si>
  <si>
    <t>CINEART TV Prague s.r.o.</t>
  </si>
  <si>
    <t>Analog Vision s.r.o.</t>
  </si>
  <si>
    <t>Filmová a televizní společnost Total HelpArt T.H.A, s.r.o.</t>
  </si>
  <si>
    <t>Frame Films s.r.o.</t>
  </si>
  <si>
    <t>Distribuce filmu Úsměvy smutných mužů</t>
  </si>
  <si>
    <t>VRATISLAV EFFENBERGER aneb LOV NA ČERNÉHO ŽRALOKA</t>
  </si>
  <si>
    <t>Distribuce filmu Léto</t>
  </si>
  <si>
    <t>Distribuce filmu Můj neznámý vojín</t>
  </si>
  <si>
    <t>Zdeněk Toman-Rudá eminence-stávající název: TOMAN</t>
  </si>
  <si>
    <t>Kibera: Příběh slumu</t>
  </si>
  <si>
    <t>Andrle, Ivo</t>
  </si>
  <si>
    <t>Vadocký, Daniel</t>
  </si>
  <si>
    <t>70%</t>
  </si>
  <si>
    <t>2548/2018</t>
  </si>
  <si>
    <t>2580/2018</t>
  </si>
  <si>
    <t>2591/2018</t>
  </si>
  <si>
    <t>2592/2018</t>
  </si>
  <si>
    <t>2593/2018</t>
  </si>
  <si>
    <t>2604/2018</t>
  </si>
  <si>
    <t>2635/2018</t>
  </si>
  <si>
    <t>krutón, z.s.</t>
  </si>
  <si>
    <t>FILM EUROPE, s.r.o.</t>
  </si>
  <si>
    <t>NYASA FILMS PRODUCTION, s.r.o.</t>
  </si>
  <si>
    <t>Punk Film s.r.o.</t>
  </si>
  <si>
    <t>Všechno bude</t>
  </si>
  <si>
    <t>Distribuce filmu King Skate</t>
  </si>
  <si>
    <t>Vienna Calling</t>
  </si>
  <si>
    <t>Distribuce filmu Tvář</t>
  </si>
  <si>
    <t>Domestik</t>
  </si>
  <si>
    <t>Mars</t>
  </si>
  <si>
    <t>Čertí brko distribuce</t>
  </si>
  <si>
    <t>Schmarc, Vít</t>
  </si>
  <si>
    <t>2640/2018</t>
  </si>
  <si>
    <t>Distribuce filmu Až přijde válka</t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</si>
  <si>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31.7.2019</t>
    </r>
  </si>
  <si>
    <t>85%</t>
  </si>
  <si>
    <t>2638/2018</t>
  </si>
  <si>
    <t>Distribuce filmu Zloději</t>
  </si>
  <si>
    <t>2641/2018</t>
  </si>
  <si>
    <t>2642/2018</t>
  </si>
  <si>
    <t>2643/2018</t>
  </si>
  <si>
    <t>2644/2018</t>
  </si>
  <si>
    <t>2645/2018</t>
  </si>
  <si>
    <t>2646/2018</t>
  </si>
  <si>
    <t>Distribuce filmu Chvilky</t>
  </si>
  <si>
    <t>Mlsné medvědí příběhy</t>
  </si>
  <si>
    <t>Pasažéři - distribuce</t>
  </si>
  <si>
    <t>Útěk</t>
  </si>
  <si>
    <t>Svědkové Putinovi</t>
  </si>
  <si>
    <t>Máme na víc</t>
  </si>
  <si>
    <t>Bionaut s.r.o.</t>
  </si>
  <si>
    <t>Film &amp; Sociologie, s.r.o.</t>
  </si>
  <si>
    <t>Hypermarket Film s.r.o.</t>
  </si>
  <si>
    <t>Produkce Radim Procházka s.r.o.</t>
  </si>
  <si>
    <t>Hendrich, Vladimír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</si>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</sst>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_-* #,##0\ _K_č_-;\-* #,##0\ _K_č_-;_-* &quot;-&quot;??\ _K_č_-;_-@_-"/>
    <numFmt numFmtId="165" formatCode="0.000000"/>
  </numFmts>
  <fonts count="11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.5"/>
      <color rgb="FF33333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B4B4B4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rgb="FFB4B4B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5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 applyFill="0" applyProtection="0"/>
    <xf numFmtId="9" fontId="8" fillId="0" borderId="0" applyFont="0" applyFill="0" applyBorder="0" applyAlignment="0" applyProtection="0"/>
  </cellStyleXfs>
  <cellXfs count="129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2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 applyProtection="1">
      <alignment horizontal="left" vertical="top"/>
    </xf>
    <xf numFmtId="2" fontId="4" fillId="2" borderId="1" xfId="0" applyNumberFormat="1" applyFont="1" applyFill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4" fillId="2" borderId="9" xfId="1" applyFont="1" applyFill="1" applyBorder="1" applyAlignment="1" applyProtection="1">
      <alignment horizontal="left" vertical="top"/>
      <protection locked="0"/>
    </xf>
    <xf numFmtId="3" fontId="4" fillId="2" borderId="9" xfId="1" applyNumberFormat="1" applyFont="1" applyFill="1" applyBorder="1" applyAlignment="1" applyProtection="1">
      <alignment horizontal="right" vertical="center"/>
      <protection locked="0"/>
    </xf>
    <xf numFmtId="14" fontId="4" fillId="2" borderId="9" xfId="1" applyNumberFormat="1" applyFont="1" applyFill="1" applyBorder="1" applyAlignment="1" applyProtection="1">
      <alignment horizontal="center" vertical="top"/>
      <protection locked="0"/>
    </xf>
    <xf numFmtId="0" fontId="4" fillId="2" borderId="10" xfId="1" applyFont="1" applyFill="1" applyBorder="1" applyAlignment="1" applyProtection="1">
      <alignment horizontal="left" vertical="top"/>
      <protection locked="0"/>
    </xf>
    <xf numFmtId="3" fontId="4" fillId="2" borderId="10" xfId="1" applyNumberFormat="1" applyFont="1" applyFill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left" vertical="top"/>
    </xf>
    <xf numFmtId="2" fontId="4" fillId="2" borderId="2" xfId="0" applyNumberFormat="1" applyFont="1" applyFill="1" applyBorder="1" applyAlignment="1">
      <alignment horizontal="left" vertical="top"/>
    </xf>
    <xf numFmtId="49" fontId="4" fillId="2" borderId="5" xfId="0" applyNumberFormat="1" applyFont="1" applyFill="1" applyBorder="1" applyAlignment="1">
      <alignment horizontal="center" vertical="top"/>
    </xf>
    <xf numFmtId="49" fontId="4" fillId="2" borderId="11" xfId="0" applyNumberFormat="1" applyFont="1" applyFill="1" applyBorder="1" applyAlignment="1">
      <alignment horizontal="center" vertical="top"/>
    </xf>
    <xf numFmtId="14" fontId="4" fillId="2" borderId="10" xfId="1" applyNumberFormat="1" applyFont="1" applyFill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>
      <alignment horizontal="left" vertical="top"/>
    </xf>
    <xf numFmtId="2" fontId="4" fillId="2" borderId="9" xfId="0" applyNumberFormat="1" applyFont="1" applyFill="1" applyBorder="1" applyAlignment="1" applyProtection="1">
      <alignment horizontal="left" vertical="top"/>
    </xf>
    <xf numFmtId="49" fontId="4" fillId="2" borderId="9" xfId="0" applyNumberFormat="1" applyFont="1" applyFill="1" applyBorder="1" applyAlignment="1">
      <alignment horizontal="center" vertical="top"/>
    </xf>
    <xf numFmtId="0" fontId="4" fillId="2" borderId="12" xfId="1" applyFont="1" applyFill="1" applyBorder="1" applyAlignment="1" applyProtection="1">
      <alignment horizontal="left" vertical="top"/>
      <protection locked="0"/>
    </xf>
    <xf numFmtId="0" fontId="5" fillId="2" borderId="2" xfId="0" applyFont="1" applyFill="1" applyBorder="1" applyAlignment="1">
      <alignment horizontal="left" vertical="top" wrapText="1"/>
    </xf>
    <xf numFmtId="164" fontId="4" fillId="2" borderId="2" xfId="2" applyNumberFormat="1" applyFont="1" applyFill="1" applyBorder="1" applyAlignment="1">
      <alignment horizontal="right" vertical="top"/>
    </xf>
    <xf numFmtId="164" fontId="4" fillId="2" borderId="0" xfId="2" applyNumberFormat="1" applyFont="1" applyFill="1" applyBorder="1" applyAlignment="1">
      <alignment horizontal="left" vertical="top"/>
    </xf>
    <xf numFmtId="0" fontId="4" fillId="2" borderId="13" xfId="1" applyFont="1" applyFill="1" applyBorder="1" applyAlignment="1" applyProtection="1">
      <alignment horizontal="left" vertical="top"/>
      <protection locked="0"/>
    </xf>
    <xf numFmtId="0" fontId="4" fillId="2" borderId="14" xfId="1" applyFont="1" applyFill="1" applyBorder="1" applyAlignment="1" applyProtection="1">
      <alignment horizontal="left" vertical="top"/>
      <protection locked="0"/>
    </xf>
    <xf numFmtId="3" fontId="4" fillId="2" borderId="13" xfId="1" applyNumberFormat="1" applyFont="1" applyFill="1" applyBorder="1" applyAlignment="1" applyProtection="1">
      <alignment horizontal="right" vertical="center"/>
      <protection locked="0"/>
    </xf>
    <xf numFmtId="2" fontId="4" fillId="2" borderId="13" xfId="0" applyNumberFormat="1" applyFont="1" applyFill="1" applyBorder="1" applyAlignment="1" applyProtection="1">
      <alignment horizontal="left" vertical="top"/>
    </xf>
    <xf numFmtId="49" fontId="4" fillId="2" borderId="13" xfId="0" applyNumberFormat="1" applyFont="1" applyFill="1" applyBorder="1" applyAlignment="1">
      <alignment horizontal="center" vertical="top"/>
    </xf>
    <xf numFmtId="14" fontId="4" fillId="2" borderId="13" xfId="1" applyNumberFormat="1" applyFont="1" applyFill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>
      <alignment horizontal="left" vertical="top" wrapText="1"/>
    </xf>
    <xf numFmtId="9" fontId="4" fillId="2" borderId="11" xfId="0" applyNumberFormat="1" applyFont="1" applyFill="1" applyBorder="1" applyAlignment="1">
      <alignment horizontal="center" vertical="top"/>
    </xf>
    <xf numFmtId="0" fontId="4" fillId="2" borderId="15" xfId="1" applyFont="1" applyFill="1" applyBorder="1" applyAlignment="1" applyProtection="1">
      <alignment horizontal="left" vertical="top"/>
      <protection locked="0"/>
    </xf>
    <xf numFmtId="3" fontId="4" fillId="2" borderId="15" xfId="1" applyNumberFormat="1" applyFont="1" applyFill="1" applyBorder="1" applyAlignment="1" applyProtection="1">
      <alignment horizontal="right" vertical="center"/>
      <protection locked="0"/>
    </xf>
    <xf numFmtId="1" fontId="4" fillId="2" borderId="15" xfId="0" applyNumberFormat="1" applyFont="1" applyFill="1" applyBorder="1" applyAlignment="1">
      <alignment horizontal="left" vertical="top"/>
    </xf>
    <xf numFmtId="2" fontId="4" fillId="2" borderId="15" xfId="0" applyNumberFormat="1" applyFont="1" applyFill="1" applyBorder="1" applyAlignment="1" applyProtection="1">
      <alignment horizontal="left" vertical="top"/>
    </xf>
    <xf numFmtId="2" fontId="4" fillId="2" borderId="15" xfId="0" applyNumberFormat="1" applyFont="1" applyFill="1" applyBorder="1" applyAlignment="1">
      <alignment horizontal="left" vertical="top"/>
    </xf>
    <xf numFmtId="49" fontId="4" fillId="2" borderId="15" xfId="0" applyNumberFormat="1" applyFont="1" applyFill="1" applyBorder="1" applyAlignment="1">
      <alignment horizontal="center" vertical="top"/>
    </xf>
    <xf numFmtId="14" fontId="4" fillId="2" borderId="15" xfId="1" applyNumberFormat="1" applyFont="1" applyFill="1" applyBorder="1" applyAlignment="1" applyProtection="1">
      <alignment horizontal="center" vertical="top"/>
      <protection locked="0"/>
    </xf>
    <xf numFmtId="164" fontId="4" fillId="2" borderId="15" xfId="2" applyNumberFormat="1" applyFont="1" applyFill="1" applyBorder="1" applyAlignment="1" applyProtection="1">
      <alignment horizontal="right" vertical="center"/>
      <protection locked="0"/>
    </xf>
    <xf numFmtId="2" fontId="4" fillId="2" borderId="16" xfId="0" applyNumberFormat="1" applyFont="1" applyFill="1" applyBorder="1" applyAlignment="1" applyProtection="1">
      <alignment horizontal="left" vertical="top"/>
    </xf>
    <xf numFmtId="2" fontId="4" fillId="2" borderId="14" xfId="0" applyNumberFormat="1" applyFont="1" applyFill="1" applyBorder="1" applyAlignment="1" applyProtection="1">
      <alignment horizontal="left" vertical="top"/>
    </xf>
    <xf numFmtId="2" fontId="4" fillId="2" borderId="12" xfId="0" applyNumberFormat="1" applyFont="1" applyFill="1" applyBorder="1" applyAlignment="1" applyProtection="1">
      <alignment horizontal="left" vertical="top"/>
    </xf>
    <xf numFmtId="49" fontId="4" fillId="2" borderId="17" xfId="0" applyNumberFormat="1" applyFont="1" applyFill="1" applyBorder="1" applyAlignment="1">
      <alignment horizontal="center" vertical="top"/>
    </xf>
    <xf numFmtId="49" fontId="4" fillId="2" borderId="18" xfId="0" applyNumberFormat="1" applyFont="1" applyFill="1" applyBorder="1" applyAlignment="1">
      <alignment horizontal="center" vertical="top"/>
    </xf>
    <xf numFmtId="0" fontId="4" fillId="2" borderId="19" xfId="1" applyFont="1" applyFill="1" applyBorder="1" applyAlignment="1" applyProtection="1">
      <alignment horizontal="left" vertical="top"/>
      <protection locked="0"/>
    </xf>
    <xf numFmtId="2" fontId="4" fillId="2" borderId="10" xfId="0" applyNumberFormat="1" applyFont="1" applyFill="1" applyBorder="1" applyAlignment="1" applyProtection="1">
      <alignment horizontal="left" vertical="top"/>
    </xf>
    <xf numFmtId="2" fontId="4" fillId="2" borderId="19" xfId="0" applyNumberFormat="1" applyFont="1" applyFill="1" applyBorder="1" applyAlignment="1" applyProtection="1">
      <alignment horizontal="left" vertical="top"/>
    </xf>
    <xf numFmtId="2" fontId="4" fillId="2" borderId="20" xfId="0" applyNumberFormat="1" applyFont="1" applyFill="1" applyBorder="1" applyAlignment="1" applyProtection="1">
      <alignment horizontal="left" vertical="top"/>
    </xf>
    <xf numFmtId="2" fontId="4" fillId="2" borderId="20" xfId="0" applyNumberFormat="1" applyFont="1" applyFill="1" applyBorder="1" applyAlignment="1">
      <alignment horizontal="left" vertical="top"/>
    </xf>
    <xf numFmtId="164" fontId="4" fillId="2" borderId="20" xfId="2" applyNumberFormat="1" applyFont="1" applyFill="1" applyBorder="1" applyAlignment="1" applyProtection="1">
      <alignment horizontal="right" vertical="center"/>
      <protection locked="0"/>
    </xf>
    <xf numFmtId="49" fontId="4" fillId="2" borderId="10" xfId="0" applyNumberFormat="1" applyFont="1" applyFill="1" applyBorder="1" applyAlignment="1">
      <alignment horizontal="center" vertical="top"/>
    </xf>
    <xf numFmtId="2" fontId="4" fillId="2" borderId="9" xfId="0" applyNumberFormat="1" applyFont="1" applyFill="1" applyBorder="1" applyAlignment="1">
      <alignment horizontal="left" vertical="top"/>
    </xf>
    <xf numFmtId="164" fontId="4" fillId="2" borderId="9" xfId="2" applyNumberFormat="1" applyFont="1" applyFill="1" applyBorder="1" applyAlignment="1" applyProtection="1">
      <alignment horizontal="right" vertical="center"/>
      <protection locked="0"/>
    </xf>
    <xf numFmtId="2" fontId="4" fillId="2" borderId="10" xfId="0" applyNumberFormat="1" applyFont="1" applyFill="1" applyBorder="1" applyAlignment="1">
      <alignment horizontal="left" vertical="top"/>
    </xf>
    <xf numFmtId="164" fontId="4" fillId="2" borderId="10" xfId="2" applyNumberFormat="1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14" fontId="5" fillId="2" borderId="1" xfId="0" applyNumberFormat="1" applyFont="1" applyFill="1" applyBorder="1" applyAlignment="1">
      <alignment horizontal="left" vertical="top" wrapText="1"/>
    </xf>
    <xf numFmtId="49" fontId="4" fillId="2" borderId="11" xfId="0" applyNumberFormat="1" applyFont="1" applyFill="1" applyBorder="1" applyAlignment="1">
      <alignment horizontal="center"/>
    </xf>
    <xf numFmtId="9" fontId="4" fillId="2" borderId="10" xfId="1" applyNumberFormat="1" applyFont="1" applyFill="1" applyBorder="1" applyAlignment="1" applyProtection="1">
      <alignment horizontal="center" vertical="top"/>
      <protection locked="0"/>
    </xf>
    <xf numFmtId="9" fontId="4" fillId="2" borderId="15" xfId="1" applyNumberFormat="1" applyFont="1" applyFill="1" applyBorder="1" applyAlignment="1" applyProtection="1">
      <alignment horizontal="center" vertical="top"/>
      <protection locked="0"/>
    </xf>
    <xf numFmtId="0" fontId="4" fillId="2" borderId="13" xfId="1" applyFont="1" applyFill="1" applyBorder="1" applyAlignment="1" applyProtection="1">
      <alignment horizontal="center" vertical="top"/>
      <protection locked="0"/>
    </xf>
    <xf numFmtId="9" fontId="4" fillId="2" borderId="13" xfId="1" applyNumberFormat="1" applyFont="1" applyFill="1" applyBorder="1" applyAlignment="1" applyProtection="1">
      <alignment horizontal="center" vertical="top"/>
      <protection locked="0"/>
    </xf>
    <xf numFmtId="0" fontId="4" fillId="2" borderId="10" xfId="1" applyFont="1" applyFill="1" applyBorder="1" applyAlignment="1" applyProtection="1">
      <alignment horizontal="center" vertical="top"/>
      <protection locked="0"/>
    </xf>
    <xf numFmtId="0" fontId="4" fillId="2" borderId="9" xfId="1" applyFont="1" applyFill="1" applyBorder="1" applyAlignment="1" applyProtection="1">
      <alignment horizontal="center" vertical="top"/>
      <protection locked="0"/>
    </xf>
    <xf numFmtId="9" fontId="4" fillId="2" borderId="9" xfId="1" applyNumberFormat="1" applyFont="1" applyFill="1" applyBorder="1" applyAlignment="1" applyProtection="1">
      <alignment horizontal="center" vertical="top"/>
      <protection locked="0"/>
    </xf>
    <xf numFmtId="14" fontId="4" fillId="2" borderId="9" xfId="1" applyNumberFormat="1" applyFont="1" applyFill="1" applyBorder="1" applyAlignment="1" applyProtection="1">
      <alignment horizontal="left" vertical="top"/>
      <protection locked="0"/>
    </xf>
    <xf numFmtId="0" fontId="10" fillId="0" borderId="9" xfId="0" applyFont="1" applyBorder="1"/>
    <xf numFmtId="0" fontId="4" fillId="2" borderId="0" xfId="1" applyFont="1" applyFill="1" applyBorder="1" applyAlignment="1" applyProtection="1">
      <alignment horizontal="left" vertical="top"/>
      <protection locked="0"/>
    </xf>
    <xf numFmtId="3" fontId="4" fillId="2" borderId="0" xfId="1" applyNumberFormat="1" applyFont="1" applyFill="1" applyBorder="1" applyAlignment="1" applyProtection="1">
      <alignment horizontal="right" vertical="center"/>
      <protection locked="0"/>
    </xf>
    <xf numFmtId="2" fontId="4" fillId="2" borderId="0" xfId="0" applyNumberFormat="1" applyFont="1" applyFill="1" applyBorder="1" applyAlignment="1" applyProtection="1">
      <alignment horizontal="left" vertical="top"/>
    </xf>
    <xf numFmtId="164" fontId="4" fillId="2" borderId="0" xfId="2" applyNumberFormat="1" applyFont="1" applyFill="1" applyBorder="1" applyAlignment="1" applyProtection="1">
      <alignment horizontal="right" vertical="center"/>
      <protection locked="0"/>
    </xf>
    <xf numFmtId="49" fontId="4" fillId="2" borderId="0" xfId="0" applyNumberFormat="1" applyFont="1" applyFill="1" applyBorder="1" applyAlignment="1">
      <alignment horizontal="center" vertical="top"/>
    </xf>
    <xf numFmtId="9" fontId="4" fillId="2" borderId="0" xfId="1" applyNumberFormat="1" applyFont="1" applyFill="1" applyBorder="1" applyAlignment="1" applyProtection="1">
      <alignment horizontal="left" vertical="top"/>
      <protection locked="0"/>
    </xf>
    <xf numFmtId="14" fontId="4" fillId="2" borderId="0" xfId="1" applyNumberFormat="1" applyFont="1" applyFill="1" applyBorder="1" applyAlignment="1" applyProtection="1">
      <alignment horizontal="center" vertical="top"/>
      <protection locked="0"/>
    </xf>
    <xf numFmtId="49" fontId="4" fillId="2" borderId="9" xfId="0" applyNumberFormat="1" applyFont="1" applyFill="1" applyBorder="1" applyAlignment="1">
      <alignment horizontal="center"/>
    </xf>
    <xf numFmtId="0" fontId="4" fillId="2" borderId="9" xfId="1" applyFont="1" applyFill="1" applyBorder="1" applyAlignment="1" applyProtection="1">
      <alignment horizontal="center"/>
      <protection locked="0"/>
    </xf>
    <xf numFmtId="9" fontId="4" fillId="2" borderId="9" xfId="1" applyNumberFormat="1" applyFont="1" applyFill="1" applyBorder="1" applyAlignment="1" applyProtection="1">
      <alignment horizontal="center"/>
      <protection locked="0"/>
    </xf>
    <xf numFmtId="0" fontId="4" fillId="2" borderId="10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left" vertical="top"/>
      <protection locked="0"/>
    </xf>
    <xf numFmtId="3" fontId="4" fillId="2" borderId="22" xfId="1" applyNumberFormat="1" applyFont="1" applyFill="1" applyBorder="1" applyAlignment="1" applyProtection="1">
      <alignment horizontal="right" vertical="center"/>
      <protection locked="0"/>
    </xf>
    <xf numFmtId="2" fontId="4" fillId="2" borderId="22" xfId="0" applyNumberFormat="1" applyFont="1" applyFill="1" applyBorder="1" applyAlignment="1" applyProtection="1">
      <alignment horizontal="left" vertical="top"/>
    </xf>
    <xf numFmtId="2" fontId="4" fillId="2" borderId="22" xfId="0" applyNumberFormat="1" applyFont="1" applyFill="1" applyBorder="1" applyAlignment="1">
      <alignment horizontal="left" vertical="top"/>
    </xf>
    <xf numFmtId="164" fontId="4" fillId="2" borderId="22" xfId="2" applyNumberFormat="1" applyFont="1" applyFill="1" applyBorder="1" applyAlignment="1" applyProtection="1">
      <alignment horizontal="right" vertical="center"/>
      <protection locked="0"/>
    </xf>
    <xf numFmtId="0" fontId="4" fillId="2" borderId="22" xfId="1" applyFont="1" applyFill="1" applyBorder="1" applyAlignment="1" applyProtection="1">
      <alignment horizontal="center"/>
      <protection locked="0"/>
    </xf>
    <xf numFmtId="49" fontId="4" fillId="2" borderId="22" xfId="0" applyNumberFormat="1" applyFont="1" applyFill="1" applyBorder="1" applyAlignment="1">
      <alignment horizontal="center" vertical="top"/>
    </xf>
    <xf numFmtId="14" fontId="4" fillId="2" borderId="22" xfId="1" applyNumberFormat="1" applyFont="1" applyFill="1" applyBorder="1" applyAlignment="1" applyProtection="1">
      <alignment horizontal="center" vertical="top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9" fontId="4" fillId="2" borderId="22" xfId="1" applyNumberFormat="1" applyFont="1" applyFill="1" applyBorder="1" applyAlignment="1" applyProtection="1">
      <alignment horizontal="center" vertical="top"/>
      <protection locked="0"/>
    </xf>
    <xf numFmtId="9" fontId="4" fillId="2" borderId="0" xfId="4" applyFont="1" applyFill="1" applyBorder="1" applyAlignment="1">
      <alignment horizontal="left" vertical="top"/>
    </xf>
    <xf numFmtId="165" fontId="4" fillId="2" borderId="0" xfId="4" applyNumberFormat="1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2" fontId="5" fillId="2" borderId="2" xfId="0" applyNumberFormat="1" applyFont="1" applyFill="1" applyBorder="1" applyAlignment="1">
      <alignment horizontal="left" vertical="top" wrapText="1"/>
    </xf>
    <xf numFmtId="2" fontId="5" fillId="2" borderId="4" xfId="0" applyNumberFormat="1" applyFont="1" applyFill="1" applyBorder="1" applyAlignment="1">
      <alignment horizontal="left" vertical="top" wrapText="1"/>
    </xf>
    <xf numFmtId="2" fontId="5" fillId="2" borderId="3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1" fontId="4" fillId="2" borderId="9" xfId="0" applyNumberFormat="1" applyFont="1" applyFill="1" applyBorder="1" applyAlignment="1">
      <alignment horizontal="left" vertical="top"/>
    </xf>
    <xf numFmtId="1" fontId="4" fillId="2" borderId="22" xfId="0" applyNumberFormat="1" applyFont="1" applyFill="1" applyBorder="1" applyAlignment="1">
      <alignment horizontal="left" vertical="top"/>
    </xf>
    <xf numFmtId="164" fontId="4" fillId="2" borderId="9" xfId="2" applyNumberFormat="1" applyFont="1" applyFill="1" applyBorder="1" applyAlignment="1">
      <alignment horizontal="right" vertical="top"/>
    </xf>
    <xf numFmtId="164" fontId="4" fillId="2" borderId="22" xfId="2" applyNumberFormat="1" applyFont="1" applyFill="1" applyBorder="1" applyAlignment="1">
      <alignment horizontal="right" vertical="top"/>
    </xf>
    <xf numFmtId="0" fontId="4" fillId="2" borderId="15" xfId="1" applyFont="1" applyFill="1" applyBorder="1" applyAlignment="1" applyProtection="1">
      <alignment horizontal="center"/>
      <protection locked="0"/>
    </xf>
    <xf numFmtId="0" fontId="4" fillId="2" borderId="17" xfId="1" applyFont="1" applyFill="1" applyBorder="1" applyAlignment="1" applyProtection="1">
      <alignment horizontal="center"/>
      <protection locked="0"/>
    </xf>
    <xf numFmtId="0" fontId="4" fillId="2" borderId="21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vertical="top"/>
      <protection locked="0"/>
    </xf>
    <xf numFmtId="0" fontId="4" fillId="2" borderId="15" xfId="1" applyFont="1" applyFill="1" applyBorder="1" applyAlignment="1" applyProtection="1">
      <alignment horizontal="center" vertical="top"/>
      <protection locked="0"/>
    </xf>
    <xf numFmtId="49" fontId="4" fillId="2" borderId="22" xfId="0" applyNumberFormat="1" applyFont="1" applyFill="1" applyBorder="1" applyAlignment="1">
      <alignment horizontal="center"/>
    </xf>
    <xf numFmtId="9" fontId="4" fillId="2" borderId="15" xfId="1" applyNumberFormat="1" applyFont="1" applyFill="1" applyBorder="1" applyAlignment="1" applyProtection="1">
      <alignment horizontal="center"/>
      <protection locked="0"/>
    </xf>
    <xf numFmtId="9" fontId="4" fillId="2" borderId="22" xfId="1" applyNumberFormat="1" applyFont="1" applyFill="1" applyBorder="1" applyAlignment="1" applyProtection="1">
      <alignment horizontal="center"/>
      <protection locked="0"/>
    </xf>
  </cellXfs>
  <cellStyles count="5">
    <cellStyle name="Čárka" xfId="2" builtinId="3"/>
    <cellStyle name="Normální" xfId="0" builtinId="0"/>
    <cellStyle name="Normální 2" xfId="1" xr:uid="{00000000-0005-0000-0000-000001000000}"/>
    <cellStyle name="Normální 3" xfId="3" xr:uid="{00000000-0005-0000-0000-000030000000}"/>
    <cellStyle name="Procenta" xfId="4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53"/>
  <sheetViews>
    <sheetView tabSelected="1" zoomScale="50" zoomScaleNormal="50" workbookViewId="0">
      <selection activeCell="C39" sqref="C39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8" width="9.33203125" style="2" customWidth="1"/>
    <col min="19" max="19" width="14.44140625" style="2" customWidth="1"/>
    <col min="20" max="20" width="15" style="2" customWidth="1"/>
    <col min="21" max="21" width="10.33203125" style="65" customWidth="1"/>
    <col min="22" max="22" width="9.33203125" style="2" customWidth="1"/>
    <col min="23" max="23" width="9.33203125" style="65" customWidth="1"/>
    <col min="24" max="24" width="10.33203125" style="2" customWidth="1"/>
    <col min="25" max="25" width="15.6640625" style="65" customWidth="1"/>
    <col min="26" max="26" width="15.6640625" style="2" customWidth="1"/>
    <col min="27" max="16384" width="9.109375" style="2"/>
  </cols>
  <sheetData>
    <row r="1" spans="1:85" ht="38.25" customHeight="1" x14ac:dyDescent="0.3">
      <c r="A1" s="1" t="s">
        <v>35</v>
      </c>
    </row>
    <row r="2" spans="1:85" ht="14.4" x14ac:dyDescent="0.3">
      <c r="A2" s="13" t="s">
        <v>36</v>
      </c>
      <c r="D2" s="4" t="s">
        <v>22</v>
      </c>
    </row>
    <row r="3" spans="1:85" ht="14.4" x14ac:dyDescent="0.3">
      <c r="A3" s="4" t="s">
        <v>33</v>
      </c>
      <c r="D3" s="2" t="s">
        <v>44</v>
      </c>
    </row>
    <row r="4" spans="1:85" ht="14.4" x14ac:dyDescent="0.3">
      <c r="A4" s="13" t="s">
        <v>37</v>
      </c>
      <c r="D4" s="2" t="s">
        <v>45</v>
      </c>
    </row>
    <row r="5" spans="1:85" ht="12.6" x14ac:dyDescent="0.3">
      <c r="A5" s="13" t="s">
        <v>38</v>
      </c>
      <c r="D5" s="2" t="s">
        <v>46</v>
      </c>
    </row>
    <row r="6" spans="1:85" ht="14.4" x14ac:dyDescent="0.3">
      <c r="A6" s="13" t="s">
        <v>153</v>
      </c>
    </row>
    <row r="7" spans="1:85" ht="12.6" x14ac:dyDescent="0.3">
      <c r="A7" s="4" t="s">
        <v>21</v>
      </c>
      <c r="D7" s="4" t="s">
        <v>23</v>
      </c>
    </row>
    <row r="8" spans="1:85" ht="14.4" x14ac:dyDescent="0.3">
      <c r="A8" s="14" t="s">
        <v>34</v>
      </c>
      <c r="D8" s="2" t="s">
        <v>40</v>
      </c>
      <c r="F8" s="2" t="s">
        <v>41</v>
      </c>
    </row>
    <row r="9" spans="1:85" ht="27" customHeight="1" x14ac:dyDescent="0.3">
      <c r="F9" s="110" t="s">
        <v>42</v>
      </c>
      <c r="G9" s="110"/>
      <c r="H9" s="110"/>
      <c r="I9" s="110"/>
      <c r="J9" s="110"/>
    </row>
    <row r="10" spans="1:85" ht="25.2" customHeight="1" x14ac:dyDescent="0.2">
      <c r="D10" s="111" t="s">
        <v>43</v>
      </c>
      <c r="E10" s="111"/>
      <c r="F10" s="111"/>
      <c r="G10" s="111"/>
      <c r="H10" s="111"/>
      <c r="I10" s="111"/>
      <c r="J10" s="111"/>
    </row>
    <row r="11" spans="1:85" ht="12.6" x14ac:dyDescent="0.3">
      <c r="A11" s="4"/>
    </row>
    <row r="12" spans="1:85" ht="26.4" customHeight="1" x14ac:dyDescent="0.3">
      <c r="A12" s="101" t="s">
        <v>0</v>
      </c>
      <c r="B12" s="101" t="s">
        <v>1</v>
      </c>
      <c r="C12" s="101" t="s">
        <v>16</v>
      </c>
      <c r="D12" s="101" t="s">
        <v>13</v>
      </c>
      <c r="E12" s="104" t="s">
        <v>2</v>
      </c>
      <c r="F12" s="112" t="s">
        <v>29</v>
      </c>
      <c r="G12" s="113"/>
      <c r="H12" s="112" t="s">
        <v>30</v>
      </c>
      <c r="I12" s="113"/>
      <c r="J12" s="101" t="s">
        <v>31</v>
      </c>
      <c r="K12" s="101" t="s">
        <v>14</v>
      </c>
      <c r="L12" s="101" t="s">
        <v>15</v>
      </c>
      <c r="M12" s="101" t="s">
        <v>27</v>
      </c>
      <c r="N12" s="101" t="s">
        <v>28</v>
      </c>
      <c r="O12" s="101" t="s">
        <v>32</v>
      </c>
      <c r="P12" s="101" t="s">
        <v>3</v>
      </c>
      <c r="Q12" s="101" t="s">
        <v>4</v>
      </c>
      <c r="R12" s="96"/>
      <c r="S12" s="101" t="s">
        <v>5</v>
      </c>
      <c r="T12" s="101" t="s">
        <v>6</v>
      </c>
      <c r="U12" s="109" t="s">
        <v>7</v>
      </c>
      <c r="V12" s="101" t="s">
        <v>8</v>
      </c>
      <c r="W12" s="107" t="s">
        <v>9</v>
      </c>
      <c r="X12" s="101" t="s">
        <v>10</v>
      </c>
      <c r="Y12" s="107" t="s">
        <v>11</v>
      </c>
      <c r="Z12" s="101" t="s">
        <v>12</v>
      </c>
    </row>
    <row r="13" spans="1:85" ht="59.4" customHeight="1" x14ac:dyDescent="0.3">
      <c r="A13" s="102"/>
      <c r="B13" s="102"/>
      <c r="C13" s="102"/>
      <c r="D13" s="102"/>
      <c r="E13" s="105"/>
      <c r="F13" s="114"/>
      <c r="G13" s="115"/>
      <c r="H13" s="114"/>
      <c r="I13" s="115"/>
      <c r="J13" s="103"/>
      <c r="K13" s="103"/>
      <c r="L13" s="103"/>
      <c r="M13" s="103"/>
      <c r="N13" s="103"/>
      <c r="O13" s="103"/>
      <c r="P13" s="103"/>
      <c r="Q13" s="103"/>
      <c r="R13" s="97"/>
      <c r="S13" s="103"/>
      <c r="T13" s="103"/>
      <c r="U13" s="108"/>
      <c r="V13" s="103"/>
      <c r="W13" s="108"/>
      <c r="X13" s="103"/>
      <c r="Y13" s="108"/>
      <c r="Z13" s="103"/>
    </row>
    <row r="14" spans="1:85" ht="28.95" customHeight="1" x14ac:dyDescent="0.3">
      <c r="A14" s="103"/>
      <c r="B14" s="103"/>
      <c r="C14" s="103"/>
      <c r="D14" s="103"/>
      <c r="E14" s="106"/>
      <c r="F14" s="5" t="s">
        <v>24</v>
      </c>
      <c r="G14" s="6" t="s">
        <v>25</v>
      </c>
      <c r="H14" s="6" t="s">
        <v>24</v>
      </c>
      <c r="I14" s="6" t="s">
        <v>25</v>
      </c>
      <c r="J14" s="6" t="s">
        <v>26</v>
      </c>
      <c r="K14" s="6" t="s">
        <v>18</v>
      </c>
      <c r="L14" s="6" t="s">
        <v>18</v>
      </c>
      <c r="M14" s="6" t="s">
        <v>19</v>
      </c>
      <c r="N14" s="6" t="s">
        <v>20</v>
      </c>
      <c r="O14" s="6" t="s">
        <v>20</v>
      </c>
      <c r="P14" s="6" t="s">
        <v>19</v>
      </c>
      <c r="Q14" s="6"/>
      <c r="R14" s="6"/>
      <c r="S14" s="6"/>
      <c r="T14" s="6"/>
      <c r="U14" s="64"/>
      <c r="V14" s="29"/>
      <c r="W14" s="64"/>
      <c r="X14" s="29"/>
      <c r="Y14" s="64"/>
      <c r="Z14" s="66">
        <v>43676</v>
      </c>
    </row>
    <row r="15" spans="1:85" s="25" customFormat="1" ht="12.75" customHeight="1" x14ac:dyDescent="0.2">
      <c r="A15" s="40" t="s">
        <v>155</v>
      </c>
      <c r="B15" s="40" t="s">
        <v>140</v>
      </c>
      <c r="C15" s="40" t="s">
        <v>156</v>
      </c>
      <c r="D15" s="41">
        <v>441200</v>
      </c>
      <c r="E15" s="41">
        <v>150000</v>
      </c>
      <c r="F15" s="40" t="s">
        <v>111</v>
      </c>
      <c r="G15" s="40" t="s">
        <v>51</v>
      </c>
      <c r="H15" s="40" t="s">
        <v>89</v>
      </c>
      <c r="I15" s="40" t="s">
        <v>51</v>
      </c>
      <c r="J15" s="43">
        <v>36.200000000000003</v>
      </c>
      <c r="K15" s="43">
        <v>12.2</v>
      </c>
      <c r="L15" s="43">
        <v>13.6</v>
      </c>
      <c r="M15" s="43">
        <v>5</v>
      </c>
      <c r="N15" s="43">
        <v>8.4</v>
      </c>
      <c r="O15" s="43">
        <v>8.6</v>
      </c>
      <c r="P15" s="43">
        <v>3.8</v>
      </c>
      <c r="Q15" s="44">
        <f>SUM(J15:P15)</f>
        <v>87.8</v>
      </c>
      <c r="R15" s="44">
        <v>87.8</v>
      </c>
      <c r="S15" s="47">
        <v>150000</v>
      </c>
      <c r="T15" s="121" t="s">
        <v>59</v>
      </c>
      <c r="U15" s="121" t="s">
        <v>53</v>
      </c>
      <c r="V15" s="45" t="s">
        <v>53</v>
      </c>
      <c r="W15" s="69">
        <v>0.34</v>
      </c>
      <c r="X15" s="45" t="s">
        <v>76</v>
      </c>
      <c r="Y15" s="46">
        <v>43585</v>
      </c>
      <c r="Z15" s="46">
        <v>43585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ht="12.75" customHeight="1" x14ac:dyDescent="0.3">
      <c r="A16" s="40" t="s">
        <v>115</v>
      </c>
      <c r="B16" s="40" t="s">
        <v>66</v>
      </c>
      <c r="C16" s="40" t="s">
        <v>125</v>
      </c>
      <c r="D16" s="41">
        <v>480000</v>
      </c>
      <c r="E16" s="41">
        <v>150000</v>
      </c>
      <c r="F16" s="40" t="s">
        <v>57</v>
      </c>
      <c r="G16" s="40" t="s">
        <v>51</v>
      </c>
      <c r="H16" s="40" t="s">
        <v>102</v>
      </c>
      <c r="I16" s="40" t="s">
        <v>51</v>
      </c>
      <c r="J16" s="43">
        <v>33.166699999999999</v>
      </c>
      <c r="K16" s="43">
        <v>13.5</v>
      </c>
      <c r="L16" s="43">
        <v>12.333299999999999</v>
      </c>
      <c r="M16" s="43">
        <v>4.8333000000000004</v>
      </c>
      <c r="N16" s="43">
        <v>8.1667000000000005</v>
      </c>
      <c r="O16" s="48">
        <v>8.6667000000000005</v>
      </c>
      <c r="P16" s="43">
        <v>5</v>
      </c>
      <c r="Q16" s="44">
        <f>SUM(J16:P16)</f>
        <v>85.666700000000006</v>
      </c>
      <c r="R16" s="44">
        <v>85.666700000000006</v>
      </c>
      <c r="S16" s="47">
        <v>150000</v>
      </c>
      <c r="T16" s="51" t="s">
        <v>59</v>
      </c>
      <c r="U16" s="125" t="s">
        <v>53</v>
      </c>
      <c r="V16" s="45" t="s">
        <v>53</v>
      </c>
      <c r="W16" s="69">
        <v>0.31</v>
      </c>
      <c r="X16" s="45" t="s">
        <v>76</v>
      </c>
      <c r="Y16" s="46">
        <v>43646</v>
      </c>
      <c r="Z16" s="46">
        <v>43646</v>
      </c>
    </row>
    <row r="17" spans="1:26" ht="12.75" customHeight="1" x14ac:dyDescent="0.2">
      <c r="A17" s="40" t="s">
        <v>132</v>
      </c>
      <c r="B17" s="40" t="s">
        <v>56</v>
      </c>
      <c r="C17" s="40" t="s">
        <v>143</v>
      </c>
      <c r="D17" s="41">
        <v>700000</v>
      </c>
      <c r="E17" s="41">
        <v>400000</v>
      </c>
      <c r="F17" s="40" t="s">
        <v>105</v>
      </c>
      <c r="G17" s="40" t="s">
        <v>51</v>
      </c>
      <c r="H17" s="40" t="s">
        <v>82</v>
      </c>
      <c r="I17" s="40" t="s">
        <v>51</v>
      </c>
      <c r="J17" s="43">
        <v>34.428600000000003</v>
      </c>
      <c r="K17" s="43">
        <v>13.2857</v>
      </c>
      <c r="L17" s="43">
        <v>12.571400000000001</v>
      </c>
      <c r="M17" s="43">
        <v>4.4286000000000003</v>
      </c>
      <c r="N17" s="43">
        <v>8</v>
      </c>
      <c r="O17" s="48">
        <v>8.4285999999999994</v>
      </c>
      <c r="P17" s="43">
        <v>4.1429</v>
      </c>
      <c r="Q17" s="44">
        <v>85.285700000000006</v>
      </c>
      <c r="R17" s="44">
        <v>85.285700000000006</v>
      </c>
      <c r="S17" s="47">
        <v>400000</v>
      </c>
      <c r="T17" s="122" t="s">
        <v>59</v>
      </c>
      <c r="U17" s="121" t="s">
        <v>51</v>
      </c>
      <c r="V17" s="45" t="s">
        <v>51</v>
      </c>
      <c r="W17" s="127">
        <v>0.56999999999999995</v>
      </c>
      <c r="X17" s="45" t="s">
        <v>154</v>
      </c>
      <c r="Y17" s="46">
        <v>43713</v>
      </c>
      <c r="Z17" s="46">
        <v>43677</v>
      </c>
    </row>
    <row r="18" spans="1:26" ht="12.75" customHeight="1" x14ac:dyDescent="0.3">
      <c r="A18" s="32" t="s">
        <v>103</v>
      </c>
      <c r="B18" s="33" t="s">
        <v>56</v>
      </c>
      <c r="C18" s="32" t="s">
        <v>104</v>
      </c>
      <c r="D18" s="34">
        <v>1290950</v>
      </c>
      <c r="E18" s="34">
        <v>500000</v>
      </c>
      <c r="F18" s="32" t="s">
        <v>98</v>
      </c>
      <c r="G18" s="32" t="s">
        <v>51</v>
      </c>
      <c r="H18" s="32" t="s">
        <v>105</v>
      </c>
      <c r="I18" s="32" t="s">
        <v>51</v>
      </c>
      <c r="J18" s="35">
        <v>32.4</v>
      </c>
      <c r="K18" s="35">
        <v>14.2</v>
      </c>
      <c r="L18" s="35">
        <v>11.6</v>
      </c>
      <c r="M18" s="35">
        <v>4.4000000000000004</v>
      </c>
      <c r="N18" s="35">
        <v>8.1999999999999993</v>
      </c>
      <c r="O18" s="49">
        <v>9.4</v>
      </c>
      <c r="P18" s="43">
        <v>5</v>
      </c>
      <c r="Q18" s="44">
        <f>SUM(J18:P18)</f>
        <v>85.2</v>
      </c>
      <c r="R18" s="44">
        <v>85.2</v>
      </c>
      <c r="S18" s="47">
        <v>500000</v>
      </c>
      <c r="T18" s="52" t="s">
        <v>59</v>
      </c>
      <c r="U18" s="70" t="s">
        <v>53</v>
      </c>
      <c r="V18" s="36" t="s">
        <v>51</v>
      </c>
      <c r="W18" s="71">
        <v>0.39</v>
      </c>
      <c r="X18" s="36" t="s">
        <v>112</v>
      </c>
      <c r="Y18" s="37">
        <v>43671</v>
      </c>
      <c r="Z18" s="37">
        <v>43676</v>
      </c>
    </row>
    <row r="19" spans="1:26" ht="12.6" customHeight="1" x14ac:dyDescent="0.2">
      <c r="A19" s="18" t="s">
        <v>158</v>
      </c>
      <c r="B19" s="53" t="s">
        <v>169</v>
      </c>
      <c r="C19" s="18" t="s">
        <v>164</v>
      </c>
      <c r="D19" s="19">
        <v>665112</v>
      </c>
      <c r="E19" s="19">
        <v>150000</v>
      </c>
      <c r="F19" s="18" t="s">
        <v>70</v>
      </c>
      <c r="G19" s="18" t="s">
        <v>51</v>
      </c>
      <c r="H19" s="18" t="s">
        <v>105</v>
      </c>
      <c r="I19" s="18" t="s">
        <v>51</v>
      </c>
      <c r="J19" s="54">
        <v>33</v>
      </c>
      <c r="K19" s="54">
        <v>11.8</v>
      </c>
      <c r="L19" s="54">
        <v>12.6</v>
      </c>
      <c r="M19" s="54">
        <v>5</v>
      </c>
      <c r="N19" s="54">
        <v>9</v>
      </c>
      <c r="O19" s="55">
        <v>8.8000000000000007</v>
      </c>
      <c r="P19" s="56">
        <v>3</v>
      </c>
      <c r="Q19" s="44">
        <f>SUM(J19:P19)</f>
        <v>83.2</v>
      </c>
      <c r="R19" s="44">
        <v>83.2</v>
      </c>
      <c r="S19" s="58">
        <v>150000</v>
      </c>
      <c r="T19" s="123" t="s">
        <v>59</v>
      </c>
      <c r="U19" s="87" t="s">
        <v>53</v>
      </c>
      <c r="V19" s="59" t="s">
        <v>53</v>
      </c>
      <c r="W19" s="68">
        <v>0.23</v>
      </c>
      <c r="X19" s="59" t="s">
        <v>76</v>
      </c>
      <c r="Y19" s="24">
        <v>43677</v>
      </c>
      <c r="Z19" s="24">
        <v>43677</v>
      </c>
    </row>
    <row r="20" spans="1:26" ht="12.75" customHeight="1" x14ac:dyDescent="0.2">
      <c r="A20" s="15" t="s">
        <v>133</v>
      </c>
      <c r="B20" s="15" t="s">
        <v>66</v>
      </c>
      <c r="C20" s="15" t="s">
        <v>144</v>
      </c>
      <c r="D20" s="16">
        <v>957400</v>
      </c>
      <c r="E20" s="16">
        <v>440800</v>
      </c>
      <c r="F20" s="15" t="s">
        <v>67</v>
      </c>
      <c r="G20" s="15" t="s">
        <v>51</v>
      </c>
      <c r="H20" s="15" t="s">
        <v>70</v>
      </c>
      <c r="I20" s="15" t="s">
        <v>51</v>
      </c>
      <c r="J20" s="26">
        <v>32.714300000000001</v>
      </c>
      <c r="K20" s="26">
        <v>13</v>
      </c>
      <c r="L20" s="26">
        <v>11.857100000000001</v>
      </c>
      <c r="M20" s="26">
        <v>4.4286000000000003</v>
      </c>
      <c r="N20" s="26">
        <v>7.8571</v>
      </c>
      <c r="O20" s="26">
        <v>8.1428999999999991</v>
      </c>
      <c r="P20" s="26">
        <v>5</v>
      </c>
      <c r="Q20" s="44">
        <v>83</v>
      </c>
      <c r="R20" s="44">
        <v>83</v>
      </c>
      <c r="S20" s="61">
        <v>400000</v>
      </c>
      <c r="T20" s="85" t="s">
        <v>59</v>
      </c>
      <c r="U20" s="85" t="s">
        <v>53</v>
      </c>
      <c r="V20" s="27" t="s">
        <v>51</v>
      </c>
      <c r="W20" s="86">
        <v>0.46</v>
      </c>
      <c r="X20" s="27" t="s">
        <v>77</v>
      </c>
      <c r="Y20" s="17">
        <v>43646</v>
      </c>
      <c r="Z20" s="17">
        <v>43646</v>
      </c>
    </row>
    <row r="21" spans="1:26" ht="12.75" customHeight="1" x14ac:dyDescent="0.3">
      <c r="A21" s="15" t="s">
        <v>86</v>
      </c>
      <c r="B21" s="15" t="s">
        <v>66</v>
      </c>
      <c r="C21" s="15" t="s">
        <v>87</v>
      </c>
      <c r="D21" s="16">
        <v>738956</v>
      </c>
      <c r="E21" s="16">
        <v>150000</v>
      </c>
      <c r="F21" s="15" t="s">
        <v>88</v>
      </c>
      <c r="G21" s="15" t="s">
        <v>51</v>
      </c>
      <c r="H21" s="15" t="s">
        <v>89</v>
      </c>
      <c r="I21" s="15" t="s">
        <v>51</v>
      </c>
      <c r="J21" s="54">
        <v>30.333300000000001</v>
      </c>
      <c r="K21" s="54">
        <v>14</v>
      </c>
      <c r="L21" s="54">
        <v>11.833299999999999</v>
      </c>
      <c r="M21" s="54">
        <v>5</v>
      </c>
      <c r="N21" s="54">
        <v>7.1666999999999996</v>
      </c>
      <c r="O21" s="54">
        <v>8.6667000000000005</v>
      </c>
      <c r="P21" s="54">
        <v>5</v>
      </c>
      <c r="Q21" s="44">
        <f>SUM(J21:P21)</f>
        <v>82.000000000000014</v>
      </c>
      <c r="R21" s="44">
        <v>82.000000000000014</v>
      </c>
      <c r="S21" s="61">
        <v>100000</v>
      </c>
      <c r="T21" s="27" t="s">
        <v>59</v>
      </c>
      <c r="U21" s="73" t="s">
        <v>53</v>
      </c>
      <c r="V21" s="27" t="s">
        <v>51</v>
      </c>
      <c r="W21" s="74">
        <v>0.45</v>
      </c>
      <c r="X21" s="27" t="s">
        <v>93</v>
      </c>
      <c r="Y21" s="17">
        <v>43646</v>
      </c>
      <c r="Z21" s="17">
        <v>43646</v>
      </c>
    </row>
    <row r="22" spans="1:26" ht="12.75" customHeight="1" x14ac:dyDescent="0.2">
      <c r="A22" s="15" t="s">
        <v>161</v>
      </c>
      <c r="B22" s="15" t="s">
        <v>171</v>
      </c>
      <c r="C22" s="15" t="s">
        <v>167</v>
      </c>
      <c r="D22" s="16">
        <v>327600</v>
      </c>
      <c r="E22" s="16">
        <v>150000</v>
      </c>
      <c r="F22" s="15" t="s">
        <v>108</v>
      </c>
      <c r="G22" s="15" t="s">
        <v>51</v>
      </c>
      <c r="H22" s="15" t="s">
        <v>130</v>
      </c>
      <c r="I22" s="15" t="s">
        <v>51</v>
      </c>
      <c r="J22" s="26">
        <v>34</v>
      </c>
      <c r="K22" s="26">
        <v>11.6</v>
      </c>
      <c r="L22" s="26">
        <v>13.4</v>
      </c>
      <c r="M22" s="26">
        <v>4.2</v>
      </c>
      <c r="N22" s="26">
        <v>8</v>
      </c>
      <c r="O22" s="26">
        <v>6.6</v>
      </c>
      <c r="P22" s="26">
        <v>3</v>
      </c>
      <c r="Q22" s="44">
        <f>SUM(J22:P22)</f>
        <v>80.8</v>
      </c>
      <c r="R22" s="44">
        <v>80.8</v>
      </c>
      <c r="S22" s="61">
        <v>150000</v>
      </c>
      <c r="T22" s="85" t="s">
        <v>59</v>
      </c>
      <c r="U22" s="85" t="s">
        <v>53</v>
      </c>
      <c r="V22" s="27" t="s">
        <v>51</v>
      </c>
      <c r="W22" s="74">
        <v>0.46</v>
      </c>
      <c r="X22" s="27" t="s">
        <v>131</v>
      </c>
      <c r="Y22" s="17">
        <v>43677</v>
      </c>
      <c r="Z22" s="17">
        <v>43677</v>
      </c>
    </row>
    <row r="23" spans="1:26" ht="12.75" customHeight="1" x14ac:dyDescent="0.3">
      <c r="A23" s="18" t="s">
        <v>90</v>
      </c>
      <c r="B23" s="18" t="s">
        <v>73</v>
      </c>
      <c r="C23" s="18" t="s">
        <v>91</v>
      </c>
      <c r="D23" s="19">
        <v>756612</v>
      </c>
      <c r="E23" s="19">
        <v>370000</v>
      </c>
      <c r="F23" s="18" t="s">
        <v>92</v>
      </c>
      <c r="G23" s="18" t="s">
        <v>51</v>
      </c>
      <c r="H23" s="18" t="s">
        <v>88</v>
      </c>
      <c r="I23" s="18" t="s">
        <v>51</v>
      </c>
      <c r="J23" s="54">
        <v>32</v>
      </c>
      <c r="K23" s="54">
        <v>13</v>
      </c>
      <c r="L23" s="54">
        <v>12.5</v>
      </c>
      <c r="M23" s="54">
        <v>4.3333000000000004</v>
      </c>
      <c r="N23" s="54">
        <v>7.5</v>
      </c>
      <c r="O23" s="54">
        <v>5.8333000000000004</v>
      </c>
      <c r="P23" s="54">
        <v>5</v>
      </c>
      <c r="Q23" s="44">
        <f>SUM(J23:P23)</f>
        <v>80.166600000000003</v>
      </c>
      <c r="R23" s="44">
        <v>80.166600000000003</v>
      </c>
      <c r="S23" s="63">
        <v>370000</v>
      </c>
      <c r="T23" s="59" t="s">
        <v>59</v>
      </c>
      <c r="U23" s="72" t="s">
        <v>53</v>
      </c>
      <c r="V23" s="59" t="s">
        <v>51</v>
      </c>
      <c r="W23" s="68">
        <v>0.49</v>
      </c>
      <c r="X23" s="59" t="s">
        <v>94</v>
      </c>
      <c r="Y23" s="24">
        <v>43465</v>
      </c>
      <c r="Z23" s="24">
        <v>43465</v>
      </c>
    </row>
    <row r="24" spans="1:26" ht="12.75" customHeight="1" x14ac:dyDescent="0.3">
      <c r="A24" s="15" t="s">
        <v>68</v>
      </c>
      <c r="B24" s="15" t="s">
        <v>56</v>
      </c>
      <c r="C24" s="15" t="s">
        <v>69</v>
      </c>
      <c r="D24" s="16">
        <v>423000</v>
      </c>
      <c r="E24" s="16">
        <v>80000</v>
      </c>
      <c r="F24" s="15" t="s">
        <v>58</v>
      </c>
      <c r="G24" s="15" t="s">
        <v>51</v>
      </c>
      <c r="H24" s="15" t="s">
        <v>70</v>
      </c>
      <c r="I24" s="15" t="s">
        <v>51</v>
      </c>
      <c r="J24" s="26">
        <v>31.4</v>
      </c>
      <c r="K24" s="26">
        <v>13.6</v>
      </c>
      <c r="L24" s="26">
        <v>11.8</v>
      </c>
      <c r="M24" s="26">
        <v>4.2</v>
      </c>
      <c r="N24" s="26">
        <v>8.1999999999999993</v>
      </c>
      <c r="O24" s="26">
        <v>6.8</v>
      </c>
      <c r="P24" s="26">
        <v>4</v>
      </c>
      <c r="Q24" s="44">
        <f>SUM(J24:P24)</f>
        <v>80</v>
      </c>
      <c r="R24" s="44">
        <v>80</v>
      </c>
      <c r="S24" s="61">
        <v>80000</v>
      </c>
      <c r="T24" s="27" t="s">
        <v>59</v>
      </c>
      <c r="U24" s="73" t="s">
        <v>53</v>
      </c>
      <c r="V24" s="27" t="s">
        <v>53</v>
      </c>
      <c r="W24" s="74">
        <v>0.19</v>
      </c>
      <c r="X24" s="27" t="s">
        <v>76</v>
      </c>
      <c r="Y24" s="17">
        <v>43496</v>
      </c>
      <c r="Z24" s="17">
        <v>43496</v>
      </c>
    </row>
    <row r="25" spans="1:26" ht="12.75" customHeight="1" x14ac:dyDescent="0.2">
      <c r="A25" s="15" t="s">
        <v>135</v>
      </c>
      <c r="B25" s="15" t="s">
        <v>140</v>
      </c>
      <c r="C25" s="15" t="s">
        <v>146</v>
      </c>
      <c r="D25" s="16">
        <v>426700</v>
      </c>
      <c r="E25" s="16">
        <v>150000</v>
      </c>
      <c r="F25" s="15" t="s">
        <v>85</v>
      </c>
      <c r="G25" s="15" t="s">
        <v>51</v>
      </c>
      <c r="H25" s="15" t="s">
        <v>74</v>
      </c>
      <c r="I25" s="15" t="s">
        <v>51</v>
      </c>
      <c r="J25" s="26">
        <v>32</v>
      </c>
      <c r="K25" s="26">
        <v>12.571400000000001</v>
      </c>
      <c r="L25" s="26">
        <v>12.571400000000001</v>
      </c>
      <c r="M25" s="26">
        <v>3.8571</v>
      </c>
      <c r="N25" s="26">
        <v>7.5713999999999997</v>
      </c>
      <c r="O25" s="26">
        <v>7.1429</v>
      </c>
      <c r="P25" s="26">
        <v>3.8571</v>
      </c>
      <c r="Q25" s="62">
        <v>79.571399999999997</v>
      </c>
      <c r="R25" s="62">
        <v>79.571399999999997</v>
      </c>
      <c r="S25" s="61">
        <v>150000</v>
      </c>
      <c r="T25" s="85" t="s">
        <v>59</v>
      </c>
      <c r="U25" s="85" t="s">
        <v>53</v>
      </c>
      <c r="V25" s="27" t="s">
        <v>53</v>
      </c>
      <c r="W25" s="86">
        <v>0.35</v>
      </c>
      <c r="X25" s="27" t="s">
        <v>76</v>
      </c>
      <c r="Y25" s="17">
        <v>43585</v>
      </c>
      <c r="Z25" s="17">
        <v>43585</v>
      </c>
    </row>
    <row r="26" spans="1:26" ht="12.75" customHeight="1" x14ac:dyDescent="0.3">
      <c r="A26" s="15" t="s">
        <v>114</v>
      </c>
      <c r="B26" s="15" t="s">
        <v>119</v>
      </c>
      <c r="C26" s="15" t="s">
        <v>124</v>
      </c>
      <c r="D26" s="16">
        <v>372039</v>
      </c>
      <c r="E26" s="16">
        <v>150000</v>
      </c>
      <c r="F26" s="15" t="s">
        <v>129</v>
      </c>
      <c r="G26" s="15" t="s">
        <v>51</v>
      </c>
      <c r="H26" s="15" t="s">
        <v>130</v>
      </c>
      <c r="I26" s="15" t="s">
        <v>51</v>
      </c>
      <c r="J26" s="26">
        <v>29.666699999999999</v>
      </c>
      <c r="K26" s="26">
        <v>13.333299999999999</v>
      </c>
      <c r="L26" s="26">
        <v>11</v>
      </c>
      <c r="M26" s="26">
        <v>4.5</v>
      </c>
      <c r="N26" s="26">
        <v>7.8333000000000004</v>
      </c>
      <c r="O26" s="26">
        <v>6.8333000000000004</v>
      </c>
      <c r="P26" s="26">
        <v>5</v>
      </c>
      <c r="Q26" s="62">
        <f>SUM(J26:P26)</f>
        <v>78.166599999999988</v>
      </c>
      <c r="R26" s="62">
        <v>78.166599999999988</v>
      </c>
      <c r="S26" s="61">
        <v>150000</v>
      </c>
      <c r="T26" s="27" t="s">
        <v>59</v>
      </c>
      <c r="U26" s="73" t="s">
        <v>51</v>
      </c>
      <c r="V26" s="27" t="s">
        <v>51</v>
      </c>
      <c r="W26" s="74">
        <v>0.4</v>
      </c>
      <c r="X26" s="27" t="s">
        <v>77</v>
      </c>
      <c r="Y26" s="17">
        <v>43554</v>
      </c>
      <c r="Z26" s="17">
        <v>43555</v>
      </c>
    </row>
    <row r="27" spans="1:26" ht="12.75" customHeight="1" x14ac:dyDescent="0.2">
      <c r="A27" s="76" t="s">
        <v>136</v>
      </c>
      <c r="B27" s="15" t="s">
        <v>56</v>
      </c>
      <c r="C27" s="15" t="s">
        <v>147</v>
      </c>
      <c r="D27" s="16">
        <v>800000</v>
      </c>
      <c r="E27" s="16">
        <v>400000</v>
      </c>
      <c r="F27" s="15" t="s">
        <v>150</v>
      </c>
      <c r="G27" s="15" t="s">
        <v>51</v>
      </c>
      <c r="H27" s="15" t="s">
        <v>98</v>
      </c>
      <c r="I27" s="15" t="s">
        <v>51</v>
      </c>
      <c r="J27" s="26">
        <v>29.571400000000001</v>
      </c>
      <c r="K27" s="26">
        <v>13</v>
      </c>
      <c r="L27" s="26">
        <v>11.142899999999999</v>
      </c>
      <c r="M27" s="26">
        <v>4.5713999999999997</v>
      </c>
      <c r="N27" s="26">
        <v>7.7142999999999997</v>
      </c>
      <c r="O27" s="26">
        <v>7.8571</v>
      </c>
      <c r="P27" s="26">
        <v>4.1429</v>
      </c>
      <c r="Q27" s="62">
        <v>78</v>
      </c>
      <c r="R27" s="62">
        <v>78</v>
      </c>
      <c r="S27" s="61">
        <v>400000</v>
      </c>
      <c r="T27" s="85" t="s">
        <v>59</v>
      </c>
      <c r="U27" s="85" t="s">
        <v>51</v>
      </c>
      <c r="V27" s="27" t="s">
        <v>51</v>
      </c>
      <c r="W27" s="86">
        <v>0.5</v>
      </c>
      <c r="X27" s="27" t="s">
        <v>94</v>
      </c>
      <c r="Y27" s="17">
        <v>43734</v>
      </c>
      <c r="Z27" s="17">
        <v>43677</v>
      </c>
    </row>
    <row r="28" spans="1:26" ht="12.75" customHeight="1" x14ac:dyDescent="0.2">
      <c r="A28" s="18" t="s">
        <v>157</v>
      </c>
      <c r="B28" s="18" t="s">
        <v>56</v>
      </c>
      <c r="C28" s="18" t="s">
        <v>163</v>
      </c>
      <c r="D28" s="19">
        <v>800000</v>
      </c>
      <c r="E28" s="19">
        <v>450000</v>
      </c>
      <c r="F28" s="18" t="s">
        <v>130</v>
      </c>
      <c r="G28" s="18" t="s">
        <v>51</v>
      </c>
      <c r="H28" s="18" t="s">
        <v>58</v>
      </c>
      <c r="I28" s="18" t="s">
        <v>174</v>
      </c>
      <c r="J28" s="54">
        <v>29.8</v>
      </c>
      <c r="K28" s="54">
        <v>13.6</v>
      </c>
      <c r="L28" s="54">
        <v>11.6</v>
      </c>
      <c r="M28" s="54">
        <v>4.5999999999999996</v>
      </c>
      <c r="N28" s="54">
        <v>6.8</v>
      </c>
      <c r="O28" s="54">
        <v>6.8</v>
      </c>
      <c r="P28" s="54">
        <v>4</v>
      </c>
      <c r="Q28" s="62">
        <f>SUM(J28:P28)</f>
        <v>77.2</v>
      </c>
      <c r="R28" s="62">
        <v>77.2</v>
      </c>
      <c r="S28" s="63">
        <v>350000</v>
      </c>
      <c r="T28" s="87" t="s">
        <v>59</v>
      </c>
      <c r="U28" s="87" t="s">
        <v>51</v>
      </c>
      <c r="V28" s="59" t="s">
        <v>51</v>
      </c>
      <c r="W28" s="68">
        <v>0.56000000000000005</v>
      </c>
      <c r="X28" s="59" t="s">
        <v>131</v>
      </c>
      <c r="Y28" s="24">
        <v>43677</v>
      </c>
      <c r="Z28" s="24">
        <v>43677</v>
      </c>
    </row>
    <row r="29" spans="1:26" ht="12.75" customHeight="1" x14ac:dyDescent="0.2">
      <c r="A29" s="15" t="s">
        <v>162</v>
      </c>
      <c r="B29" s="15" t="s">
        <v>172</v>
      </c>
      <c r="C29" s="15" t="s">
        <v>168</v>
      </c>
      <c r="D29" s="16">
        <v>404000</v>
      </c>
      <c r="E29" s="16">
        <v>190000</v>
      </c>
      <c r="F29" s="15" t="s">
        <v>129</v>
      </c>
      <c r="G29" s="15" t="s">
        <v>51</v>
      </c>
      <c r="H29" s="15" t="s">
        <v>70</v>
      </c>
      <c r="I29" s="15" t="s">
        <v>51</v>
      </c>
      <c r="J29" s="26">
        <v>29</v>
      </c>
      <c r="K29" s="26">
        <v>11.8</v>
      </c>
      <c r="L29" s="26">
        <v>11.4</v>
      </c>
      <c r="M29" s="26">
        <v>4.8</v>
      </c>
      <c r="N29" s="26">
        <v>8</v>
      </c>
      <c r="O29" s="26">
        <v>8.1999999999999993</v>
      </c>
      <c r="P29" s="26">
        <v>3</v>
      </c>
      <c r="Q29" s="62">
        <f>SUM(J29:P29)</f>
        <v>76.2</v>
      </c>
      <c r="R29" s="62">
        <v>76.2</v>
      </c>
      <c r="S29" s="61">
        <v>190000</v>
      </c>
      <c r="T29" s="85" t="s">
        <v>59</v>
      </c>
      <c r="U29" s="85" t="s">
        <v>53</v>
      </c>
      <c r="V29" s="27" t="s">
        <v>51</v>
      </c>
      <c r="W29" s="74">
        <v>0.47</v>
      </c>
      <c r="X29" s="27" t="s">
        <v>131</v>
      </c>
      <c r="Y29" s="17">
        <v>43646</v>
      </c>
      <c r="Z29" s="17">
        <v>43646</v>
      </c>
    </row>
    <row r="30" spans="1:26" ht="12.75" customHeight="1" x14ac:dyDescent="0.2">
      <c r="A30" s="15" t="s">
        <v>138</v>
      </c>
      <c r="B30" s="15" t="s">
        <v>142</v>
      </c>
      <c r="C30" s="15" t="s">
        <v>149</v>
      </c>
      <c r="D30" s="16">
        <v>2593865</v>
      </c>
      <c r="E30" s="16">
        <v>500000</v>
      </c>
      <c r="F30" s="15" t="s">
        <v>89</v>
      </c>
      <c r="G30" s="15" t="s">
        <v>51</v>
      </c>
      <c r="H30" s="15" t="s">
        <v>57</v>
      </c>
      <c r="I30" s="75" t="s">
        <v>51</v>
      </c>
      <c r="J30" s="26">
        <v>29.857099999999999</v>
      </c>
      <c r="K30" s="26">
        <v>12</v>
      </c>
      <c r="L30" s="26">
        <v>10.571400000000001</v>
      </c>
      <c r="M30" s="26">
        <v>4.5713999999999997</v>
      </c>
      <c r="N30" s="26">
        <v>7</v>
      </c>
      <c r="O30" s="26">
        <v>7.8571</v>
      </c>
      <c r="P30" s="26">
        <v>3</v>
      </c>
      <c r="Q30" s="62">
        <v>74.857100000000003</v>
      </c>
      <c r="R30" s="62">
        <v>74.857100000000003</v>
      </c>
      <c r="S30" s="61">
        <v>250000</v>
      </c>
      <c r="T30" s="85" t="s">
        <v>59</v>
      </c>
      <c r="U30" s="85" t="s">
        <v>53</v>
      </c>
      <c r="V30" s="27" t="s">
        <v>53</v>
      </c>
      <c r="W30" s="86">
        <v>0.19</v>
      </c>
      <c r="X30" s="27" t="s">
        <v>76</v>
      </c>
      <c r="Y30" s="17">
        <v>43555</v>
      </c>
      <c r="Z30" s="17">
        <v>43555</v>
      </c>
    </row>
    <row r="31" spans="1:26" ht="12.75" customHeight="1" x14ac:dyDescent="0.2">
      <c r="A31" s="15" t="s">
        <v>151</v>
      </c>
      <c r="B31" s="15" t="s">
        <v>73</v>
      </c>
      <c r="C31" s="15" t="s">
        <v>152</v>
      </c>
      <c r="D31" s="16">
        <v>582016</v>
      </c>
      <c r="E31" s="16">
        <v>450000</v>
      </c>
      <c r="F31" s="15" t="s">
        <v>92</v>
      </c>
      <c r="G31" s="15" t="s">
        <v>51</v>
      </c>
      <c r="H31" s="15" t="s">
        <v>88</v>
      </c>
      <c r="I31" s="15" t="s">
        <v>51</v>
      </c>
      <c r="J31" s="26">
        <v>29.714300000000001</v>
      </c>
      <c r="K31" s="26">
        <v>11.857100000000001</v>
      </c>
      <c r="L31" s="26">
        <v>11.428599999999999</v>
      </c>
      <c r="M31" s="26">
        <v>3.8571</v>
      </c>
      <c r="N31" s="26">
        <v>6.8571</v>
      </c>
      <c r="O31" s="26">
        <v>6.8571</v>
      </c>
      <c r="P31" s="26">
        <v>4</v>
      </c>
      <c r="Q31" s="62">
        <v>74.571399999999997</v>
      </c>
      <c r="R31" s="62">
        <v>74.571399999999997</v>
      </c>
      <c r="S31" s="61">
        <v>300000</v>
      </c>
      <c r="T31" s="85" t="s">
        <v>59</v>
      </c>
      <c r="U31" s="85" t="s">
        <v>51</v>
      </c>
      <c r="V31" s="27" t="s">
        <v>51</v>
      </c>
      <c r="W31" s="86">
        <v>0.77</v>
      </c>
      <c r="X31" s="27" t="s">
        <v>75</v>
      </c>
      <c r="Y31" s="17">
        <v>43646</v>
      </c>
      <c r="Z31" s="17">
        <v>43646</v>
      </c>
    </row>
    <row r="32" spans="1:26" ht="12.75" customHeight="1" x14ac:dyDescent="0.2">
      <c r="A32" s="15" t="s">
        <v>117</v>
      </c>
      <c r="B32" s="15" t="s">
        <v>121</v>
      </c>
      <c r="C32" s="15" t="s">
        <v>127</v>
      </c>
      <c r="D32" s="16">
        <v>2313536</v>
      </c>
      <c r="E32" s="16">
        <v>350000</v>
      </c>
      <c r="F32" s="15" t="s">
        <v>50</v>
      </c>
      <c r="G32" s="15" t="s">
        <v>51</v>
      </c>
      <c r="H32" s="15" t="s">
        <v>58</v>
      </c>
      <c r="I32" s="15" t="s">
        <v>51</v>
      </c>
      <c r="J32" s="26">
        <v>31</v>
      </c>
      <c r="K32" s="26">
        <v>12.166700000000001</v>
      </c>
      <c r="L32" s="26">
        <v>12.333299999999999</v>
      </c>
      <c r="M32" s="26">
        <v>3.6667000000000001</v>
      </c>
      <c r="N32" s="26">
        <v>6.6666999999999996</v>
      </c>
      <c r="O32" s="26">
        <v>4.8333000000000004</v>
      </c>
      <c r="P32" s="26">
        <v>3.1667000000000001</v>
      </c>
      <c r="Q32" s="60">
        <f>SUM(J32:P32)</f>
        <v>73.833399999999997</v>
      </c>
      <c r="R32" s="60">
        <v>73.833399999999997</v>
      </c>
      <c r="S32" s="61">
        <v>300000</v>
      </c>
      <c r="T32" s="84" t="s">
        <v>59</v>
      </c>
      <c r="U32" s="85" t="s">
        <v>53</v>
      </c>
      <c r="V32" s="27" t="s">
        <v>53</v>
      </c>
      <c r="W32" s="74">
        <v>0.15</v>
      </c>
      <c r="X32" s="27" t="s">
        <v>76</v>
      </c>
      <c r="Y32" s="17">
        <v>43465</v>
      </c>
      <c r="Z32" s="17">
        <v>43465</v>
      </c>
    </row>
    <row r="33" spans="1:85" ht="12.75" customHeight="1" x14ac:dyDescent="0.2">
      <c r="A33" s="15" t="s">
        <v>118</v>
      </c>
      <c r="B33" s="15" t="s">
        <v>122</v>
      </c>
      <c r="C33" s="15" t="s">
        <v>128</v>
      </c>
      <c r="D33" s="16">
        <v>661400</v>
      </c>
      <c r="E33" s="16">
        <v>380000</v>
      </c>
      <c r="F33" s="15" t="s">
        <v>62</v>
      </c>
      <c r="G33" s="15" t="s">
        <v>51</v>
      </c>
      <c r="H33" s="15" t="s">
        <v>50</v>
      </c>
      <c r="I33" s="15" t="s">
        <v>53</v>
      </c>
      <c r="J33" s="26">
        <v>29.666699999999999</v>
      </c>
      <c r="K33" s="26">
        <v>11</v>
      </c>
      <c r="L33" s="26">
        <v>10.833299999999999</v>
      </c>
      <c r="M33" s="26">
        <v>4.3333000000000004</v>
      </c>
      <c r="N33" s="26">
        <v>7.5</v>
      </c>
      <c r="O33" s="26">
        <v>7</v>
      </c>
      <c r="P33" s="26">
        <v>3.1667000000000001</v>
      </c>
      <c r="Q33" s="60">
        <f>SUM(J33:P33)</f>
        <v>73.500000000000014</v>
      </c>
      <c r="R33" s="60">
        <v>73.500000000000014</v>
      </c>
      <c r="S33" s="61">
        <v>300000</v>
      </c>
      <c r="T33" s="84" t="s">
        <v>59</v>
      </c>
      <c r="U33" s="85" t="s">
        <v>51</v>
      </c>
      <c r="V33" s="27" t="s">
        <v>51</v>
      </c>
      <c r="W33" s="86">
        <v>0.56999999999999995</v>
      </c>
      <c r="X33" s="27" t="s">
        <v>131</v>
      </c>
      <c r="Y33" s="17">
        <v>43617</v>
      </c>
      <c r="Z33" s="17">
        <v>43646</v>
      </c>
    </row>
    <row r="34" spans="1:85" ht="12.75" customHeight="1" x14ac:dyDescent="0.2">
      <c r="A34" s="15" t="s">
        <v>116</v>
      </c>
      <c r="B34" s="15" t="s">
        <v>120</v>
      </c>
      <c r="C34" s="15" t="s">
        <v>126</v>
      </c>
      <c r="D34" s="16">
        <v>490000</v>
      </c>
      <c r="E34" s="16">
        <v>190000</v>
      </c>
      <c r="F34" s="15" t="s">
        <v>130</v>
      </c>
      <c r="G34" s="15" t="s">
        <v>53</v>
      </c>
      <c r="H34" s="15" t="s">
        <v>108</v>
      </c>
      <c r="I34" s="15" t="s">
        <v>51</v>
      </c>
      <c r="J34" s="26">
        <v>29.833300000000001</v>
      </c>
      <c r="K34" s="26">
        <v>10.666700000000001</v>
      </c>
      <c r="L34" s="26">
        <v>11.166700000000001</v>
      </c>
      <c r="M34" s="26">
        <v>4.3333000000000004</v>
      </c>
      <c r="N34" s="26">
        <v>7.3333000000000004</v>
      </c>
      <c r="O34" s="26">
        <v>6.5</v>
      </c>
      <c r="P34" s="26">
        <v>3</v>
      </c>
      <c r="Q34" s="60">
        <f>SUM(J34:P34)</f>
        <v>72.833300000000008</v>
      </c>
      <c r="R34" s="60">
        <v>72.833300000000008</v>
      </c>
      <c r="S34" s="61">
        <v>100000</v>
      </c>
      <c r="T34" s="84" t="s">
        <v>59</v>
      </c>
      <c r="U34" s="73" t="s">
        <v>51</v>
      </c>
      <c r="V34" s="27" t="s">
        <v>53</v>
      </c>
      <c r="W34" s="74">
        <v>0.39</v>
      </c>
      <c r="X34" s="27" t="s">
        <v>76</v>
      </c>
      <c r="Y34" s="17">
        <v>43555</v>
      </c>
      <c r="Z34" s="17">
        <v>43555</v>
      </c>
    </row>
    <row r="35" spans="1:85" ht="12.75" customHeight="1" x14ac:dyDescent="0.2">
      <c r="A35" s="15" t="s">
        <v>159</v>
      </c>
      <c r="B35" s="15" t="s">
        <v>170</v>
      </c>
      <c r="C35" s="15" t="s">
        <v>165</v>
      </c>
      <c r="D35" s="16">
        <v>565020</v>
      </c>
      <c r="E35" s="16">
        <v>450000</v>
      </c>
      <c r="F35" s="15" t="s">
        <v>50</v>
      </c>
      <c r="G35" s="15" t="s">
        <v>51</v>
      </c>
      <c r="H35" s="15" t="s">
        <v>82</v>
      </c>
      <c r="I35" s="15" t="s">
        <v>51</v>
      </c>
      <c r="J35" s="26">
        <v>27.4</v>
      </c>
      <c r="K35" s="26">
        <v>12</v>
      </c>
      <c r="L35" s="26">
        <v>10.8</v>
      </c>
      <c r="M35" s="26">
        <v>4.4000000000000004</v>
      </c>
      <c r="N35" s="26">
        <v>7</v>
      </c>
      <c r="O35" s="26">
        <v>7.2</v>
      </c>
      <c r="P35" s="26">
        <v>4</v>
      </c>
      <c r="Q35" s="60">
        <f>SUM(J35:P35)</f>
        <v>72.8</v>
      </c>
      <c r="R35" s="60">
        <v>72.8</v>
      </c>
      <c r="S35" s="61">
        <v>250000</v>
      </c>
      <c r="T35" s="85" t="s">
        <v>59</v>
      </c>
      <c r="U35" s="85" t="s">
        <v>51</v>
      </c>
      <c r="V35" s="27" t="s">
        <v>51</v>
      </c>
      <c r="W35" s="74">
        <v>0.87</v>
      </c>
      <c r="X35" s="27" t="s">
        <v>75</v>
      </c>
      <c r="Y35" s="17">
        <v>43677</v>
      </c>
      <c r="Z35" s="17">
        <v>43677</v>
      </c>
    </row>
    <row r="36" spans="1:85" ht="12.75" customHeight="1" x14ac:dyDescent="0.2">
      <c r="A36" s="15" t="s">
        <v>64</v>
      </c>
      <c r="B36" s="15" t="s">
        <v>66</v>
      </c>
      <c r="C36" s="15" t="s">
        <v>65</v>
      </c>
      <c r="D36" s="16">
        <v>362700</v>
      </c>
      <c r="E36" s="16">
        <v>150000</v>
      </c>
      <c r="F36" s="15" t="s">
        <v>67</v>
      </c>
      <c r="G36" s="117" t="s">
        <v>51</v>
      </c>
      <c r="H36" s="15" t="s">
        <v>50</v>
      </c>
      <c r="I36" s="117" t="s">
        <v>51</v>
      </c>
      <c r="J36" s="26">
        <v>23.6</v>
      </c>
      <c r="K36" s="26">
        <v>14</v>
      </c>
      <c r="L36" s="26">
        <v>7.8</v>
      </c>
      <c r="M36" s="26">
        <v>5</v>
      </c>
      <c r="N36" s="26">
        <v>8</v>
      </c>
      <c r="O36" s="26">
        <v>9.1999999999999993</v>
      </c>
      <c r="P36" s="26">
        <v>4.8</v>
      </c>
      <c r="Q36" s="60">
        <f>SUM(J36:P36)</f>
        <v>72.399999999999991</v>
      </c>
      <c r="R36" s="60">
        <v>72.399999999999991</v>
      </c>
      <c r="S36" s="61">
        <v>150000</v>
      </c>
      <c r="T36" s="27" t="s">
        <v>59</v>
      </c>
      <c r="U36" s="84" t="s">
        <v>53</v>
      </c>
      <c r="V36" s="27" t="s">
        <v>51</v>
      </c>
      <c r="W36" s="74">
        <v>0.41</v>
      </c>
      <c r="X36" s="27" t="s">
        <v>77</v>
      </c>
      <c r="Y36" s="17">
        <v>43646</v>
      </c>
      <c r="Z36" s="17">
        <v>43646</v>
      </c>
    </row>
    <row r="37" spans="1:85" ht="12.75" customHeight="1" x14ac:dyDescent="0.2">
      <c r="A37" s="15" t="s">
        <v>160</v>
      </c>
      <c r="B37" s="15" t="s">
        <v>101</v>
      </c>
      <c r="C37" s="15" t="s">
        <v>166</v>
      </c>
      <c r="D37" s="16">
        <v>400000</v>
      </c>
      <c r="E37" s="16">
        <v>250000</v>
      </c>
      <c r="F37" s="15" t="s">
        <v>173</v>
      </c>
      <c r="G37" s="15" t="s">
        <v>51</v>
      </c>
      <c r="H37" s="15" t="s">
        <v>111</v>
      </c>
      <c r="I37" s="15" t="s">
        <v>51</v>
      </c>
      <c r="J37" s="26">
        <v>28.4</v>
      </c>
      <c r="K37" s="26">
        <v>11.6</v>
      </c>
      <c r="L37" s="26">
        <v>11</v>
      </c>
      <c r="M37" s="26">
        <v>4.2</v>
      </c>
      <c r="N37" s="26">
        <v>7.2</v>
      </c>
      <c r="O37" s="26">
        <v>6</v>
      </c>
      <c r="P37" s="26">
        <v>3.6</v>
      </c>
      <c r="Q37" s="60">
        <f>SUM(J37:P37)</f>
        <v>72</v>
      </c>
      <c r="R37" s="60">
        <v>72</v>
      </c>
      <c r="S37" s="61">
        <v>150000</v>
      </c>
      <c r="T37" s="85" t="s">
        <v>59</v>
      </c>
      <c r="U37" s="85" t="s">
        <v>51</v>
      </c>
      <c r="V37" s="27" t="s">
        <v>51</v>
      </c>
      <c r="W37" s="74">
        <v>0.63</v>
      </c>
      <c r="X37" s="27" t="s">
        <v>131</v>
      </c>
      <c r="Y37" s="17">
        <v>43677</v>
      </c>
      <c r="Z37" s="17">
        <v>43677</v>
      </c>
    </row>
    <row r="38" spans="1:85" ht="12.75" customHeight="1" x14ac:dyDescent="0.3">
      <c r="A38" s="15" t="s">
        <v>71</v>
      </c>
      <c r="B38" s="15" t="s">
        <v>73</v>
      </c>
      <c r="C38" s="15" t="s">
        <v>72</v>
      </c>
      <c r="D38" s="16">
        <v>140530</v>
      </c>
      <c r="E38" s="16">
        <v>100000</v>
      </c>
      <c r="F38" s="15" t="s">
        <v>74</v>
      </c>
      <c r="G38" s="15" t="s">
        <v>51</v>
      </c>
      <c r="H38" s="15" t="s">
        <v>62</v>
      </c>
      <c r="I38" s="15" t="s">
        <v>51</v>
      </c>
      <c r="J38" s="26">
        <v>25</v>
      </c>
      <c r="K38" s="26">
        <v>13.2</v>
      </c>
      <c r="L38" s="26">
        <v>10.4</v>
      </c>
      <c r="M38" s="26">
        <v>4</v>
      </c>
      <c r="N38" s="26">
        <v>7.8</v>
      </c>
      <c r="O38" s="26">
        <v>6.8</v>
      </c>
      <c r="P38" s="26">
        <v>4.2</v>
      </c>
      <c r="Q38" s="60">
        <f>SUM(J38:P38)</f>
        <v>71.400000000000006</v>
      </c>
      <c r="R38" s="60">
        <v>71.400000000000006</v>
      </c>
      <c r="S38" s="61">
        <v>100000</v>
      </c>
      <c r="T38" s="27" t="s">
        <v>59</v>
      </c>
      <c r="U38" s="73" t="s">
        <v>51</v>
      </c>
      <c r="V38" s="27" t="s">
        <v>51</v>
      </c>
      <c r="W38" s="74">
        <v>0.71</v>
      </c>
      <c r="X38" s="27" t="s">
        <v>75</v>
      </c>
      <c r="Y38" s="17">
        <v>43404</v>
      </c>
      <c r="Z38" s="17">
        <v>43404</v>
      </c>
    </row>
    <row r="39" spans="1:85" ht="12.75" customHeight="1" x14ac:dyDescent="0.3">
      <c r="A39" s="15" t="s">
        <v>113</v>
      </c>
      <c r="B39" s="15" t="s">
        <v>73</v>
      </c>
      <c r="C39" s="15" t="s">
        <v>123</v>
      </c>
      <c r="D39" s="16">
        <v>1549016</v>
      </c>
      <c r="E39" s="16">
        <v>500000</v>
      </c>
      <c r="F39" s="15" t="s">
        <v>70</v>
      </c>
      <c r="G39" s="15" t="s">
        <v>51</v>
      </c>
      <c r="H39" s="15" t="s">
        <v>111</v>
      </c>
      <c r="I39" s="15" t="s">
        <v>53</v>
      </c>
      <c r="J39" s="26">
        <v>26.5</v>
      </c>
      <c r="K39" s="26">
        <v>13</v>
      </c>
      <c r="L39" s="26">
        <v>10.166700000000001</v>
      </c>
      <c r="M39" s="26">
        <v>4.1666999999999996</v>
      </c>
      <c r="N39" s="26">
        <v>7.1666999999999996</v>
      </c>
      <c r="O39" s="26">
        <v>6.3333000000000004</v>
      </c>
      <c r="P39" s="26">
        <v>4</v>
      </c>
      <c r="Q39" s="60">
        <f>SUM(J39:P39)</f>
        <v>71.333399999999997</v>
      </c>
      <c r="R39" s="60">
        <v>71.333399999999997</v>
      </c>
      <c r="S39" s="61">
        <v>250000</v>
      </c>
      <c r="T39" s="27" t="s">
        <v>59</v>
      </c>
      <c r="U39" s="73" t="s">
        <v>53</v>
      </c>
      <c r="V39" s="27" t="s">
        <v>53</v>
      </c>
      <c r="W39" s="74">
        <v>0.32</v>
      </c>
      <c r="X39" s="27" t="s">
        <v>76</v>
      </c>
      <c r="Y39" s="17">
        <v>43524</v>
      </c>
      <c r="Z39" s="17">
        <v>43524</v>
      </c>
    </row>
    <row r="40" spans="1:85" s="7" customFormat="1" ht="12.75" customHeight="1" x14ac:dyDescent="0.2">
      <c r="A40" s="18" t="s">
        <v>47</v>
      </c>
      <c r="B40" s="18" t="s">
        <v>48</v>
      </c>
      <c r="C40" s="18" t="s">
        <v>49</v>
      </c>
      <c r="D40" s="19">
        <v>351450</v>
      </c>
      <c r="E40" s="19">
        <v>165000</v>
      </c>
      <c r="F40" s="18" t="s">
        <v>50</v>
      </c>
      <c r="G40" s="38" t="s">
        <v>51</v>
      </c>
      <c r="H40" s="18" t="s">
        <v>52</v>
      </c>
      <c r="I40" s="38" t="s">
        <v>51</v>
      </c>
      <c r="J40" s="20">
        <v>30.2</v>
      </c>
      <c r="K40" s="20">
        <v>9.8000000000000007</v>
      </c>
      <c r="L40" s="20">
        <v>12.4</v>
      </c>
      <c r="M40" s="20">
        <v>4</v>
      </c>
      <c r="N40" s="20">
        <v>5.4</v>
      </c>
      <c r="O40" s="20">
        <v>5.6</v>
      </c>
      <c r="P40" s="20">
        <v>2.8</v>
      </c>
      <c r="Q40" s="21">
        <f>SUM(J40:P40)</f>
        <v>70.199999999999989</v>
      </c>
      <c r="R40" s="21">
        <v>70.199999999999989</v>
      </c>
      <c r="S40" s="30">
        <v>100000</v>
      </c>
      <c r="T40" s="22" t="s">
        <v>59</v>
      </c>
      <c r="U40" s="67" t="s">
        <v>53</v>
      </c>
      <c r="V40" s="23" t="s">
        <v>53</v>
      </c>
      <c r="W40" s="68">
        <v>0.47</v>
      </c>
      <c r="X40" s="39">
        <v>0.5</v>
      </c>
      <c r="Y40" s="24">
        <v>43465</v>
      </c>
      <c r="Z40" s="24">
        <v>43465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85" ht="12.75" customHeight="1" x14ac:dyDescent="0.2">
      <c r="A41" s="15" t="s">
        <v>54</v>
      </c>
      <c r="B41" s="15" t="s">
        <v>56</v>
      </c>
      <c r="C41" s="15" t="s">
        <v>55</v>
      </c>
      <c r="D41" s="16">
        <v>4349000</v>
      </c>
      <c r="E41" s="16">
        <v>250000</v>
      </c>
      <c r="F41" s="15" t="s">
        <v>57</v>
      </c>
      <c r="G41" s="117" t="s">
        <v>53</v>
      </c>
      <c r="H41" s="15" t="s">
        <v>58</v>
      </c>
      <c r="I41" s="117" t="s">
        <v>53</v>
      </c>
      <c r="J41" s="26">
        <v>21.6</v>
      </c>
      <c r="K41" s="26">
        <v>13.2</v>
      </c>
      <c r="L41" s="26">
        <v>11.4</v>
      </c>
      <c r="M41" s="26">
        <v>4</v>
      </c>
      <c r="N41" s="26">
        <v>5.8</v>
      </c>
      <c r="O41" s="26">
        <v>7.2</v>
      </c>
      <c r="P41" s="26">
        <v>5</v>
      </c>
      <c r="Q41" s="60">
        <f>SUM(J41:P41)</f>
        <v>68.199999999999989</v>
      </c>
      <c r="R41" s="60">
        <v>68.199999999999989</v>
      </c>
      <c r="S41" s="119"/>
      <c r="T41" s="27"/>
      <c r="U41" s="84" t="s">
        <v>53</v>
      </c>
      <c r="V41" s="27"/>
      <c r="W41" s="74">
        <v>0.06</v>
      </c>
      <c r="X41" s="27"/>
      <c r="Y41" s="17">
        <v>43465</v>
      </c>
      <c r="Z41" s="27"/>
    </row>
    <row r="42" spans="1:85" ht="12.75" customHeight="1" x14ac:dyDescent="0.3">
      <c r="A42" s="15" t="s">
        <v>96</v>
      </c>
      <c r="B42" s="15" t="s">
        <v>73</v>
      </c>
      <c r="C42" s="15" t="s">
        <v>97</v>
      </c>
      <c r="D42" s="16">
        <v>140575</v>
      </c>
      <c r="E42" s="16">
        <v>100000</v>
      </c>
      <c r="F42" s="15" t="s">
        <v>89</v>
      </c>
      <c r="G42" s="15" t="s">
        <v>51</v>
      </c>
      <c r="H42" s="15" t="s">
        <v>98</v>
      </c>
      <c r="I42" s="15" t="s">
        <v>51</v>
      </c>
      <c r="J42" s="26">
        <v>25.6</v>
      </c>
      <c r="K42" s="26">
        <v>12.4</v>
      </c>
      <c r="L42" s="26">
        <v>10.4</v>
      </c>
      <c r="M42" s="26">
        <v>4</v>
      </c>
      <c r="N42" s="26">
        <v>7</v>
      </c>
      <c r="O42" s="26">
        <v>3.6</v>
      </c>
      <c r="P42" s="26">
        <v>4.8</v>
      </c>
      <c r="Q42" s="60">
        <f>SUM(J42:P42)</f>
        <v>67.8</v>
      </c>
      <c r="R42" s="60">
        <v>67.8</v>
      </c>
      <c r="S42" s="61"/>
      <c r="T42" s="27"/>
      <c r="U42" s="73" t="s">
        <v>51</v>
      </c>
      <c r="V42" s="27"/>
      <c r="W42" s="74">
        <v>0.71</v>
      </c>
      <c r="X42" s="27"/>
      <c r="Y42" s="17">
        <v>43404</v>
      </c>
      <c r="Z42" s="17"/>
    </row>
    <row r="43" spans="1:85" ht="12.75" customHeight="1" x14ac:dyDescent="0.3">
      <c r="A43" s="18" t="s">
        <v>109</v>
      </c>
      <c r="B43" s="18" t="s">
        <v>73</v>
      </c>
      <c r="C43" s="18" t="s">
        <v>110</v>
      </c>
      <c r="D43" s="19">
        <v>260147</v>
      </c>
      <c r="E43" s="19">
        <v>150000</v>
      </c>
      <c r="F43" s="18" t="s">
        <v>111</v>
      </c>
      <c r="G43" s="18" t="s">
        <v>51</v>
      </c>
      <c r="H43" s="18" t="s">
        <v>92</v>
      </c>
      <c r="I43" s="18" t="s">
        <v>51</v>
      </c>
      <c r="J43" s="54">
        <v>25.4</v>
      </c>
      <c r="K43" s="54">
        <v>12.4</v>
      </c>
      <c r="L43" s="54">
        <v>11.2</v>
      </c>
      <c r="M43" s="54">
        <v>4</v>
      </c>
      <c r="N43" s="54">
        <v>6.4</v>
      </c>
      <c r="O43" s="54">
        <v>3</v>
      </c>
      <c r="P43" s="54">
        <v>4.8</v>
      </c>
      <c r="Q43" s="62">
        <f>SUM(J43:P43)</f>
        <v>67.2</v>
      </c>
      <c r="R43" s="62">
        <v>67.2</v>
      </c>
      <c r="S43" s="63"/>
      <c r="T43" s="59"/>
      <c r="U43" s="72" t="s">
        <v>51</v>
      </c>
      <c r="V43" s="59"/>
      <c r="W43" s="68">
        <v>0.57999999999999996</v>
      </c>
      <c r="X43" s="59"/>
      <c r="Y43" s="24">
        <v>43465</v>
      </c>
      <c r="Z43" s="24"/>
    </row>
    <row r="44" spans="1:85" ht="12.75" customHeight="1" x14ac:dyDescent="0.3">
      <c r="A44" s="88" t="s">
        <v>80</v>
      </c>
      <c r="B44" s="88" t="s">
        <v>56</v>
      </c>
      <c r="C44" s="88" t="s">
        <v>81</v>
      </c>
      <c r="D44" s="89">
        <v>731000</v>
      </c>
      <c r="E44" s="89">
        <v>120000</v>
      </c>
      <c r="F44" s="88" t="s">
        <v>82</v>
      </c>
      <c r="G44" s="88" t="s">
        <v>51</v>
      </c>
      <c r="H44" s="88" t="s">
        <v>57</v>
      </c>
      <c r="I44" s="88" t="s">
        <v>51</v>
      </c>
      <c r="J44" s="90">
        <v>19.666699999999999</v>
      </c>
      <c r="K44" s="90">
        <v>13.666700000000001</v>
      </c>
      <c r="L44" s="90">
        <v>10.166700000000001</v>
      </c>
      <c r="M44" s="90">
        <v>4.3333000000000004</v>
      </c>
      <c r="N44" s="90">
        <v>6.3333000000000004</v>
      </c>
      <c r="O44" s="90">
        <v>6.5</v>
      </c>
      <c r="P44" s="90">
        <v>5</v>
      </c>
      <c r="Q44" s="91">
        <f>SUM(J44:P44)</f>
        <v>65.666699999999992</v>
      </c>
      <c r="R44" s="91">
        <v>65.666699999999992</v>
      </c>
      <c r="S44" s="92"/>
      <c r="T44" s="94"/>
      <c r="U44" s="124" t="s">
        <v>53</v>
      </c>
      <c r="V44" s="94"/>
      <c r="W44" s="98">
        <v>0.16</v>
      </c>
      <c r="X44" s="94"/>
      <c r="Y44" s="95">
        <v>43496</v>
      </c>
      <c r="Z44" s="95"/>
      <c r="AA44" s="99"/>
    </row>
    <row r="45" spans="1:85" ht="12.75" customHeight="1" x14ac:dyDescent="0.2">
      <c r="A45" s="88" t="s">
        <v>60</v>
      </c>
      <c r="B45" s="88" t="s">
        <v>56</v>
      </c>
      <c r="C45" s="88" t="s">
        <v>61</v>
      </c>
      <c r="D45" s="89">
        <v>1980000</v>
      </c>
      <c r="E45" s="89">
        <v>450000</v>
      </c>
      <c r="F45" s="88" t="s">
        <v>62</v>
      </c>
      <c r="G45" s="118" t="s">
        <v>53</v>
      </c>
      <c r="H45" s="88" t="s">
        <v>63</v>
      </c>
      <c r="I45" s="118" t="s">
        <v>51</v>
      </c>
      <c r="J45" s="90">
        <v>20</v>
      </c>
      <c r="K45" s="90">
        <v>13.2</v>
      </c>
      <c r="L45" s="90">
        <v>8.1999999999999993</v>
      </c>
      <c r="M45" s="90">
        <v>4.4000000000000004</v>
      </c>
      <c r="N45" s="90">
        <v>7</v>
      </c>
      <c r="O45" s="90">
        <v>7.6</v>
      </c>
      <c r="P45" s="90">
        <v>4</v>
      </c>
      <c r="Q45" s="91">
        <f>SUM(J45:P45)</f>
        <v>64.400000000000006</v>
      </c>
      <c r="R45" s="91">
        <v>64.400000000000006</v>
      </c>
      <c r="S45" s="120"/>
      <c r="T45" s="94"/>
      <c r="U45" s="126" t="s">
        <v>53</v>
      </c>
      <c r="V45" s="94"/>
      <c r="W45" s="98">
        <v>0.23</v>
      </c>
      <c r="X45" s="94"/>
      <c r="Y45" s="95">
        <v>43465</v>
      </c>
      <c r="Z45" s="94"/>
      <c r="AA45" s="99"/>
    </row>
    <row r="46" spans="1:85" ht="12.75" customHeight="1" x14ac:dyDescent="0.2">
      <c r="A46" s="88" t="s">
        <v>137</v>
      </c>
      <c r="B46" s="88" t="s">
        <v>141</v>
      </c>
      <c r="C46" s="88" t="s">
        <v>148</v>
      </c>
      <c r="D46" s="89">
        <v>1050000</v>
      </c>
      <c r="E46" s="89">
        <v>500000</v>
      </c>
      <c r="F46" s="88" t="s">
        <v>98</v>
      </c>
      <c r="G46" s="88" t="s">
        <v>51</v>
      </c>
      <c r="H46" s="88" t="s">
        <v>150</v>
      </c>
      <c r="I46" s="88" t="s">
        <v>53</v>
      </c>
      <c r="J46" s="90">
        <v>23</v>
      </c>
      <c r="K46" s="90">
        <v>11.2857</v>
      </c>
      <c r="L46" s="90">
        <v>7.7142999999999997</v>
      </c>
      <c r="M46" s="90">
        <v>4.1429</v>
      </c>
      <c r="N46" s="90">
        <v>6.1429</v>
      </c>
      <c r="O46" s="90">
        <v>6.1429</v>
      </c>
      <c r="P46" s="90">
        <v>3</v>
      </c>
      <c r="Q46" s="91">
        <v>61.428600000000003</v>
      </c>
      <c r="R46" s="91">
        <v>61.428600000000003</v>
      </c>
      <c r="S46" s="92"/>
      <c r="T46" s="93"/>
      <c r="U46" s="93" t="s">
        <v>51</v>
      </c>
      <c r="V46" s="94"/>
      <c r="W46" s="128">
        <v>0.48</v>
      </c>
      <c r="X46" s="94"/>
      <c r="Y46" s="95">
        <v>43677</v>
      </c>
      <c r="Z46" s="95"/>
      <c r="AA46" s="99"/>
    </row>
    <row r="47" spans="1:85" ht="12.75" customHeight="1" x14ac:dyDescent="0.3">
      <c r="A47" s="88" t="s">
        <v>99</v>
      </c>
      <c r="B47" s="88" t="s">
        <v>101</v>
      </c>
      <c r="C47" s="88" t="s">
        <v>100</v>
      </c>
      <c r="D47" s="89">
        <v>600000</v>
      </c>
      <c r="E47" s="89">
        <v>150000</v>
      </c>
      <c r="F47" s="88" t="s">
        <v>102</v>
      </c>
      <c r="G47" s="88" t="s">
        <v>51</v>
      </c>
      <c r="H47" s="88" t="s">
        <v>67</v>
      </c>
      <c r="I47" s="88" t="s">
        <v>51</v>
      </c>
      <c r="J47" s="90">
        <v>21.6</v>
      </c>
      <c r="K47" s="90">
        <v>9.6</v>
      </c>
      <c r="L47" s="90">
        <v>7</v>
      </c>
      <c r="M47" s="90">
        <v>4.4000000000000004</v>
      </c>
      <c r="N47" s="90">
        <v>6.2</v>
      </c>
      <c r="O47" s="90">
        <v>5</v>
      </c>
      <c r="P47" s="90">
        <v>3.4</v>
      </c>
      <c r="Q47" s="91">
        <f>SUM(J47:P47)</f>
        <v>57.2</v>
      </c>
      <c r="R47" s="91">
        <v>57.2</v>
      </c>
      <c r="S47" s="92"/>
      <c r="T47" s="94"/>
      <c r="U47" s="124" t="s">
        <v>53</v>
      </c>
      <c r="V47" s="94"/>
      <c r="W47" s="98">
        <v>0.25</v>
      </c>
      <c r="X47" s="94"/>
      <c r="Y47" s="95">
        <v>43708</v>
      </c>
      <c r="Z47" s="95"/>
      <c r="AA47" s="99"/>
    </row>
    <row r="48" spans="1:85" ht="12.75" customHeight="1" x14ac:dyDescent="0.3">
      <c r="A48" s="88" t="s">
        <v>106</v>
      </c>
      <c r="B48" s="88" t="s">
        <v>73</v>
      </c>
      <c r="C48" s="88" t="s">
        <v>107</v>
      </c>
      <c r="D48" s="89">
        <v>1622866</v>
      </c>
      <c r="E48" s="89">
        <v>750000</v>
      </c>
      <c r="F48" s="88" t="s">
        <v>108</v>
      </c>
      <c r="G48" s="88" t="s">
        <v>53</v>
      </c>
      <c r="H48" s="88" t="s">
        <v>85</v>
      </c>
      <c r="I48" s="88" t="s">
        <v>51</v>
      </c>
      <c r="J48" s="90">
        <v>15.6</v>
      </c>
      <c r="K48" s="90">
        <v>12.4</v>
      </c>
      <c r="L48" s="90">
        <v>5.2</v>
      </c>
      <c r="M48" s="90">
        <v>4.2</v>
      </c>
      <c r="N48" s="90">
        <v>6.4</v>
      </c>
      <c r="O48" s="90">
        <v>8.1999999999999993</v>
      </c>
      <c r="P48" s="90">
        <v>4.8</v>
      </c>
      <c r="Q48" s="91">
        <f>SUM(J48:P48)</f>
        <v>56.8</v>
      </c>
      <c r="R48" s="91">
        <v>56.8</v>
      </c>
      <c r="S48" s="92"/>
      <c r="T48" s="94"/>
      <c r="U48" s="124" t="s">
        <v>53</v>
      </c>
      <c r="V48" s="94"/>
      <c r="W48" s="98">
        <v>0.46</v>
      </c>
      <c r="X48" s="94"/>
      <c r="Y48" s="95">
        <v>43465</v>
      </c>
      <c r="Z48" s="95"/>
      <c r="AA48" s="99"/>
    </row>
    <row r="49" spans="1:27" ht="12.75" customHeight="1" x14ac:dyDescent="0.3">
      <c r="A49" s="88" t="s">
        <v>83</v>
      </c>
      <c r="B49" s="88" t="s">
        <v>73</v>
      </c>
      <c r="C49" s="88" t="s">
        <v>84</v>
      </c>
      <c r="D49" s="89">
        <v>498508</v>
      </c>
      <c r="E49" s="89">
        <v>150000</v>
      </c>
      <c r="F49" s="88" t="s">
        <v>85</v>
      </c>
      <c r="G49" s="88" t="s">
        <v>51</v>
      </c>
      <c r="H49" s="88" t="s">
        <v>74</v>
      </c>
      <c r="I49" s="88" t="s">
        <v>53</v>
      </c>
      <c r="J49" s="90">
        <v>12.833299999999999</v>
      </c>
      <c r="K49" s="90">
        <v>12.666700000000001</v>
      </c>
      <c r="L49" s="90">
        <v>6.1666999999999996</v>
      </c>
      <c r="M49" s="90">
        <v>3.5</v>
      </c>
      <c r="N49" s="90">
        <v>6</v>
      </c>
      <c r="O49" s="90">
        <v>4.6666999999999996</v>
      </c>
      <c r="P49" s="90">
        <v>5</v>
      </c>
      <c r="Q49" s="91">
        <f>SUM(J49:P49)</f>
        <v>50.833399999999997</v>
      </c>
      <c r="R49" s="91">
        <v>50.833399999999997</v>
      </c>
      <c r="S49" s="92"/>
      <c r="T49" s="94"/>
      <c r="U49" s="124" t="s">
        <v>53</v>
      </c>
      <c r="V49" s="94"/>
      <c r="W49" s="98">
        <v>0.3</v>
      </c>
      <c r="X49" s="94"/>
      <c r="Y49" s="95">
        <v>43404</v>
      </c>
      <c r="Z49" s="95"/>
      <c r="AA49" s="100"/>
    </row>
    <row r="50" spans="1:27" ht="12.75" customHeight="1" x14ac:dyDescent="0.2">
      <c r="A50" s="88" t="s">
        <v>134</v>
      </c>
      <c r="B50" s="88" t="s">
        <v>139</v>
      </c>
      <c r="C50" s="88" t="s">
        <v>145</v>
      </c>
      <c r="D50" s="89">
        <v>235600</v>
      </c>
      <c r="E50" s="89">
        <v>150000</v>
      </c>
      <c r="F50" s="88" t="s">
        <v>58</v>
      </c>
      <c r="G50" s="88" t="s">
        <v>53</v>
      </c>
      <c r="H50" s="88" t="s">
        <v>62</v>
      </c>
      <c r="I50" s="88" t="s">
        <v>53</v>
      </c>
      <c r="J50" s="90">
        <v>15</v>
      </c>
      <c r="K50" s="90">
        <v>9.8571000000000009</v>
      </c>
      <c r="L50" s="90">
        <v>5.5713999999999997</v>
      </c>
      <c r="M50" s="90">
        <v>3.7143000000000002</v>
      </c>
      <c r="N50" s="90">
        <v>5.7142999999999997</v>
      </c>
      <c r="O50" s="90">
        <v>5.7142999999999997</v>
      </c>
      <c r="P50" s="90">
        <v>2.8571</v>
      </c>
      <c r="Q50" s="91">
        <v>48.428600000000003</v>
      </c>
      <c r="R50" s="91">
        <v>48.428600000000003</v>
      </c>
      <c r="S50" s="92"/>
      <c r="T50" s="93"/>
      <c r="U50" s="93" t="s">
        <v>51</v>
      </c>
      <c r="V50" s="94"/>
      <c r="W50" s="128">
        <v>0.64</v>
      </c>
      <c r="X50" s="94"/>
      <c r="Y50" s="95">
        <v>43677</v>
      </c>
      <c r="Z50" s="95"/>
      <c r="AA50" s="99"/>
    </row>
    <row r="51" spans="1:27" ht="12.75" customHeight="1" x14ac:dyDescent="0.3">
      <c r="A51" s="77"/>
      <c r="B51" s="77"/>
      <c r="C51" s="77"/>
      <c r="D51" s="78"/>
      <c r="E51" s="78"/>
      <c r="F51" s="77"/>
      <c r="G51" s="77"/>
      <c r="H51" s="77"/>
      <c r="I51" s="77"/>
      <c r="J51" s="79"/>
      <c r="K51" s="79"/>
      <c r="L51" s="79"/>
      <c r="M51" s="79"/>
      <c r="N51" s="79"/>
      <c r="O51" s="79"/>
      <c r="P51" s="79"/>
      <c r="Q51" s="3"/>
      <c r="R51" s="3"/>
      <c r="S51" s="80"/>
      <c r="T51" s="77"/>
      <c r="U51" s="77"/>
      <c r="V51" s="81"/>
      <c r="W51" s="82"/>
      <c r="X51" s="81"/>
      <c r="Y51" s="83"/>
      <c r="Z51" s="83"/>
    </row>
    <row r="52" spans="1:27" x14ac:dyDescent="0.3">
      <c r="D52" s="12">
        <f>SUM(D2:D50)</f>
        <v>31060798</v>
      </c>
      <c r="E52" s="12">
        <f>SUM(E15:E50)</f>
        <v>10135800</v>
      </c>
      <c r="F52" s="12"/>
      <c r="S52" s="31">
        <f>SUM(S15:S50)</f>
        <v>5940000</v>
      </c>
    </row>
    <row r="53" spans="1:27" x14ac:dyDescent="0.3">
      <c r="E53" s="12"/>
      <c r="F53" s="12"/>
      <c r="G53" s="12"/>
      <c r="H53" s="12"/>
      <c r="Q53" s="2" t="s">
        <v>17</v>
      </c>
      <c r="S53" s="31">
        <f>6000000-S52</f>
        <v>60000</v>
      </c>
    </row>
  </sheetData>
  <sortState ref="R15:Z50">
    <sortCondition descending="1" ref="R15"/>
  </sortState>
  <mergeCells count="25">
    <mergeCell ref="F9:J9"/>
    <mergeCell ref="D10:J10"/>
    <mergeCell ref="F12:G13"/>
    <mergeCell ref="H12:I13"/>
    <mergeCell ref="X12:X13"/>
    <mergeCell ref="V12:V13"/>
    <mergeCell ref="Y12:Y13"/>
    <mergeCell ref="Z12:Z13"/>
    <mergeCell ref="J12:J13"/>
    <mergeCell ref="K12:K13"/>
    <mergeCell ref="L12:L13"/>
    <mergeCell ref="W12:W13"/>
    <mergeCell ref="M12:M13"/>
    <mergeCell ref="N12:N13"/>
    <mergeCell ref="O12:O13"/>
    <mergeCell ref="P12:P13"/>
    <mergeCell ref="Q12:Q13"/>
    <mergeCell ref="S12:S13"/>
    <mergeCell ref="T12:T13"/>
    <mergeCell ref="U12:U13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J15:J51" xr:uid="{00000000-0002-0000-0000-000000000000}">
      <formula1>40</formula1>
    </dataValidation>
    <dataValidation type="decimal" operator="lessThanOrEqual" allowBlank="1" showInputMessage="1" showErrorMessage="1" error="max. 15" sqref="K15:L51" xr:uid="{00000000-0002-0000-0000-000001000000}">
      <formula1>15</formula1>
    </dataValidation>
    <dataValidation type="decimal" operator="lessThanOrEqual" allowBlank="1" showInputMessage="1" showErrorMessage="1" error="max. 5" sqref="M15:M51 P15:P51" xr:uid="{00000000-0002-0000-0000-000002000000}">
      <formula1>5</formula1>
    </dataValidation>
    <dataValidation type="decimal" operator="lessThanOrEqual" allowBlank="1" showInputMessage="1" showErrorMessage="1" error="max. 10" sqref="N15:O51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D50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4.4" x14ac:dyDescent="0.3">
      <c r="A2" s="13" t="s">
        <v>36</v>
      </c>
      <c r="D2" s="4" t="s">
        <v>22</v>
      </c>
    </row>
    <row r="3" spans="1:82" ht="14.4" x14ac:dyDescent="0.3">
      <c r="A3" s="4" t="s">
        <v>33</v>
      </c>
      <c r="D3" s="2" t="s">
        <v>44</v>
      </c>
    </row>
    <row r="4" spans="1:82" ht="14.4" x14ac:dyDescent="0.3">
      <c r="A4" s="13" t="s">
        <v>37</v>
      </c>
      <c r="D4" s="2" t="s">
        <v>45</v>
      </c>
    </row>
    <row r="5" spans="1:82" ht="12.6" x14ac:dyDescent="0.3">
      <c r="A5" s="13" t="s">
        <v>38</v>
      </c>
      <c r="D5" s="2" t="s">
        <v>46</v>
      </c>
    </row>
    <row r="6" spans="1:82" ht="14.4" x14ac:dyDescent="0.3">
      <c r="A6" s="13" t="s">
        <v>39</v>
      </c>
    </row>
    <row r="7" spans="1:82" ht="12.6" x14ac:dyDescent="0.3">
      <c r="A7" s="4" t="s">
        <v>21</v>
      </c>
      <c r="D7" s="4" t="s">
        <v>23</v>
      </c>
    </row>
    <row r="8" spans="1:82" ht="14.4" x14ac:dyDescent="0.3">
      <c r="A8" s="14" t="s">
        <v>34</v>
      </c>
      <c r="D8" s="2" t="s">
        <v>40</v>
      </c>
      <c r="F8" s="2" t="s">
        <v>41</v>
      </c>
    </row>
    <row r="9" spans="1:82" ht="27" customHeight="1" x14ac:dyDescent="0.3">
      <c r="F9" s="110" t="s">
        <v>42</v>
      </c>
      <c r="G9" s="110"/>
      <c r="H9" s="110"/>
      <c r="I9" s="110"/>
      <c r="J9" s="110"/>
    </row>
    <row r="10" spans="1:82" ht="25.2" customHeight="1" x14ac:dyDescent="0.2">
      <c r="D10" s="116" t="s">
        <v>43</v>
      </c>
      <c r="E10" s="116"/>
      <c r="F10" s="116"/>
      <c r="G10" s="116"/>
      <c r="H10" s="116"/>
      <c r="I10" s="116"/>
      <c r="J10" s="116"/>
    </row>
    <row r="11" spans="1:82" ht="12.6" x14ac:dyDescent="0.3">
      <c r="A11" s="4"/>
    </row>
    <row r="12" spans="1:82" ht="26.4" customHeight="1" x14ac:dyDescent="0.3">
      <c r="A12" s="101" t="s">
        <v>0</v>
      </c>
      <c r="B12" s="101" t="s">
        <v>1</v>
      </c>
      <c r="C12" s="101" t="s">
        <v>16</v>
      </c>
      <c r="D12" s="101" t="s">
        <v>13</v>
      </c>
      <c r="E12" s="104" t="s">
        <v>2</v>
      </c>
      <c r="F12" s="112" t="s">
        <v>29</v>
      </c>
      <c r="G12" s="113"/>
      <c r="H12" s="112" t="s">
        <v>30</v>
      </c>
      <c r="I12" s="113"/>
      <c r="J12" s="101" t="s">
        <v>31</v>
      </c>
      <c r="K12" s="101" t="s">
        <v>14</v>
      </c>
      <c r="L12" s="101" t="s">
        <v>15</v>
      </c>
      <c r="M12" s="101" t="s">
        <v>27</v>
      </c>
      <c r="N12" s="101" t="s">
        <v>28</v>
      </c>
      <c r="O12" s="101" t="s">
        <v>32</v>
      </c>
      <c r="P12" s="101" t="s">
        <v>3</v>
      </c>
      <c r="Q12" s="101" t="s">
        <v>4</v>
      </c>
    </row>
    <row r="13" spans="1:82" ht="59.4" customHeight="1" x14ac:dyDescent="0.3">
      <c r="A13" s="102"/>
      <c r="B13" s="102"/>
      <c r="C13" s="102"/>
      <c r="D13" s="102"/>
      <c r="E13" s="105"/>
      <c r="F13" s="114"/>
      <c r="G13" s="115"/>
      <c r="H13" s="114"/>
      <c r="I13" s="115"/>
      <c r="J13" s="103"/>
      <c r="K13" s="103"/>
      <c r="L13" s="103"/>
      <c r="M13" s="103"/>
      <c r="N13" s="103"/>
      <c r="O13" s="103"/>
      <c r="P13" s="103"/>
      <c r="Q13" s="103"/>
    </row>
    <row r="14" spans="1:82" ht="28.95" customHeight="1" x14ac:dyDescent="0.3">
      <c r="A14" s="103"/>
      <c r="B14" s="103"/>
      <c r="C14" s="103"/>
      <c r="D14" s="103"/>
      <c r="E14" s="106"/>
      <c r="F14" s="5" t="s">
        <v>24</v>
      </c>
      <c r="G14" s="6" t="s">
        <v>25</v>
      </c>
      <c r="H14" s="6" t="s">
        <v>24</v>
      </c>
      <c r="I14" s="6" t="s">
        <v>25</v>
      </c>
      <c r="J14" s="6" t="s">
        <v>26</v>
      </c>
      <c r="K14" s="6" t="s">
        <v>18</v>
      </c>
      <c r="L14" s="6" t="s">
        <v>18</v>
      </c>
      <c r="M14" s="6" t="s">
        <v>19</v>
      </c>
      <c r="N14" s="6" t="s">
        <v>20</v>
      </c>
      <c r="O14" s="6" t="s">
        <v>20</v>
      </c>
      <c r="P14" s="6" t="s">
        <v>19</v>
      </c>
      <c r="Q14" s="6"/>
    </row>
    <row r="15" spans="1:82" s="7" customFormat="1" ht="12.75" customHeight="1" x14ac:dyDescent="0.3">
      <c r="A15" s="15" t="s">
        <v>47</v>
      </c>
      <c r="B15" s="15" t="s">
        <v>48</v>
      </c>
      <c r="C15" s="15" t="s">
        <v>49</v>
      </c>
      <c r="D15" s="16">
        <v>351450</v>
      </c>
      <c r="E15" s="16">
        <v>165000</v>
      </c>
      <c r="F15" s="15" t="s">
        <v>50</v>
      </c>
      <c r="G15" s="11" t="s">
        <v>51</v>
      </c>
      <c r="H15" s="15" t="s">
        <v>52</v>
      </c>
      <c r="I15" s="11" t="s">
        <v>51</v>
      </c>
      <c r="J15" s="8">
        <v>29</v>
      </c>
      <c r="K15" s="8">
        <v>9</v>
      </c>
      <c r="L15" s="8">
        <v>12</v>
      </c>
      <c r="M15" s="8">
        <v>3</v>
      </c>
      <c r="N15" s="8">
        <v>7</v>
      </c>
      <c r="O15" s="8">
        <v>7</v>
      </c>
      <c r="P15" s="8">
        <v>3</v>
      </c>
      <c r="Q15" s="9">
        <f>SUM(J15:P15)</f>
        <v>70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7" customFormat="1" ht="12.75" customHeight="1" x14ac:dyDescent="0.3">
      <c r="A16" s="15" t="s">
        <v>54</v>
      </c>
      <c r="B16" s="15" t="s">
        <v>56</v>
      </c>
      <c r="C16" s="15" t="s">
        <v>55</v>
      </c>
      <c r="D16" s="16">
        <v>4349000</v>
      </c>
      <c r="E16" s="16">
        <v>250000</v>
      </c>
      <c r="F16" s="15" t="s">
        <v>57</v>
      </c>
      <c r="G16" s="10" t="s">
        <v>53</v>
      </c>
      <c r="H16" s="15" t="s">
        <v>58</v>
      </c>
      <c r="I16" s="10" t="s">
        <v>53</v>
      </c>
      <c r="J16" s="8">
        <v>21</v>
      </c>
      <c r="K16" s="8">
        <v>14</v>
      </c>
      <c r="L16" s="8">
        <v>12</v>
      </c>
      <c r="M16" s="8">
        <v>4</v>
      </c>
      <c r="N16" s="8">
        <v>5</v>
      </c>
      <c r="O16" s="8">
        <v>7</v>
      </c>
      <c r="P16" s="8">
        <v>5</v>
      </c>
      <c r="Q16" s="9">
        <f t="shared" ref="Q16" si="0">SUM(J16:P16)</f>
        <v>68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8" x14ac:dyDescent="0.3">
      <c r="A17" s="40" t="s">
        <v>60</v>
      </c>
      <c r="B17" s="40" t="s">
        <v>56</v>
      </c>
      <c r="C17" s="40" t="s">
        <v>61</v>
      </c>
      <c r="D17" s="41">
        <v>1980000</v>
      </c>
      <c r="E17" s="41">
        <v>450000</v>
      </c>
      <c r="F17" s="40" t="s">
        <v>62</v>
      </c>
      <c r="G17" s="42" t="s">
        <v>53</v>
      </c>
      <c r="H17" s="40" t="s">
        <v>63</v>
      </c>
      <c r="I17" s="42" t="s">
        <v>51</v>
      </c>
      <c r="J17" s="43">
        <v>22</v>
      </c>
      <c r="K17" s="43">
        <v>13</v>
      </c>
      <c r="L17" s="43">
        <v>10</v>
      </c>
      <c r="M17" s="43">
        <v>5</v>
      </c>
      <c r="N17" s="43">
        <v>6</v>
      </c>
      <c r="O17" s="48">
        <v>7</v>
      </c>
      <c r="P17" s="43">
        <v>4</v>
      </c>
      <c r="Q17" s="44">
        <f t="shared" ref="Q17:Q20" si="1">SUM(J17:P17)</f>
        <v>67</v>
      </c>
    </row>
    <row r="18" spans="1:18" x14ac:dyDescent="0.3">
      <c r="A18" s="40" t="s">
        <v>64</v>
      </c>
      <c r="B18" s="40" t="s">
        <v>66</v>
      </c>
      <c r="C18" s="40" t="s">
        <v>65</v>
      </c>
      <c r="D18" s="41">
        <v>362700</v>
      </c>
      <c r="E18" s="41">
        <v>150000</v>
      </c>
      <c r="F18" s="40" t="s">
        <v>67</v>
      </c>
      <c r="G18" s="42" t="s">
        <v>51</v>
      </c>
      <c r="H18" s="40" t="s">
        <v>50</v>
      </c>
      <c r="I18" s="42" t="s">
        <v>51</v>
      </c>
      <c r="J18" s="43">
        <v>20</v>
      </c>
      <c r="K18" s="43">
        <v>15</v>
      </c>
      <c r="L18" s="43">
        <v>9</v>
      </c>
      <c r="M18" s="43">
        <v>5</v>
      </c>
      <c r="N18" s="43">
        <v>8</v>
      </c>
      <c r="O18" s="48">
        <v>9</v>
      </c>
      <c r="P18" s="43">
        <v>5</v>
      </c>
      <c r="Q18" s="44">
        <f t="shared" si="1"/>
        <v>71</v>
      </c>
    </row>
    <row r="19" spans="1:18" x14ac:dyDescent="0.3">
      <c r="A19" s="32" t="s">
        <v>68</v>
      </c>
      <c r="B19" s="33" t="s">
        <v>56</v>
      </c>
      <c r="C19" s="32" t="s">
        <v>69</v>
      </c>
      <c r="D19" s="34">
        <v>423000</v>
      </c>
      <c r="E19" s="34">
        <v>80000</v>
      </c>
      <c r="F19" s="32" t="s">
        <v>58</v>
      </c>
      <c r="G19" s="32" t="s">
        <v>51</v>
      </c>
      <c r="H19" s="32" t="s">
        <v>70</v>
      </c>
      <c r="I19" s="32" t="s">
        <v>51</v>
      </c>
      <c r="J19" s="35">
        <v>28</v>
      </c>
      <c r="K19" s="35">
        <v>15</v>
      </c>
      <c r="L19" s="35">
        <v>12</v>
      </c>
      <c r="M19" s="35">
        <v>4</v>
      </c>
      <c r="N19" s="35">
        <v>8</v>
      </c>
      <c r="O19" s="49">
        <v>6</v>
      </c>
      <c r="P19" s="43">
        <v>4</v>
      </c>
      <c r="Q19" s="44">
        <f t="shared" si="1"/>
        <v>77</v>
      </c>
    </row>
    <row r="20" spans="1:18" x14ac:dyDescent="0.3">
      <c r="A20" s="15" t="s">
        <v>71</v>
      </c>
      <c r="B20" s="28" t="s">
        <v>73</v>
      </c>
      <c r="C20" s="15" t="s">
        <v>72</v>
      </c>
      <c r="D20" s="16">
        <v>140530</v>
      </c>
      <c r="E20" s="16">
        <v>100000</v>
      </c>
      <c r="F20" s="15" t="s">
        <v>74</v>
      </c>
      <c r="G20" s="15" t="s">
        <v>51</v>
      </c>
      <c r="H20" s="15" t="s">
        <v>62</v>
      </c>
      <c r="I20" s="15" t="s">
        <v>51</v>
      </c>
      <c r="J20" s="26">
        <v>22</v>
      </c>
      <c r="K20" s="26">
        <v>13</v>
      </c>
      <c r="L20" s="26">
        <v>11</v>
      </c>
      <c r="M20" s="26">
        <v>4</v>
      </c>
      <c r="N20" s="26">
        <v>7</v>
      </c>
      <c r="O20" s="50">
        <v>7</v>
      </c>
      <c r="P20" s="43">
        <v>4</v>
      </c>
      <c r="Q20" s="44">
        <f t="shared" si="1"/>
        <v>68</v>
      </c>
    </row>
    <row r="21" spans="1:18" x14ac:dyDescent="0.3">
      <c r="A21" s="15" t="s">
        <v>80</v>
      </c>
      <c r="B21" s="15" t="s">
        <v>56</v>
      </c>
      <c r="C21" s="15" t="s">
        <v>81</v>
      </c>
      <c r="D21" s="16">
        <v>731000</v>
      </c>
      <c r="E21" s="16">
        <v>120000</v>
      </c>
      <c r="F21" s="15" t="s">
        <v>82</v>
      </c>
      <c r="G21" s="15" t="s">
        <v>51</v>
      </c>
      <c r="H21" s="15" t="s">
        <v>57</v>
      </c>
      <c r="I21" s="15" t="s">
        <v>51</v>
      </c>
      <c r="J21" s="26">
        <v>18</v>
      </c>
      <c r="K21" s="26">
        <v>14</v>
      </c>
      <c r="L21" s="26">
        <v>11</v>
      </c>
      <c r="M21" s="26">
        <v>4</v>
      </c>
      <c r="N21" s="26">
        <v>6</v>
      </c>
      <c r="O21" s="26">
        <v>6</v>
      </c>
      <c r="P21" s="26">
        <v>5</v>
      </c>
      <c r="Q21" s="57">
        <f t="shared" ref="Q21:Q23" si="2">SUM(J21:P21)</f>
        <v>64</v>
      </c>
    </row>
    <row r="22" spans="1:18" x14ac:dyDescent="0.3">
      <c r="A22" s="15" t="s">
        <v>83</v>
      </c>
      <c r="B22" s="15" t="s">
        <v>73</v>
      </c>
      <c r="C22" s="15" t="s">
        <v>84</v>
      </c>
      <c r="D22" s="16">
        <v>498508</v>
      </c>
      <c r="E22" s="16">
        <v>150000</v>
      </c>
      <c r="F22" s="15" t="s">
        <v>85</v>
      </c>
      <c r="G22" s="15" t="s">
        <v>51</v>
      </c>
      <c r="H22" s="15" t="s">
        <v>74</v>
      </c>
      <c r="I22" s="15" t="s">
        <v>53</v>
      </c>
      <c r="J22" s="54">
        <v>15</v>
      </c>
      <c r="K22" s="54">
        <v>13</v>
      </c>
      <c r="L22" s="54">
        <v>7</v>
      </c>
      <c r="M22" s="54">
        <v>3</v>
      </c>
      <c r="N22" s="54">
        <v>6</v>
      </c>
      <c r="O22" s="54">
        <v>5</v>
      </c>
      <c r="P22" s="54">
        <v>5</v>
      </c>
      <c r="Q22" s="57">
        <f t="shared" si="2"/>
        <v>54</v>
      </c>
    </row>
    <row r="23" spans="1:18" x14ac:dyDescent="0.3">
      <c r="A23" s="15" t="s">
        <v>86</v>
      </c>
      <c r="B23" s="15" t="s">
        <v>66</v>
      </c>
      <c r="C23" s="15" t="s">
        <v>87</v>
      </c>
      <c r="D23" s="16">
        <v>738956</v>
      </c>
      <c r="E23" s="16">
        <v>150000</v>
      </c>
      <c r="F23" s="15" t="s">
        <v>88</v>
      </c>
      <c r="G23" s="15" t="s">
        <v>51</v>
      </c>
      <c r="H23" s="15" t="s">
        <v>89</v>
      </c>
      <c r="I23" s="15" t="s">
        <v>51</v>
      </c>
      <c r="J23" s="26">
        <v>32</v>
      </c>
      <c r="K23" s="26">
        <v>14</v>
      </c>
      <c r="L23" s="26">
        <v>13</v>
      </c>
      <c r="M23" s="26">
        <v>5</v>
      </c>
      <c r="N23" s="26">
        <v>7</v>
      </c>
      <c r="O23" s="26">
        <v>8</v>
      </c>
      <c r="P23" s="26">
        <v>5</v>
      </c>
      <c r="Q23" s="60">
        <f t="shared" si="2"/>
        <v>84</v>
      </c>
    </row>
    <row r="24" spans="1:18" x14ac:dyDescent="0.3">
      <c r="A24" s="15" t="s">
        <v>90</v>
      </c>
      <c r="B24" s="15" t="s">
        <v>73</v>
      </c>
      <c r="C24" s="15" t="s">
        <v>91</v>
      </c>
      <c r="D24" s="16">
        <v>756612</v>
      </c>
      <c r="E24" s="16">
        <v>370000</v>
      </c>
      <c r="F24" s="15" t="s">
        <v>92</v>
      </c>
      <c r="G24" s="15" t="s">
        <v>51</v>
      </c>
      <c r="H24" s="15" t="s">
        <v>88</v>
      </c>
      <c r="I24" s="15" t="s">
        <v>51</v>
      </c>
      <c r="J24" s="26">
        <v>30</v>
      </c>
      <c r="K24" s="26">
        <v>13</v>
      </c>
      <c r="L24" s="26">
        <v>13</v>
      </c>
      <c r="M24" s="26">
        <v>4</v>
      </c>
      <c r="N24" s="26">
        <v>7</v>
      </c>
      <c r="O24" s="26">
        <v>7</v>
      </c>
      <c r="P24" s="26">
        <v>5</v>
      </c>
      <c r="Q24" s="60">
        <f>SUM(J24:P24)</f>
        <v>79</v>
      </c>
    </row>
    <row r="25" spans="1:18" x14ac:dyDescent="0.3">
      <c r="A25" s="15" t="s">
        <v>96</v>
      </c>
      <c r="B25" s="15" t="s">
        <v>73</v>
      </c>
      <c r="C25" s="15" t="s">
        <v>97</v>
      </c>
      <c r="D25" s="16">
        <v>140575</v>
      </c>
      <c r="E25" s="16">
        <v>100000</v>
      </c>
      <c r="F25" s="15" t="s">
        <v>89</v>
      </c>
      <c r="G25" s="15" t="s">
        <v>51</v>
      </c>
      <c r="H25" s="15" t="s">
        <v>98</v>
      </c>
      <c r="I25" s="15" t="s">
        <v>51</v>
      </c>
      <c r="J25" s="26"/>
      <c r="K25" s="26"/>
      <c r="L25" s="26"/>
      <c r="M25" s="26"/>
      <c r="N25" s="26"/>
      <c r="O25" s="26"/>
      <c r="P25" s="26"/>
      <c r="Q25" s="60">
        <f t="shared" ref="Q25:Q29" si="3">SUM(J25:P25)</f>
        <v>0</v>
      </c>
      <c r="R25" s="2" t="s">
        <v>79</v>
      </c>
    </row>
    <row r="26" spans="1:18" x14ac:dyDescent="0.3">
      <c r="A26" s="15" t="s">
        <v>99</v>
      </c>
      <c r="B26" s="15" t="s">
        <v>101</v>
      </c>
      <c r="C26" s="15" t="s">
        <v>100</v>
      </c>
      <c r="D26" s="16">
        <v>600000</v>
      </c>
      <c r="E26" s="16">
        <v>150000</v>
      </c>
      <c r="F26" s="15" t="s">
        <v>102</v>
      </c>
      <c r="G26" s="15" t="s">
        <v>51</v>
      </c>
      <c r="H26" s="15" t="s">
        <v>67</v>
      </c>
      <c r="I26" s="15" t="s">
        <v>51</v>
      </c>
      <c r="J26" s="26"/>
      <c r="K26" s="26"/>
      <c r="L26" s="26"/>
      <c r="M26" s="26"/>
      <c r="N26" s="26"/>
      <c r="O26" s="26"/>
      <c r="P26" s="26"/>
      <c r="Q26" s="60">
        <f t="shared" si="3"/>
        <v>0</v>
      </c>
      <c r="R26" s="2" t="s">
        <v>79</v>
      </c>
    </row>
    <row r="27" spans="1:18" x14ac:dyDescent="0.3">
      <c r="A27" s="15" t="s">
        <v>103</v>
      </c>
      <c r="B27" s="15" t="s">
        <v>56</v>
      </c>
      <c r="C27" s="15" t="s">
        <v>104</v>
      </c>
      <c r="D27" s="16">
        <v>1290950</v>
      </c>
      <c r="E27" s="16">
        <v>500000</v>
      </c>
      <c r="F27" s="15" t="s">
        <v>98</v>
      </c>
      <c r="G27" s="15" t="s">
        <v>51</v>
      </c>
      <c r="H27" s="15" t="s">
        <v>105</v>
      </c>
      <c r="I27" s="15" t="s">
        <v>51</v>
      </c>
      <c r="J27" s="26"/>
      <c r="K27" s="26"/>
      <c r="L27" s="26"/>
      <c r="M27" s="26"/>
      <c r="N27" s="26"/>
      <c r="O27" s="26"/>
      <c r="P27" s="26"/>
      <c r="Q27" s="60">
        <f t="shared" si="3"/>
        <v>0</v>
      </c>
      <c r="R27" s="2" t="s">
        <v>79</v>
      </c>
    </row>
    <row r="28" spans="1:18" x14ac:dyDescent="0.3">
      <c r="A28" s="15" t="s">
        <v>106</v>
      </c>
      <c r="B28" s="15" t="s">
        <v>73</v>
      </c>
      <c r="C28" s="15" t="s">
        <v>107</v>
      </c>
      <c r="D28" s="16">
        <v>1622866</v>
      </c>
      <c r="E28" s="16">
        <v>750000</v>
      </c>
      <c r="F28" s="15" t="s">
        <v>108</v>
      </c>
      <c r="G28" s="15" t="s">
        <v>53</v>
      </c>
      <c r="H28" s="15" t="s">
        <v>85</v>
      </c>
      <c r="I28" s="15" t="s">
        <v>51</v>
      </c>
      <c r="J28" s="26"/>
      <c r="K28" s="26"/>
      <c r="L28" s="26"/>
      <c r="M28" s="26"/>
      <c r="N28" s="26"/>
      <c r="O28" s="26"/>
      <c r="P28" s="26"/>
      <c r="Q28" s="60">
        <f t="shared" si="3"/>
        <v>0</v>
      </c>
      <c r="R28" s="2" t="s">
        <v>79</v>
      </c>
    </row>
    <row r="29" spans="1:18" x14ac:dyDescent="0.3">
      <c r="A29" s="15" t="s">
        <v>109</v>
      </c>
      <c r="B29" s="15" t="s">
        <v>73</v>
      </c>
      <c r="C29" s="15" t="s">
        <v>110</v>
      </c>
      <c r="D29" s="16">
        <v>260147</v>
      </c>
      <c r="E29" s="16">
        <v>150000</v>
      </c>
      <c r="F29" s="15" t="s">
        <v>111</v>
      </c>
      <c r="G29" s="15" t="s">
        <v>51</v>
      </c>
      <c r="H29" s="15" t="s">
        <v>92</v>
      </c>
      <c r="I29" s="15" t="s">
        <v>51</v>
      </c>
      <c r="J29" s="26"/>
      <c r="K29" s="26"/>
      <c r="L29" s="26"/>
      <c r="M29" s="26"/>
      <c r="N29" s="26"/>
      <c r="O29" s="26"/>
      <c r="P29" s="26"/>
      <c r="Q29" s="60">
        <f t="shared" si="3"/>
        <v>0</v>
      </c>
      <c r="R29" s="2" t="s">
        <v>79</v>
      </c>
    </row>
    <row r="30" spans="1:18" x14ac:dyDescent="0.3">
      <c r="A30" s="15" t="s">
        <v>113</v>
      </c>
      <c r="B30" s="15" t="s">
        <v>73</v>
      </c>
      <c r="C30" s="15" t="s">
        <v>123</v>
      </c>
      <c r="D30" s="16">
        <v>1549016</v>
      </c>
      <c r="E30" s="16">
        <v>500000</v>
      </c>
      <c r="F30" s="15" t="s">
        <v>70</v>
      </c>
      <c r="G30" s="15" t="s">
        <v>51</v>
      </c>
      <c r="H30" s="15" t="s">
        <v>111</v>
      </c>
      <c r="I30" s="15" t="s">
        <v>53</v>
      </c>
      <c r="J30" s="26">
        <v>23</v>
      </c>
      <c r="K30" s="26">
        <v>13</v>
      </c>
      <c r="L30" s="26">
        <v>13</v>
      </c>
      <c r="M30" s="26">
        <v>3</v>
      </c>
      <c r="N30" s="26">
        <v>9</v>
      </c>
      <c r="O30" s="26">
        <v>7</v>
      </c>
      <c r="P30" s="26">
        <v>4</v>
      </c>
      <c r="Q30" s="62">
        <f t="shared" ref="Q30:Q35" si="4">SUM(J30:P30)</f>
        <v>72</v>
      </c>
    </row>
    <row r="31" spans="1:18" x14ac:dyDescent="0.3">
      <c r="A31" s="15" t="s">
        <v>114</v>
      </c>
      <c r="B31" s="15" t="s">
        <v>119</v>
      </c>
      <c r="C31" s="15" t="s">
        <v>124</v>
      </c>
      <c r="D31" s="16">
        <v>372039</v>
      </c>
      <c r="E31" s="16">
        <v>150000</v>
      </c>
      <c r="F31" s="15" t="s">
        <v>129</v>
      </c>
      <c r="G31" s="15" t="s">
        <v>51</v>
      </c>
      <c r="H31" s="15" t="s">
        <v>130</v>
      </c>
      <c r="I31" s="15" t="s">
        <v>51</v>
      </c>
      <c r="J31" s="26">
        <v>26</v>
      </c>
      <c r="K31" s="26">
        <v>14</v>
      </c>
      <c r="L31" s="26">
        <v>12</v>
      </c>
      <c r="M31" s="26">
        <v>4</v>
      </c>
      <c r="N31" s="26">
        <v>9</v>
      </c>
      <c r="O31" s="26">
        <v>8</v>
      </c>
      <c r="P31" s="26">
        <v>5</v>
      </c>
      <c r="Q31" s="62">
        <f t="shared" si="4"/>
        <v>78</v>
      </c>
    </row>
    <row r="32" spans="1:18" x14ac:dyDescent="0.3">
      <c r="A32" s="15" t="s">
        <v>115</v>
      </c>
      <c r="B32" s="15" t="s">
        <v>66</v>
      </c>
      <c r="C32" s="15" t="s">
        <v>125</v>
      </c>
      <c r="D32" s="16">
        <v>480000</v>
      </c>
      <c r="E32" s="16">
        <v>150000</v>
      </c>
      <c r="F32" s="15" t="s">
        <v>57</v>
      </c>
      <c r="G32" s="15" t="s">
        <v>51</v>
      </c>
      <c r="H32" s="15" t="s">
        <v>102</v>
      </c>
      <c r="I32" s="15" t="s">
        <v>51</v>
      </c>
      <c r="J32" s="26">
        <v>32</v>
      </c>
      <c r="K32" s="26">
        <v>14</v>
      </c>
      <c r="L32" s="26">
        <v>11</v>
      </c>
      <c r="M32" s="26">
        <v>5</v>
      </c>
      <c r="N32" s="26">
        <v>8</v>
      </c>
      <c r="O32" s="26">
        <v>8</v>
      </c>
      <c r="P32" s="26">
        <v>5</v>
      </c>
      <c r="Q32" s="62">
        <f t="shared" si="4"/>
        <v>83</v>
      </c>
    </row>
    <row r="33" spans="1:18" x14ac:dyDescent="0.3">
      <c r="A33" s="15" t="s">
        <v>116</v>
      </c>
      <c r="B33" s="15" t="s">
        <v>120</v>
      </c>
      <c r="C33" s="15" t="s">
        <v>126</v>
      </c>
      <c r="D33" s="16">
        <v>490000</v>
      </c>
      <c r="E33" s="16">
        <v>190000</v>
      </c>
      <c r="F33" s="15" t="s">
        <v>130</v>
      </c>
      <c r="G33" s="15" t="s">
        <v>53</v>
      </c>
      <c r="H33" s="15" t="s">
        <v>108</v>
      </c>
      <c r="I33" s="15" t="s">
        <v>51</v>
      </c>
      <c r="J33" s="26">
        <v>33</v>
      </c>
      <c r="K33" s="26">
        <v>9</v>
      </c>
      <c r="L33" s="26">
        <v>13</v>
      </c>
      <c r="M33" s="26">
        <v>4</v>
      </c>
      <c r="N33" s="26">
        <v>8</v>
      </c>
      <c r="O33" s="26">
        <v>6</v>
      </c>
      <c r="P33" s="26">
        <v>3</v>
      </c>
      <c r="Q33" s="60">
        <f t="shared" si="4"/>
        <v>76</v>
      </c>
    </row>
    <row r="34" spans="1:18" x14ac:dyDescent="0.3">
      <c r="A34" s="15" t="s">
        <v>117</v>
      </c>
      <c r="B34" s="15" t="s">
        <v>121</v>
      </c>
      <c r="C34" s="15" t="s">
        <v>127</v>
      </c>
      <c r="D34" s="16">
        <v>2313536</v>
      </c>
      <c r="E34" s="16">
        <v>350000</v>
      </c>
      <c r="F34" s="15" t="s">
        <v>50</v>
      </c>
      <c r="G34" s="15" t="s">
        <v>51</v>
      </c>
      <c r="H34" s="15" t="s">
        <v>58</v>
      </c>
      <c r="I34" s="15" t="s">
        <v>51</v>
      </c>
      <c r="J34" s="26">
        <v>31</v>
      </c>
      <c r="K34" s="26">
        <v>13</v>
      </c>
      <c r="L34" s="26">
        <v>13</v>
      </c>
      <c r="M34" s="26">
        <v>2</v>
      </c>
      <c r="N34" s="26">
        <v>5</v>
      </c>
      <c r="O34" s="26">
        <v>4</v>
      </c>
      <c r="P34" s="26">
        <v>3</v>
      </c>
      <c r="Q34" s="60">
        <f t="shared" si="4"/>
        <v>71</v>
      </c>
    </row>
    <row r="35" spans="1:18" x14ac:dyDescent="0.3">
      <c r="A35" s="15" t="s">
        <v>118</v>
      </c>
      <c r="B35" s="15" t="s">
        <v>122</v>
      </c>
      <c r="C35" s="15" t="s">
        <v>128</v>
      </c>
      <c r="D35" s="16">
        <v>661400</v>
      </c>
      <c r="E35" s="16">
        <v>380000</v>
      </c>
      <c r="F35" s="15" t="s">
        <v>62</v>
      </c>
      <c r="G35" s="15" t="s">
        <v>51</v>
      </c>
      <c r="H35" s="15" t="s">
        <v>50</v>
      </c>
      <c r="I35" s="15" t="s">
        <v>53</v>
      </c>
      <c r="J35" s="26">
        <v>29</v>
      </c>
      <c r="K35" s="26">
        <v>10</v>
      </c>
      <c r="L35" s="26">
        <v>10</v>
      </c>
      <c r="M35" s="26">
        <v>4</v>
      </c>
      <c r="N35" s="26">
        <v>8</v>
      </c>
      <c r="O35" s="26">
        <v>8</v>
      </c>
      <c r="P35" s="26">
        <v>3</v>
      </c>
      <c r="Q35" s="60">
        <f t="shared" si="4"/>
        <v>72</v>
      </c>
    </row>
    <row r="36" spans="1:18" x14ac:dyDescent="0.3">
      <c r="A36" s="15" t="s">
        <v>132</v>
      </c>
      <c r="B36" s="15" t="s">
        <v>56</v>
      </c>
      <c r="C36" s="15" t="s">
        <v>143</v>
      </c>
      <c r="D36" s="16">
        <v>700000</v>
      </c>
      <c r="E36" s="16">
        <v>400000</v>
      </c>
      <c r="F36" s="15" t="s">
        <v>105</v>
      </c>
      <c r="G36" s="15" t="s">
        <v>51</v>
      </c>
      <c r="H36" s="15" t="s">
        <v>82</v>
      </c>
      <c r="I36" s="15" t="s">
        <v>51</v>
      </c>
      <c r="J36" s="26">
        <v>35</v>
      </c>
      <c r="K36" s="26">
        <v>14</v>
      </c>
      <c r="L36" s="26">
        <v>13</v>
      </c>
      <c r="M36" s="26">
        <v>5</v>
      </c>
      <c r="N36" s="26">
        <v>8</v>
      </c>
      <c r="O36" s="26">
        <v>9</v>
      </c>
      <c r="P36" s="26">
        <v>4</v>
      </c>
      <c r="Q36" s="60">
        <f>SUM(J36:P36)</f>
        <v>88</v>
      </c>
    </row>
    <row r="37" spans="1:18" x14ac:dyDescent="0.3">
      <c r="A37" s="15" t="s">
        <v>133</v>
      </c>
      <c r="B37" s="15" t="s">
        <v>66</v>
      </c>
      <c r="C37" s="15" t="s">
        <v>144</v>
      </c>
      <c r="D37" s="16">
        <v>957400</v>
      </c>
      <c r="E37" s="16">
        <v>440800</v>
      </c>
      <c r="F37" s="15" t="s">
        <v>67</v>
      </c>
      <c r="G37" s="15" t="s">
        <v>51</v>
      </c>
      <c r="H37" s="15" t="s">
        <v>70</v>
      </c>
      <c r="I37" s="15" t="s">
        <v>51</v>
      </c>
      <c r="J37" s="26">
        <v>34</v>
      </c>
      <c r="K37" s="26">
        <v>14</v>
      </c>
      <c r="L37" s="26">
        <v>12</v>
      </c>
      <c r="M37" s="26">
        <v>4</v>
      </c>
      <c r="N37" s="26">
        <v>9</v>
      </c>
      <c r="O37" s="26">
        <v>9</v>
      </c>
      <c r="P37" s="26">
        <v>5</v>
      </c>
      <c r="Q37" s="60">
        <f t="shared" ref="Q37:Q43" si="5">SUM(J37:P37)</f>
        <v>87</v>
      </c>
    </row>
    <row r="38" spans="1:18" x14ac:dyDescent="0.3">
      <c r="A38" s="15" t="s">
        <v>134</v>
      </c>
      <c r="B38" s="15" t="s">
        <v>139</v>
      </c>
      <c r="C38" s="15" t="s">
        <v>145</v>
      </c>
      <c r="D38" s="16">
        <v>235600</v>
      </c>
      <c r="E38" s="16">
        <v>150000</v>
      </c>
      <c r="F38" s="15" t="s">
        <v>58</v>
      </c>
      <c r="G38" s="15" t="s">
        <v>53</v>
      </c>
      <c r="H38" s="15" t="s">
        <v>62</v>
      </c>
      <c r="I38" s="15" t="s">
        <v>53</v>
      </c>
      <c r="J38" s="26">
        <v>22</v>
      </c>
      <c r="K38" s="26">
        <v>12</v>
      </c>
      <c r="L38" s="26">
        <v>8</v>
      </c>
      <c r="M38" s="26">
        <v>4</v>
      </c>
      <c r="N38" s="26">
        <v>7</v>
      </c>
      <c r="O38" s="26">
        <v>8</v>
      </c>
      <c r="P38" s="26">
        <v>3</v>
      </c>
      <c r="Q38" s="60">
        <f t="shared" si="5"/>
        <v>64</v>
      </c>
    </row>
    <row r="39" spans="1:18" x14ac:dyDescent="0.3">
      <c r="A39" s="15" t="s">
        <v>135</v>
      </c>
      <c r="B39" s="15" t="s">
        <v>140</v>
      </c>
      <c r="C39" s="15" t="s">
        <v>146</v>
      </c>
      <c r="D39" s="16">
        <v>426700</v>
      </c>
      <c r="E39" s="16">
        <v>150000</v>
      </c>
      <c r="F39" s="15" t="s">
        <v>85</v>
      </c>
      <c r="G39" s="15" t="s">
        <v>51</v>
      </c>
      <c r="H39" s="15" t="s">
        <v>74</v>
      </c>
      <c r="I39" s="15" t="s">
        <v>51</v>
      </c>
      <c r="J39" s="26">
        <v>30</v>
      </c>
      <c r="K39" s="26">
        <v>11</v>
      </c>
      <c r="L39" s="26">
        <v>12</v>
      </c>
      <c r="M39" s="26">
        <v>4</v>
      </c>
      <c r="N39" s="26">
        <v>8</v>
      </c>
      <c r="O39" s="26">
        <v>7</v>
      </c>
      <c r="P39" s="26">
        <v>3</v>
      </c>
      <c r="Q39" s="60">
        <f t="shared" si="5"/>
        <v>75</v>
      </c>
    </row>
    <row r="40" spans="1:18" x14ac:dyDescent="0.2">
      <c r="A40" s="76" t="s">
        <v>136</v>
      </c>
      <c r="B40" s="15" t="s">
        <v>56</v>
      </c>
      <c r="C40" s="15" t="s">
        <v>147</v>
      </c>
      <c r="D40" s="16">
        <v>800000</v>
      </c>
      <c r="E40" s="16">
        <v>400000</v>
      </c>
      <c r="F40" s="15" t="s">
        <v>150</v>
      </c>
      <c r="G40" s="15" t="s">
        <v>51</v>
      </c>
      <c r="H40" s="15" t="s">
        <v>98</v>
      </c>
      <c r="I40" s="15" t="s">
        <v>51</v>
      </c>
      <c r="J40" s="26">
        <v>29</v>
      </c>
      <c r="K40" s="26">
        <v>14</v>
      </c>
      <c r="L40" s="26">
        <v>11</v>
      </c>
      <c r="M40" s="26">
        <v>5</v>
      </c>
      <c r="N40" s="26">
        <v>8</v>
      </c>
      <c r="O40" s="26">
        <v>8</v>
      </c>
      <c r="P40" s="26">
        <v>4</v>
      </c>
      <c r="Q40" s="60">
        <f t="shared" si="5"/>
        <v>79</v>
      </c>
    </row>
    <row r="41" spans="1:18" x14ac:dyDescent="0.3">
      <c r="A41" s="15" t="s">
        <v>137</v>
      </c>
      <c r="B41" s="15" t="s">
        <v>141</v>
      </c>
      <c r="C41" s="15" t="s">
        <v>148</v>
      </c>
      <c r="D41" s="16">
        <v>1050000</v>
      </c>
      <c r="E41" s="16">
        <v>500000</v>
      </c>
      <c r="F41" s="15" t="s">
        <v>98</v>
      </c>
      <c r="G41" s="15" t="s">
        <v>51</v>
      </c>
      <c r="H41" s="15" t="s">
        <v>150</v>
      </c>
      <c r="I41" s="15" t="s">
        <v>53</v>
      </c>
      <c r="J41" s="26">
        <v>26</v>
      </c>
      <c r="K41" s="26">
        <v>13</v>
      </c>
      <c r="L41" s="26">
        <v>11</v>
      </c>
      <c r="M41" s="26">
        <v>4</v>
      </c>
      <c r="N41" s="26">
        <v>7</v>
      </c>
      <c r="O41" s="26">
        <v>7</v>
      </c>
      <c r="P41" s="26">
        <v>3</v>
      </c>
      <c r="Q41" s="60">
        <f t="shared" si="5"/>
        <v>71</v>
      </c>
    </row>
    <row r="42" spans="1:18" x14ac:dyDescent="0.3">
      <c r="A42" s="15" t="s">
        <v>138</v>
      </c>
      <c r="B42" s="15" t="s">
        <v>142</v>
      </c>
      <c r="C42" s="15" t="s">
        <v>149</v>
      </c>
      <c r="D42" s="16">
        <v>2593865</v>
      </c>
      <c r="E42" s="16">
        <v>500000</v>
      </c>
      <c r="F42" s="15" t="s">
        <v>89</v>
      </c>
      <c r="G42" s="15" t="s">
        <v>51</v>
      </c>
      <c r="H42" s="15" t="s">
        <v>57</v>
      </c>
      <c r="I42" s="75" t="s">
        <v>51</v>
      </c>
      <c r="J42" s="26">
        <v>29</v>
      </c>
      <c r="K42" s="26">
        <v>12</v>
      </c>
      <c r="L42" s="26">
        <v>12</v>
      </c>
      <c r="M42" s="26">
        <v>5</v>
      </c>
      <c r="N42" s="26">
        <v>6</v>
      </c>
      <c r="O42" s="26">
        <v>8</v>
      </c>
      <c r="P42" s="26">
        <v>3</v>
      </c>
      <c r="Q42" s="60">
        <f t="shared" si="5"/>
        <v>75</v>
      </c>
    </row>
    <row r="43" spans="1:18" x14ac:dyDescent="0.3">
      <c r="A43" s="15" t="s">
        <v>151</v>
      </c>
      <c r="B43" s="15" t="s">
        <v>73</v>
      </c>
      <c r="C43" s="15" t="s">
        <v>152</v>
      </c>
      <c r="D43" s="16">
        <v>582016</v>
      </c>
      <c r="E43" s="16">
        <v>450000</v>
      </c>
      <c r="F43" s="15" t="s">
        <v>92</v>
      </c>
      <c r="G43" s="15" t="s">
        <v>51</v>
      </c>
      <c r="H43" s="15" t="s">
        <v>88</v>
      </c>
      <c r="I43" s="15" t="s">
        <v>51</v>
      </c>
      <c r="J43" s="26">
        <v>33</v>
      </c>
      <c r="K43" s="26">
        <v>12</v>
      </c>
      <c r="L43" s="26">
        <v>12</v>
      </c>
      <c r="M43" s="26">
        <v>4</v>
      </c>
      <c r="N43" s="26">
        <v>7</v>
      </c>
      <c r="O43" s="26">
        <v>7</v>
      </c>
      <c r="P43" s="26">
        <v>4</v>
      </c>
      <c r="Q43" s="60">
        <f t="shared" si="5"/>
        <v>79</v>
      </c>
    </row>
    <row r="44" spans="1:18" x14ac:dyDescent="0.3">
      <c r="A44" s="88" t="s">
        <v>155</v>
      </c>
      <c r="B44" s="88" t="s">
        <v>140</v>
      </c>
      <c r="C44" s="88" t="s">
        <v>156</v>
      </c>
      <c r="D44" s="89">
        <v>441200</v>
      </c>
      <c r="E44" s="89">
        <v>150000</v>
      </c>
      <c r="F44" s="88" t="s">
        <v>111</v>
      </c>
      <c r="G44" s="88" t="s">
        <v>51</v>
      </c>
      <c r="H44" s="88" t="s">
        <v>89</v>
      </c>
      <c r="I44" s="88" t="s">
        <v>51</v>
      </c>
      <c r="J44" s="90"/>
      <c r="K44" s="90"/>
      <c r="L44" s="90"/>
      <c r="M44" s="90"/>
      <c r="N44" s="90"/>
      <c r="O44" s="90"/>
      <c r="P44" s="90"/>
      <c r="Q44" s="91">
        <f>SUM(J44:P44)</f>
        <v>0</v>
      </c>
      <c r="R44" s="2" t="s">
        <v>79</v>
      </c>
    </row>
    <row r="45" spans="1:18" x14ac:dyDescent="0.3">
      <c r="A45" s="88" t="s">
        <v>157</v>
      </c>
      <c r="B45" s="88" t="s">
        <v>56</v>
      </c>
      <c r="C45" s="88" t="s">
        <v>163</v>
      </c>
      <c r="D45" s="89">
        <v>800000</v>
      </c>
      <c r="E45" s="89">
        <v>450000</v>
      </c>
      <c r="F45" s="88" t="s">
        <v>130</v>
      </c>
      <c r="G45" s="88" t="s">
        <v>51</v>
      </c>
      <c r="H45" s="88" t="s">
        <v>58</v>
      </c>
      <c r="I45" s="88" t="s">
        <v>174</v>
      </c>
      <c r="J45" s="90"/>
      <c r="K45" s="90"/>
      <c r="L45" s="90"/>
      <c r="M45" s="90"/>
      <c r="N45" s="90"/>
      <c r="O45" s="90"/>
      <c r="P45" s="90"/>
      <c r="Q45" s="91">
        <f t="shared" ref="Q45:Q50" si="6">SUM(J45:P45)</f>
        <v>0</v>
      </c>
      <c r="R45" s="2" t="s">
        <v>79</v>
      </c>
    </row>
    <row r="46" spans="1:18" x14ac:dyDescent="0.3">
      <c r="A46" s="88" t="s">
        <v>158</v>
      </c>
      <c r="B46" s="88" t="s">
        <v>169</v>
      </c>
      <c r="C46" s="88" t="s">
        <v>164</v>
      </c>
      <c r="D46" s="89">
        <v>665112</v>
      </c>
      <c r="E46" s="89">
        <v>150000</v>
      </c>
      <c r="F46" s="88" t="s">
        <v>70</v>
      </c>
      <c r="G46" s="88" t="s">
        <v>51</v>
      </c>
      <c r="H46" s="88" t="s">
        <v>105</v>
      </c>
      <c r="I46" s="88" t="s">
        <v>51</v>
      </c>
      <c r="J46" s="90"/>
      <c r="K46" s="90"/>
      <c r="L46" s="90"/>
      <c r="M46" s="90"/>
      <c r="N46" s="90"/>
      <c r="O46" s="90"/>
      <c r="P46" s="90"/>
      <c r="Q46" s="91">
        <f t="shared" si="6"/>
        <v>0</v>
      </c>
      <c r="R46" s="2" t="s">
        <v>79</v>
      </c>
    </row>
    <row r="47" spans="1:18" x14ac:dyDescent="0.3">
      <c r="A47" s="88" t="s">
        <v>159</v>
      </c>
      <c r="B47" s="88" t="s">
        <v>170</v>
      </c>
      <c r="C47" s="88" t="s">
        <v>165</v>
      </c>
      <c r="D47" s="89">
        <v>565020</v>
      </c>
      <c r="E47" s="89">
        <v>450000</v>
      </c>
      <c r="F47" s="88" t="s">
        <v>50</v>
      </c>
      <c r="G47" s="88" t="s">
        <v>51</v>
      </c>
      <c r="H47" s="88" t="s">
        <v>82</v>
      </c>
      <c r="I47" s="88" t="s">
        <v>51</v>
      </c>
      <c r="J47" s="90"/>
      <c r="K47" s="90"/>
      <c r="L47" s="90"/>
      <c r="M47" s="90"/>
      <c r="N47" s="90"/>
      <c r="O47" s="90"/>
      <c r="P47" s="90"/>
      <c r="Q47" s="91">
        <f t="shared" si="6"/>
        <v>0</v>
      </c>
      <c r="R47" s="2" t="s">
        <v>79</v>
      </c>
    </row>
    <row r="48" spans="1:18" x14ac:dyDescent="0.3">
      <c r="A48" s="88" t="s">
        <v>160</v>
      </c>
      <c r="B48" s="88" t="s">
        <v>101</v>
      </c>
      <c r="C48" s="88" t="s">
        <v>166</v>
      </c>
      <c r="D48" s="89">
        <v>400000</v>
      </c>
      <c r="E48" s="89">
        <v>250000</v>
      </c>
      <c r="F48" s="88" t="s">
        <v>173</v>
      </c>
      <c r="G48" s="88" t="s">
        <v>51</v>
      </c>
      <c r="H48" s="88" t="s">
        <v>111</v>
      </c>
      <c r="I48" s="88" t="s">
        <v>51</v>
      </c>
      <c r="J48" s="90"/>
      <c r="K48" s="90"/>
      <c r="L48" s="90"/>
      <c r="M48" s="90"/>
      <c r="N48" s="90"/>
      <c r="O48" s="90"/>
      <c r="P48" s="90"/>
      <c r="Q48" s="91">
        <f t="shared" si="6"/>
        <v>0</v>
      </c>
      <c r="R48" s="2" t="s">
        <v>79</v>
      </c>
    </row>
    <row r="49" spans="1:18" x14ac:dyDescent="0.3">
      <c r="A49" s="88" t="s">
        <v>161</v>
      </c>
      <c r="B49" s="88" t="s">
        <v>171</v>
      </c>
      <c r="C49" s="88" t="s">
        <v>167</v>
      </c>
      <c r="D49" s="89">
        <v>327600</v>
      </c>
      <c r="E49" s="89">
        <v>150000</v>
      </c>
      <c r="F49" s="88" t="s">
        <v>108</v>
      </c>
      <c r="G49" s="88" t="s">
        <v>51</v>
      </c>
      <c r="H49" s="88" t="s">
        <v>130</v>
      </c>
      <c r="I49" s="88" t="s">
        <v>51</v>
      </c>
      <c r="J49" s="90"/>
      <c r="K49" s="90"/>
      <c r="L49" s="90"/>
      <c r="M49" s="90"/>
      <c r="N49" s="90"/>
      <c r="O49" s="90"/>
      <c r="P49" s="90"/>
      <c r="Q49" s="91">
        <f t="shared" si="6"/>
        <v>0</v>
      </c>
      <c r="R49" s="2" t="s">
        <v>79</v>
      </c>
    </row>
    <row r="50" spans="1:18" x14ac:dyDescent="0.3">
      <c r="A50" s="88" t="s">
        <v>162</v>
      </c>
      <c r="B50" s="88" t="s">
        <v>172</v>
      </c>
      <c r="C50" s="88" t="s">
        <v>168</v>
      </c>
      <c r="D50" s="89">
        <v>404000</v>
      </c>
      <c r="E50" s="89">
        <v>190000</v>
      </c>
      <c r="F50" s="88" t="s">
        <v>129</v>
      </c>
      <c r="G50" s="88" t="s">
        <v>51</v>
      </c>
      <c r="H50" s="88" t="s">
        <v>70</v>
      </c>
      <c r="I50" s="88" t="s">
        <v>51</v>
      </c>
      <c r="J50" s="90"/>
      <c r="K50" s="90"/>
      <c r="L50" s="90"/>
      <c r="M50" s="90"/>
      <c r="N50" s="90"/>
      <c r="O50" s="90"/>
      <c r="P50" s="90"/>
      <c r="Q50" s="91">
        <f t="shared" si="6"/>
        <v>0</v>
      </c>
      <c r="R50" s="2" t="s">
        <v>79</v>
      </c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24 J30:J50" xr:uid="{00000000-0002-0000-0400-000000000000}">
      <formula1>40</formula1>
    </dataValidation>
    <dataValidation type="decimal" operator="lessThanOrEqual" allowBlank="1" showInputMessage="1" showErrorMessage="1" error="max. 15" sqref="K15:L24 K30:L50" xr:uid="{00000000-0002-0000-0400-000001000000}">
      <formula1>15</formula1>
    </dataValidation>
    <dataValidation type="decimal" operator="lessThanOrEqual" allowBlank="1" showInputMessage="1" showErrorMessage="1" error="max. 5" sqref="M15:M24 P15:P24 M30:M50 P30:P50" xr:uid="{00000000-0002-0000-0400-000002000000}">
      <formula1>5</formula1>
    </dataValidation>
    <dataValidation type="decimal" operator="lessThanOrEqual" allowBlank="1" showInputMessage="1" showErrorMessage="1" error="max. 10" sqref="N15:O24 N30:O50" xr:uid="{00000000-0002-0000-0400-000003000000}">
      <formula1>10</formula1>
    </dataValidation>
  </dataValidation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F474-267D-4BC8-8AAE-CC85193A1021}">
  <dimension ref="A1:CD50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4.4" x14ac:dyDescent="0.3">
      <c r="A2" s="13" t="s">
        <v>36</v>
      </c>
      <c r="D2" s="4" t="s">
        <v>22</v>
      </c>
    </row>
    <row r="3" spans="1:82" ht="14.4" x14ac:dyDescent="0.3">
      <c r="A3" s="4" t="s">
        <v>33</v>
      </c>
      <c r="D3" s="2" t="s">
        <v>44</v>
      </c>
    </row>
    <row r="4" spans="1:82" ht="14.4" x14ac:dyDescent="0.3">
      <c r="A4" s="13" t="s">
        <v>37</v>
      </c>
      <c r="D4" s="2" t="s">
        <v>45</v>
      </c>
    </row>
    <row r="5" spans="1:82" ht="12.6" x14ac:dyDescent="0.3">
      <c r="A5" s="13" t="s">
        <v>38</v>
      </c>
      <c r="D5" s="2" t="s">
        <v>46</v>
      </c>
    </row>
    <row r="6" spans="1:82" ht="14.4" x14ac:dyDescent="0.3">
      <c r="A6" s="13" t="s">
        <v>39</v>
      </c>
    </row>
    <row r="7" spans="1:82" ht="12.6" x14ac:dyDescent="0.3">
      <c r="A7" s="4" t="s">
        <v>21</v>
      </c>
      <c r="D7" s="4" t="s">
        <v>23</v>
      </c>
    </row>
    <row r="8" spans="1:82" ht="14.4" x14ac:dyDescent="0.3">
      <c r="A8" s="14" t="s">
        <v>34</v>
      </c>
      <c r="D8" s="2" t="s">
        <v>40</v>
      </c>
      <c r="F8" s="2" t="s">
        <v>41</v>
      </c>
    </row>
    <row r="9" spans="1:82" ht="27" customHeight="1" x14ac:dyDescent="0.3">
      <c r="F9" s="110" t="s">
        <v>42</v>
      </c>
      <c r="G9" s="110"/>
      <c r="H9" s="110"/>
      <c r="I9" s="110"/>
      <c r="J9" s="110"/>
    </row>
    <row r="10" spans="1:82" ht="25.2" customHeight="1" x14ac:dyDescent="0.2">
      <c r="D10" s="116" t="s">
        <v>43</v>
      </c>
      <c r="E10" s="116"/>
      <c r="F10" s="116"/>
      <c r="G10" s="116"/>
      <c r="H10" s="116"/>
      <c r="I10" s="116"/>
      <c r="J10" s="116"/>
    </row>
    <row r="11" spans="1:82" ht="12.6" x14ac:dyDescent="0.3">
      <c r="A11" s="4"/>
    </row>
    <row r="12" spans="1:82" ht="26.4" customHeight="1" x14ac:dyDescent="0.3">
      <c r="A12" s="101" t="s">
        <v>0</v>
      </c>
      <c r="B12" s="101" t="s">
        <v>1</v>
      </c>
      <c r="C12" s="101" t="s">
        <v>16</v>
      </c>
      <c r="D12" s="101" t="s">
        <v>13</v>
      </c>
      <c r="E12" s="104" t="s">
        <v>2</v>
      </c>
      <c r="F12" s="112" t="s">
        <v>29</v>
      </c>
      <c r="G12" s="113"/>
      <c r="H12" s="112" t="s">
        <v>30</v>
      </c>
      <c r="I12" s="113"/>
      <c r="J12" s="101" t="s">
        <v>31</v>
      </c>
      <c r="K12" s="101" t="s">
        <v>14</v>
      </c>
      <c r="L12" s="101" t="s">
        <v>15</v>
      </c>
      <c r="M12" s="101" t="s">
        <v>27</v>
      </c>
      <c r="N12" s="101" t="s">
        <v>28</v>
      </c>
      <c r="O12" s="101" t="s">
        <v>32</v>
      </c>
      <c r="P12" s="101" t="s">
        <v>3</v>
      </c>
      <c r="Q12" s="101" t="s">
        <v>4</v>
      </c>
    </row>
    <row r="13" spans="1:82" ht="59.4" customHeight="1" x14ac:dyDescent="0.3">
      <c r="A13" s="102"/>
      <c r="B13" s="102"/>
      <c r="C13" s="102"/>
      <c r="D13" s="102"/>
      <c r="E13" s="105"/>
      <c r="F13" s="114"/>
      <c r="G13" s="115"/>
      <c r="H13" s="114"/>
      <c r="I13" s="115"/>
      <c r="J13" s="103"/>
      <c r="K13" s="103"/>
      <c r="L13" s="103"/>
      <c r="M13" s="103"/>
      <c r="N13" s="103"/>
      <c r="O13" s="103"/>
      <c r="P13" s="103"/>
      <c r="Q13" s="103"/>
    </row>
    <row r="14" spans="1:82" ht="28.95" customHeight="1" x14ac:dyDescent="0.3">
      <c r="A14" s="103"/>
      <c r="B14" s="103"/>
      <c r="C14" s="103"/>
      <c r="D14" s="103"/>
      <c r="E14" s="106"/>
      <c r="F14" s="5" t="s">
        <v>24</v>
      </c>
      <c r="G14" s="6" t="s">
        <v>25</v>
      </c>
      <c r="H14" s="6" t="s">
        <v>24</v>
      </c>
      <c r="I14" s="6" t="s">
        <v>25</v>
      </c>
      <c r="J14" s="6" t="s">
        <v>26</v>
      </c>
      <c r="K14" s="6" t="s">
        <v>18</v>
      </c>
      <c r="L14" s="6" t="s">
        <v>18</v>
      </c>
      <c r="M14" s="6" t="s">
        <v>19</v>
      </c>
      <c r="N14" s="6" t="s">
        <v>20</v>
      </c>
      <c r="O14" s="6" t="s">
        <v>20</v>
      </c>
      <c r="P14" s="6" t="s">
        <v>19</v>
      </c>
      <c r="Q14" s="6"/>
    </row>
    <row r="15" spans="1:82" s="7" customFormat="1" ht="12.75" customHeight="1" x14ac:dyDescent="0.3">
      <c r="A15" s="15" t="s">
        <v>47</v>
      </c>
      <c r="B15" s="15" t="s">
        <v>48</v>
      </c>
      <c r="C15" s="15" t="s">
        <v>49</v>
      </c>
      <c r="D15" s="16">
        <v>351450</v>
      </c>
      <c r="E15" s="16">
        <v>165000</v>
      </c>
      <c r="F15" s="15" t="s">
        <v>50</v>
      </c>
      <c r="G15" s="11" t="s">
        <v>51</v>
      </c>
      <c r="H15" s="15" t="s">
        <v>52</v>
      </c>
      <c r="I15" s="11" t="s">
        <v>51</v>
      </c>
      <c r="J15" s="8"/>
      <c r="K15" s="8"/>
      <c r="L15" s="8"/>
      <c r="M15" s="8"/>
      <c r="N15" s="8"/>
      <c r="O15" s="8"/>
      <c r="P15" s="8"/>
      <c r="Q15" s="9">
        <f>SUM(J15:P15)</f>
        <v>0</v>
      </c>
      <c r="R15" s="2" t="s">
        <v>79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7" customFormat="1" ht="12.75" customHeight="1" x14ac:dyDescent="0.3">
      <c r="A16" s="15" t="s">
        <v>54</v>
      </c>
      <c r="B16" s="15" t="s">
        <v>56</v>
      </c>
      <c r="C16" s="15" t="s">
        <v>55</v>
      </c>
      <c r="D16" s="16">
        <v>4349000</v>
      </c>
      <c r="E16" s="16">
        <v>250000</v>
      </c>
      <c r="F16" s="15" t="s">
        <v>57</v>
      </c>
      <c r="G16" s="10" t="s">
        <v>53</v>
      </c>
      <c r="H16" s="15" t="s">
        <v>58</v>
      </c>
      <c r="I16" s="10" t="s">
        <v>53</v>
      </c>
      <c r="J16" s="8"/>
      <c r="K16" s="8"/>
      <c r="L16" s="8"/>
      <c r="M16" s="8"/>
      <c r="N16" s="8"/>
      <c r="O16" s="8"/>
      <c r="P16" s="8"/>
      <c r="Q16" s="9">
        <f t="shared" ref="Q16" si="0">SUM(J16:P16)</f>
        <v>0</v>
      </c>
      <c r="R16" s="2" t="s">
        <v>79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8" x14ac:dyDescent="0.3">
      <c r="A17" s="40" t="s">
        <v>60</v>
      </c>
      <c r="B17" s="40" t="s">
        <v>56</v>
      </c>
      <c r="C17" s="40" t="s">
        <v>61</v>
      </c>
      <c r="D17" s="41">
        <v>1980000</v>
      </c>
      <c r="E17" s="41">
        <v>450000</v>
      </c>
      <c r="F17" s="40" t="s">
        <v>62</v>
      </c>
      <c r="G17" s="42" t="s">
        <v>53</v>
      </c>
      <c r="H17" s="40" t="s">
        <v>63</v>
      </c>
      <c r="I17" s="42" t="s">
        <v>51</v>
      </c>
      <c r="J17" s="43">
        <v>20</v>
      </c>
      <c r="K17" s="43">
        <v>14</v>
      </c>
      <c r="L17" s="43">
        <v>10</v>
      </c>
      <c r="M17" s="43">
        <v>4</v>
      </c>
      <c r="N17" s="43">
        <v>5</v>
      </c>
      <c r="O17" s="48">
        <v>7</v>
      </c>
      <c r="P17" s="43">
        <v>4</v>
      </c>
      <c r="Q17" s="44">
        <f t="shared" ref="Q17:Q20" si="1">SUM(J17:P17)</f>
        <v>64</v>
      </c>
    </row>
    <row r="18" spans="1:18" x14ac:dyDescent="0.3">
      <c r="A18" s="40" t="s">
        <v>64</v>
      </c>
      <c r="B18" s="40" t="s">
        <v>66</v>
      </c>
      <c r="C18" s="40" t="s">
        <v>65</v>
      </c>
      <c r="D18" s="41">
        <v>362700</v>
      </c>
      <c r="E18" s="41">
        <v>150000</v>
      </c>
      <c r="F18" s="40" t="s">
        <v>67</v>
      </c>
      <c r="G18" s="42" t="s">
        <v>51</v>
      </c>
      <c r="H18" s="40" t="s">
        <v>50</v>
      </c>
      <c r="I18" s="42" t="s">
        <v>51</v>
      </c>
      <c r="J18" s="43">
        <v>26</v>
      </c>
      <c r="K18" s="43">
        <v>14</v>
      </c>
      <c r="L18" s="43">
        <v>3</v>
      </c>
      <c r="M18" s="43">
        <v>5</v>
      </c>
      <c r="N18" s="43">
        <v>8</v>
      </c>
      <c r="O18" s="48">
        <v>9</v>
      </c>
      <c r="P18" s="43">
        <v>5</v>
      </c>
      <c r="Q18" s="44">
        <f t="shared" si="1"/>
        <v>70</v>
      </c>
    </row>
    <row r="19" spans="1:18" x14ac:dyDescent="0.3">
      <c r="A19" s="32" t="s">
        <v>68</v>
      </c>
      <c r="B19" s="33" t="s">
        <v>56</v>
      </c>
      <c r="C19" s="32" t="s">
        <v>69</v>
      </c>
      <c r="D19" s="34">
        <v>423000</v>
      </c>
      <c r="E19" s="34">
        <v>80000</v>
      </c>
      <c r="F19" s="32" t="s">
        <v>58</v>
      </c>
      <c r="G19" s="32" t="s">
        <v>51</v>
      </c>
      <c r="H19" s="32" t="s">
        <v>70</v>
      </c>
      <c r="I19" s="32" t="s">
        <v>51</v>
      </c>
      <c r="J19" s="35">
        <v>35</v>
      </c>
      <c r="K19" s="35">
        <v>14</v>
      </c>
      <c r="L19" s="35">
        <v>10</v>
      </c>
      <c r="M19" s="35">
        <v>4</v>
      </c>
      <c r="N19" s="35">
        <v>8</v>
      </c>
      <c r="O19" s="49">
        <v>7</v>
      </c>
      <c r="P19" s="43">
        <v>4</v>
      </c>
      <c r="Q19" s="44">
        <f t="shared" si="1"/>
        <v>82</v>
      </c>
    </row>
    <row r="20" spans="1:18" x14ac:dyDescent="0.3">
      <c r="A20" s="15" t="s">
        <v>71</v>
      </c>
      <c r="B20" s="28" t="s">
        <v>73</v>
      </c>
      <c r="C20" s="15" t="s">
        <v>72</v>
      </c>
      <c r="D20" s="16">
        <v>140530</v>
      </c>
      <c r="E20" s="16">
        <v>100000</v>
      </c>
      <c r="F20" s="15" t="s">
        <v>74</v>
      </c>
      <c r="G20" s="15" t="s">
        <v>51</v>
      </c>
      <c r="H20" s="15" t="s">
        <v>62</v>
      </c>
      <c r="I20" s="15" t="s">
        <v>51</v>
      </c>
      <c r="J20" s="26">
        <v>25</v>
      </c>
      <c r="K20" s="26">
        <v>13</v>
      </c>
      <c r="L20" s="26">
        <v>10</v>
      </c>
      <c r="M20" s="26">
        <v>4</v>
      </c>
      <c r="N20" s="26">
        <v>8</v>
      </c>
      <c r="O20" s="50">
        <v>6</v>
      </c>
      <c r="P20" s="43">
        <v>4</v>
      </c>
      <c r="Q20" s="44">
        <f t="shared" si="1"/>
        <v>70</v>
      </c>
    </row>
    <row r="21" spans="1:18" x14ac:dyDescent="0.3">
      <c r="A21" s="15" t="s">
        <v>80</v>
      </c>
      <c r="B21" s="15" t="s">
        <v>56</v>
      </c>
      <c r="C21" s="15" t="s">
        <v>81</v>
      </c>
      <c r="D21" s="16">
        <v>731000</v>
      </c>
      <c r="E21" s="16">
        <v>120000</v>
      </c>
      <c r="F21" s="15" t="s">
        <v>82</v>
      </c>
      <c r="G21" s="15" t="s">
        <v>51</v>
      </c>
      <c r="H21" s="15" t="s">
        <v>57</v>
      </c>
      <c r="I21" s="15" t="s">
        <v>51</v>
      </c>
      <c r="J21" s="26">
        <v>20</v>
      </c>
      <c r="K21" s="26">
        <v>15</v>
      </c>
      <c r="L21" s="26">
        <v>10</v>
      </c>
      <c r="M21" s="26">
        <v>4</v>
      </c>
      <c r="N21" s="26">
        <v>6</v>
      </c>
      <c r="O21" s="26">
        <v>6</v>
      </c>
      <c r="P21" s="26">
        <v>5</v>
      </c>
      <c r="Q21" s="57">
        <f t="shared" ref="Q21:Q23" si="2">SUM(J21:P21)</f>
        <v>66</v>
      </c>
    </row>
    <row r="22" spans="1:18" x14ac:dyDescent="0.3">
      <c r="A22" s="15" t="s">
        <v>83</v>
      </c>
      <c r="B22" s="15" t="s">
        <v>73</v>
      </c>
      <c r="C22" s="15" t="s">
        <v>84</v>
      </c>
      <c r="D22" s="16">
        <v>498508</v>
      </c>
      <c r="E22" s="16">
        <v>150000</v>
      </c>
      <c r="F22" s="15" t="s">
        <v>85</v>
      </c>
      <c r="G22" s="15" t="s">
        <v>51</v>
      </c>
      <c r="H22" s="15" t="s">
        <v>74</v>
      </c>
      <c r="I22" s="15" t="s">
        <v>53</v>
      </c>
      <c r="J22" s="54">
        <v>10</v>
      </c>
      <c r="K22" s="54">
        <v>13</v>
      </c>
      <c r="L22" s="54">
        <v>5</v>
      </c>
      <c r="M22" s="54">
        <v>3</v>
      </c>
      <c r="N22" s="54">
        <v>5</v>
      </c>
      <c r="O22" s="54">
        <v>4</v>
      </c>
      <c r="P22" s="54">
        <v>5</v>
      </c>
      <c r="Q22" s="57">
        <f t="shared" si="2"/>
        <v>45</v>
      </c>
    </row>
    <row r="23" spans="1:18" x14ac:dyDescent="0.3">
      <c r="A23" s="15" t="s">
        <v>86</v>
      </c>
      <c r="B23" s="15" t="s">
        <v>66</v>
      </c>
      <c r="C23" s="15" t="s">
        <v>87</v>
      </c>
      <c r="D23" s="16">
        <v>738956</v>
      </c>
      <c r="E23" s="16">
        <v>150000</v>
      </c>
      <c r="F23" s="15" t="s">
        <v>88</v>
      </c>
      <c r="G23" s="15" t="s">
        <v>51</v>
      </c>
      <c r="H23" s="15" t="s">
        <v>89</v>
      </c>
      <c r="I23" s="15" t="s">
        <v>51</v>
      </c>
      <c r="J23" s="26">
        <v>30</v>
      </c>
      <c r="K23" s="26">
        <v>15</v>
      </c>
      <c r="L23" s="26">
        <v>12</v>
      </c>
      <c r="M23" s="26">
        <v>5</v>
      </c>
      <c r="N23" s="26">
        <v>7</v>
      </c>
      <c r="O23" s="26">
        <v>9</v>
      </c>
      <c r="P23" s="26">
        <v>5</v>
      </c>
      <c r="Q23" s="60">
        <f t="shared" si="2"/>
        <v>83</v>
      </c>
    </row>
    <row r="24" spans="1:18" x14ac:dyDescent="0.3">
      <c r="A24" s="15" t="s">
        <v>90</v>
      </c>
      <c r="B24" s="15" t="s">
        <v>73</v>
      </c>
      <c r="C24" s="15" t="s">
        <v>91</v>
      </c>
      <c r="D24" s="16">
        <v>756612</v>
      </c>
      <c r="E24" s="16">
        <v>370000</v>
      </c>
      <c r="F24" s="15" t="s">
        <v>92</v>
      </c>
      <c r="G24" s="15" t="s">
        <v>51</v>
      </c>
      <c r="H24" s="15" t="s">
        <v>88</v>
      </c>
      <c r="I24" s="15" t="s">
        <v>51</v>
      </c>
      <c r="J24" s="26">
        <v>30</v>
      </c>
      <c r="K24" s="26">
        <v>13</v>
      </c>
      <c r="L24" s="26">
        <v>13</v>
      </c>
      <c r="M24" s="26">
        <v>4</v>
      </c>
      <c r="N24" s="26">
        <v>7</v>
      </c>
      <c r="O24" s="26">
        <v>6</v>
      </c>
      <c r="P24" s="26">
        <v>5</v>
      </c>
      <c r="Q24" s="60">
        <f>SUM(J24:P24)</f>
        <v>78</v>
      </c>
    </row>
    <row r="25" spans="1:18" x14ac:dyDescent="0.3">
      <c r="A25" s="15" t="s">
        <v>96</v>
      </c>
      <c r="B25" s="15" t="s">
        <v>73</v>
      </c>
      <c r="C25" s="15" t="s">
        <v>97</v>
      </c>
      <c r="D25" s="16">
        <v>140575</v>
      </c>
      <c r="E25" s="16">
        <v>100000</v>
      </c>
      <c r="F25" s="15" t="s">
        <v>89</v>
      </c>
      <c r="G25" s="15" t="s">
        <v>51</v>
      </c>
      <c r="H25" s="15" t="s">
        <v>98</v>
      </c>
      <c r="I25" s="15" t="s">
        <v>51</v>
      </c>
      <c r="J25" s="26"/>
      <c r="K25" s="26"/>
      <c r="L25" s="26"/>
      <c r="M25" s="26"/>
      <c r="N25" s="26"/>
      <c r="O25" s="26"/>
      <c r="P25" s="26"/>
      <c r="Q25" s="60">
        <f t="shared" ref="Q25:Q29" si="3">SUM(J25:P25)</f>
        <v>0</v>
      </c>
      <c r="R25" s="2" t="s">
        <v>79</v>
      </c>
    </row>
    <row r="26" spans="1:18" x14ac:dyDescent="0.3">
      <c r="A26" s="15" t="s">
        <v>99</v>
      </c>
      <c r="B26" s="15" t="s">
        <v>101</v>
      </c>
      <c r="C26" s="15" t="s">
        <v>100</v>
      </c>
      <c r="D26" s="16">
        <v>600000</v>
      </c>
      <c r="E26" s="16">
        <v>150000</v>
      </c>
      <c r="F26" s="15" t="s">
        <v>102</v>
      </c>
      <c r="G26" s="15" t="s">
        <v>51</v>
      </c>
      <c r="H26" s="15" t="s">
        <v>67</v>
      </c>
      <c r="I26" s="15" t="s">
        <v>51</v>
      </c>
      <c r="J26" s="26"/>
      <c r="K26" s="26"/>
      <c r="L26" s="26"/>
      <c r="M26" s="26"/>
      <c r="N26" s="26"/>
      <c r="O26" s="26"/>
      <c r="P26" s="26"/>
      <c r="Q26" s="60">
        <f t="shared" si="3"/>
        <v>0</v>
      </c>
      <c r="R26" s="2" t="s">
        <v>79</v>
      </c>
    </row>
    <row r="27" spans="1:18" x14ac:dyDescent="0.3">
      <c r="A27" s="15" t="s">
        <v>103</v>
      </c>
      <c r="B27" s="15" t="s">
        <v>56</v>
      </c>
      <c r="C27" s="15" t="s">
        <v>104</v>
      </c>
      <c r="D27" s="16">
        <v>1290950</v>
      </c>
      <c r="E27" s="16">
        <v>500000</v>
      </c>
      <c r="F27" s="15" t="s">
        <v>98</v>
      </c>
      <c r="G27" s="15" t="s">
        <v>51</v>
      </c>
      <c r="H27" s="15" t="s">
        <v>105</v>
      </c>
      <c r="I27" s="15" t="s">
        <v>51</v>
      </c>
      <c r="J27" s="26"/>
      <c r="K27" s="26"/>
      <c r="L27" s="26"/>
      <c r="M27" s="26"/>
      <c r="N27" s="26"/>
      <c r="O27" s="26"/>
      <c r="P27" s="26"/>
      <c r="Q27" s="60">
        <f t="shared" si="3"/>
        <v>0</v>
      </c>
      <c r="R27" s="2" t="s">
        <v>79</v>
      </c>
    </row>
    <row r="28" spans="1:18" x14ac:dyDescent="0.3">
      <c r="A28" s="15" t="s">
        <v>106</v>
      </c>
      <c r="B28" s="15" t="s">
        <v>73</v>
      </c>
      <c r="C28" s="15" t="s">
        <v>107</v>
      </c>
      <c r="D28" s="16">
        <v>1622866</v>
      </c>
      <c r="E28" s="16">
        <v>750000</v>
      </c>
      <c r="F28" s="15" t="s">
        <v>108</v>
      </c>
      <c r="G28" s="15" t="s">
        <v>53</v>
      </c>
      <c r="H28" s="15" t="s">
        <v>85</v>
      </c>
      <c r="I28" s="15" t="s">
        <v>51</v>
      </c>
      <c r="J28" s="26"/>
      <c r="K28" s="26"/>
      <c r="L28" s="26"/>
      <c r="M28" s="26"/>
      <c r="N28" s="26"/>
      <c r="O28" s="26"/>
      <c r="P28" s="26"/>
      <c r="Q28" s="60">
        <f t="shared" si="3"/>
        <v>0</v>
      </c>
      <c r="R28" s="2" t="s">
        <v>79</v>
      </c>
    </row>
    <row r="29" spans="1:18" x14ac:dyDescent="0.3">
      <c r="A29" s="15" t="s">
        <v>109</v>
      </c>
      <c r="B29" s="15" t="s">
        <v>73</v>
      </c>
      <c r="C29" s="15" t="s">
        <v>110</v>
      </c>
      <c r="D29" s="16">
        <v>260147</v>
      </c>
      <c r="E29" s="16">
        <v>150000</v>
      </c>
      <c r="F29" s="15" t="s">
        <v>111</v>
      </c>
      <c r="G29" s="15" t="s">
        <v>51</v>
      </c>
      <c r="H29" s="15" t="s">
        <v>92</v>
      </c>
      <c r="I29" s="15" t="s">
        <v>51</v>
      </c>
      <c r="J29" s="26"/>
      <c r="K29" s="26"/>
      <c r="L29" s="26"/>
      <c r="M29" s="26"/>
      <c r="N29" s="26"/>
      <c r="O29" s="26"/>
      <c r="P29" s="26"/>
      <c r="Q29" s="60">
        <f t="shared" si="3"/>
        <v>0</v>
      </c>
      <c r="R29" s="2" t="s">
        <v>79</v>
      </c>
    </row>
    <row r="30" spans="1:18" x14ac:dyDescent="0.3">
      <c r="A30" s="15" t="s">
        <v>113</v>
      </c>
      <c r="B30" s="15" t="s">
        <v>73</v>
      </c>
      <c r="C30" s="15" t="s">
        <v>123</v>
      </c>
      <c r="D30" s="16">
        <v>1549016</v>
      </c>
      <c r="E30" s="16">
        <v>500000</v>
      </c>
      <c r="F30" s="15" t="s">
        <v>70</v>
      </c>
      <c r="G30" s="15" t="s">
        <v>51</v>
      </c>
      <c r="H30" s="15" t="s">
        <v>111</v>
      </c>
      <c r="I30" s="15" t="s">
        <v>53</v>
      </c>
      <c r="J30" s="26"/>
      <c r="K30" s="26"/>
      <c r="L30" s="26"/>
      <c r="M30" s="26"/>
      <c r="N30" s="26"/>
      <c r="O30" s="26"/>
      <c r="P30" s="26"/>
      <c r="Q30" s="62">
        <f t="shared" ref="Q30:Q35" si="4">SUM(J30:P30)</f>
        <v>0</v>
      </c>
      <c r="R30" s="2" t="s">
        <v>79</v>
      </c>
    </row>
    <row r="31" spans="1:18" x14ac:dyDescent="0.3">
      <c r="A31" s="15" t="s">
        <v>114</v>
      </c>
      <c r="B31" s="15" t="s">
        <v>119</v>
      </c>
      <c r="C31" s="15" t="s">
        <v>124</v>
      </c>
      <c r="D31" s="16">
        <v>372039</v>
      </c>
      <c r="E31" s="16">
        <v>150000</v>
      </c>
      <c r="F31" s="15" t="s">
        <v>129</v>
      </c>
      <c r="G31" s="15" t="s">
        <v>51</v>
      </c>
      <c r="H31" s="15" t="s">
        <v>130</v>
      </c>
      <c r="I31" s="15" t="s">
        <v>51</v>
      </c>
      <c r="J31" s="26"/>
      <c r="K31" s="26"/>
      <c r="L31" s="26"/>
      <c r="M31" s="26"/>
      <c r="N31" s="26"/>
      <c r="O31" s="26"/>
      <c r="P31" s="26"/>
      <c r="Q31" s="62">
        <f t="shared" si="4"/>
        <v>0</v>
      </c>
      <c r="R31" s="2" t="s">
        <v>79</v>
      </c>
    </row>
    <row r="32" spans="1:18" x14ac:dyDescent="0.3">
      <c r="A32" s="15" t="s">
        <v>115</v>
      </c>
      <c r="B32" s="15" t="s">
        <v>66</v>
      </c>
      <c r="C32" s="15" t="s">
        <v>125</v>
      </c>
      <c r="D32" s="16">
        <v>480000</v>
      </c>
      <c r="E32" s="16">
        <v>150000</v>
      </c>
      <c r="F32" s="15" t="s">
        <v>57</v>
      </c>
      <c r="G32" s="15" t="s">
        <v>51</v>
      </c>
      <c r="H32" s="15" t="s">
        <v>102</v>
      </c>
      <c r="I32" s="15" t="s">
        <v>51</v>
      </c>
      <c r="J32" s="26"/>
      <c r="K32" s="26"/>
      <c r="L32" s="26"/>
      <c r="M32" s="26"/>
      <c r="N32" s="26"/>
      <c r="O32" s="26"/>
      <c r="P32" s="26"/>
      <c r="Q32" s="62">
        <f t="shared" si="4"/>
        <v>0</v>
      </c>
      <c r="R32" s="2" t="s">
        <v>79</v>
      </c>
    </row>
    <row r="33" spans="1:18" x14ac:dyDescent="0.3">
      <c r="A33" s="15" t="s">
        <v>116</v>
      </c>
      <c r="B33" s="15" t="s">
        <v>120</v>
      </c>
      <c r="C33" s="15" t="s">
        <v>126</v>
      </c>
      <c r="D33" s="16">
        <v>490000</v>
      </c>
      <c r="E33" s="16">
        <v>190000</v>
      </c>
      <c r="F33" s="15" t="s">
        <v>130</v>
      </c>
      <c r="G33" s="15" t="s">
        <v>53</v>
      </c>
      <c r="H33" s="15" t="s">
        <v>108</v>
      </c>
      <c r="I33" s="15" t="s">
        <v>51</v>
      </c>
      <c r="J33" s="26"/>
      <c r="K33" s="26"/>
      <c r="L33" s="26"/>
      <c r="M33" s="26"/>
      <c r="N33" s="26"/>
      <c r="O33" s="26"/>
      <c r="P33" s="26"/>
      <c r="Q33" s="60">
        <f t="shared" si="4"/>
        <v>0</v>
      </c>
      <c r="R33" s="2" t="s">
        <v>79</v>
      </c>
    </row>
    <row r="34" spans="1:18" x14ac:dyDescent="0.3">
      <c r="A34" s="15" t="s">
        <v>117</v>
      </c>
      <c r="B34" s="15" t="s">
        <v>121</v>
      </c>
      <c r="C34" s="15" t="s">
        <v>127</v>
      </c>
      <c r="D34" s="16">
        <v>2313536</v>
      </c>
      <c r="E34" s="16">
        <v>350000</v>
      </c>
      <c r="F34" s="15" t="s">
        <v>50</v>
      </c>
      <c r="G34" s="15" t="s">
        <v>51</v>
      </c>
      <c r="H34" s="15" t="s">
        <v>58</v>
      </c>
      <c r="I34" s="15" t="s">
        <v>51</v>
      </c>
      <c r="J34" s="26"/>
      <c r="K34" s="26"/>
      <c r="L34" s="26"/>
      <c r="M34" s="26"/>
      <c r="N34" s="26"/>
      <c r="O34" s="26"/>
      <c r="P34" s="26"/>
      <c r="Q34" s="60">
        <f t="shared" si="4"/>
        <v>0</v>
      </c>
      <c r="R34" s="2" t="s">
        <v>79</v>
      </c>
    </row>
    <row r="35" spans="1:18" x14ac:dyDescent="0.3">
      <c r="A35" s="15" t="s">
        <v>118</v>
      </c>
      <c r="B35" s="15" t="s">
        <v>122</v>
      </c>
      <c r="C35" s="15" t="s">
        <v>128</v>
      </c>
      <c r="D35" s="16">
        <v>661400</v>
      </c>
      <c r="E35" s="16">
        <v>380000</v>
      </c>
      <c r="F35" s="15" t="s">
        <v>62</v>
      </c>
      <c r="G35" s="15" t="s">
        <v>51</v>
      </c>
      <c r="H35" s="15" t="s">
        <v>50</v>
      </c>
      <c r="I35" s="15" t="s">
        <v>53</v>
      </c>
      <c r="J35" s="26"/>
      <c r="K35" s="26"/>
      <c r="L35" s="26"/>
      <c r="M35" s="26"/>
      <c r="N35" s="26"/>
      <c r="O35" s="26"/>
      <c r="P35" s="26"/>
      <c r="Q35" s="60">
        <f t="shared" si="4"/>
        <v>0</v>
      </c>
      <c r="R35" s="2" t="s">
        <v>79</v>
      </c>
    </row>
    <row r="36" spans="1:18" x14ac:dyDescent="0.3">
      <c r="A36" s="15" t="s">
        <v>132</v>
      </c>
      <c r="B36" s="15" t="s">
        <v>56</v>
      </c>
      <c r="C36" s="15" t="s">
        <v>143</v>
      </c>
      <c r="D36" s="16">
        <v>700000</v>
      </c>
      <c r="E36" s="16">
        <v>400000</v>
      </c>
      <c r="F36" s="15" t="s">
        <v>105</v>
      </c>
      <c r="G36" s="15" t="s">
        <v>51</v>
      </c>
      <c r="H36" s="15" t="s">
        <v>82</v>
      </c>
      <c r="I36" s="15" t="s">
        <v>51</v>
      </c>
      <c r="J36" s="26"/>
      <c r="K36" s="26"/>
      <c r="L36" s="26"/>
      <c r="M36" s="26"/>
      <c r="N36" s="26"/>
      <c r="O36" s="26"/>
      <c r="P36" s="26"/>
      <c r="Q36" s="60">
        <f>SUM(J36:P36)</f>
        <v>0</v>
      </c>
      <c r="R36" s="2" t="s">
        <v>79</v>
      </c>
    </row>
    <row r="37" spans="1:18" x14ac:dyDescent="0.3">
      <c r="A37" s="15" t="s">
        <v>133</v>
      </c>
      <c r="B37" s="15" t="s">
        <v>66</v>
      </c>
      <c r="C37" s="15" t="s">
        <v>144</v>
      </c>
      <c r="D37" s="16">
        <v>957400</v>
      </c>
      <c r="E37" s="16">
        <v>440800</v>
      </c>
      <c r="F37" s="15" t="s">
        <v>67</v>
      </c>
      <c r="G37" s="15" t="s">
        <v>51</v>
      </c>
      <c r="H37" s="15" t="s">
        <v>70</v>
      </c>
      <c r="I37" s="15" t="s">
        <v>51</v>
      </c>
      <c r="J37" s="26"/>
      <c r="K37" s="26"/>
      <c r="L37" s="26"/>
      <c r="M37" s="26"/>
      <c r="N37" s="26"/>
      <c r="O37" s="26"/>
      <c r="P37" s="26"/>
      <c r="Q37" s="60">
        <f t="shared" ref="Q37:Q43" si="5">SUM(J37:P37)</f>
        <v>0</v>
      </c>
      <c r="R37" s="2" t="s">
        <v>79</v>
      </c>
    </row>
    <row r="38" spans="1:18" x14ac:dyDescent="0.3">
      <c r="A38" s="15" t="s">
        <v>134</v>
      </c>
      <c r="B38" s="15" t="s">
        <v>139</v>
      </c>
      <c r="C38" s="15" t="s">
        <v>145</v>
      </c>
      <c r="D38" s="16">
        <v>235600</v>
      </c>
      <c r="E38" s="16">
        <v>150000</v>
      </c>
      <c r="F38" s="15" t="s">
        <v>58</v>
      </c>
      <c r="G38" s="15" t="s">
        <v>53</v>
      </c>
      <c r="H38" s="15" t="s">
        <v>62</v>
      </c>
      <c r="I38" s="15" t="s">
        <v>53</v>
      </c>
      <c r="J38" s="26"/>
      <c r="K38" s="26"/>
      <c r="L38" s="26"/>
      <c r="M38" s="26"/>
      <c r="N38" s="26"/>
      <c r="O38" s="26"/>
      <c r="P38" s="26"/>
      <c r="Q38" s="60">
        <f t="shared" si="5"/>
        <v>0</v>
      </c>
      <c r="R38" s="2" t="s">
        <v>79</v>
      </c>
    </row>
    <row r="39" spans="1:18" x14ac:dyDescent="0.3">
      <c r="A39" s="15" t="s">
        <v>135</v>
      </c>
      <c r="B39" s="15" t="s">
        <v>140</v>
      </c>
      <c r="C39" s="15" t="s">
        <v>146</v>
      </c>
      <c r="D39" s="16">
        <v>426700</v>
      </c>
      <c r="E39" s="16">
        <v>150000</v>
      </c>
      <c r="F39" s="15" t="s">
        <v>85</v>
      </c>
      <c r="G39" s="15" t="s">
        <v>51</v>
      </c>
      <c r="H39" s="15" t="s">
        <v>74</v>
      </c>
      <c r="I39" s="15" t="s">
        <v>51</v>
      </c>
      <c r="J39" s="26"/>
      <c r="K39" s="26"/>
      <c r="L39" s="26"/>
      <c r="M39" s="26"/>
      <c r="N39" s="26"/>
      <c r="O39" s="26"/>
      <c r="P39" s="26"/>
      <c r="Q39" s="60">
        <f t="shared" si="5"/>
        <v>0</v>
      </c>
      <c r="R39" s="2" t="s">
        <v>79</v>
      </c>
    </row>
    <row r="40" spans="1:18" x14ac:dyDescent="0.2">
      <c r="A40" s="76" t="s">
        <v>136</v>
      </c>
      <c r="B40" s="15" t="s">
        <v>56</v>
      </c>
      <c r="C40" s="15" t="s">
        <v>147</v>
      </c>
      <c r="D40" s="16">
        <v>800000</v>
      </c>
      <c r="E40" s="16">
        <v>400000</v>
      </c>
      <c r="F40" s="15" t="s">
        <v>150</v>
      </c>
      <c r="G40" s="15" t="s">
        <v>51</v>
      </c>
      <c r="H40" s="15" t="s">
        <v>98</v>
      </c>
      <c r="I40" s="15" t="s">
        <v>51</v>
      </c>
      <c r="J40" s="26"/>
      <c r="K40" s="26"/>
      <c r="L40" s="26"/>
      <c r="M40" s="26"/>
      <c r="N40" s="26"/>
      <c r="O40" s="26"/>
      <c r="P40" s="26"/>
      <c r="Q40" s="60">
        <f t="shared" si="5"/>
        <v>0</v>
      </c>
      <c r="R40" s="2" t="s">
        <v>79</v>
      </c>
    </row>
    <row r="41" spans="1:18" x14ac:dyDescent="0.3">
      <c r="A41" s="15" t="s">
        <v>137</v>
      </c>
      <c r="B41" s="15" t="s">
        <v>141</v>
      </c>
      <c r="C41" s="15" t="s">
        <v>148</v>
      </c>
      <c r="D41" s="16">
        <v>1050000</v>
      </c>
      <c r="E41" s="16">
        <v>500000</v>
      </c>
      <c r="F41" s="15" t="s">
        <v>98</v>
      </c>
      <c r="G41" s="15" t="s">
        <v>51</v>
      </c>
      <c r="H41" s="15" t="s">
        <v>150</v>
      </c>
      <c r="I41" s="15" t="s">
        <v>53</v>
      </c>
      <c r="J41" s="26"/>
      <c r="K41" s="26"/>
      <c r="L41" s="26"/>
      <c r="M41" s="26"/>
      <c r="N41" s="26"/>
      <c r="O41" s="26"/>
      <c r="P41" s="26"/>
      <c r="Q41" s="60">
        <f t="shared" si="5"/>
        <v>0</v>
      </c>
      <c r="R41" s="2" t="s">
        <v>79</v>
      </c>
    </row>
    <row r="42" spans="1:18" x14ac:dyDescent="0.3">
      <c r="A42" s="15" t="s">
        <v>138</v>
      </c>
      <c r="B42" s="15" t="s">
        <v>142</v>
      </c>
      <c r="C42" s="15" t="s">
        <v>149</v>
      </c>
      <c r="D42" s="16">
        <v>2593865</v>
      </c>
      <c r="E42" s="16">
        <v>500000</v>
      </c>
      <c r="F42" s="15" t="s">
        <v>89</v>
      </c>
      <c r="G42" s="15" t="s">
        <v>51</v>
      </c>
      <c r="H42" s="15" t="s">
        <v>57</v>
      </c>
      <c r="I42" s="75" t="s">
        <v>51</v>
      </c>
      <c r="J42" s="26"/>
      <c r="K42" s="26"/>
      <c r="L42" s="26"/>
      <c r="M42" s="26"/>
      <c r="N42" s="26"/>
      <c r="O42" s="26"/>
      <c r="P42" s="26"/>
      <c r="Q42" s="60">
        <f t="shared" si="5"/>
        <v>0</v>
      </c>
      <c r="R42" s="2" t="s">
        <v>79</v>
      </c>
    </row>
    <row r="43" spans="1:18" x14ac:dyDescent="0.3">
      <c r="A43" s="15" t="s">
        <v>151</v>
      </c>
      <c r="B43" s="15" t="s">
        <v>73</v>
      </c>
      <c r="C43" s="15" t="s">
        <v>152</v>
      </c>
      <c r="D43" s="16">
        <v>582016</v>
      </c>
      <c r="E43" s="16">
        <v>450000</v>
      </c>
      <c r="F43" s="15" t="s">
        <v>92</v>
      </c>
      <c r="G43" s="15" t="s">
        <v>51</v>
      </c>
      <c r="H43" s="15" t="s">
        <v>88</v>
      </c>
      <c r="I43" s="15" t="s">
        <v>51</v>
      </c>
      <c r="J43" s="26"/>
      <c r="K43" s="26"/>
      <c r="L43" s="26"/>
      <c r="M43" s="26"/>
      <c r="N43" s="26"/>
      <c r="O43" s="26"/>
      <c r="P43" s="26"/>
      <c r="Q43" s="60">
        <f t="shared" si="5"/>
        <v>0</v>
      </c>
      <c r="R43" s="2" t="s">
        <v>79</v>
      </c>
    </row>
    <row r="44" spans="1:18" x14ac:dyDescent="0.3">
      <c r="A44" s="88" t="s">
        <v>155</v>
      </c>
      <c r="B44" s="88" t="s">
        <v>140</v>
      </c>
      <c r="C44" s="88" t="s">
        <v>156</v>
      </c>
      <c r="D44" s="89">
        <v>441200</v>
      </c>
      <c r="E44" s="89">
        <v>150000</v>
      </c>
      <c r="F44" s="88" t="s">
        <v>111</v>
      </c>
      <c r="G44" s="88" t="s">
        <v>51</v>
      </c>
      <c r="H44" s="88" t="s">
        <v>89</v>
      </c>
      <c r="I44" s="88" t="s">
        <v>51</v>
      </c>
      <c r="J44" s="90"/>
      <c r="K44" s="90"/>
      <c r="L44" s="90"/>
      <c r="M44" s="90"/>
      <c r="N44" s="90"/>
      <c r="O44" s="90"/>
      <c r="P44" s="90"/>
      <c r="Q44" s="91">
        <f>SUM(J44:P44)</f>
        <v>0</v>
      </c>
      <c r="R44" s="2" t="s">
        <v>79</v>
      </c>
    </row>
    <row r="45" spans="1:18" x14ac:dyDescent="0.3">
      <c r="A45" s="88" t="s">
        <v>157</v>
      </c>
      <c r="B45" s="88" t="s">
        <v>56</v>
      </c>
      <c r="C45" s="88" t="s">
        <v>163</v>
      </c>
      <c r="D45" s="89">
        <v>800000</v>
      </c>
      <c r="E45" s="89">
        <v>450000</v>
      </c>
      <c r="F45" s="88" t="s">
        <v>130</v>
      </c>
      <c r="G45" s="88" t="s">
        <v>51</v>
      </c>
      <c r="H45" s="88" t="s">
        <v>58</v>
      </c>
      <c r="I45" s="88" t="s">
        <v>174</v>
      </c>
      <c r="J45" s="90"/>
      <c r="K45" s="90"/>
      <c r="L45" s="90"/>
      <c r="M45" s="90"/>
      <c r="N45" s="90"/>
      <c r="O45" s="90"/>
      <c r="P45" s="90"/>
      <c r="Q45" s="91">
        <f t="shared" ref="Q45:Q50" si="6">SUM(J45:P45)</f>
        <v>0</v>
      </c>
      <c r="R45" s="2" t="s">
        <v>79</v>
      </c>
    </row>
    <row r="46" spans="1:18" x14ac:dyDescent="0.3">
      <c r="A46" s="88" t="s">
        <v>158</v>
      </c>
      <c r="B46" s="88" t="s">
        <v>169</v>
      </c>
      <c r="C46" s="88" t="s">
        <v>164</v>
      </c>
      <c r="D46" s="89">
        <v>665112</v>
      </c>
      <c r="E46" s="89">
        <v>150000</v>
      </c>
      <c r="F46" s="88" t="s">
        <v>70</v>
      </c>
      <c r="G46" s="88" t="s">
        <v>51</v>
      </c>
      <c r="H46" s="88" t="s">
        <v>105</v>
      </c>
      <c r="I46" s="88" t="s">
        <v>51</v>
      </c>
      <c r="J46" s="90"/>
      <c r="K46" s="90"/>
      <c r="L46" s="90"/>
      <c r="M46" s="90"/>
      <c r="N46" s="90"/>
      <c r="O46" s="90"/>
      <c r="P46" s="90"/>
      <c r="Q46" s="91">
        <f t="shared" si="6"/>
        <v>0</v>
      </c>
      <c r="R46" s="2" t="s">
        <v>79</v>
      </c>
    </row>
    <row r="47" spans="1:18" x14ac:dyDescent="0.3">
      <c r="A47" s="88" t="s">
        <v>159</v>
      </c>
      <c r="B47" s="88" t="s">
        <v>170</v>
      </c>
      <c r="C47" s="88" t="s">
        <v>165</v>
      </c>
      <c r="D47" s="89">
        <v>565020</v>
      </c>
      <c r="E47" s="89">
        <v>450000</v>
      </c>
      <c r="F47" s="88" t="s">
        <v>50</v>
      </c>
      <c r="G47" s="88" t="s">
        <v>51</v>
      </c>
      <c r="H47" s="88" t="s">
        <v>82</v>
      </c>
      <c r="I47" s="88" t="s">
        <v>51</v>
      </c>
      <c r="J47" s="90"/>
      <c r="K47" s="90"/>
      <c r="L47" s="90"/>
      <c r="M47" s="90"/>
      <c r="N47" s="90"/>
      <c r="O47" s="90"/>
      <c r="P47" s="90"/>
      <c r="Q47" s="91">
        <f t="shared" si="6"/>
        <v>0</v>
      </c>
      <c r="R47" s="2" t="s">
        <v>79</v>
      </c>
    </row>
    <row r="48" spans="1:18" x14ac:dyDescent="0.3">
      <c r="A48" s="88" t="s">
        <v>160</v>
      </c>
      <c r="B48" s="88" t="s">
        <v>101</v>
      </c>
      <c r="C48" s="88" t="s">
        <v>166</v>
      </c>
      <c r="D48" s="89">
        <v>400000</v>
      </c>
      <c r="E48" s="89">
        <v>250000</v>
      </c>
      <c r="F48" s="88" t="s">
        <v>173</v>
      </c>
      <c r="G48" s="88" t="s">
        <v>51</v>
      </c>
      <c r="H48" s="88" t="s">
        <v>111</v>
      </c>
      <c r="I48" s="88" t="s">
        <v>51</v>
      </c>
      <c r="J48" s="90"/>
      <c r="K48" s="90"/>
      <c r="L48" s="90"/>
      <c r="M48" s="90"/>
      <c r="N48" s="90"/>
      <c r="O48" s="90"/>
      <c r="P48" s="90"/>
      <c r="Q48" s="91">
        <f t="shared" si="6"/>
        <v>0</v>
      </c>
      <c r="R48" s="2" t="s">
        <v>79</v>
      </c>
    </row>
    <row r="49" spans="1:18" x14ac:dyDescent="0.3">
      <c r="A49" s="88" t="s">
        <v>161</v>
      </c>
      <c r="B49" s="88" t="s">
        <v>171</v>
      </c>
      <c r="C49" s="88" t="s">
        <v>167</v>
      </c>
      <c r="D49" s="89">
        <v>327600</v>
      </c>
      <c r="E49" s="89">
        <v>150000</v>
      </c>
      <c r="F49" s="88" t="s">
        <v>108</v>
      </c>
      <c r="G49" s="88" t="s">
        <v>51</v>
      </c>
      <c r="H49" s="88" t="s">
        <v>130</v>
      </c>
      <c r="I49" s="88" t="s">
        <v>51</v>
      </c>
      <c r="J49" s="90"/>
      <c r="K49" s="90"/>
      <c r="L49" s="90"/>
      <c r="M49" s="90"/>
      <c r="N49" s="90"/>
      <c r="O49" s="90"/>
      <c r="P49" s="90"/>
      <c r="Q49" s="91">
        <f t="shared" si="6"/>
        <v>0</v>
      </c>
      <c r="R49" s="2" t="s">
        <v>79</v>
      </c>
    </row>
    <row r="50" spans="1:18" x14ac:dyDescent="0.3">
      <c r="A50" s="88" t="s">
        <v>162</v>
      </c>
      <c r="B50" s="88" t="s">
        <v>172</v>
      </c>
      <c r="C50" s="88" t="s">
        <v>168</v>
      </c>
      <c r="D50" s="89">
        <v>404000</v>
      </c>
      <c r="E50" s="89">
        <v>190000</v>
      </c>
      <c r="F50" s="88" t="s">
        <v>129</v>
      </c>
      <c r="G50" s="88" t="s">
        <v>51</v>
      </c>
      <c r="H50" s="88" t="s">
        <v>70</v>
      </c>
      <c r="I50" s="88" t="s">
        <v>51</v>
      </c>
      <c r="J50" s="90"/>
      <c r="K50" s="90"/>
      <c r="L50" s="90"/>
      <c r="M50" s="90"/>
      <c r="N50" s="90"/>
      <c r="O50" s="90"/>
      <c r="P50" s="90"/>
      <c r="Q50" s="91">
        <f t="shared" si="6"/>
        <v>0</v>
      </c>
      <c r="R50" s="2" t="s">
        <v>79</v>
      </c>
    </row>
  </sheetData>
  <mergeCells count="17"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  <mergeCell ref="Q12:Q13"/>
    <mergeCell ref="K12:K13"/>
    <mergeCell ref="L12:L13"/>
    <mergeCell ref="M12:M13"/>
    <mergeCell ref="N12:N13"/>
    <mergeCell ref="O12:O13"/>
    <mergeCell ref="P12:P13"/>
  </mergeCells>
  <dataValidations count="4">
    <dataValidation type="decimal" operator="lessThanOrEqual" allowBlank="1" showInputMessage="1" showErrorMessage="1" error="max. 40" sqref="J15:J24 J30:J50" xr:uid="{8585DF2A-BCD0-4D39-B20F-23C2461520A4}">
      <formula1>40</formula1>
    </dataValidation>
    <dataValidation type="decimal" operator="lessThanOrEqual" allowBlank="1" showInputMessage="1" showErrorMessage="1" error="max. 15" sqref="K15:L24 K30:L50" xr:uid="{2A8FF2B5-EBFA-476F-A458-DAB069D694C2}">
      <formula1>15</formula1>
    </dataValidation>
    <dataValidation type="decimal" operator="lessThanOrEqual" allowBlank="1" showInputMessage="1" showErrorMessage="1" error="max. 5" sqref="M15:M24 P15:P24 M30:M50 P30:P50" xr:uid="{441DF32C-E675-4532-AB17-BA5DD56699C0}">
      <formula1>5</formula1>
    </dataValidation>
    <dataValidation type="decimal" operator="lessThanOrEqual" allowBlank="1" showInputMessage="1" showErrorMessage="1" error="max. 10" sqref="N15:O24 N30:O50" xr:uid="{D17EF737-AE2B-458C-91E1-317E3762943E}">
      <formula1>10</formula1>
    </dataValidation>
  </dataValidation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50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4.4" x14ac:dyDescent="0.3">
      <c r="A2" s="13" t="s">
        <v>36</v>
      </c>
      <c r="D2" s="4" t="s">
        <v>22</v>
      </c>
    </row>
    <row r="3" spans="1:82" ht="14.4" x14ac:dyDescent="0.3">
      <c r="A3" s="4" t="s">
        <v>33</v>
      </c>
      <c r="D3" s="2" t="s">
        <v>44</v>
      </c>
    </row>
    <row r="4" spans="1:82" ht="14.4" x14ac:dyDescent="0.3">
      <c r="A4" s="13" t="s">
        <v>37</v>
      </c>
      <c r="D4" s="2" t="s">
        <v>45</v>
      </c>
    </row>
    <row r="5" spans="1:82" ht="12.6" x14ac:dyDescent="0.3">
      <c r="A5" s="13" t="s">
        <v>38</v>
      </c>
      <c r="D5" s="2" t="s">
        <v>46</v>
      </c>
    </row>
    <row r="6" spans="1:82" ht="14.4" x14ac:dyDescent="0.3">
      <c r="A6" s="13" t="s">
        <v>39</v>
      </c>
    </row>
    <row r="7" spans="1:82" ht="12.6" x14ac:dyDescent="0.3">
      <c r="A7" s="4" t="s">
        <v>21</v>
      </c>
      <c r="D7" s="4" t="s">
        <v>23</v>
      </c>
    </row>
    <row r="8" spans="1:82" ht="14.4" x14ac:dyDescent="0.3">
      <c r="A8" s="14" t="s">
        <v>34</v>
      </c>
      <c r="D8" s="2" t="s">
        <v>40</v>
      </c>
      <c r="F8" s="2" t="s">
        <v>41</v>
      </c>
    </row>
    <row r="9" spans="1:82" ht="27" customHeight="1" x14ac:dyDescent="0.3">
      <c r="F9" s="110" t="s">
        <v>42</v>
      </c>
      <c r="G9" s="110"/>
      <c r="H9" s="110"/>
      <c r="I9" s="110"/>
      <c r="J9" s="110"/>
    </row>
    <row r="10" spans="1:82" ht="25.2" customHeight="1" x14ac:dyDescent="0.2">
      <c r="D10" s="116" t="s">
        <v>43</v>
      </c>
      <c r="E10" s="116"/>
      <c r="F10" s="116"/>
      <c r="G10" s="116"/>
      <c r="H10" s="116"/>
      <c r="I10" s="116"/>
      <c r="J10" s="116"/>
    </row>
    <row r="11" spans="1:82" ht="12.6" x14ac:dyDescent="0.3">
      <c r="A11" s="4"/>
    </row>
    <row r="12" spans="1:82" ht="26.4" customHeight="1" x14ac:dyDescent="0.3">
      <c r="A12" s="101" t="s">
        <v>0</v>
      </c>
      <c r="B12" s="101" t="s">
        <v>1</v>
      </c>
      <c r="C12" s="101" t="s">
        <v>16</v>
      </c>
      <c r="D12" s="101" t="s">
        <v>13</v>
      </c>
      <c r="E12" s="104" t="s">
        <v>2</v>
      </c>
      <c r="F12" s="112" t="s">
        <v>29</v>
      </c>
      <c r="G12" s="113"/>
      <c r="H12" s="112" t="s">
        <v>30</v>
      </c>
      <c r="I12" s="113"/>
      <c r="J12" s="101" t="s">
        <v>31</v>
      </c>
      <c r="K12" s="101" t="s">
        <v>14</v>
      </c>
      <c r="L12" s="101" t="s">
        <v>15</v>
      </c>
      <c r="M12" s="101" t="s">
        <v>27</v>
      </c>
      <c r="N12" s="101" t="s">
        <v>28</v>
      </c>
      <c r="O12" s="101" t="s">
        <v>32</v>
      </c>
      <c r="P12" s="101" t="s">
        <v>3</v>
      </c>
      <c r="Q12" s="101" t="s">
        <v>4</v>
      </c>
    </row>
    <row r="13" spans="1:82" ht="59.4" customHeight="1" x14ac:dyDescent="0.3">
      <c r="A13" s="102"/>
      <c r="B13" s="102"/>
      <c r="C13" s="102"/>
      <c r="D13" s="102"/>
      <c r="E13" s="105"/>
      <c r="F13" s="114"/>
      <c r="G13" s="115"/>
      <c r="H13" s="114"/>
      <c r="I13" s="115"/>
      <c r="J13" s="103"/>
      <c r="K13" s="103"/>
      <c r="L13" s="103"/>
      <c r="M13" s="103"/>
      <c r="N13" s="103"/>
      <c r="O13" s="103"/>
      <c r="P13" s="103"/>
      <c r="Q13" s="103"/>
    </row>
    <row r="14" spans="1:82" ht="28.95" customHeight="1" x14ac:dyDescent="0.3">
      <c r="A14" s="103"/>
      <c r="B14" s="103"/>
      <c r="C14" s="103"/>
      <c r="D14" s="103"/>
      <c r="E14" s="106"/>
      <c r="F14" s="5" t="s">
        <v>24</v>
      </c>
      <c r="G14" s="6" t="s">
        <v>25</v>
      </c>
      <c r="H14" s="6" t="s">
        <v>24</v>
      </c>
      <c r="I14" s="6" t="s">
        <v>25</v>
      </c>
      <c r="J14" s="6" t="s">
        <v>26</v>
      </c>
      <c r="K14" s="6" t="s">
        <v>18</v>
      </c>
      <c r="L14" s="6" t="s">
        <v>18</v>
      </c>
      <c r="M14" s="6" t="s">
        <v>19</v>
      </c>
      <c r="N14" s="6" t="s">
        <v>20</v>
      </c>
      <c r="O14" s="6" t="s">
        <v>20</v>
      </c>
      <c r="P14" s="6" t="s">
        <v>19</v>
      </c>
      <c r="Q14" s="6"/>
    </row>
    <row r="15" spans="1:82" s="7" customFormat="1" ht="12.75" customHeight="1" x14ac:dyDescent="0.3">
      <c r="A15" s="15" t="s">
        <v>47</v>
      </c>
      <c r="B15" s="15" t="s">
        <v>48</v>
      </c>
      <c r="C15" s="15" t="s">
        <v>49</v>
      </c>
      <c r="D15" s="16">
        <v>351450</v>
      </c>
      <c r="E15" s="16">
        <v>165000</v>
      </c>
      <c r="F15" s="15" t="s">
        <v>50</v>
      </c>
      <c r="G15" s="11" t="s">
        <v>51</v>
      </c>
      <c r="H15" s="15" t="s">
        <v>52</v>
      </c>
      <c r="I15" s="11" t="s">
        <v>51</v>
      </c>
      <c r="J15" s="8">
        <v>32</v>
      </c>
      <c r="K15" s="8">
        <v>10</v>
      </c>
      <c r="L15" s="8">
        <v>12</v>
      </c>
      <c r="M15" s="8">
        <v>4</v>
      </c>
      <c r="N15" s="8">
        <v>5</v>
      </c>
      <c r="O15" s="8">
        <v>5</v>
      </c>
      <c r="P15" s="8">
        <v>2</v>
      </c>
      <c r="Q15" s="9">
        <f>SUM(J15:P15)</f>
        <v>70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7" customFormat="1" ht="12.75" customHeight="1" x14ac:dyDescent="0.3">
      <c r="A16" s="15" t="s">
        <v>54</v>
      </c>
      <c r="B16" s="15" t="s">
        <v>56</v>
      </c>
      <c r="C16" s="15" t="s">
        <v>55</v>
      </c>
      <c r="D16" s="16">
        <v>4349000</v>
      </c>
      <c r="E16" s="16">
        <v>250000</v>
      </c>
      <c r="F16" s="15" t="s">
        <v>57</v>
      </c>
      <c r="G16" s="10" t="s">
        <v>53</v>
      </c>
      <c r="H16" s="15" t="s">
        <v>58</v>
      </c>
      <c r="I16" s="10" t="s">
        <v>53</v>
      </c>
      <c r="J16" s="8">
        <v>27</v>
      </c>
      <c r="K16" s="8">
        <v>12</v>
      </c>
      <c r="L16" s="8">
        <v>10</v>
      </c>
      <c r="M16" s="8">
        <v>4</v>
      </c>
      <c r="N16" s="8">
        <v>4</v>
      </c>
      <c r="O16" s="8">
        <v>7</v>
      </c>
      <c r="P16" s="8">
        <v>5</v>
      </c>
      <c r="Q16" s="9">
        <f t="shared" ref="Q16" si="0">SUM(J16:P16)</f>
        <v>69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7" x14ac:dyDescent="0.3">
      <c r="A17" s="40" t="s">
        <v>60</v>
      </c>
      <c r="B17" s="40" t="s">
        <v>56</v>
      </c>
      <c r="C17" s="40" t="s">
        <v>61</v>
      </c>
      <c r="D17" s="41">
        <v>1980000</v>
      </c>
      <c r="E17" s="41">
        <v>450000</v>
      </c>
      <c r="F17" s="40" t="s">
        <v>62</v>
      </c>
      <c r="G17" s="42" t="s">
        <v>53</v>
      </c>
      <c r="H17" s="40" t="s">
        <v>63</v>
      </c>
      <c r="I17" s="42" t="s">
        <v>51</v>
      </c>
      <c r="J17" s="43">
        <v>25</v>
      </c>
      <c r="K17" s="43">
        <v>13</v>
      </c>
      <c r="L17" s="43">
        <v>7</v>
      </c>
      <c r="M17" s="43">
        <v>4</v>
      </c>
      <c r="N17" s="43">
        <v>8</v>
      </c>
      <c r="O17" s="48">
        <v>8</v>
      </c>
      <c r="P17" s="43">
        <v>4</v>
      </c>
      <c r="Q17" s="44">
        <f t="shared" ref="Q17:Q20" si="1">SUM(J17:P17)</f>
        <v>69</v>
      </c>
    </row>
    <row r="18" spans="1:17" x14ac:dyDescent="0.3">
      <c r="A18" s="40" t="s">
        <v>64</v>
      </c>
      <c r="B18" s="40" t="s">
        <v>66</v>
      </c>
      <c r="C18" s="40" t="s">
        <v>65</v>
      </c>
      <c r="D18" s="41">
        <v>362700</v>
      </c>
      <c r="E18" s="41">
        <v>150000</v>
      </c>
      <c r="F18" s="40" t="s">
        <v>67</v>
      </c>
      <c r="G18" s="42" t="s">
        <v>51</v>
      </c>
      <c r="H18" s="40" t="s">
        <v>50</v>
      </c>
      <c r="I18" s="42" t="s">
        <v>51</v>
      </c>
      <c r="J18" s="43">
        <v>23</v>
      </c>
      <c r="K18" s="43">
        <v>14</v>
      </c>
      <c r="L18" s="43">
        <v>7</v>
      </c>
      <c r="M18" s="43">
        <v>5</v>
      </c>
      <c r="N18" s="43">
        <v>8</v>
      </c>
      <c r="O18" s="48">
        <v>9</v>
      </c>
      <c r="P18" s="43">
        <v>5</v>
      </c>
      <c r="Q18" s="44">
        <f t="shared" si="1"/>
        <v>71</v>
      </c>
    </row>
    <row r="19" spans="1:17" x14ac:dyDescent="0.3">
      <c r="A19" s="32" t="s">
        <v>68</v>
      </c>
      <c r="B19" s="33" t="s">
        <v>56</v>
      </c>
      <c r="C19" s="32" t="s">
        <v>69</v>
      </c>
      <c r="D19" s="34">
        <v>423000</v>
      </c>
      <c r="E19" s="34">
        <v>80000</v>
      </c>
      <c r="F19" s="32" t="s">
        <v>58</v>
      </c>
      <c r="G19" s="32" t="s">
        <v>51</v>
      </c>
      <c r="H19" s="32" t="s">
        <v>70</v>
      </c>
      <c r="I19" s="32" t="s">
        <v>51</v>
      </c>
      <c r="J19" s="35">
        <v>34</v>
      </c>
      <c r="K19" s="35">
        <v>13</v>
      </c>
      <c r="L19" s="35">
        <v>13</v>
      </c>
      <c r="M19" s="35">
        <v>4</v>
      </c>
      <c r="N19" s="35">
        <v>9</v>
      </c>
      <c r="O19" s="49">
        <v>6</v>
      </c>
      <c r="P19" s="43">
        <v>4</v>
      </c>
      <c r="Q19" s="44">
        <f t="shared" si="1"/>
        <v>83</v>
      </c>
    </row>
    <row r="20" spans="1:17" x14ac:dyDescent="0.3">
      <c r="A20" s="15" t="s">
        <v>71</v>
      </c>
      <c r="B20" s="28" t="s">
        <v>73</v>
      </c>
      <c r="C20" s="15" t="s">
        <v>72</v>
      </c>
      <c r="D20" s="16">
        <v>140530</v>
      </c>
      <c r="E20" s="16">
        <v>100000</v>
      </c>
      <c r="F20" s="15" t="s">
        <v>74</v>
      </c>
      <c r="G20" s="15" t="s">
        <v>51</v>
      </c>
      <c r="H20" s="15" t="s">
        <v>62</v>
      </c>
      <c r="I20" s="15" t="s">
        <v>51</v>
      </c>
      <c r="J20" s="26">
        <v>28</v>
      </c>
      <c r="K20" s="26">
        <v>13</v>
      </c>
      <c r="L20" s="26">
        <v>9</v>
      </c>
      <c r="M20" s="26">
        <v>4</v>
      </c>
      <c r="N20" s="26">
        <v>8</v>
      </c>
      <c r="O20" s="50">
        <v>6</v>
      </c>
      <c r="P20" s="43">
        <v>5</v>
      </c>
      <c r="Q20" s="44">
        <f t="shared" si="1"/>
        <v>73</v>
      </c>
    </row>
    <row r="21" spans="1:17" x14ac:dyDescent="0.3">
      <c r="A21" s="15" t="s">
        <v>80</v>
      </c>
      <c r="B21" s="15" t="s">
        <v>56</v>
      </c>
      <c r="C21" s="15" t="s">
        <v>81</v>
      </c>
      <c r="D21" s="16">
        <v>731000</v>
      </c>
      <c r="E21" s="16">
        <v>120000</v>
      </c>
      <c r="F21" s="15" t="s">
        <v>82</v>
      </c>
      <c r="G21" s="15" t="s">
        <v>51</v>
      </c>
      <c r="H21" s="15" t="s">
        <v>57</v>
      </c>
      <c r="I21" s="15" t="s">
        <v>51</v>
      </c>
      <c r="J21" s="26">
        <v>25</v>
      </c>
      <c r="K21" s="26">
        <v>13</v>
      </c>
      <c r="L21" s="26">
        <v>10</v>
      </c>
      <c r="M21" s="26">
        <v>4</v>
      </c>
      <c r="N21" s="26">
        <v>6</v>
      </c>
      <c r="O21" s="26">
        <v>6</v>
      </c>
      <c r="P21" s="26">
        <v>5</v>
      </c>
      <c r="Q21" s="57">
        <f t="shared" ref="Q21:Q23" si="2">SUM(J21:P21)</f>
        <v>69</v>
      </c>
    </row>
    <row r="22" spans="1:17" x14ac:dyDescent="0.3">
      <c r="A22" s="15" t="s">
        <v>83</v>
      </c>
      <c r="B22" s="15" t="s">
        <v>73</v>
      </c>
      <c r="C22" s="15" t="s">
        <v>84</v>
      </c>
      <c r="D22" s="16">
        <v>498508</v>
      </c>
      <c r="E22" s="16">
        <v>150000</v>
      </c>
      <c r="F22" s="15" t="s">
        <v>85</v>
      </c>
      <c r="G22" s="15" t="s">
        <v>51</v>
      </c>
      <c r="H22" s="15" t="s">
        <v>74</v>
      </c>
      <c r="I22" s="15" t="s">
        <v>53</v>
      </c>
      <c r="J22" s="54">
        <v>18</v>
      </c>
      <c r="K22" s="54">
        <v>13</v>
      </c>
      <c r="L22" s="54">
        <v>7</v>
      </c>
      <c r="M22" s="54">
        <v>3</v>
      </c>
      <c r="N22" s="54">
        <v>6</v>
      </c>
      <c r="O22" s="54">
        <v>4</v>
      </c>
      <c r="P22" s="54">
        <v>5</v>
      </c>
      <c r="Q22" s="57">
        <f t="shared" si="2"/>
        <v>56</v>
      </c>
    </row>
    <row r="23" spans="1:17" x14ac:dyDescent="0.3">
      <c r="A23" s="15" t="s">
        <v>86</v>
      </c>
      <c r="B23" s="15" t="s">
        <v>66</v>
      </c>
      <c r="C23" s="15" t="s">
        <v>87</v>
      </c>
      <c r="D23" s="16">
        <v>738956</v>
      </c>
      <c r="E23" s="16">
        <v>150000</v>
      </c>
      <c r="F23" s="15" t="s">
        <v>88</v>
      </c>
      <c r="G23" s="15" t="s">
        <v>51</v>
      </c>
      <c r="H23" s="15" t="s">
        <v>89</v>
      </c>
      <c r="I23" s="15" t="s">
        <v>51</v>
      </c>
      <c r="J23" s="26">
        <v>30</v>
      </c>
      <c r="K23" s="26">
        <v>14</v>
      </c>
      <c r="L23" s="26">
        <v>11</v>
      </c>
      <c r="M23" s="26">
        <v>5</v>
      </c>
      <c r="N23" s="26">
        <v>7</v>
      </c>
      <c r="O23" s="26">
        <v>9</v>
      </c>
      <c r="P23" s="26">
        <v>5</v>
      </c>
      <c r="Q23" s="60">
        <f t="shared" si="2"/>
        <v>81</v>
      </c>
    </row>
    <row r="24" spans="1:17" x14ac:dyDescent="0.3">
      <c r="A24" s="15" t="s">
        <v>90</v>
      </c>
      <c r="B24" s="15" t="s">
        <v>73</v>
      </c>
      <c r="C24" s="15" t="s">
        <v>91</v>
      </c>
      <c r="D24" s="16">
        <v>756612</v>
      </c>
      <c r="E24" s="16">
        <v>370000</v>
      </c>
      <c r="F24" s="15" t="s">
        <v>92</v>
      </c>
      <c r="G24" s="15" t="s">
        <v>51</v>
      </c>
      <c r="H24" s="15" t="s">
        <v>88</v>
      </c>
      <c r="I24" s="15" t="s">
        <v>51</v>
      </c>
      <c r="J24" s="26">
        <v>35</v>
      </c>
      <c r="K24" s="26">
        <v>13</v>
      </c>
      <c r="L24" s="26">
        <v>12</v>
      </c>
      <c r="M24" s="26">
        <v>4</v>
      </c>
      <c r="N24" s="26">
        <v>7</v>
      </c>
      <c r="O24" s="26">
        <v>6</v>
      </c>
      <c r="P24" s="26">
        <v>5</v>
      </c>
      <c r="Q24" s="60">
        <f>SUM(J24:P24)</f>
        <v>82</v>
      </c>
    </row>
    <row r="25" spans="1:17" x14ac:dyDescent="0.3">
      <c r="A25" s="15" t="s">
        <v>96</v>
      </c>
      <c r="B25" s="15" t="s">
        <v>73</v>
      </c>
      <c r="C25" s="15" t="s">
        <v>97</v>
      </c>
      <c r="D25" s="16">
        <v>140575</v>
      </c>
      <c r="E25" s="16">
        <v>100000</v>
      </c>
      <c r="F25" s="15" t="s">
        <v>89</v>
      </c>
      <c r="G25" s="15" t="s">
        <v>51</v>
      </c>
      <c r="H25" s="15" t="s">
        <v>98</v>
      </c>
      <c r="I25" s="15" t="s">
        <v>51</v>
      </c>
      <c r="J25" s="26">
        <v>22</v>
      </c>
      <c r="K25" s="26">
        <v>13</v>
      </c>
      <c r="L25" s="26">
        <v>13</v>
      </c>
      <c r="M25" s="26">
        <v>4</v>
      </c>
      <c r="N25" s="26">
        <v>7</v>
      </c>
      <c r="O25" s="26">
        <v>5</v>
      </c>
      <c r="P25" s="26">
        <v>5</v>
      </c>
      <c r="Q25" s="60">
        <f t="shared" ref="Q25:Q29" si="3">SUM(J25:P25)</f>
        <v>69</v>
      </c>
    </row>
    <row r="26" spans="1:17" x14ac:dyDescent="0.3">
      <c r="A26" s="15" t="s">
        <v>99</v>
      </c>
      <c r="B26" s="15" t="s">
        <v>101</v>
      </c>
      <c r="C26" s="15" t="s">
        <v>100</v>
      </c>
      <c r="D26" s="16">
        <v>600000</v>
      </c>
      <c r="E26" s="16">
        <v>150000</v>
      </c>
      <c r="F26" s="15" t="s">
        <v>102</v>
      </c>
      <c r="G26" s="15" t="s">
        <v>51</v>
      </c>
      <c r="H26" s="15" t="s">
        <v>67</v>
      </c>
      <c r="I26" s="15" t="s">
        <v>51</v>
      </c>
      <c r="J26" s="26">
        <v>23</v>
      </c>
      <c r="K26" s="26">
        <v>12</v>
      </c>
      <c r="L26" s="26">
        <v>11</v>
      </c>
      <c r="M26" s="26">
        <v>4</v>
      </c>
      <c r="N26" s="26">
        <v>6</v>
      </c>
      <c r="O26" s="26">
        <v>6</v>
      </c>
      <c r="P26" s="26">
        <v>4</v>
      </c>
      <c r="Q26" s="60">
        <f t="shared" si="3"/>
        <v>66</v>
      </c>
    </row>
    <row r="27" spans="1:17" x14ac:dyDescent="0.3">
      <c r="A27" s="15" t="s">
        <v>103</v>
      </c>
      <c r="B27" s="15" t="s">
        <v>56</v>
      </c>
      <c r="C27" s="15" t="s">
        <v>104</v>
      </c>
      <c r="D27" s="16">
        <v>1290950</v>
      </c>
      <c r="E27" s="16">
        <v>500000</v>
      </c>
      <c r="F27" s="15" t="s">
        <v>98</v>
      </c>
      <c r="G27" s="15" t="s">
        <v>51</v>
      </c>
      <c r="H27" s="15" t="s">
        <v>105</v>
      </c>
      <c r="I27" s="15" t="s">
        <v>51</v>
      </c>
      <c r="J27" s="26">
        <v>27</v>
      </c>
      <c r="K27" s="26">
        <v>13</v>
      </c>
      <c r="L27" s="26">
        <v>9</v>
      </c>
      <c r="M27" s="26">
        <v>4</v>
      </c>
      <c r="N27" s="26">
        <v>7</v>
      </c>
      <c r="O27" s="26">
        <v>9</v>
      </c>
      <c r="P27" s="26">
        <v>5</v>
      </c>
      <c r="Q27" s="60">
        <f t="shared" si="3"/>
        <v>74</v>
      </c>
    </row>
    <row r="28" spans="1:17" x14ac:dyDescent="0.3">
      <c r="A28" s="15" t="s">
        <v>106</v>
      </c>
      <c r="B28" s="15" t="s">
        <v>73</v>
      </c>
      <c r="C28" s="15" t="s">
        <v>107</v>
      </c>
      <c r="D28" s="16">
        <v>1622866</v>
      </c>
      <c r="E28" s="16">
        <v>750000</v>
      </c>
      <c r="F28" s="15" t="s">
        <v>108</v>
      </c>
      <c r="G28" s="15" t="s">
        <v>53</v>
      </c>
      <c r="H28" s="15" t="s">
        <v>85</v>
      </c>
      <c r="I28" s="15" t="s">
        <v>51</v>
      </c>
      <c r="J28" s="26">
        <v>25</v>
      </c>
      <c r="K28" s="26">
        <v>13</v>
      </c>
      <c r="L28" s="26">
        <v>7</v>
      </c>
      <c r="M28" s="26">
        <v>4</v>
      </c>
      <c r="N28" s="26">
        <v>7</v>
      </c>
      <c r="O28" s="26">
        <v>8</v>
      </c>
      <c r="P28" s="26">
        <v>5</v>
      </c>
      <c r="Q28" s="60">
        <f t="shared" si="3"/>
        <v>69</v>
      </c>
    </row>
    <row r="29" spans="1:17" x14ac:dyDescent="0.3">
      <c r="A29" s="15" t="s">
        <v>109</v>
      </c>
      <c r="B29" s="15" t="s">
        <v>73</v>
      </c>
      <c r="C29" s="15" t="s">
        <v>110</v>
      </c>
      <c r="D29" s="16">
        <v>260147</v>
      </c>
      <c r="E29" s="16">
        <v>150000</v>
      </c>
      <c r="F29" s="15" t="s">
        <v>111</v>
      </c>
      <c r="G29" s="15" t="s">
        <v>51</v>
      </c>
      <c r="H29" s="15" t="s">
        <v>92</v>
      </c>
      <c r="I29" s="15" t="s">
        <v>51</v>
      </c>
      <c r="J29" s="26">
        <v>20</v>
      </c>
      <c r="K29" s="26">
        <v>13</v>
      </c>
      <c r="L29" s="26">
        <v>13</v>
      </c>
      <c r="M29" s="26">
        <v>4</v>
      </c>
      <c r="N29" s="26">
        <v>7</v>
      </c>
      <c r="O29" s="26">
        <v>5</v>
      </c>
      <c r="P29" s="26">
        <v>5</v>
      </c>
      <c r="Q29" s="60">
        <f t="shared" si="3"/>
        <v>67</v>
      </c>
    </row>
    <row r="30" spans="1:17" x14ac:dyDescent="0.3">
      <c r="A30" s="15" t="s">
        <v>113</v>
      </c>
      <c r="B30" s="15" t="s">
        <v>73</v>
      </c>
      <c r="C30" s="15" t="s">
        <v>123</v>
      </c>
      <c r="D30" s="16">
        <v>1549016</v>
      </c>
      <c r="E30" s="16">
        <v>500000</v>
      </c>
      <c r="F30" s="15" t="s">
        <v>70</v>
      </c>
      <c r="G30" s="15" t="s">
        <v>51</v>
      </c>
      <c r="H30" s="15" t="s">
        <v>111</v>
      </c>
      <c r="I30" s="15" t="s">
        <v>53</v>
      </c>
      <c r="J30" s="26">
        <v>28</v>
      </c>
      <c r="K30" s="26">
        <v>14</v>
      </c>
      <c r="L30" s="26">
        <v>10</v>
      </c>
      <c r="M30" s="26">
        <v>4</v>
      </c>
      <c r="N30" s="26">
        <v>6</v>
      </c>
      <c r="O30" s="26">
        <v>5</v>
      </c>
      <c r="P30" s="26">
        <v>4</v>
      </c>
      <c r="Q30" s="62">
        <f t="shared" ref="Q30:Q35" si="4">SUM(J30:P30)</f>
        <v>71</v>
      </c>
    </row>
    <row r="31" spans="1:17" x14ac:dyDescent="0.3">
      <c r="A31" s="15" t="s">
        <v>114</v>
      </c>
      <c r="B31" s="15" t="s">
        <v>119</v>
      </c>
      <c r="C31" s="15" t="s">
        <v>124</v>
      </c>
      <c r="D31" s="16">
        <v>372039</v>
      </c>
      <c r="E31" s="16">
        <v>150000</v>
      </c>
      <c r="F31" s="15" t="s">
        <v>129</v>
      </c>
      <c r="G31" s="15" t="s">
        <v>51</v>
      </c>
      <c r="H31" s="15" t="s">
        <v>130</v>
      </c>
      <c r="I31" s="15" t="s">
        <v>51</v>
      </c>
      <c r="J31" s="26">
        <v>28</v>
      </c>
      <c r="K31" s="26">
        <v>14</v>
      </c>
      <c r="L31" s="26">
        <v>11</v>
      </c>
      <c r="M31" s="26">
        <v>4</v>
      </c>
      <c r="N31" s="26">
        <v>7</v>
      </c>
      <c r="O31" s="26">
        <v>6</v>
      </c>
      <c r="P31" s="26">
        <v>5</v>
      </c>
      <c r="Q31" s="62">
        <f t="shared" si="4"/>
        <v>75</v>
      </c>
    </row>
    <row r="32" spans="1:17" x14ac:dyDescent="0.3">
      <c r="A32" s="15" t="s">
        <v>115</v>
      </c>
      <c r="B32" s="15" t="s">
        <v>66</v>
      </c>
      <c r="C32" s="15" t="s">
        <v>125</v>
      </c>
      <c r="D32" s="16">
        <v>480000</v>
      </c>
      <c r="E32" s="16">
        <v>150000</v>
      </c>
      <c r="F32" s="15" t="s">
        <v>57</v>
      </c>
      <c r="G32" s="15" t="s">
        <v>51</v>
      </c>
      <c r="H32" s="15" t="s">
        <v>102</v>
      </c>
      <c r="I32" s="15" t="s">
        <v>51</v>
      </c>
      <c r="J32" s="26">
        <v>33</v>
      </c>
      <c r="K32" s="26">
        <v>14</v>
      </c>
      <c r="L32" s="26">
        <v>13</v>
      </c>
      <c r="M32" s="26">
        <v>5</v>
      </c>
      <c r="N32" s="26">
        <v>8</v>
      </c>
      <c r="O32" s="26">
        <v>9</v>
      </c>
      <c r="P32" s="26">
        <v>5</v>
      </c>
      <c r="Q32" s="62">
        <f t="shared" si="4"/>
        <v>87</v>
      </c>
    </row>
    <row r="33" spans="1:17" x14ac:dyDescent="0.3">
      <c r="A33" s="15" t="s">
        <v>116</v>
      </c>
      <c r="B33" s="15" t="s">
        <v>120</v>
      </c>
      <c r="C33" s="15" t="s">
        <v>126</v>
      </c>
      <c r="D33" s="16">
        <v>490000</v>
      </c>
      <c r="E33" s="16">
        <v>190000</v>
      </c>
      <c r="F33" s="15" t="s">
        <v>130</v>
      </c>
      <c r="G33" s="15" t="s">
        <v>53</v>
      </c>
      <c r="H33" s="15" t="s">
        <v>108</v>
      </c>
      <c r="I33" s="15" t="s">
        <v>51</v>
      </c>
      <c r="J33" s="26">
        <v>30</v>
      </c>
      <c r="K33" s="26">
        <v>11</v>
      </c>
      <c r="L33" s="26">
        <v>11</v>
      </c>
      <c r="M33" s="26">
        <v>4</v>
      </c>
      <c r="N33" s="26">
        <v>7</v>
      </c>
      <c r="O33" s="26">
        <v>6</v>
      </c>
      <c r="P33" s="26">
        <v>3</v>
      </c>
      <c r="Q33" s="60">
        <f t="shared" si="4"/>
        <v>72</v>
      </c>
    </row>
    <row r="34" spans="1:17" x14ac:dyDescent="0.3">
      <c r="A34" s="15" t="s">
        <v>117</v>
      </c>
      <c r="B34" s="15" t="s">
        <v>121</v>
      </c>
      <c r="C34" s="15" t="s">
        <v>127</v>
      </c>
      <c r="D34" s="16">
        <v>2313536</v>
      </c>
      <c r="E34" s="16">
        <v>350000</v>
      </c>
      <c r="F34" s="15" t="s">
        <v>50</v>
      </c>
      <c r="G34" s="15" t="s">
        <v>51</v>
      </c>
      <c r="H34" s="15" t="s">
        <v>58</v>
      </c>
      <c r="I34" s="15" t="s">
        <v>51</v>
      </c>
      <c r="J34" s="26">
        <v>32</v>
      </c>
      <c r="K34" s="26">
        <v>11</v>
      </c>
      <c r="L34" s="26">
        <v>12</v>
      </c>
      <c r="M34" s="26">
        <v>3</v>
      </c>
      <c r="N34" s="26">
        <v>6</v>
      </c>
      <c r="O34" s="26">
        <v>3</v>
      </c>
      <c r="P34" s="26">
        <v>3</v>
      </c>
      <c r="Q34" s="60">
        <f t="shared" si="4"/>
        <v>70</v>
      </c>
    </row>
    <row r="35" spans="1:17" x14ac:dyDescent="0.3">
      <c r="A35" s="15" t="s">
        <v>118</v>
      </c>
      <c r="B35" s="15" t="s">
        <v>122</v>
      </c>
      <c r="C35" s="15" t="s">
        <v>128</v>
      </c>
      <c r="D35" s="16">
        <v>661400</v>
      </c>
      <c r="E35" s="16">
        <v>380000</v>
      </c>
      <c r="F35" s="15" t="s">
        <v>62</v>
      </c>
      <c r="G35" s="15" t="s">
        <v>51</v>
      </c>
      <c r="H35" s="15" t="s">
        <v>50</v>
      </c>
      <c r="I35" s="15" t="s">
        <v>53</v>
      </c>
      <c r="J35" s="26">
        <v>30</v>
      </c>
      <c r="K35" s="26">
        <v>10</v>
      </c>
      <c r="L35" s="26">
        <v>11</v>
      </c>
      <c r="M35" s="26">
        <v>4</v>
      </c>
      <c r="N35" s="26">
        <v>7</v>
      </c>
      <c r="O35" s="26">
        <v>6</v>
      </c>
      <c r="P35" s="26">
        <v>3</v>
      </c>
      <c r="Q35" s="60">
        <f t="shared" si="4"/>
        <v>71</v>
      </c>
    </row>
    <row r="36" spans="1:17" x14ac:dyDescent="0.3">
      <c r="A36" s="15" t="s">
        <v>132</v>
      </c>
      <c r="B36" s="15" t="s">
        <v>56</v>
      </c>
      <c r="C36" s="15" t="s">
        <v>143</v>
      </c>
      <c r="D36" s="16">
        <v>700000</v>
      </c>
      <c r="E36" s="16">
        <v>400000</v>
      </c>
      <c r="F36" s="15" t="s">
        <v>105</v>
      </c>
      <c r="G36" s="15" t="s">
        <v>51</v>
      </c>
      <c r="H36" s="15" t="s">
        <v>82</v>
      </c>
      <c r="I36" s="15" t="s">
        <v>51</v>
      </c>
      <c r="J36" s="26">
        <v>35</v>
      </c>
      <c r="K36" s="26">
        <v>13</v>
      </c>
      <c r="L36" s="26">
        <v>12</v>
      </c>
      <c r="M36" s="26">
        <v>4</v>
      </c>
      <c r="N36" s="26">
        <v>9</v>
      </c>
      <c r="O36" s="26">
        <v>8</v>
      </c>
      <c r="P36" s="26">
        <v>4</v>
      </c>
      <c r="Q36" s="60">
        <f>SUM(J36:P36)</f>
        <v>85</v>
      </c>
    </row>
    <row r="37" spans="1:17" x14ac:dyDescent="0.3">
      <c r="A37" s="15" t="s">
        <v>133</v>
      </c>
      <c r="B37" s="15" t="s">
        <v>66</v>
      </c>
      <c r="C37" s="15" t="s">
        <v>144</v>
      </c>
      <c r="D37" s="16">
        <v>957400</v>
      </c>
      <c r="E37" s="16">
        <v>440800</v>
      </c>
      <c r="F37" s="15" t="s">
        <v>67</v>
      </c>
      <c r="G37" s="15" t="s">
        <v>51</v>
      </c>
      <c r="H37" s="15" t="s">
        <v>70</v>
      </c>
      <c r="I37" s="15" t="s">
        <v>51</v>
      </c>
      <c r="J37" s="26">
        <v>34</v>
      </c>
      <c r="K37" s="26">
        <v>13</v>
      </c>
      <c r="L37" s="26">
        <v>11</v>
      </c>
      <c r="M37" s="26">
        <v>5</v>
      </c>
      <c r="N37" s="26">
        <v>8</v>
      </c>
      <c r="O37" s="26">
        <v>9</v>
      </c>
      <c r="P37" s="26">
        <v>5</v>
      </c>
      <c r="Q37" s="60">
        <f t="shared" ref="Q37:Q43" si="5">SUM(J37:P37)</f>
        <v>85</v>
      </c>
    </row>
    <row r="38" spans="1:17" x14ac:dyDescent="0.3">
      <c r="A38" s="15" t="s">
        <v>134</v>
      </c>
      <c r="B38" s="15" t="s">
        <v>139</v>
      </c>
      <c r="C38" s="15" t="s">
        <v>145</v>
      </c>
      <c r="D38" s="16">
        <v>235600</v>
      </c>
      <c r="E38" s="16">
        <v>150000</v>
      </c>
      <c r="F38" s="15" t="s">
        <v>58</v>
      </c>
      <c r="G38" s="15" t="s">
        <v>53</v>
      </c>
      <c r="H38" s="15" t="s">
        <v>62</v>
      </c>
      <c r="I38" s="15" t="s">
        <v>53</v>
      </c>
      <c r="J38" s="26">
        <v>12</v>
      </c>
      <c r="K38" s="26">
        <v>10</v>
      </c>
      <c r="L38" s="26">
        <v>4</v>
      </c>
      <c r="M38" s="26">
        <v>4</v>
      </c>
      <c r="N38" s="26">
        <v>5</v>
      </c>
      <c r="O38" s="26">
        <v>5</v>
      </c>
      <c r="P38" s="26">
        <v>3</v>
      </c>
      <c r="Q38" s="60">
        <f t="shared" si="5"/>
        <v>43</v>
      </c>
    </row>
    <row r="39" spans="1:17" x14ac:dyDescent="0.3">
      <c r="A39" s="15" t="s">
        <v>135</v>
      </c>
      <c r="B39" s="15" t="s">
        <v>140</v>
      </c>
      <c r="C39" s="15" t="s">
        <v>146</v>
      </c>
      <c r="D39" s="16">
        <v>426700</v>
      </c>
      <c r="E39" s="16">
        <v>150000</v>
      </c>
      <c r="F39" s="15" t="s">
        <v>85</v>
      </c>
      <c r="G39" s="15" t="s">
        <v>51</v>
      </c>
      <c r="H39" s="15" t="s">
        <v>74</v>
      </c>
      <c r="I39" s="15" t="s">
        <v>51</v>
      </c>
      <c r="J39" s="26">
        <v>30</v>
      </c>
      <c r="K39" s="26">
        <v>13</v>
      </c>
      <c r="L39" s="26">
        <v>13</v>
      </c>
      <c r="M39" s="26">
        <v>4</v>
      </c>
      <c r="N39" s="26">
        <v>8</v>
      </c>
      <c r="O39" s="26">
        <v>8</v>
      </c>
      <c r="P39" s="26">
        <v>5</v>
      </c>
      <c r="Q39" s="60">
        <f t="shared" si="5"/>
        <v>81</v>
      </c>
    </row>
    <row r="40" spans="1:17" x14ac:dyDescent="0.2">
      <c r="A40" s="76" t="s">
        <v>136</v>
      </c>
      <c r="B40" s="15" t="s">
        <v>56</v>
      </c>
      <c r="C40" s="15" t="s">
        <v>147</v>
      </c>
      <c r="D40" s="16">
        <v>800000</v>
      </c>
      <c r="E40" s="16">
        <v>400000</v>
      </c>
      <c r="F40" s="15" t="s">
        <v>150</v>
      </c>
      <c r="G40" s="15" t="s">
        <v>51</v>
      </c>
      <c r="H40" s="15" t="s">
        <v>98</v>
      </c>
      <c r="I40" s="15" t="s">
        <v>51</v>
      </c>
      <c r="J40" s="26">
        <v>26</v>
      </c>
      <c r="K40" s="26">
        <v>13</v>
      </c>
      <c r="L40" s="26">
        <v>11</v>
      </c>
      <c r="M40" s="26">
        <v>4</v>
      </c>
      <c r="N40" s="26">
        <v>7</v>
      </c>
      <c r="O40" s="26">
        <v>8</v>
      </c>
      <c r="P40" s="26">
        <v>4</v>
      </c>
      <c r="Q40" s="60">
        <f t="shared" si="5"/>
        <v>73</v>
      </c>
    </row>
    <row r="41" spans="1:17" x14ac:dyDescent="0.3">
      <c r="A41" s="15" t="s">
        <v>137</v>
      </c>
      <c r="B41" s="15" t="s">
        <v>141</v>
      </c>
      <c r="C41" s="15" t="s">
        <v>148</v>
      </c>
      <c r="D41" s="16">
        <v>1050000</v>
      </c>
      <c r="E41" s="16">
        <v>500000</v>
      </c>
      <c r="F41" s="15" t="s">
        <v>98</v>
      </c>
      <c r="G41" s="15" t="s">
        <v>51</v>
      </c>
      <c r="H41" s="15" t="s">
        <v>150</v>
      </c>
      <c r="I41" s="15" t="s">
        <v>53</v>
      </c>
      <c r="J41" s="26">
        <v>20</v>
      </c>
      <c r="K41" s="26">
        <v>12</v>
      </c>
      <c r="L41" s="26">
        <v>7</v>
      </c>
      <c r="M41" s="26">
        <v>3</v>
      </c>
      <c r="N41" s="26">
        <v>5</v>
      </c>
      <c r="O41" s="26">
        <v>5</v>
      </c>
      <c r="P41" s="26">
        <v>3</v>
      </c>
      <c r="Q41" s="60">
        <f t="shared" si="5"/>
        <v>55</v>
      </c>
    </row>
    <row r="42" spans="1:17" x14ac:dyDescent="0.3">
      <c r="A42" s="15" t="s">
        <v>138</v>
      </c>
      <c r="B42" s="15" t="s">
        <v>142</v>
      </c>
      <c r="C42" s="15" t="s">
        <v>149</v>
      </c>
      <c r="D42" s="16">
        <v>2593865</v>
      </c>
      <c r="E42" s="16">
        <v>500000</v>
      </c>
      <c r="F42" s="15" t="s">
        <v>89</v>
      </c>
      <c r="G42" s="15" t="s">
        <v>51</v>
      </c>
      <c r="H42" s="15" t="s">
        <v>57</v>
      </c>
      <c r="I42" s="75" t="s">
        <v>51</v>
      </c>
      <c r="J42" s="26">
        <v>30</v>
      </c>
      <c r="K42" s="26">
        <v>12</v>
      </c>
      <c r="L42" s="26">
        <v>10</v>
      </c>
      <c r="M42" s="26">
        <v>4</v>
      </c>
      <c r="N42" s="26">
        <v>7</v>
      </c>
      <c r="O42" s="26">
        <v>9</v>
      </c>
      <c r="P42" s="26">
        <v>3</v>
      </c>
      <c r="Q42" s="60">
        <f t="shared" si="5"/>
        <v>75</v>
      </c>
    </row>
    <row r="43" spans="1:17" x14ac:dyDescent="0.3">
      <c r="A43" s="15" t="s">
        <v>151</v>
      </c>
      <c r="B43" s="15" t="s">
        <v>73</v>
      </c>
      <c r="C43" s="15" t="s">
        <v>152</v>
      </c>
      <c r="D43" s="16">
        <v>582016</v>
      </c>
      <c r="E43" s="16">
        <v>450000</v>
      </c>
      <c r="F43" s="15" t="s">
        <v>92</v>
      </c>
      <c r="G43" s="15" t="s">
        <v>51</v>
      </c>
      <c r="H43" s="15" t="s">
        <v>88</v>
      </c>
      <c r="I43" s="15" t="s">
        <v>51</v>
      </c>
      <c r="J43" s="26">
        <v>25</v>
      </c>
      <c r="K43" s="26">
        <v>12</v>
      </c>
      <c r="L43" s="26">
        <v>10</v>
      </c>
      <c r="M43" s="26">
        <v>4</v>
      </c>
      <c r="N43" s="26">
        <v>7</v>
      </c>
      <c r="O43" s="26">
        <v>8</v>
      </c>
      <c r="P43" s="26">
        <v>5</v>
      </c>
      <c r="Q43" s="60">
        <f t="shared" si="5"/>
        <v>71</v>
      </c>
    </row>
    <row r="44" spans="1:17" x14ac:dyDescent="0.3">
      <c r="A44" s="88" t="s">
        <v>155</v>
      </c>
      <c r="B44" s="88" t="s">
        <v>140</v>
      </c>
      <c r="C44" s="88" t="s">
        <v>156</v>
      </c>
      <c r="D44" s="89">
        <v>441200</v>
      </c>
      <c r="E44" s="89">
        <v>150000</v>
      </c>
      <c r="F44" s="88" t="s">
        <v>111</v>
      </c>
      <c r="G44" s="88" t="s">
        <v>51</v>
      </c>
      <c r="H44" s="88" t="s">
        <v>89</v>
      </c>
      <c r="I44" s="88" t="s">
        <v>51</v>
      </c>
      <c r="J44" s="90">
        <v>35</v>
      </c>
      <c r="K44" s="90">
        <v>13</v>
      </c>
      <c r="L44" s="90">
        <v>14</v>
      </c>
      <c r="M44" s="90">
        <v>5</v>
      </c>
      <c r="N44" s="90">
        <v>9</v>
      </c>
      <c r="O44" s="90">
        <v>9</v>
      </c>
      <c r="P44" s="90">
        <v>4</v>
      </c>
      <c r="Q44" s="91">
        <f>SUM(J44:P44)</f>
        <v>89</v>
      </c>
    </row>
    <row r="45" spans="1:17" x14ac:dyDescent="0.3">
      <c r="A45" s="88" t="s">
        <v>157</v>
      </c>
      <c r="B45" s="88" t="s">
        <v>56</v>
      </c>
      <c r="C45" s="88" t="s">
        <v>163</v>
      </c>
      <c r="D45" s="89">
        <v>800000</v>
      </c>
      <c r="E45" s="89">
        <v>450000</v>
      </c>
      <c r="F45" s="88" t="s">
        <v>130</v>
      </c>
      <c r="G45" s="88" t="s">
        <v>51</v>
      </c>
      <c r="H45" s="88" t="s">
        <v>58</v>
      </c>
      <c r="I45" s="88" t="s">
        <v>174</v>
      </c>
      <c r="J45" s="90">
        <v>30</v>
      </c>
      <c r="K45" s="90">
        <v>14</v>
      </c>
      <c r="L45" s="90">
        <v>11</v>
      </c>
      <c r="M45" s="90">
        <v>4</v>
      </c>
      <c r="N45" s="90">
        <v>7</v>
      </c>
      <c r="O45" s="90">
        <v>6</v>
      </c>
      <c r="P45" s="90">
        <v>4</v>
      </c>
      <c r="Q45" s="91">
        <f t="shared" ref="Q45:Q50" si="6">SUM(J45:P45)</f>
        <v>76</v>
      </c>
    </row>
    <row r="46" spans="1:17" x14ac:dyDescent="0.3">
      <c r="A46" s="88" t="s">
        <v>158</v>
      </c>
      <c r="B46" s="88" t="s">
        <v>169</v>
      </c>
      <c r="C46" s="88" t="s">
        <v>164</v>
      </c>
      <c r="D46" s="89">
        <v>665112</v>
      </c>
      <c r="E46" s="89">
        <v>150000</v>
      </c>
      <c r="F46" s="88" t="s">
        <v>70</v>
      </c>
      <c r="G46" s="88" t="s">
        <v>51</v>
      </c>
      <c r="H46" s="88" t="s">
        <v>105</v>
      </c>
      <c r="I46" s="88" t="s">
        <v>51</v>
      </c>
      <c r="J46" s="90">
        <v>33</v>
      </c>
      <c r="K46" s="90">
        <v>12</v>
      </c>
      <c r="L46" s="90">
        <v>13</v>
      </c>
      <c r="M46" s="90">
        <v>5</v>
      </c>
      <c r="N46" s="90">
        <v>9</v>
      </c>
      <c r="O46" s="90">
        <v>9</v>
      </c>
      <c r="P46" s="90">
        <v>3</v>
      </c>
      <c r="Q46" s="91">
        <f t="shared" si="6"/>
        <v>84</v>
      </c>
    </row>
    <row r="47" spans="1:17" x14ac:dyDescent="0.3">
      <c r="A47" s="88" t="s">
        <v>159</v>
      </c>
      <c r="B47" s="88" t="s">
        <v>170</v>
      </c>
      <c r="C47" s="88" t="s">
        <v>165</v>
      </c>
      <c r="D47" s="89">
        <v>565020</v>
      </c>
      <c r="E47" s="89">
        <v>450000</v>
      </c>
      <c r="F47" s="88" t="s">
        <v>50</v>
      </c>
      <c r="G47" s="88" t="s">
        <v>51</v>
      </c>
      <c r="H47" s="88" t="s">
        <v>82</v>
      </c>
      <c r="I47" s="88" t="s">
        <v>51</v>
      </c>
      <c r="J47" s="90">
        <v>26</v>
      </c>
      <c r="K47" s="90">
        <v>12</v>
      </c>
      <c r="L47" s="90">
        <v>10</v>
      </c>
      <c r="M47" s="90">
        <v>4</v>
      </c>
      <c r="N47" s="90">
        <v>7</v>
      </c>
      <c r="O47" s="90">
        <v>7</v>
      </c>
      <c r="P47" s="90">
        <v>5</v>
      </c>
      <c r="Q47" s="91">
        <f t="shared" si="6"/>
        <v>71</v>
      </c>
    </row>
    <row r="48" spans="1:17" x14ac:dyDescent="0.3">
      <c r="A48" s="88" t="s">
        <v>160</v>
      </c>
      <c r="B48" s="88" t="s">
        <v>101</v>
      </c>
      <c r="C48" s="88" t="s">
        <v>166</v>
      </c>
      <c r="D48" s="89">
        <v>400000</v>
      </c>
      <c r="E48" s="89">
        <v>250000</v>
      </c>
      <c r="F48" s="88" t="s">
        <v>173</v>
      </c>
      <c r="G48" s="88" t="s">
        <v>51</v>
      </c>
      <c r="H48" s="88" t="s">
        <v>111</v>
      </c>
      <c r="I48" s="88" t="s">
        <v>51</v>
      </c>
      <c r="J48" s="90">
        <v>28</v>
      </c>
      <c r="K48" s="90">
        <v>11</v>
      </c>
      <c r="L48" s="90">
        <v>11</v>
      </c>
      <c r="M48" s="90">
        <v>3</v>
      </c>
      <c r="N48" s="90">
        <v>7</v>
      </c>
      <c r="O48" s="90">
        <v>6</v>
      </c>
      <c r="P48" s="90">
        <v>4</v>
      </c>
      <c r="Q48" s="91">
        <f t="shared" si="6"/>
        <v>70</v>
      </c>
    </row>
    <row r="49" spans="1:17" x14ac:dyDescent="0.3">
      <c r="A49" s="88" t="s">
        <v>161</v>
      </c>
      <c r="B49" s="88" t="s">
        <v>171</v>
      </c>
      <c r="C49" s="88" t="s">
        <v>167</v>
      </c>
      <c r="D49" s="89">
        <v>327600</v>
      </c>
      <c r="E49" s="89">
        <v>150000</v>
      </c>
      <c r="F49" s="88" t="s">
        <v>108</v>
      </c>
      <c r="G49" s="88" t="s">
        <v>51</v>
      </c>
      <c r="H49" s="88" t="s">
        <v>130</v>
      </c>
      <c r="I49" s="88" t="s">
        <v>51</v>
      </c>
      <c r="J49" s="90">
        <v>33</v>
      </c>
      <c r="K49" s="90">
        <v>10</v>
      </c>
      <c r="L49" s="90">
        <v>14</v>
      </c>
      <c r="M49" s="90">
        <v>3</v>
      </c>
      <c r="N49" s="90">
        <v>8</v>
      </c>
      <c r="O49" s="90">
        <v>6</v>
      </c>
      <c r="P49" s="90">
        <v>3</v>
      </c>
      <c r="Q49" s="91">
        <f t="shared" si="6"/>
        <v>77</v>
      </c>
    </row>
    <row r="50" spans="1:17" x14ac:dyDescent="0.3">
      <c r="A50" s="88" t="s">
        <v>162</v>
      </c>
      <c r="B50" s="88" t="s">
        <v>172</v>
      </c>
      <c r="C50" s="88" t="s">
        <v>168</v>
      </c>
      <c r="D50" s="89">
        <v>404000</v>
      </c>
      <c r="E50" s="89">
        <v>190000</v>
      </c>
      <c r="F50" s="88" t="s">
        <v>129</v>
      </c>
      <c r="G50" s="88" t="s">
        <v>51</v>
      </c>
      <c r="H50" s="88" t="s">
        <v>70</v>
      </c>
      <c r="I50" s="88" t="s">
        <v>51</v>
      </c>
      <c r="J50" s="90">
        <v>28</v>
      </c>
      <c r="K50" s="90">
        <v>12</v>
      </c>
      <c r="L50" s="90">
        <v>10</v>
      </c>
      <c r="M50" s="90">
        <v>4</v>
      </c>
      <c r="N50" s="90">
        <v>8</v>
      </c>
      <c r="O50" s="90">
        <v>7</v>
      </c>
      <c r="P50" s="90">
        <v>3</v>
      </c>
      <c r="Q50" s="91">
        <f t="shared" si="6"/>
        <v>72</v>
      </c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24 J30:J50" xr:uid="{00000000-0002-0000-0500-000000000000}">
      <formula1>40</formula1>
    </dataValidation>
    <dataValidation type="decimal" operator="lessThanOrEqual" allowBlank="1" showInputMessage="1" showErrorMessage="1" error="max. 15" sqref="K15:L24 K30:L50" xr:uid="{00000000-0002-0000-0500-000001000000}">
      <formula1>15</formula1>
    </dataValidation>
    <dataValidation type="decimal" operator="lessThanOrEqual" allowBlank="1" showInputMessage="1" showErrorMessage="1" error="max. 5" sqref="M15:M24 P15:P24 M30:M50 P30:P50" xr:uid="{00000000-0002-0000-0500-000002000000}">
      <formula1>5</formula1>
    </dataValidation>
    <dataValidation type="decimal" operator="lessThanOrEqual" allowBlank="1" showInputMessage="1" showErrorMessage="1" error="max. 10" sqref="N15:O24 N30:O50" xr:uid="{00000000-0002-0000-0500-000003000000}">
      <formula1>10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93EFB-DAA6-4D95-A1B9-C8966CECAA9B}">
  <dimension ref="A1:CD50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4.4" x14ac:dyDescent="0.3">
      <c r="A2" s="13" t="s">
        <v>36</v>
      </c>
      <c r="D2" s="4" t="s">
        <v>22</v>
      </c>
    </row>
    <row r="3" spans="1:82" ht="14.4" x14ac:dyDescent="0.3">
      <c r="A3" s="4" t="s">
        <v>33</v>
      </c>
      <c r="D3" s="2" t="s">
        <v>44</v>
      </c>
    </row>
    <row r="4" spans="1:82" ht="14.4" x14ac:dyDescent="0.3">
      <c r="A4" s="13" t="s">
        <v>37</v>
      </c>
      <c r="D4" s="2" t="s">
        <v>45</v>
      </c>
    </row>
    <row r="5" spans="1:82" ht="12.6" x14ac:dyDescent="0.3">
      <c r="A5" s="13" t="s">
        <v>38</v>
      </c>
      <c r="D5" s="2" t="s">
        <v>46</v>
      </c>
    </row>
    <row r="6" spans="1:82" ht="14.4" x14ac:dyDescent="0.3">
      <c r="A6" s="13" t="s">
        <v>39</v>
      </c>
    </row>
    <row r="7" spans="1:82" ht="12.6" x14ac:dyDescent="0.3">
      <c r="A7" s="4" t="s">
        <v>21</v>
      </c>
      <c r="D7" s="4" t="s">
        <v>23</v>
      </c>
    </row>
    <row r="8" spans="1:82" ht="14.4" x14ac:dyDescent="0.3">
      <c r="A8" s="14" t="s">
        <v>34</v>
      </c>
      <c r="D8" s="2" t="s">
        <v>40</v>
      </c>
      <c r="F8" s="2" t="s">
        <v>41</v>
      </c>
    </row>
    <row r="9" spans="1:82" ht="27" customHeight="1" x14ac:dyDescent="0.3">
      <c r="F9" s="110" t="s">
        <v>42</v>
      </c>
      <c r="G9" s="110"/>
      <c r="H9" s="110"/>
      <c r="I9" s="110"/>
      <c r="J9" s="110"/>
    </row>
    <row r="10" spans="1:82" ht="25.2" customHeight="1" x14ac:dyDescent="0.2">
      <c r="D10" s="116" t="s">
        <v>43</v>
      </c>
      <c r="E10" s="116"/>
      <c r="F10" s="116"/>
      <c r="G10" s="116"/>
      <c r="H10" s="116"/>
      <c r="I10" s="116"/>
      <c r="J10" s="116"/>
    </row>
    <row r="11" spans="1:82" ht="12.6" x14ac:dyDescent="0.3">
      <c r="A11" s="4"/>
    </row>
    <row r="12" spans="1:82" ht="26.4" customHeight="1" x14ac:dyDescent="0.3">
      <c r="A12" s="101" t="s">
        <v>0</v>
      </c>
      <c r="B12" s="101" t="s">
        <v>1</v>
      </c>
      <c r="C12" s="101" t="s">
        <v>16</v>
      </c>
      <c r="D12" s="101" t="s">
        <v>13</v>
      </c>
      <c r="E12" s="104" t="s">
        <v>2</v>
      </c>
      <c r="F12" s="112" t="s">
        <v>29</v>
      </c>
      <c r="G12" s="113"/>
      <c r="H12" s="112" t="s">
        <v>30</v>
      </c>
      <c r="I12" s="113"/>
      <c r="J12" s="101" t="s">
        <v>31</v>
      </c>
      <c r="K12" s="101" t="s">
        <v>14</v>
      </c>
      <c r="L12" s="101" t="s">
        <v>15</v>
      </c>
      <c r="M12" s="101" t="s">
        <v>27</v>
      </c>
      <c r="N12" s="101" t="s">
        <v>28</v>
      </c>
      <c r="O12" s="101" t="s">
        <v>32</v>
      </c>
      <c r="P12" s="101" t="s">
        <v>3</v>
      </c>
      <c r="Q12" s="101" t="s">
        <v>4</v>
      </c>
    </row>
    <row r="13" spans="1:82" ht="59.4" customHeight="1" x14ac:dyDescent="0.3">
      <c r="A13" s="102"/>
      <c r="B13" s="102"/>
      <c r="C13" s="102"/>
      <c r="D13" s="102"/>
      <c r="E13" s="105"/>
      <c r="F13" s="114"/>
      <c r="G13" s="115"/>
      <c r="H13" s="114"/>
      <c r="I13" s="115"/>
      <c r="J13" s="103"/>
      <c r="K13" s="103"/>
      <c r="L13" s="103"/>
      <c r="M13" s="103"/>
      <c r="N13" s="103"/>
      <c r="O13" s="103"/>
      <c r="P13" s="103"/>
      <c r="Q13" s="103"/>
    </row>
    <row r="14" spans="1:82" ht="28.95" customHeight="1" x14ac:dyDescent="0.3">
      <c r="A14" s="103"/>
      <c r="B14" s="103"/>
      <c r="C14" s="103"/>
      <c r="D14" s="103"/>
      <c r="E14" s="106"/>
      <c r="F14" s="5" t="s">
        <v>24</v>
      </c>
      <c r="G14" s="6" t="s">
        <v>25</v>
      </c>
      <c r="H14" s="6" t="s">
        <v>24</v>
      </c>
      <c r="I14" s="6" t="s">
        <v>25</v>
      </c>
      <c r="J14" s="6" t="s">
        <v>26</v>
      </c>
      <c r="K14" s="6" t="s">
        <v>18</v>
      </c>
      <c r="L14" s="6" t="s">
        <v>18</v>
      </c>
      <c r="M14" s="6" t="s">
        <v>19</v>
      </c>
      <c r="N14" s="6" t="s">
        <v>20</v>
      </c>
      <c r="O14" s="6" t="s">
        <v>20</v>
      </c>
      <c r="P14" s="6" t="s">
        <v>19</v>
      </c>
      <c r="Q14" s="6"/>
    </row>
    <row r="15" spans="1:82" s="7" customFormat="1" ht="12.75" customHeight="1" x14ac:dyDescent="0.3">
      <c r="A15" s="15" t="s">
        <v>47</v>
      </c>
      <c r="B15" s="15" t="s">
        <v>48</v>
      </c>
      <c r="C15" s="15" t="s">
        <v>49</v>
      </c>
      <c r="D15" s="16">
        <v>351450</v>
      </c>
      <c r="E15" s="16">
        <v>165000</v>
      </c>
      <c r="F15" s="15" t="s">
        <v>50</v>
      </c>
      <c r="G15" s="11" t="s">
        <v>51</v>
      </c>
      <c r="H15" s="15" t="s">
        <v>52</v>
      </c>
      <c r="I15" s="11" t="s">
        <v>51</v>
      </c>
      <c r="J15" s="8"/>
      <c r="K15" s="8"/>
      <c r="L15" s="8"/>
      <c r="M15" s="8"/>
      <c r="N15" s="8"/>
      <c r="O15" s="8"/>
      <c r="P15" s="8"/>
      <c r="Q15" s="9">
        <f>SUM(J15:P15)</f>
        <v>0</v>
      </c>
      <c r="R15" s="2" t="s">
        <v>78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7" customFormat="1" ht="12.75" customHeight="1" x14ac:dyDescent="0.3">
      <c r="A16" s="15" t="s">
        <v>54</v>
      </c>
      <c r="B16" s="15" t="s">
        <v>56</v>
      </c>
      <c r="C16" s="15" t="s">
        <v>55</v>
      </c>
      <c r="D16" s="16">
        <v>4349000</v>
      </c>
      <c r="E16" s="16">
        <v>250000</v>
      </c>
      <c r="F16" s="15" t="s">
        <v>57</v>
      </c>
      <c r="G16" s="10" t="s">
        <v>53</v>
      </c>
      <c r="H16" s="15" t="s">
        <v>58</v>
      </c>
      <c r="I16" s="10" t="s">
        <v>53</v>
      </c>
      <c r="J16" s="8"/>
      <c r="K16" s="8"/>
      <c r="L16" s="8"/>
      <c r="M16" s="8"/>
      <c r="N16" s="8"/>
      <c r="O16" s="8"/>
      <c r="P16" s="8"/>
      <c r="Q16" s="9">
        <f t="shared" ref="Q16:Q23" si="0">SUM(J16:P16)</f>
        <v>0</v>
      </c>
      <c r="R16" s="2" t="s">
        <v>78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8" x14ac:dyDescent="0.3">
      <c r="A17" s="40" t="s">
        <v>60</v>
      </c>
      <c r="B17" s="40" t="s">
        <v>56</v>
      </c>
      <c r="C17" s="40" t="s">
        <v>61</v>
      </c>
      <c r="D17" s="41">
        <v>1980000</v>
      </c>
      <c r="E17" s="41">
        <v>450000</v>
      </c>
      <c r="F17" s="40" t="s">
        <v>62</v>
      </c>
      <c r="G17" s="42" t="s">
        <v>53</v>
      </c>
      <c r="H17" s="40" t="s">
        <v>63</v>
      </c>
      <c r="I17" s="42" t="s">
        <v>51</v>
      </c>
      <c r="J17" s="43"/>
      <c r="K17" s="43"/>
      <c r="L17" s="43"/>
      <c r="M17" s="43"/>
      <c r="N17" s="43"/>
      <c r="O17" s="48"/>
      <c r="P17" s="43"/>
      <c r="Q17" s="44">
        <f t="shared" si="0"/>
        <v>0</v>
      </c>
      <c r="R17" s="2" t="s">
        <v>78</v>
      </c>
    </row>
    <row r="18" spans="1:18" x14ac:dyDescent="0.3">
      <c r="A18" s="40" t="s">
        <v>64</v>
      </c>
      <c r="B18" s="40" t="s">
        <v>66</v>
      </c>
      <c r="C18" s="40" t="s">
        <v>65</v>
      </c>
      <c r="D18" s="41">
        <v>362700</v>
      </c>
      <c r="E18" s="41">
        <v>150000</v>
      </c>
      <c r="F18" s="40" t="s">
        <v>67</v>
      </c>
      <c r="G18" s="42" t="s">
        <v>51</v>
      </c>
      <c r="H18" s="40" t="s">
        <v>50</v>
      </c>
      <c r="I18" s="42" t="s">
        <v>51</v>
      </c>
      <c r="J18" s="43"/>
      <c r="K18" s="43"/>
      <c r="L18" s="43"/>
      <c r="M18" s="43"/>
      <c r="N18" s="43"/>
      <c r="O18" s="48"/>
      <c r="P18" s="43"/>
      <c r="Q18" s="44">
        <f t="shared" si="0"/>
        <v>0</v>
      </c>
      <c r="R18" s="2" t="s">
        <v>78</v>
      </c>
    </row>
    <row r="19" spans="1:18" x14ac:dyDescent="0.3">
      <c r="A19" s="32" t="s">
        <v>68</v>
      </c>
      <c r="B19" s="33" t="s">
        <v>56</v>
      </c>
      <c r="C19" s="32" t="s">
        <v>69</v>
      </c>
      <c r="D19" s="34">
        <v>423000</v>
      </c>
      <c r="E19" s="34">
        <v>80000</v>
      </c>
      <c r="F19" s="32" t="s">
        <v>58</v>
      </c>
      <c r="G19" s="32" t="s">
        <v>51</v>
      </c>
      <c r="H19" s="32" t="s">
        <v>70</v>
      </c>
      <c r="I19" s="32" t="s">
        <v>51</v>
      </c>
      <c r="J19" s="35"/>
      <c r="K19" s="35"/>
      <c r="L19" s="35"/>
      <c r="M19" s="35"/>
      <c r="N19" s="35"/>
      <c r="O19" s="49"/>
      <c r="P19" s="43"/>
      <c r="Q19" s="44">
        <f t="shared" si="0"/>
        <v>0</v>
      </c>
      <c r="R19" s="2" t="s">
        <v>78</v>
      </c>
    </row>
    <row r="20" spans="1:18" x14ac:dyDescent="0.3">
      <c r="A20" s="15" t="s">
        <v>71</v>
      </c>
      <c r="B20" s="28" t="s">
        <v>73</v>
      </c>
      <c r="C20" s="15" t="s">
        <v>72</v>
      </c>
      <c r="D20" s="16">
        <v>140530</v>
      </c>
      <c r="E20" s="16">
        <v>100000</v>
      </c>
      <c r="F20" s="15" t="s">
        <v>74</v>
      </c>
      <c r="G20" s="15" t="s">
        <v>51</v>
      </c>
      <c r="H20" s="15" t="s">
        <v>62</v>
      </c>
      <c r="I20" s="15" t="s">
        <v>51</v>
      </c>
      <c r="J20" s="26"/>
      <c r="K20" s="26"/>
      <c r="L20" s="26"/>
      <c r="M20" s="26"/>
      <c r="N20" s="26"/>
      <c r="O20" s="50"/>
      <c r="P20" s="43"/>
      <c r="Q20" s="44">
        <f t="shared" si="0"/>
        <v>0</v>
      </c>
      <c r="R20" s="2" t="s">
        <v>78</v>
      </c>
    </row>
    <row r="21" spans="1:18" ht="12.75" customHeight="1" x14ac:dyDescent="0.3">
      <c r="A21" s="15" t="s">
        <v>80</v>
      </c>
      <c r="B21" s="15" t="s">
        <v>56</v>
      </c>
      <c r="C21" s="15" t="s">
        <v>81</v>
      </c>
      <c r="D21" s="16">
        <v>731000</v>
      </c>
      <c r="E21" s="16">
        <v>120000</v>
      </c>
      <c r="F21" s="15" t="s">
        <v>82</v>
      </c>
      <c r="G21" s="15" t="s">
        <v>51</v>
      </c>
      <c r="H21" s="15" t="s">
        <v>57</v>
      </c>
      <c r="I21" s="15" t="s">
        <v>51</v>
      </c>
      <c r="J21" s="26"/>
      <c r="K21" s="26"/>
      <c r="L21" s="26"/>
      <c r="M21" s="26"/>
      <c r="N21" s="26"/>
      <c r="O21" s="26"/>
      <c r="P21" s="26"/>
      <c r="Q21" s="57">
        <f t="shared" si="0"/>
        <v>0</v>
      </c>
      <c r="R21" s="2" t="s">
        <v>78</v>
      </c>
    </row>
    <row r="22" spans="1:18" ht="12.75" customHeight="1" x14ac:dyDescent="0.3">
      <c r="A22" s="15" t="s">
        <v>83</v>
      </c>
      <c r="B22" s="15" t="s">
        <v>73</v>
      </c>
      <c r="C22" s="15" t="s">
        <v>84</v>
      </c>
      <c r="D22" s="16">
        <v>498508</v>
      </c>
      <c r="E22" s="16">
        <v>150000</v>
      </c>
      <c r="F22" s="15" t="s">
        <v>85</v>
      </c>
      <c r="G22" s="15" t="s">
        <v>51</v>
      </c>
      <c r="H22" s="15" t="s">
        <v>74</v>
      </c>
      <c r="I22" s="15" t="s">
        <v>53</v>
      </c>
      <c r="J22" s="54"/>
      <c r="K22" s="54"/>
      <c r="L22" s="54"/>
      <c r="M22" s="54"/>
      <c r="N22" s="54"/>
      <c r="O22" s="54"/>
      <c r="P22" s="54"/>
      <c r="Q22" s="57">
        <f t="shared" si="0"/>
        <v>0</v>
      </c>
      <c r="R22" s="2" t="s">
        <v>78</v>
      </c>
    </row>
    <row r="23" spans="1:18" ht="12.75" customHeight="1" x14ac:dyDescent="0.3">
      <c r="A23" s="15" t="s">
        <v>86</v>
      </c>
      <c r="B23" s="15" t="s">
        <v>66</v>
      </c>
      <c r="C23" s="15" t="s">
        <v>87</v>
      </c>
      <c r="D23" s="16">
        <v>738956</v>
      </c>
      <c r="E23" s="16">
        <v>150000</v>
      </c>
      <c r="F23" s="15" t="s">
        <v>88</v>
      </c>
      <c r="G23" s="15" t="s">
        <v>51</v>
      </c>
      <c r="H23" s="15" t="s">
        <v>89</v>
      </c>
      <c r="I23" s="15" t="s">
        <v>51</v>
      </c>
      <c r="J23" s="26"/>
      <c r="K23" s="26"/>
      <c r="L23" s="26"/>
      <c r="M23" s="26"/>
      <c r="N23" s="26"/>
      <c r="O23" s="26"/>
      <c r="P23" s="26"/>
      <c r="Q23" s="60">
        <f t="shared" si="0"/>
        <v>0</v>
      </c>
      <c r="R23" s="2" t="s">
        <v>78</v>
      </c>
    </row>
    <row r="24" spans="1:18" ht="12.75" customHeight="1" x14ac:dyDescent="0.3">
      <c r="A24" s="15" t="s">
        <v>90</v>
      </c>
      <c r="B24" s="15" t="s">
        <v>73</v>
      </c>
      <c r="C24" s="15" t="s">
        <v>91</v>
      </c>
      <c r="D24" s="16">
        <v>756612</v>
      </c>
      <c r="E24" s="16">
        <v>370000</v>
      </c>
      <c r="F24" s="15" t="s">
        <v>92</v>
      </c>
      <c r="G24" s="15" t="s">
        <v>51</v>
      </c>
      <c r="H24" s="15" t="s">
        <v>88</v>
      </c>
      <c r="I24" s="15" t="s">
        <v>51</v>
      </c>
      <c r="J24" s="26"/>
      <c r="K24" s="26"/>
      <c r="L24" s="26"/>
      <c r="M24" s="26"/>
      <c r="N24" s="26"/>
      <c r="O24" s="26"/>
      <c r="P24" s="26"/>
      <c r="Q24" s="60">
        <f>SUM(J24:P24)</f>
        <v>0</v>
      </c>
      <c r="R24" s="2" t="s">
        <v>78</v>
      </c>
    </row>
    <row r="25" spans="1:18" x14ac:dyDescent="0.3">
      <c r="A25" s="15" t="s">
        <v>96</v>
      </c>
      <c r="B25" s="15" t="s">
        <v>73</v>
      </c>
      <c r="C25" s="15" t="s">
        <v>97</v>
      </c>
      <c r="D25" s="16">
        <v>140575</v>
      </c>
      <c r="E25" s="16">
        <v>100000</v>
      </c>
      <c r="F25" s="15" t="s">
        <v>89</v>
      </c>
      <c r="G25" s="15" t="s">
        <v>51</v>
      </c>
      <c r="H25" s="15" t="s">
        <v>98</v>
      </c>
      <c r="I25" s="15" t="s">
        <v>51</v>
      </c>
      <c r="J25" s="26">
        <v>29</v>
      </c>
      <c r="K25" s="26">
        <v>11</v>
      </c>
      <c r="L25" s="26">
        <v>12</v>
      </c>
      <c r="M25" s="26">
        <v>4</v>
      </c>
      <c r="N25" s="26">
        <v>5</v>
      </c>
      <c r="O25" s="26">
        <v>4</v>
      </c>
      <c r="P25" s="26">
        <v>4</v>
      </c>
      <c r="Q25" s="60">
        <f t="shared" ref="Q25:Q29" si="1">SUM(J25:P25)</f>
        <v>69</v>
      </c>
    </row>
    <row r="26" spans="1:18" x14ac:dyDescent="0.3">
      <c r="A26" s="15" t="s">
        <v>99</v>
      </c>
      <c r="B26" s="15" t="s">
        <v>101</v>
      </c>
      <c r="C26" s="15" t="s">
        <v>100</v>
      </c>
      <c r="D26" s="16">
        <v>600000</v>
      </c>
      <c r="E26" s="16">
        <v>150000</v>
      </c>
      <c r="F26" s="15" t="s">
        <v>102</v>
      </c>
      <c r="G26" s="15" t="s">
        <v>51</v>
      </c>
      <c r="H26" s="15" t="s">
        <v>67</v>
      </c>
      <c r="I26" s="15" t="s">
        <v>51</v>
      </c>
      <c r="J26" s="26">
        <v>20</v>
      </c>
      <c r="K26" s="26">
        <v>10</v>
      </c>
      <c r="L26" s="26">
        <v>6</v>
      </c>
      <c r="M26" s="26">
        <v>4</v>
      </c>
      <c r="N26" s="26">
        <v>5</v>
      </c>
      <c r="O26" s="26">
        <v>5</v>
      </c>
      <c r="P26" s="26">
        <v>3</v>
      </c>
      <c r="Q26" s="60">
        <f t="shared" si="1"/>
        <v>53</v>
      </c>
    </row>
    <row r="27" spans="1:18" x14ac:dyDescent="0.3">
      <c r="A27" s="15" t="s">
        <v>103</v>
      </c>
      <c r="B27" s="15" t="s">
        <v>56</v>
      </c>
      <c r="C27" s="15" t="s">
        <v>104</v>
      </c>
      <c r="D27" s="16">
        <v>1290950</v>
      </c>
      <c r="E27" s="16">
        <v>500000</v>
      </c>
      <c r="F27" s="15" t="s">
        <v>98</v>
      </c>
      <c r="G27" s="15" t="s">
        <v>51</v>
      </c>
      <c r="H27" s="15" t="s">
        <v>105</v>
      </c>
      <c r="I27" s="15" t="s">
        <v>51</v>
      </c>
      <c r="J27" s="26">
        <v>35</v>
      </c>
      <c r="K27" s="26">
        <v>13</v>
      </c>
      <c r="L27" s="26">
        <v>13</v>
      </c>
      <c r="M27" s="26">
        <v>4</v>
      </c>
      <c r="N27" s="26">
        <v>7</v>
      </c>
      <c r="O27" s="26">
        <v>9</v>
      </c>
      <c r="P27" s="26">
        <v>5</v>
      </c>
      <c r="Q27" s="60">
        <f t="shared" si="1"/>
        <v>86</v>
      </c>
    </row>
    <row r="28" spans="1:18" x14ac:dyDescent="0.3">
      <c r="A28" s="15" t="s">
        <v>106</v>
      </c>
      <c r="B28" s="15" t="s">
        <v>73</v>
      </c>
      <c r="C28" s="15" t="s">
        <v>107</v>
      </c>
      <c r="D28" s="16">
        <v>1622866</v>
      </c>
      <c r="E28" s="16">
        <v>750000</v>
      </c>
      <c r="F28" s="15" t="s">
        <v>108</v>
      </c>
      <c r="G28" s="15" t="s">
        <v>53</v>
      </c>
      <c r="H28" s="15" t="s">
        <v>85</v>
      </c>
      <c r="I28" s="15" t="s">
        <v>51</v>
      </c>
      <c r="J28" s="26">
        <v>8</v>
      </c>
      <c r="K28" s="26">
        <v>11</v>
      </c>
      <c r="L28" s="26">
        <v>4</v>
      </c>
      <c r="M28" s="26">
        <v>4</v>
      </c>
      <c r="N28" s="26">
        <v>5</v>
      </c>
      <c r="O28" s="26">
        <v>7</v>
      </c>
      <c r="P28" s="26">
        <v>4</v>
      </c>
      <c r="Q28" s="60">
        <f t="shared" si="1"/>
        <v>43</v>
      </c>
    </row>
    <row r="29" spans="1:18" x14ac:dyDescent="0.3">
      <c r="A29" s="15" t="s">
        <v>109</v>
      </c>
      <c r="B29" s="15" t="s">
        <v>73</v>
      </c>
      <c r="C29" s="15" t="s">
        <v>110</v>
      </c>
      <c r="D29" s="16">
        <v>260147</v>
      </c>
      <c r="E29" s="16">
        <v>150000</v>
      </c>
      <c r="F29" s="15" t="s">
        <v>111</v>
      </c>
      <c r="G29" s="15" t="s">
        <v>51</v>
      </c>
      <c r="H29" s="15" t="s">
        <v>92</v>
      </c>
      <c r="I29" s="15" t="s">
        <v>51</v>
      </c>
      <c r="J29" s="26">
        <v>25</v>
      </c>
      <c r="K29" s="26">
        <v>11</v>
      </c>
      <c r="L29" s="26">
        <v>10</v>
      </c>
      <c r="M29" s="26">
        <v>4</v>
      </c>
      <c r="N29" s="26">
        <v>6</v>
      </c>
      <c r="O29" s="26">
        <v>4</v>
      </c>
      <c r="P29" s="26">
        <v>4</v>
      </c>
      <c r="Q29" s="60">
        <f t="shared" si="1"/>
        <v>64</v>
      </c>
    </row>
    <row r="30" spans="1:18" x14ac:dyDescent="0.3">
      <c r="A30" s="15" t="s">
        <v>113</v>
      </c>
      <c r="B30" s="15" t="s">
        <v>73</v>
      </c>
      <c r="C30" s="15" t="s">
        <v>123</v>
      </c>
      <c r="D30" s="16">
        <v>1549016</v>
      </c>
      <c r="E30" s="16">
        <v>500000</v>
      </c>
      <c r="F30" s="15" t="s">
        <v>70</v>
      </c>
      <c r="G30" s="15" t="s">
        <v>51</v>
      </c>
      <c r="H30" s="15" t="s">
        <v>111</v>
      </c>
      <c r="I30" s="15" t="s">
        <v>53</v>
      </c>
      <c r="J30" s="26">
        <v>26</v>
      </c>
      <c r="K30" s="26">
        <v>12</v>
      </c>
      <c r="L30" s="26">
        <v>8</v>
      </c>
      <c r="M30" s="26">
        <v>5</v>
      </c>
      <c r="N30" s="26">
        <v>8</v>
      </c>
      <c r="O30" s="26">
        <v>7</v>
      </c>
      <c r="P30" s="26">
        <v>4</v>
      </c>
      <c r="Q30" s="62">
        <f t="shared" ref="Q30:Q35" si="2">SUM(J30:P30)</f>
        <v>70</v>
      </c>
    </row>
    <row r="31" spans="1:18" x14ac:dyDescent="0.3">
      <c r="A31" s="15" t="s">
        <v>114</v>
      </c>
      <c r="B31" s="15" t="s">
        <v>119</v>
      </c>
      <c r="C31" s="15" t="s">
        <v>124</v>
      </c>
      <c r="D31" s="16">
        <v>372039</v>
      </c>
      <c r="E31" s="16">
        <v>150000</v>
      </c>
      <c r="F31" s="15" t="s">
        <v>129</v>
      </c>
      <c r="G31" s="15" t="s">
        <v>51</v>
      </c>
      <c r="H31" s="15" t="s">
        <v>130</v>
      </c>
      <c r="I31" s="15" t="s">
        <v>51</v>
      </c>
      <c r="J31" s="26">
        <v>30</v>
      </c>
      <c r="K31" s="26">
        <v>12</v>
      </c>
      <c r="L31" s="26">
        <v>12</v>
      </c>
      <c r="M31" s="26">
        <v>5</v>
      </c>
      <c r="N31" s="26">
        <v>8</v>
      </c>
      <c r="O31" s="26">
        <v>7</v>
      </c>
      <c r="P31" s="26">
        <v>5</v>
      </c>
      <c r="Q31" s="62">
        <f t="shared" si="2"/>
        <v>79</v>
      </c>
    </row>
    <row r="32" spans="1:18" x14ac:dyDescent="0.3">
      <c r="A32" s="15" t="s">
        <v>115</v>
      </c>
      <c r="B32" s="15" t="s">
        <v>66</v>
      </c>
      <c r="C32" s="15" t="s">
        <v>125</v>
      </c>
      <c r="D32" s="16">
        <v>480000</v>
      </c>
      <c r="E32" s="16">
        <v>150000</v>
      </c>
      <c r="F32" s="15" t="s">
        <v>57</v>
      </c>
      <c r="G32" s="15" t="s">
        <v>51</v>
      </c>
      <c r="H32" s="15" t="s">
        <v>102</v>
      </c>
      <c r="I32" s="15" t="s">
        <v>51</v>
      </c>
      <c r="J32" s="26">
        <v>35</v>
      </c>
      <c r="K32" s="26">
        <v>13</v>
      </c>
      <c r="L32" s="26">
        <v>13</v>
      </c>
      <c r="M32" s="26">
        <v>5</v>
      </c>
      <c r="N32" s="26">
        <v>9</v>
      </c>
      <c r="O32" s="26">
        <v>9</v>
      </c>
      <c r="P32" s="26">
        <v>5</v>
      </c>
      <c r="Q32" s="62">
        <f t="shared" si="2"/>
        <v>89</v>
      </c>
    </row>
    <row r="33" spans="1:17" x14ac:dyDescent="0.3">
      <c r="A33" s="15" t="s">
        <v>116</v>
      </c>
      <c r="B33" s="15" t="s">
        <v>120</v>
      </c>
      <c r="C33" s="15" t="s">
        <v>126</v>
      </c>
      <c r="D33" s="16">
        <v>490000</v>
      </c>
      <c r="E33" s="16">
        <v>190000</v>
      </c>
      <c r="F33" s="15" t="s">
        <v>130</v>
      </c>
      <c r="G33" s="15" t="s">
        <v>53</v>
      </c>
      <c r="H33" s="15" t="s">
        <v>108</v>
      </c>
      <c r="I33" s="15" t="s">
        <v>51</v>
      </c>
      <c r="J33" s="26">
        <v>27</v>
      </c>
      <c r="K33" s="26">
        <v>12</v>
      </c>
      <c r="L33" s="26">
        <v>10</v>
      </c>
      <c r="M33" s="26">
        <v>5</v>
      </c>
      <c r="N33" s="26">
        <v>8</v>
      </c>
      <c r="O33" s="26">
        <v>7</v>
      </c>
      <c r="P33" s="26">
        <v>3</v>
      </c>
      <c r="Q33" s="60">
        <f t="shared" si="2"/>
        <v>72</v>
      </c>
    </row>
    <row r="34" spans="1:17" x14ac:dyDescent="0.3">
      <c r="A34" s="15" t="s">
        <v>117</v>
      </c>
      <c r="B34" s="15" t="s">
        <v>121</v>
      </c>
      <c r="C34" s="15" t="s">
        <v>127</v>
      </c>
      <c r="D34" s="16">
        <v>2313536</v>
      </c>
      <c r="E34" s="16">
        <v>350000</v>
      </c>
      <c r="F34" s="15" t="s">
        <v>50</v>
      </c>
      <c r="G34" s="15" t="s">
        <v>51</v>
      </c>
      <c r="H34" s="15" t="s">
        <v>58</v>
      </c>
      <c r="I34" s="15" t="s">
        <v>51</v>
      </c>
      <c r="J34" s="26">
        <v>26</v>
      </c>
      <c r="K34" s="26">
        <v>12</v>
      </c>
      <c r="L34" s="26">
        <v>12</v>
      </c>
      <c r="M34" s="26">
        <v>4</v>
      </c>
      <c r="N34" s="26">
        <v>8</v>
      </c>
      <c r="O34" s="26">
        <v>5</v>
      </c>
      <c r="P34" s="26">
        <v>3</v>
      </c>
      <c r="Q34" s="60">
        <f t="shared" si="2"/>
        <v>70</v>
      </c>
    </row>
    <row r="35" spans="1:17" x14ac:dyDescent="0.3">
      <c r="A35" s="15" t="s">
        <v>118</v>
      </c>
      <c r="B35" s="15" t="s">
        <v>122</v>
      </c>
      <c r="C35" s="15" t="s">
        <v>128</v>
      </c>
      <c r="D35" s="16">
        <v>661400</v>
      </c>
      <c r="E35" s="16">
        <v>380000</v>
      </c>
      <c r="F35" s="15" t="s">
        <v>62</v>
      </c>
      <c r="G35" s="15" t="s">
        <v>51</v>
      </c>
      <c r="H35" s="15" t="s">
        <v>50</v>
      </c>
      <c r="I35" s="15" t="s">
        <v>53</v>
      </c>
      <c r="J35" s="26">
        <v>30</v>
      </c>
      <c r="K35" s="26">
        <v>12</v>
      </c>
      <c r="L35" s="26">
        <v>12</v>
      </c>
      <c r="M35" s="26">
        <v>5</v>
      </c>
      <c r="N35" s="26">
        <v>8</v>
      </c>
      <c r="O35" s="26">
        <v>8</v>
      </c>
      <c r="P35" s="26">
        <v>3</v>
      </c>
      <c r="Q35" s="60">
        <f t="shared" si="2"/>
        <v>78</v>
      </c>
    </row>
    <row r="36" spans="1:17" x14ac:dyDescent="0.3">
      <c r="A36" s="15" t="s">
        <v>132</v>
      </c>
      <c r="B36" s="15" t="s">
        <v>56</v>
      </c>
      <c r="C36" s="15" t="s">
        <v>143</v>
      </c>
      <c r="D36" s="16">
        <v>700000</v>
      </c>
      <c r="E36" s="16">
        <v>400000</v>
      </c>
      <c r="F36" s="15" t="s">
        <v>105</v>
      </c>
      <c r="G36" s="15" t="s">
        <v>51</v>
      </c>
      <c r="H36" s="15" t="s">
        <v>82</v>
      </c>
      <c r="I36" s="15" t="s">
        <v>51</v>
      </c>
      <c r="J36" s="26">
        <v>35</v>
      </c>
      <c r="K36" s="26">
        <v>13</v>
      </c>
      <c r="L36" s="26">
        <v>12</v>
      </c>
      <c r="M36" s="26">
        <v>5</v>
      </c>
      <c r="N36" s="26">
        <v>9</v>
      </c>
      <c r="O36" s="26">
        <v>9</v>
      </c>
      <c r="P36" s="26">
        <v>4</v>
      </c>
      <c r="Q36" s="60">
        <f>SUM(J36:P36)</f>
        <v>87</v>
      </c>
    </row>
    <row r="37" spans="1:17" x14ac:dyDescent="0.3">
      <c r="A37" s="15" t="s">
        <v>133</v>
      </c>
      <c r="B37" s="15" t="s">
        <v>66</v>
      </c>
      <c r="C37" s="15" t="s">
        <v>144</v>
      </c>
      <c r="D37" s="16">
        <v>957400</v>
      </c>
      <c r="E37" s="16">
        <v>440800</v>
      </c>
      <c r="F37" s="15" t="s">
        <v>67</v>
      </c>
      <c r="G37" s="15" t="s">
        <v>51</v>
      </c>
      <c r="H37" s="15" t="s">
        <v>70</v>
      </c>
      <c r="I37" s="15" t="s">
        <v>51</v>
      </c>
      <c r="J37" s="26">
        <v>30</v>
      </c>
      <c r="K37" s="26">
        <v>12</v>
      </c>
      <c r="L37" s="26">
        <v>10</v>
      </c>
      <c r="M37" s="26">
        <v>4</v>
      </c>
      <c r="N37" s="26">
        <v>8</v>
      </c>
      <c r="O37" s="26">
        <v>7</v>
      </c>
      <c r="P37" s="26">
        <v>5</v>
      </c>
      <c r="Q37" s="60">
        <f t="shared" ref="Q37:Q43" si="3">SUM(J37:P37)</f>
        <v>76</v>
      </c>
    </row>
    <row r="38" spans="1:17" x14ac:dyDescent="0.3">
      <c r="A38" s="15" t="s">
        <v>134</v>
      </c>
      <c r="B38" s="15" t="s">
        <v>139</v>
      </c>
      <c r="C38" s="15" t="s">
        <v>145</v>
      </c>
      <c r="D38" s="16">
        <v>235600</v>
      </c>
      <c r="E38" s="16">
        <v>150000</v>
      </c>
      <c r="F38" s="15" t="s">
        <v>58</v>
      </c>
      <c r="G38" s="15" t="s">
        <v>53</v>
      </c>
      <c r="H38" s="15" t="s">
        <v>62</v>
      </c>
      <c r="I38" s="15" t="s">
        <v>53</v>
      </c>
      <c r="J38" s="26">
        <v>10</v>
      </c>
      <c r="K38" s="26">
        <v>10</v>
      </c>
      <c r="L38" s="26">
        <v>5</v>
      </c>
      <c r="M38" s="26">
        <v>4</v>
      </c>
      <c r="N38" s="26">
        <v>8</v>
      </c>
      <c r="O38" s="26">
        <v>6</v>
      </c>
      <c r="P38" s="26">
        <v>3</v>
      </c>
      <c r="Q38" s="60">
        <f t="shared" si="3"/>
        <v>46</v>
      </c>
    </row>
    <row r="39" spans="1:17" x14ac:dyDescent="0.3">
      <c r="A39" s="15" t="s">
        <v>135</v>
      </c>
      <c r="B39" s="15" t="s">
        <v>140</v>
      </c>
      <c r="C39" s="15" t="s">
        <v>146</v>
      </c>
      <c r="D39" s="16">
        <v>426700</v>
      </c>
      <c r="E39" s="16">
        <v>150000</v>
      </c>
      <c r="F39" s="15" t="s">
        <v>85</v>
      </c>
      <c r="G39" s="15" t="s">
        <v>51</v>
      </c>
      <c r="H39" s="15" t="s">
        <v>74</v>
      </c>
      <c r="I39" s="15" t="s">
        <v>51</v>
      </c>
      <c r="J39" s="26">
        <v>35</v>
      </c>
      <c r="K39" s="26">
        <v>13</v>
      </c>
      <c r="L39" s="26">
        <v>13</v>
      </c>
      <c r="M39" s="26">
        <v>4</v>
      </c>
      <c r="N39" s="26">
        <v>8</v>
      </c>
      <c r="O39" s="26">
        <v>7</v>
      </c>
      <c r="P39" s="26">
        <v>4</v>
      </c>
      <c r="Q39" s="60">
        <f t="shared" si="3"/>
        <v>84</v>
      </c>
    </row>
    <row r="40" spans="1:17" x14ac:dyDescent="0.2">
      <c r="A40" s="76" t="s">
        <v>136</v>
      </c>
      <c r="B40" s="15" t="s">
        <v>56</v>
      </c>
      <c r="C40" s="15" t="s">
        <v>147</v>
      </c>
      <c r="D40" s="16">
        <v>800000</v>
      </c>
      <c r="E40" s="16">
        <v>400000</v>
      </c>
      <c r="F40" s="15" t="s">
        <v>150</v>
      </c>
      <c r="G40" s="15" t="s">
        <v>51</v>
      </c>
      <c r="H40" s="15" t="s">
        <v>98</v>
      </c>
      <c r="I40" s="15" t="s">
        <v>51</v>
      </c>
      <c r="J40" s="26">
        <v>33</v>
      </c>
      <c r="K40" s="26">
        <v>13</v>
      </c>
      <c r="L40" s="26">
        <v>10</v>
      </c>
      <c r="M40" s="26">
        <v>5</v>
      </c>
      <c r="N40" s="26">
        <v>9</v>
      </c>
      <c r="O40" s="26">
        <v>9</v>
      </c>
      <c r="P40" s="26">
        <v>4</v>
      </c>
      <c r="Q40" s="60">
        <f t="shared" si="3"/>
        <v>83</v>
      </c>
    </row>
    <row r="41" spans="1:17" x14ac:dyDescent="0.3">
      <c r="A41" s="15" t="s">
        <v>137</v>
      </c>
      <c r="B41" s="15" t="s">
        <v>141</v>
      </c>
      <c r="C41" s="15" t="s">
        <v>148</v>
      </c>
      <c r="D41" s="16">
        <v>1050000</v>
      </c>
      <c r="E41" s="16">
        <v>500000</v>
      </c>
      <c r="F41" s="15" t="s">
        <v>98</v>
      </c>
      <c r="G41" s="15" t="s">
        <v>51</v>
      </c>
      <c r="H41" s="15" t="s">
        <v>150</v>
      </c>
      <c r="I41" s="15" t="s">
        <v>53</v>
      </c>
      <c r="J41" s="26">
        <v>20</v>
      </c>
      <c r="K41" s="26">
        <v>10</v>
      </c>
      <c r="L41" s="26">
        <v>5</v>
      </c>
      <c r="M41" s="26">
        <v>5</v>
      </c>
      <c r="N41" s="26">
        <v>6</v>
      </c>
      <c r="O41" s="26">
        <v>7</v>
      </c>
      <c r="P41" s="26">
        <v>3</v>
      </c>
      <c r="Q41" s="60">
        <f t="shared" si="3"/>
        <v>56</v>
      </c>
    </row>
    <row r="42" spans="1:17" x14ac:dyDescent="0.3">
      <c r="A42" s="15" t="s">
        <v>138</v>
      </c>
      <c r="B42" s="15" t="s">
        <v>142</v>
      </c>
      <c r="C42" s="15" t="s">
        <v>149</v>
      </c>
      <c r="D42" s="16">
        <v>2593865</v>
      </c>
      <c r="E42" s="16">
        <v>500000</v>
      </c>
      <c r="F42" s="15" t="s">
        <v>89</v>
      </c>
      <c r="G42" s="15" t="s">
        <v>51</v>
      </c>
      <c r="H42" s="15" t="s">
        <v>57</v>
      </c>
      <c r="I42" s="75" t="s">
        <v>51</v>
      </c>
      <c r="J42" s="26">
        <v>28</v>
      </c>
      <c r="K42" s="26">
        <v>12</v>
      </c>
      <c r="L42" s="26">
        <v>9</v>
      </c>
      <c r="M42" s="26">
        <v>5</v>
      </c>
      <c r="N42" s="26">
        <v>5</v>
      </c>
      <c r="O42" s="26">
        <v>8</v>
      </c>
      <c r="P42" s="26">
        <v>3</v>
      </c>
      <c r="Q42" s="60">
        <f t="shared" si="3"/>
        <v>70</v>
      </c>
    </row>
    <row r="43" spans="1:17" x14ac:dyDescent="0.3">
      <c r="A43" s="15" t="s">
        <v>151</v>
      </c>
      <c r="B43" s="15" t="s">
        <v>73</v>
      </c>
      <c r="C43" s="15" t="s">
        <v>152</v>
      </c>
      <c r="D43" s="16">
        <v>582016</v>
      </c>
      <c r="E43" s="16">
        <v>450000</v>
      </c>
      <c r="F43" s="15" t="s">
        <v>92</v>
      </c>
      <c r="G43" s="15" t="s">
        <v>51</v>
      </c>
      <c r="H43" s="15" t="s">
        <v>88</v>
      </c>
      <c r="I43" s="15" t="s">
        <v>51</v>
      </c>
      <c r="J43" s="26">
        <v>28</v>
      </c>
      <c r="K43" s="26">
        <v>11</v>
      </c>
      <c r="L43" s="26">
        <v>12</v>
      </c>
      <c r="M43" s="26">
        <v>4</v>
      </c>
      <c r="N43" s="26">
        <v>6</v>
      </c>
      <c r="O43" s="26">
        <v>7</v>
      </c>
      <c r="P43" s="26">
        <v>4</v>
      </c>
      <c r="Q43" s="60">
        <f t="shared" si="3"/>
        <v>72</v>
      </c>
    </row>
    <row r="44" spans="1:17" x14ac:dyDescent="0.3">
      <c r="A44" s="88" t="s">
        <v>155</v>
      </c>
      <c r="B44" s="88" t="s">
        <v>140</v>
      </c>
      <c r="C44" s="88" t="s">
        <v>156</v>
      </c>
      <c r="D44" s="89">
        <v>441200</v>
      </c>
      <c r="E44" s="89">
        <v>150000</v>
      </c>
      <c r="F44" s="88" t="s">
        <v>111</v>
      </c>
      <c r="G44" s="88" t="s">
        <v>51</v>
      </c>
      <c r="H44" s="88" t="s">
        <v>89</v>
      </c>
      <c r="I44" s="88" t="s">
        <v>51</v>
      </c>
      <c r="J44" s="90">
        <v>38</v>
      </c>
      <c r="K44" s="90">
        <v>12</v>
      </c>
      <c r="L44" s="90">
        <v>14</v>
      </c>
      <c r="M44" s="90">
        <v>5</v>
      </c>
      <c r="N44" s="90">
        <v>8</v>
      </c>
      <c r="O44" s="90">
        <v>9</v>
      </c>
      <c r="P44" s="90">
        <v>4</v>
      </c>
      <c r="Q44" s="91">
        <f>SUM(J44:P44)</f>
        <v>90</v>
      </c>
    </row>
    <row r="45" spans="1:17" x14ac:dyDescent="0.3">
      <c r="A45" s="88" t="s">
        <v>157</v>
      </c>
      <c r="B45" s="88" t="s">
        <v>56</v>
      </c>
      <c r="C45" s="88" t="s">
        <v>163</v>
      </c>
      <c r="D45" s="89">
        <v>800000</v>
      </c>
      <c r="E45" s="89">
        <v>450000</v>
      </c>
      <c r="F45" s="88" t="s">
        <v>130</v>
      </c>
      <c r="G45" s="88" t="s">
        <v>51</v>
      </c>
      <c r="H45" s="88" t="s">
        <v>58</v>
      </c>
      <c r="I45" s="88" t="s">
        <v>174</v>
      </c>
      <c r="J45" s="90">
        <v>35</v>
      </c>
      <c r="K45" s="90">
        <v>12</v>
      </c>
      <c r="L45" s="90">
        <v>13</v>
      </c>
      <c r="M45" s="90">
        <v>5</v>
      </c>
      <c r="N45" s="90">
        <v>7</v>
      </c>
      <c r="O45" s="90">
        <v>8</v>
      </c>
      <c r="P45" s="90">
        <v>4</v>
      </c>
      <c r="Q45" s="91">
        <f t="shared" ref="Q45:Q50" si="4">SUM(J45:P45)</f>
        <v>84</v>
      </c>
    </row>
    <row r="46" spans="1:17" x14ac:dyDescent="0.3">
      <c r="A46" s="88" t="s">
        <v>158</v>
      </c>
      <c r="B46" s="88" t="s">
        <v>169</v>
      </c>
      <c r="C46" s="88" t="s">
        <v>164</v>
      </c>
      <c r="D46" s="89">
        <v>665112</v>
      </c>
      <c r="E46" s="89">
        <v>150000</v>
      </c>
      <c r="F46" s="88" t="s">
        <v>70</v>
      </c>
      <c r="G46" s="88" t="s">
        <v>51</v>
      </c>
      <c r="H46" s="88" t="s">
        <v>105</v>
      </c>
      <c r="I46" s="88" t="s">
        <v>51</v>
      </c>
      <c r="J46" s="90">
        <v>32</v>
      </c>
      <c r="K46" s="90">
        <v>12</v>
      </c>
      <c r="L46" s="90">
        <v>12</v>
      </c>
      <c r="M46" s="90">
        <v>5</v>
      </c>
      <c r="N46" s="90">
        <v>9</v>
      </c>
      <c r="O46" s="90">
        <v>9</v>
      </c>
      <c r="P46" s="90">
        <v>3</v>
      </c>
      <c r="Q46" s="91">
        <f t="shared" si="4"/>
        <v>82</v>
      </c>
    </row>
    <row r="47" spans="1:17" x14ac:dyDescent="0.3">
      <c r="A47" s="88" t="s">
        <v>159</v>
      </c>
      <c r="B47" s="88" t="s">
        <v>170</v>
      </c>
      <c r="C47" s="88" t="s">
        <v>165</v>
      </c>
      <c r="D47" s="89">
        <v>565020</v>
      </c>
      <c r="E47" s="89">
        <v>450000</v>
      </c>
      <c r="F47" s="88" t="s">
        <v>50</v>
      </c>
      <c r="G47" s="88" t="s">
        <v>51</v>
      </c>
      <c r="H47" s="88" t="s">
        <v>82</v>
      </c>
      <c r="I47" s="88" t="s">
        <v>51</v>
      </c>
      <c r="J47" s="90">
        <v>27</v>
      </c>
      <c r="K47" s="90">
        <v>11</v>
      </c>
      <c r="L47" s="90">
        <v>9</v>
      </c>
      <c r="M47" s="90">
        <v>5</v>
      </c>
      <c r="N47" s="90">
        <v>7</v>
      </c>
      <c r="O47" s="90">
        <v>7</v>
      </c>
      <c r="P47" s="90">
        <v>4</v>
      </c>
      <c r="Q47" s="91">
        <f t="shared" si="4"/>
        <v>70</v>
      </c>
    </row>
    <row r="48" spans="1:17" x14ac:dyDescent="0.3">
      <c r="A48" s="88" t="s">
        <v>160</v>
      </c>
      <c r="B48" s="88" t="s">
        <v>101</v>
      </c>
      <c r="C48" s="88" t="s">
        <v>166</v>
      </c>
      <c r="D48" s="89">
        <v>400000</v>
      </c>
      <c r="E48" s="89">
        <v>250000</v>
      </c>
      <c r="F48" s="88" t="s">
        <v>173</v>
      </c>
      <c r="G48" s="88" t="s">
        <v>51</v>
      </c>
      <c r="H48" s="88" t="s">
        <v>111</v>
      </c>
      <c r="I48" s="88" t="s">
        <v>51</v>
      </c>
      <c r="J48" s="90">
        <v>27</v>
      </c>
      <c r="K48" s="90">
        <v>12</v>
      </c>
      <c r="L48" s="90">
        <v>11</v>
      </c>
      <c r="M48" s="90">
        <v>4</v>
      </c>
      <c r="N48" s="90">
        <v>8</v>
      </c>
      <c r="O48" s="90">
        <v>6</v>
      </c>
      <c r="P48" s="90">
        <v>4</v>
      </c>
      <c r="Q48" s="91">
        <f t="shared" si="4"/>
        <v>72</v>
      </c>
    </row>
    <row r="49" spans="1:17" x14ac:dyDescent="0.3">
      <c r="A49" s="88" t="s">
        <v>161</v>
      </c>
      <c r="B49" s="88" t="s">
        <v>171</v>
      </c>
      <c r="C49" s="88" t="s">
        <v>167</v>
      </c>
      <c r="D49" s="89">
        <v>327600</v>
      </c>
      <c r="E49" s="89">
        <v>150000</v>
      </c>
      <c r="F49" s="88" t="s">
        <v>108</v>
      </c>
      <c r="G49" s="88" t="s">
        <v>51</v>
      </c>
      <c r="H49" s="88" t="s">
        <v>130</v>
      </c>
      <c r="I49" s="88" t="s">
        <v>51</v>
      </c>
      <c r="J49" s="90">
        <v>35</v>
      </c>
      <c r="K49" s="90">
        <v>12</v>
      </c>
      <c r="L49" s="90">
        <v>12</v>
      </c>
      <c r="M49" s="90">
        <v>5</v>
      </c>
      <c r="N49" s="90">
        <v>8</v>
      </c>
      <c r="O49" s="90">
        <v>7</v>
      </c>
      <c r="P49" s="90">
        <v>3</v>
      </c>
      <c r="Q49" s="91">
        <f t="shared" si="4"/>
        <v>82</v>
      </c>
    </row>
    <row r="50" spans="1:17" x14ac:dyDescent="0.3">
      <c r="A50" s="88" t="s">
        <v>162</v>
      </c>
      <c r="B50" s="88" t="s">
        <v>172</v>
      </c>
      <c r="C50" s="88" t="s">
        <v>168</v>
      </c>
      <c r="D50" s="89">
        <v>404000</v>
      </c>
      <c r="E50" s="89">
        <v>190000</v>
      </c>
      <c r="F50" s="88" t="s">
        <v>129</v>
      </c>
      <c r="G50" s="88" t="s">
        <v>51</v>
      </c>
      <c r="H50" s="88" t="s">
        <v>70</v>
      </c>
      <c r="I50" s="88" t="s">
        <v>51</v>
      </c>
      <c r="J50" s="90">
        <v>29</v>
      </c>
      <c r="K50" s="90">
        <v>12</v>
      </c>
      <c r="L50" s="90">
        <v>10</v>
      </c>
      <c r="M50" s="90">
        <v>5</v>
      </c>
      <c r="N50" s="90">
        <v>8</v>
      </c>
      <c r="O50" s="90">
        <v>9</v>
      </c>
      <c r="P50" s="90">
        <v>3</v>
      </c>
      <c r="Q50" s="91">
        <f t="shared" si="4"/>
        <v>76</v>
      </c>
    </row>
  </sheetData>
  <mergeCells count="17"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  <mergeCell ref="Q12:Q13"/>
    <mergeCell ref="K12:K13"/>
    <mergeCell ref="L12:L13"/>
    <mergeCell ref="M12:M13"/>
    <mergeCell ref="N12:N13"/>
    <mergeCell ref="O12:O13"/>
    <mergeCell ref="P12:P13"/>
  </mergeCells>
  <dataValidations count="4">
    <dataValidation type="decimal" operator="lessThanOrEqual" allowBlank="1" showInputMessage="1" showErrorMessage="1" error="max. 40" sqref="J15:J24 J30:J50" xr:uid="{442051E8-3424-4EE7-884A-14F434F77990}">
      <formula1>40</formula1>
    </dataValidation>
    <dataValidation type="decimal" operator="lessThanOrEqual" allowBlank="1" showInputMessage="1" showErrorMessage="1" error="max. 15" sqref="K15:L24 K30:L50" xr:uid="{8E7938C3-6871-45EA-BFE0-66F05EF7D14E}">
      <formula1>15</formula1>
    </dataValidation>
    <dataValidation type="decimal" operator="lessThanOrEqual" allowBlank="1" showInputMessage="1" showErrorMessage="1" error="max. 5" sqref="M15:M24 P15:P24 P30:P50 M30:M50" xr:uid="{FF02F981-87D9-486D-BE25-DFFF86CB6DE2}">
      <formula1>5</formula1>
    </dataValidation>
    <dataValidation type="decimal" operator="lessThanOrEqual" allowBlank="1" showInputMessage="1" showErrorMessage="1" error="max. 10" sqref="N15:O24 N30:O50" xr:uid="{4C76D0E3-DAFC-45E3-BA0F-7BA07C3015ED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50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4.4" x14ac:dyDescent="0.3">
      <c r="A2" s="13" t="s">
        <v>36</v>
      </c>
      <c r="D2" s="4" t="s">
        <v>22</v>
      </c>
    </row>
    <row r="3" spans="1:82" ht="14.4" x14ac:dyDescent="0.3">
      <c r="A3" s="4" t="s">
        <v>33</v>
      </c>
      <c r="D3" s="2" t="s">
        <v>44</v>
      </c>
    </row>
    <row r="4" spans="1:82" ht="14.4" x14ac:dyDescent="0.3">
      <c r="A4" s="13" t="s">
        <v>37</v>
      </c>
      <c r="D4" s="2" t="s">
        <v>45</v>
      </c>
    </row>
    <row r="5" spans="1:82" ht="12.6" x14ac:dyDescent="0.3">
      <c r="A5" s="13" t="s">
        <v>38</v>
      </c>
      <c r="D5" s="2" t="s">
        <v>46</v>
      </c>
    </row>
    <row r="6" spans="1:82" ht="14.4" x14ac:dyDescent="0.3">
      <c r="A6" s="13" t="s">
        <v>39</v>
      </c>
    </row>
    <row r="7" spans="1:82" ht="12.6" x14ac:dyDescent="0.3">
      <c r="A7" s="4" t="s">
        <v>21</v>
      </c>
      <c r="D7" s="4" t="s">
        <v>23</v>
      </c>
    </row>
    <row r="8" spans="1:82" ht="14.4" x14ac:dyDescent="0.3">
      <c r="A8" s="14" t="s">
        <v>34</v>
      </c>
      <c r="D8" s="2" t="s">
        <v>40</v>
      </c>
      <c r="F8" s="2" t="s">
        <v>41</v>
      </c>
    </row>
    <row r="9" spans="1:82" ht="27" customHeight="1" x14ac:dyDescent="0.3">
      <c r="F9" s="110" t="s">
        <v>42</v>
      </c>
      <c r="G9" s="110"/>
      <c r="H9" s="110"/>
      <c r="I9" s="110"/>
      <c r="J9" s="110"/>
    </row>
    <row r="10" spans="1:82" ht="25.2" customHeight="1" x14ac:dyDescent="0.2">
      <c r="D10" s="116" t="s">
        <v>43</v>
      </c>
      <c r="E10" s="116"/>
      <c r="F10" s="116"/>
      <c r="G10" s="116"/>
      <c r="H10" s="116"/>
      <c r="I10" s="116"/>
      <c r="J10" s="116"/>
    </row>
    <row r="11" spans="1:82" ht="12.6" x14ac:dyDescent="0.3">
      <c r="A11" s="4"/>
    </row>
    <row r="12" spans="1:82" ht="26.4" customHeight="1" x14ac:dyDescent="0.3">
      <c r="A12" s="101" t="s">
        <v>0</v>
      </c>
      <c r="B12" s="101" t="s">
        <v>1</v>
      </c>
      <c r="C12" s="101" t="s">
        <v>16</v>
      </c>
      <c r="D12" s="101" t="s">
        <v>13</v>
      </c>
      <c r="E12" s="104" t="s">
        <v>2</v>
      </c>
      <c r="F12" s="112" t="s">
        <v>29</v>
      </c>
      <c r="G12" s="113"/>
      <c r="H12" s="112" t="s">
        <v>30</v>
      </c>
      <c r="I12" s="113"/>
      <c r="J12" s="101" t="s">
        <v>31</v>
      </c>
      <c r="K12" s="101" t="s">
        <v>14</v>
      </c>
      <c r="L12" s="101" t="s">
        <v>15</v>
      </c>
      <c r="M12" s="101" t="s">
        <v>27</v>
      </c>
      <c r="N12" s="101" t="s">
        <v>28</v>
      </c>
      <c r="O12" s="101" t="s">
        <v>32</v>
      </c>
      <c r="P12" s="101" t="s">
        <v>3</v>
      </c>
      <c r="Q12" s="101" t="s">
        <v>4</v>
      </c>
    </row>
    <row r="13" spans="1:82" ht="59.4" customHeight="1" x14ac:dyDescent="0.3">
      <c r="A13" s="102"/>
      <c r="B13" s="102"/>
      <c r="C13" s="102"/>
      <c r="D13" s="102"/>
      <c r="E13" s="105"/>
      <c r="F13" s="114"/>
      <c r="G13" s="115"/>
      <c r="H13" s="114"/>
      <c r="I13" s="115"/>
      <c r="J13" s="103"/>
      <c r="K13" s="103"/>
      <c r="L13" s="103"/>
      <c r="M13" s="103"/>
      <c r="N13" s="103"/>
      <c r="O13" s="103"/>
      <c r="P13" s="103"/>
      <c r="Q13" s="103"/>
    </row>
    <row r="14" spans="1:82" ht="28.95" customHeight="1" x14ac:dyDescent="0.3">
      <c r="A14" s="103"/>
      <c r="B14" s="103"/>
      <c r="C14" s="103"/>
      <c r="D14" s="103"/>
      <c r="E14" s="106"/>
      <c r="F14" s="5" t="s">
        <v>24</v>
      </c>
      <c r="G14" s="6" t="s">
        <v>25</v>
      </c>
      <c r="H14" s="6" t="s">
        <v>24</v>
      </c>
      <c r="I14" s="6" t="s">
        <v>25</v>
      </c>
      <c r="J14" s="6" t="s">
        <v>26</v>
      </c>
      <c r="K14" s="6" t="s">
        <v>18</v>
      </c>
      <c r="L14" s="6" t="s">
        <v>18</v>
      </c>
      <c r="M14" s="6" t="s">
        <v>19</v>
      </c>
      <c r="N14" s="6" t="s">
        <v>20</v>
      </c>
      <c r="O14" s="6" t="s">
        <v>20</v>
      </c>
      <c r="P14" s="6" t="s">
        <v>19</v>
      </c>
      <c r="Q14" s="6"/>
    </row>
    <row r="15" spans="1:82" s="7" customFormat="1" ht="12.75" customHeight="1" x14ac:dyDescent="0.3">
      <c r="A15" s="15" t="s">
        <v>47</v>
      </c>
      <c r="B15" s="15" t="s">
        <v>48</v>
      </c>
      <c r="C15" s="15" t="s">
        <v>49</v>
      </c>
      <c r="D15" s="16">
        <v>351450</v>
      </c>
      <c r="E15" s="16">
        <v>165000</v>
      </c>
      <c r="F15" s="15" t="s">
        <v>50</v>
      </c>
      <c r="G15" s="11" t="s">
        <v>51</v>
      </c>
      <c r="H15" s="15" t="s">
        <v>52</v>
      </c>
      <c r="I15" s="11" t="s">
        <v>51</v>
      </c>
      <c r="J15" s="8">
        <v>30</v>
      </c>
      <c r="K15" s="8">
        <v>10</v>
      </c>
      <c r="L15" s="8">
        <v>12</v>
      </c>
      <c r="M15" s="8">
        <v>5</v>
      </c>
      <c r="N15" s="8">
        <v>5</v>
      </c>
      <c r="O15" s="8">
        <v>5</v>
      </c>
      <c r="P15" s="8">
        <v>3</v>
      </c>
      <c r="Q15" s="9">
        <f>SUM(J15:P15)</f>
        <v>70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7" customFormat="1" ht="12.75" customHeight="1" x14ac:dyDescent="0.3">
      <c r="A16" s="15" t="s">
        <v>54</v>
      </c>
      <c r="B16" s="15" t="s">
        <v>56</v>
      </c>
      <c r="C16" s="15" t="s">
        <v>55</v>
      </c>
      <c r="D16" s="16">
        <v>4349000</v>
      </c>
      <c r="E16" s="16">
        <v>250000</v>
      </c>
      <c r="F16" s="15" t="s">
        <v>57</v>
      </c>
      <c r="G16" s="10" t="s">
        <v>53</v>
      </c>
      <c r="H16" s="15" t="s">
        <v>58</v>
      </c>
      <c r="I16" s="10" t="s">
        <v>53</v>
      </c>
      <c r="J16" s="8">
        <v>20</v>
      </c>
      <c r="K16" s="8">
        <v>13</v>
      </c>
      <c r="L16" s="8">
        <v>13</v>
      </c>
      <c r="M16" s="8">
        <v>4</v>
      </c>
      <c r="N16" s="8">
        <v>7</v>
      </c>
      <c r="O16" s="8">
        <v>7</v>
      </c>
      <c r="P16" s="8">
        <v>5</v>
      </c>
      <c r="Q16" s="9">
        <f t="shared" ref="Q16" si="0">SUM(J16:P16)</f>
        <v>69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8" x14ac:dyDescent="0.3">
      <c r="A17" s="40" t="s">
        <v>60</v>
      </c>
      <c r="B17" s="40" t="s">
        <v>56</v>
      </c>
      <c r="C17" s="40" t="s">
        <v>61</v>
      </c>
      <c r="D17" s="41">
        <v>1980000</v>
      </c>
      <c r="E17" s="41">
        <v>450000</v>
      </c>
      <c r="F17" s="40" t="s">
        <v>62</v>
      </c>
      <c r="G17" s="42" t="s">
        <v>53</v>
      </c>
      <c r="H17" s="40" t="s">
        <v>63</v>
      </c>
      <c r="I17" s="42" t="s">
        <v>51</v>
      </c>
      <c r="J17" s="43"/>
      <c r="K17" s="43"/>
      <c r="L17" s="43"/>
      <c r="M17" s="43"/>
      <c r="N17" s="43"/>
      <c r="O17" s="48"/>
      <c r="P17" s="43"/>
      <c r="Q17" s="44">
        <f t="shared" ref="Q17:Q20" si="1">SUM(J17:P17)</f>
        <v>0</v>
      </c>
      <c r="R17" s="2" t="s">
        <v>78</v>
      </c>
    </row>
    <row r="18" spans="1:18" x14ac:dyDescent="0.3">
      <c r="A18" s="40" t="s">
        <v>64</v>
      </c>
      <c r="B18" s="40" t="s">
        <v>66</v>
      </c>
      <c r="C18" s="40" t="s">
        <v>65</v>
      </c>
      <c r="D18" s="41">
        <v>362700</v>
      </c>
      <c r="E18" s="41">
        <v>150000</v>
      </c>
      <c r="F18" s="40" t="s">
        <v>67</v>
      </c>
      <c r="G18" s="42" t="s">
        <v>51</v>
      </c>
      <c r="H18" s="40" t="s">
        <v>50</v>
      </c>
      <c r="I18" s="42" t="s">
        <v>51</v>
      </c>
      <c r="J18" s="43"/>
      <c r="K18" s="43"/>
      <c r="L18" s="43"/>
      <c r="M18" s="43"/>
      <c r="N18" s="43"/>
      <c r="O18" s="48"/>
      <c r="P18" s="43"/>
      <c r="Q18" s="44">
        <f t="shared" si="1"/>
        <v>0</v>
      </c>
      <c r="R18" s="2" t="s">
        <v>78</v>
      </c>
    </row>
    <row r="19" spans="1:18" x14ac:dyDescent="0.3">
      <c r="A19" s="32" t="s">
        <v>68</v>
      </c>
      <c r="B19" s="33" t="s">
        <v>56</v>
      </c>
      <c r="C19" s="32" t="s">
        <v>69</v>
      </c>
      <c r="D19" s="34">
        <v>423000</v>
      </c>
      <c r="E19" s="34">
        <v>80000</v>
      </c>
      <c r="F19" s="32" t="s">
        <v>58</v>
      </c>
      <c r="G19" s="32" t="s">
        <v>51</v>
      </c>
      <c r="H19" s="32" t="s">
        <v>70</v>
      </c>
      <c r="I19" s="32" t="s">
        <v>51</v>
      </c>
      <c r="J19" s="35"/>
      <c r="K19" s="35"/>
      <c r="L19" s="35"/>
      <c r="M19" s="35"/>
      <c r="N19" s="35"/>
      <c r="O19" s="49"/>
      <c r="P19" s="43"/>
      <c r="Q19" s="44">
        <f t="shared" si="1"/>
        <v>0</v>
      </c>
      <c r="R19" s="2" t="s">
        <v>78</v>
      </c>
    </row>
    <row r="20" spans="1:18" x14ac:dyDescent="0.3">
      <c r="A20" s="15" t="s">
        <v>71</v>
      </c>
      <c r="B20" s="28" t="s">
        <v>73</v>
      </c>
      <c r="C20" s="15" t="s">
        <v>72</v>
      </c>
      <c r="D20" s="16">
        <v>140530</v>
      </c>
      <c r="E20" s="16">
        <v>100000</v>
      </c>
      <c r="F20" s="15" t="s">
        <v>74</v>
      </c>
      <c r="G20" s="15" t="s">
        <v>51</v>
      </c>
      <c r="H20" s="15" t="s">
        <v>62</v>
      </c>
      <c r="I20" s="15" t="s">
        <v>51</v>
      </c>
      <c r="J20" s="26"/>
      <c r="K20" s="26"/>
      <c r="L20" s="26"/>
      <c r="M20" s="26"/>
      <c r="N20" s="26"/>
      <c r="O20" s="50"/>
      <c r="P20" s="43"/>
      <c r="Q20" s="44">
        <f t="shared" si="1"/>
        <v>0</v>
      </c>
      <c r="R20" s="2" t="s">
        <v>78</v>
      </c>
    </row>
    <row r="21" spans="1:18" ht="12.75" customHeight="1" x14ac:dyDescent="0.3">
      <c r="A21" s="15" t="s">
        <v>80</v>
      </c>
      <c r="B21" s="15" t="s">
        <v>56</v>
      </c>
      <c r="C21" s="15" t="s">
        <v>81</v>
      </c>
      <c r="D21" s="16">
        <v>731000</v>
      </c>
      <c r="E21" s="16">
        <v>120000</v>
      </c>
      <c r="F21" s="15" t="s">
        <v>82</v>
      </c>
      <c r="G21" s="15" t="s">
        <v>51</v>
      </c>
      <c r="H21" s="15" t="s">
        <v>57</v>
      </c>
      <c r="I21" s="15" t="s">
        <v>51</v>
      </c>
      <c r="J21" s="26"/>
      <c r="K21" s="26"/>
      <c r="L21" s="26"/>
      <c r="M21" s="26"/>
      <c r="N21" s="26"/>
      <c r="O21" s="26"/>
      <c r="P21" s="26"/>
      <c r="Q21" s="57">
        <f t="shared" ref="Q21:Q23" si="2">SUM(J21:P21)</f>
        <v>0</v>
      </c>
      <c r="R21" s="2" t="s">
        <v>78</v>
      </c>
    </row>
    <row r="22" spans="1:18" ht="12.75" customHeight="1" x14ac:dyDescent="0.3">
      <c r="A22" s="15" t="s">
        <v>83</v>
      </c>
      <c r="B22" s="15" t="s">
        <v>73</v>
      </c>
      <c r="C22" s="15" t="s">
        <v>84</v>
      </c>
      <c r="D22" s="16">
        <v>498508</v>
      </c>
      <c r="E22" s="16">
        <v>150000</v>
      </c>
      <c r="F22" s="15" t="s">
        <v>85</v>
      </c>
      <c r="G22" s="15" t="s">
        <v>51</v>
      </c>
      <c r="H22" s="15" t="s">
        <v>74</v>
      </c>
      <c r="I22" s="15" t="s">
        <v>53</v>
      </c>
      <c r="J22" s="54"/>
      <c r="K22" s="54"/>
      <c r="L22" s="54"/>
      <c r="M22" s="54"/>
      <c r="N22" s="54"/>
      <c r="O22" s="54"/>
      <c r="P22" s="54"/>
      <c r="Q22" s="57">
        <f t="shared" si="2"/>
        <v>0</v>
      </c>
      <c r="R22" s="2" t="s">
        <v>78</v>
      </c>
    </row>
    <row r="23" spans="1:18" ht="12.75" customHeight="1" x14ac:dyDescent="0.3">
      <c r="A23" s="15" t="s">
        <v>86</v>
      </c>
      <c r="B23" s="15" t="s">
        <v>66</v>
      </c>
      <c r="C23" s="15" t="s">
        <v>87</v>
      </c>
      <c r="D23" s="16">
        <v>738956</v>
      </c>
      <c r="E23" s="16">
        <v>150000</v>
      </c>
      <c r="F23" s="15" t="s">
        <v>88</v>
      </c>
      <c r="G23" s="15" t="s">
        <v>51</v>
      </c>
      <c r="H23" s="15" t="s">
        <v>89</v>
      </c>
      <c r="I23" s="15" t="s">
        <v>51</v>
      </c>
      <c r="J23" s="26"/>
      <c r="K23" s="26"/>
      <c r="L23" s="26"/>
      <c r="M23" s="26"/>
      <c r="N23" s="26"/>
      <c r="O23" s="26"/>
      <c r="P23" s="26"/>
      <c r="Q23" s="60">
        <f t="shared" si="2"/>
        <v>0</v>
      </c>
      <c r="R23" s="2" t="s">
        <v>78</v>
      </c>
    </row>
    <row r="24" spans="1:18" ht="12.75" customHeight="1" x14ac:dyDescent="0.3">
      <c r="A24" s="15" t="s">
        <v>90</v>
      </c>
      <c r="B24" s="15" t="s">
        <v>73</v>
      </c>
      <c r="C24" s="15" t="s">
        <v>91</v>
      </c>
      <c r="D24" s="16">
        <v>756612</v>
      </c>
      <c r="E24" s="16">
        <v>370000</v>
      </c>
      <c r="F24" s="15" t="s">
        <v>92</v>
      </c>
      <c r="G24" s="15" t="s">
        <v>51</v>
      </c>
      <c r="H24" s="15" t="s">
        <v>88</v>
      </c>
      <c r="I24" s="15" t="s">
        <v>51</v>
      </c>
      <c r="J24" s="26"/>
      <c r="K24" s="26"/>
      <c r="L24" s="26"/>
      <c r="M24" s="26"/>
      <c r="N24" s="26"/>
      <c r="O24" s="26"/>
      <c r="P24" s="26"/>
      <c r="Q24" s="60">
        <f>SUM(J24:P24)</f>
        <v>0</v>
      </c>
      <c r="R24" s="2" t="s">
        <v>78</v>
      </c>
    </row>
    <row r="25" spans="1:18" x14ac:dyDescent="0.3">
      <c r="A25" s="15" t="s">
        <v>96</v>
      </c>
      <c r="B25" s="15" t="s">
        <v>73</v>
      </c>
      <c r="C25" s="15" t="s">
        <v>97</v>
      </c>
      <c r="D25" s="16">
        <v>140575</v>
      </c>
      <c r="E25" s="16">
        <v>100000</v>
      </c>
      <c r="F25" s="15" t="s">
        <v>89</v>
      </c>
      <c r="G25" s="15" t="s">
        <v>51</v>
      </c>
      <c r="H25" s="15" t="s">
        <v>98</v>
      </c>
      <c r="I25" s="15" t="s">
        <v>51</v>
      </c>
      <c r="J25" s="26"/>
      <c r="K25" s="26"/>
      <c r="L25" s="26"/>
      <c r="M25" s="26"/>
      <c r="N25" s="26"/>
      <c r="O25" s="26"/>
      <c r="P25" s="26"/>
      <c r="Q25" s="60">
        <f t="shared" ref="Q25:Q29" si="3">SUM(J25:P25)</f>
        <v>0</v>
      </c>
      <c r="R25" s="2" t="s">
        <v>78</v>
      </c>
    </row>
    <row r="26" spans="1:18" x14ac:dyDescent="0.3">
      <c r="A26" s="15" t="s">
        <v>99</v>
      </c>
      <c r="B26" s="15" t="s">
        <v>101</v>
      </c>
      <c r="C26" s="15" t="s">
        <v>100</v>
      </c>
      <c r="D26" s="16">
        <v>600000</v>
      </c>
      <c r="E26" s="16">
        <v>150000</v>
      </c>
      <c r="F26" s="15" t="s">
        <v>102</v>
      </c>
      <c r="G26" s="15" t="s">
        <v>51</v>
      </c>
      <c r="H26" s="15" t="s">
        <v>67</v>
      </c>
      <c r="I26" s="15" t="s">
        <v>51</v>
      </c>
      <c r="J26" s="26"/>
      <c r="K26" s="26"/>
      <c r="L26" s="26"/>
      <c r="M26" s="26"/>
      <c r="N26" s="26"/>
      <c r="O26" s="26"/>
      <c r="P26" s="26"/>
      <c r="Q26" s="60">
        <f t="shared" si="3"/>
        <v>0</v>
      </c>
      <c r="R26" s="2" t="s">
        <v>78</v>
      </c>
    </row>
    <row r="27" spans="1:18" x14ac:dyDescent="0.3">
      <c r="A27" s="15" t="s">
        <v>103</v>
      </c>
      <c r="B27" s="15" t="s">
        <v>56</v>
      </c>
      <c r="C27" s="15" t="s">
        <v>104</v>
      </c>
      <c r="D27" s="16">
        <v>1290950</v>
      </c>
      <c r="E27" s="16">
        <v>500000</v>
      </c>
      <c r="F27" s="15" t="s">
        <v>98</v>
      </c>
      <c r="G27" s="15" t="s">
        <v>51</v>
      </c>
      <c r="H27" s="15" t="s">
        <v>105</v>
      </c>
      <c r="I27" s="15" t="s">
        <v>51</v>
      </c>
      <c r="J27" s="26"/>
      <c r="K27" s="26"/>
      <c r="L27" s="26"/>
      <c r="M27" s="26"/>
      <c r="N27" s="26"/>
      <c r="O27" s="26"/>
      <c r="P27" s="26"/>
      <c r="Q27" s="60">
        <f t="shared" si="3"/>
        <v>0</v>
      </c>
      <c r="R27" s="2" t="s">
        <v>78</v>
      </c>
    </row>
    <row r="28" spans="1:18" x14ac:dyDescent="0.3">
      <c r="A28" s="15" t="s">
        <v>106</v>
      </c>
      <c r="B28" s="15" t="s">
        <v>73</v>
      </c>
      <c r="C28" s="15" t="s">
        <v>107</v>
      </c>
      <c r="D28" s="16">
        <v>1622866</v>
      </c>
      <c r="E28" s="16">
        <v>750000</v>
      </c>
      <c r="F28" s="15" t="s">
        <v>108</v>
      </c>
      <c r="G28" s="15" t="s">
        <v>53</v>
      </c>
      <c r="H28" s="15" t="s">
        <v>85</v>
      </c>
      <c r="I28" s="15" t="s">
        <v>51</v>
      </c>
      <c r="J28" s="26"/>
      <c r="K28" s="26"/>
      <c r="L28" s="26"/>
      <c r="M28" s="26"/>
      <c r="N28" s="26"/>
      <c r="O28" s="26"/>
      <c r="P28" s="26"/>
      <c r="Q28" s="60">
        <f t="shared" si="3"/>
        <v>0</v>
      </c>
      <c r="R28" s="2" t="s">
        <v>78</v>
      </c>
    </row>
    <row r="29" spans="1:18" x14ac:dyDescent="0.3">
      <c r="A29" s="15" t="s">
        <v>109</v>
      </c>
      <c r="B29" s="15" t="s">
        <v>73</v>
      </c>
      <c r="C29" s="15" t="s">
        <v>110</v>
      </c>
      <c r="D29" s="16">
        <v>260147</v>
      </c>
      <c r="E29" s="16">
        <v>150000</v>
      </c>
      <c r="F29" s="15" t="s">
        <v>111</v>
      </c>
      <c r="G29" s="15" t="s">
        <v>51</v>
      </c>
      <c r="H29" s="15" t="s">
        <v>92</v>
      </c>
      <c r="I29" s="15" t="s">
        <v>51</v>
      </c>
      <c r="J29" s="26"/>
      <c r="K29" s="26"/>
      <c r="L29" s="26"/>
      <c r="M29" s="26"/>
      <c r="N29" s="26"/>
      <c r="O29" s="26"/>
      <c r="P29" s="26"/>
      <c r="Q29" s="60">
        <f t="shared" si="3"/>
        <v>0</v>
      </c>
      <c r="R29" s="2" t="s">
        <v>78</v>
      </c>
    </row>
    <row r="30" spans="1:18" x14ac:dyDescent="0.3">
      <c r="A30" s="15" t="s">
        <v>113</v>
      </c>
      <c r="B30" s="15" t="s">
        <v>73</v>
      </c>
      <c r="C30" s="15" t="s">
        <v>123</v>
      </c>
      <c r="D30" s="16">
        <v>1549016</v>
      </c>
      <c r="E30" s="16">
        <v>500000</v>
      </c>
      <c r="F30" s="15" t="s">
        <v>70</v>
      </c>
      <c r="G30" s="15" t="s">
        <v>51</v>
      </c>
      <c r="H30" s="15" t="s">
        <v>111</v>
      </c>
      <c r="I30" s="15" t="s">
        <v>53</v>
      </c>
      <c r="J30" s="26"/>
      <c r="K30" s="26"/>
      <c r="L30" s="26"/>
      <c r="M30" s="26"/>
      <c r="N30" s="26"/>
      <c r="O30" s="26"/>
      <c r="P30" s="26"/>
      <c r="Q30" s="62">
        <f t="shared" ref="Q30:Q35" si="4">SUM(J30:P30)</f>
        <v>0</v>
      </c>
      <c r="R30" s="2" t="s">
        <v>78</v>
      </c>
    </row>
    <row r="31" spans="1:18" x14ac:dyDescent="0.3">
      <c r="A31" s="15" t="s">
        <v>114</v>
      </c>
      <c r="B31" s="15" t="s">
        <v>119</v>
      </c>
      <c r="C31" s="15" t="s">
        <v>124</v>
      </c>
      <c r="D31" s="16">
        <v>372039</v>
      </c>
      <c r="E31" s="16">
        <v>150000</v>
      </c>
      <c r="F31" s="15" t="s">
        <v>129</v>
      </c>
      <c r="G31" s="15" t="s">
        <v>51</v>
      </c>
      <c r="H31" s="15" t="s">
        <v>130</v>
      </c>
      <c r="I31" s="15" t="s">
        <v>51</v>
      </c>
      <c r="J31" s="26"/>
      <c r="K31" s="26"/>
      <c r="L31" s="26"/>
      <c r="M31" s="26"/>
      <c r="N31" s="26"/>
      <c r="O31" s="26"/>
      <c r="P31" s="26"/>
      <c r="Q31" s="62">
        <f t="shared" si="4"/>
        <v>0</v>
      </c>
      <c r="R31" s="2" t="s">
        <v>78</v>
      </c>
    </row>
    <row r="32" spans="1:18" x14ac:dyDescent="0.3">
      <c r="A32" s="15" t="s">
        <v>115</v>
      </c>
      <c r="B32" s="15" t="s">
        <v>66</v>
      </c>
      <c r="C32" s="15" t="s">
        <v>125</v>
      </c>
      <c r="D32" s="16">
        <v>480000</v>
      </c>
      <c r="E32" s="16">
        <v>150000</v>
      </c>
      <c r="F32" s="15" t="s">
        <v>57</v>
      </c>
      <c r="G32" s="15" t="s">
        <v>51</v>
      </c>
      <c r="H32" s="15" t="s">
        <v>102</v>
      </c>
      <c r="I32" s="15" t="s">
        <v>51</v>
      </c>
      <c r="J32" s="26"/>
      <c r="K32" s="26"/>
      <c r="L32" s="26"/>
      <c r="M32" s="26"/>
      <c r="N32" s="26"/>
      <c r="O32" s="26"/>
      <c r="P32" s="26"/>
      <c r="Q32" s="62">
        <f t="shared" si="4"/>
        <v>0</v>
      </c>
      <c r="R32" s="2" t="s">
        <v>78</v>
      </c>
    </row>
    <row r="33" spans="1:18" x14ac:dyDescent="0.3">
      <c r="A33" s="15" t="s">
        <v>116</v>
      </c>
      <c r="B33" s="15" t="s">
        <v>120</v>
      </c>
      <c r="C33" s="15" t="s">
        <v>126</v>
      </c>
      <c r="D33" s="16">
        <v>490000</v>
      </c>
      <c r="E33" s="16">
        <v>190000</v>
      </c>
      <c r="F33" s="15" t="s">
        <v>130</v>
      </c>
      <c r="G33" s="15" t="s">
        <v>53</v>
      </c>
      <c r="H33" s="15" t="s">
        <v>108</v>
      </c>
      <c r="I33" s="15" t="s">
        <v>51</v>
      </c>
      <c r="J33" s="26"/>
      <c r="K33" s="26"/>
      <c r="L33" s="26"/>
      <c r="M33" s="26"/>
      <c r="N33" s="26"/>
      <c r="O33" s="26"/>
      <c r="P33" s="26"/>
      <c r="Q33" s="60">
        <f t="shared" si="4"/>
        <v>0</v>
      </c>
      <c r="R33" s="2" t="s">
        <v>78</v>
      </c>
    </row>
    <row r="34" spans="1:18" x14ac:dyDescent="0.3">
      <c r="A34" s="15" t="s">
        <v>117</v>
      </c>
      <c r="B34" s="15" t="s">
        <v>121</v>
      </c>
      <c r="C34" s="15" t="s">
        <v>127</v>
      </c>
      <c r="D34" s="16">
        <v>2313536</v>
      </c>
      <c r="E34" s="16">
        <v>350000</v>
      </c>
      <c r="F34" s="15" t="s">
        <v>50</v>
      </c>
      <c r="G34" s="15" t="s">
        <v>51</v>
      </c>
      <c r="H34" s="15" t="s">
        <v>58</v>
      </c>
      <c r="I34" s="15" t="s">
        <v>51</v>
      </c>
      <c r="J34" s="26"/>
      <c r="K34" s="26"/>
      <c r="L34" s="26"/>
      <c r="M34" s="26"/>
      <c r="N34" s="26"/>
      <c r="O34" s="26"/>
      <c r="P34" s="26"/>
      <c r="Q34" s="60">
        <f t="shared" si="4"/>
        <v>0</v>
      </c>
      <c r="R34" s="2" t="s">
        <v>78</v>
      </c>
    </row>
    <row r="35" spans="1:18" x14ac:dyDescent="0.3">
      <c r="A35" s="15" t="s">
        <v>118</v>
      </c>
      <c r="B35" s="15" t="s">
        <v>122</v>
      </c>
      <c r="C35" s="15" t="s">
        <v>128</v>
      </c>
      <c r="D35" s="16">
        <v>661400</v>
      </c>
      <c r="E35" s="16">
        <v>380000</v>
      </c>
      <c r="F35" s="15" t="s">
        <v>62</v>
      </c>
      <c r="G35" s="15" t="s">
        <v>51</v>
      </c>
      <c r="H35" s="15" t="s">
        <v>50</v>
      </c>
      <c r="I35" s="15" t="s">
        <v>53</v>
      </c>
      <c r="J35" s="26"/>
      <c r="K35" s="26"/>
      <c r="L35" s="26"/>
      <c r="M35" s="26"/>
      <c r="N35" s="26"/>
      <c r="O35" s="26"/>
      <c r="P35" s="26"/>
      <c r="Q35" s="60">
        <f t="shared" si="4"/>
        <v>0</v>
      </c>
      <c r="R35" s="2" t="s">
        <v>78</v>
      </c>
    </row>
    <row r="36" spans="1:18" x14ac:dyDescent="0.3">
      <c r="A36" s="15" t="s">
        <v>132</v>
      </c>
      <c r="B36" s="15" t="s">
        <v>56</v>
      </c>
      <c r="C36" s="15" t="s">
        <v>143</v>
      </c>
      <c r="D36" s="16">
        <v>700000</v>
      </c>
      <c r="E36" s="16">
        <v>400000</v>
      </c>
      <c r="F36" s="15" t="s">
        <v>105</v>
      </c>
      <c r="G36" s="15" t="s">
        <v>51</v>
      </c>
      <c r="H36" s="15" t="s">
        <v>82</v>
      </c>
      <c r="I36" s="15" t="s">
        <v>51</v>
      </c>
      <c r="J36" s="26"/>
      <c r="K36" s="26"/>
      <c r="L36" s="26"/>
      <c r="M36" s="26"/>
      <c r="N36" s="26"/>
      <c r="O36" s="26"/>
      <c r="P36" s="26"/>
      <c r="Q36" s="60">
        <f>SUM(J36:P36)</f>
        <v>0</v>
      </c>
      <c r="R36" s="2" t="s">
        <v>78</v>
      </c>
    </row>
    <row r="37" spans="1:18" x14ac:dyDescent="0.3">
      <c r="A37" s="15" t="s">
        <v>133</v>
      </c>
      <c r="B37" s="15" t="s">
        <v>66</v>
      </c>
      <c r="C37" s="15" t="s">
        <v>144</v>
      </c>
      <c r="D37" s="16">
        <v>957400</v>
      </c>
      <c r="E37" s="16">
        <v>440800</v>
      </c>
      <c r="F37" s="15" t="s">
        <v>67</v>
      </c>
      <c r="G37" s="15" t="s">
        <v>51</v>
      </c>
      <c r="H37" s="15" t="s">
        <v>70</v>
      </c>
      <c r="I37" s="15" t="s">
        <v>51</v>
      </c>
      <c r="J37" s="26"/>
      <c r="K37" s="26"/>
      <c r="L37" s="26"/>
      <c r="M37" s="26"/>
      <c r="N37" s="26"/>
      <c r="O37" s="26"/>
      <c r="P37" s="26"/>
      <c r="Q37" s="60">
        <f t="shared" ref="Q37:Q43" si="5">SUM(J37:P37)</f>
        <v>0</v>
      </c>
      <c r="R37" s="2" t="s">
        <v>78</v>
      </c>
    </row>
    <row r="38" spans="1:18" x14ac:dyDescent="0.3">
      <c r="A38" s="15" t="s">
        <v>134</v>
      </c>
      <c r="B38" s="15" t="s">
        <v>139</v>
      </c>
      <c r="C38" s="15" t="s">
        <v>145</v>
      </c>
      <c r="D38" s="16">
        <v>235600</v>
      </c>
      <c r="E38" s="16">
        <v>150000</v>
      </c>
      <c r="F38" s="15" t="s">
        <v>58</v>
      </c>
      <c r="G38" s="15" t="s">
        <v>53</v>
      </c>
      <c r="H38" s="15" t="s">
        <v>62</v>
      </c>
      <c r="I38" s="15" t="s">
        <v>53</v>
      </c>
      <c r="J38" s="26"/>
      <c r="K38" s="26"/>
      <c r="L38" s="26"/>
      <c r="M38" s="26"/>
      <c r="N38" s="26"/>
      <c r="O38" s="26"/>
      <c r="P38" s="26"/>
      <c r="Q38" s="60">
        <f t="shared" si="5"/>
        <v>0</v>
      </c>
      <c r="R38" s="2" t="s">
        <v>78</v>
      </c>
    </row>
    <row r="39" spans="1:18" x14ac:dyDescent="0.3">
      <c r="A39" s="15" t="s">
        <v>135</v>
      </c>
      <c r="B39" s="15" t="s">
        <v>140</v>
      </c>
      <c r="C39" s="15" t="s">
        <v>146</v>
      </c>
      <c r="D39" s="16">
        <v>426700</v>
      </c>
      <c r="E39" s="16">
        <v>150000</v>
      </c>
      <c r="F39" s="15" t="s">
        <v>85</v>
      </c>
      <c r="G39" s="15" t="s">
        <v>51</v>
      </c>
      <c r="H39" s="15" t="s">
        <v>74</v>
      </c>
      <c r="I39" s="15" t="s">
        <v>51</v>
      </c>
      <c r="J39" s="26"/>
      <c r="K39" s="26"/>
      <c r="L39" s="26"/>
      <c r="M39" s="26"/>
      <c r="N39" s="26"/>
      <c r="O39" s="26"/>
      <c r="P39" s="26"/>
      <c r="Q39" s="60">
        <f t="shared" si="5"/>
        <v>0</v>
      </c>
      <c r="R39" s="2" t="s">
        <v>78</v>
      </c>
    </row>
    <row r="40" spans="1:18" x14ac:dyDescent="0.2">
      <c r="A40" s="76" t="s">
        <v>136</v>
      </c>
      <c r="B40" s="15" t="s">
        <v>56</v>
      </c>
      <c r="C40" s="15" t="s">
        <v>147</v>
      </c>
      <c r="D40" s="16">
        <v>800000</v>
      </c>
      <c r="E40" s="16">
        <v>400000</v>
      </c>
      <c r="F40" s="15" t="s">
        <v>150</v>
      </c>
      <c r="G40" s="15" t="s">
        <v>51</v>
      </c>
      <c r="H40" s="15" t="s">
        <v>98</v>
      </c>
      <c r="I40" s="15" t="s">
        <v>51</v>
      </c>
      <c r="J40" s="26"/>
      <c r="K40" s="26"/>
      <c r="L40" s="26"/>
      <c r="M40" s="26"/>
      <c r="N40" s="26"/>
      <c r="O40" s="26"/>
      <c r="P40" s="26"/>
      <c r="Q40" s="60">
        <f t="shared" si="5"/>
        <v>0</v>
      </c>
      <c r="R40" s="2" t="s">
        <v>78</v>
      </c>
    </row>
    <row r="41" spans="1:18" x14ac:dyDescent="0.3">
      <c r="A41" s="15" t="s">
        <v>137</v>
      </c>
      <c r="B41" s="15" t="s">
        <v>141</v>
      </c>
      <c r="C41" s="15" t="s">
        <v>148</v>
      </c>
      <c r="D41" s="16">
        <v>1050000</v>
      </c>
      <c r="E41" s="16">
        <v>500000</v>
      </c>
      <c r="F41" s="15" t="s">
        <v>98</v>
      </c>
      <c r="G41" s="15" t="s">
        <v>51</v>
      </c>
      <c r="H41" s="15" t="s">
        <v>150</v>
      </c>
      <c r="I41" s="15" t="s">
        <v>53</v>
      </c>
      <c r="J41" s="26"/>
      <c r="K41" s="26"/>
      <c r="L41" s="26"/>
      <c r="M41" s="26"/>
      <c r="N41" s="26"/>
      <c r="O41" s="26"/>
      <c r="P41" s="26"/>
      <c r="Q41" s="60">
        <f t="shared" si="5"/>
        <v>0</v>
      </c>
      <c r="R41" s="2" t="s">
        <v>78</v>
      </c>
    </row>
    <row r="42" spans="1:18" x14ac:dyDescent="0.3">
      <c r="A42" s="15" t="s">
        <v>138</v>
      </c>
      <c r="B42" s="15" t="s">
        <v>142</v>
      </c>
      <c r="C42" s="15" t="s">
        <v>149</v>
      </c>
      <c r="D42" s="16">
        <v>2593865</v>
      </c>
      <c r="E42" s="16">
        <v>500000</v>
      </c>
      <c r="F42" s="15" t="s">
        <v>89</v>
      </c>
      <c r="G42" s="15" t="s">
        <v>51</v>
      </c>
      <c r="H42" s="15" t="s">
        <v>57</v>
      </c>
      <c r="I42" s="75" t="s">
        <v>51</v>
      </c>
      <c r="J42" s="26"/>
      <c r="K42" s="26"/>
      <c r="L42" s="26"/>
      <c r="M42" s="26"/>
      <c r="N42" s="26"/>
      <c r="O42" s="26"/>
      <c r="P42" s="26"/>
      <c r="Q42" s="60">
        <f t="shared" si="5"/>
        <v>0</v>
      </c>
      <c r="R42" s="2" t="s">
        <v>78</v>
      </c>
    </row>
    <row r="43" spans="1:18" x14ac:dyDescent="0.3">
      <c r="A43" s="15" t="s">
        <v>151</v>
      </c>
      <c r="B43" s="15" t="s">
        <v>73</v>
      </c>
      <c r="C43" s="15" t="s">
        <v>152</v>
      </c>
      <c r="D43" s="16">
        <v>582016</v>
      </c>
      <c r="E43" s="16">
        <v>450000</v>
      </c>
      <c r="F43" s="15" t="s">
        <v>92</v>
      </c>
      <c r="G43" s="15" t="s">
        <v>51</v>
      </c>
      <c r="H43" s="15" t="s">
        <v>88</v>
      </c>
      <c r="I43" s="15" t="s">
        <v>51</v>
      </c>
      <c r="J43" s="26"/>
      <c r="K43" s="26"/>
      <c r="L43" s="26"/>
      <c r="M43" s="26"/>
      <c r="N43" s="26"/>
      <c r="O43" s="26"/>
      <c r="P43" s="26"/>
      <c r="Q43" s="60">
        <f t="shared" si="5"/>
        <v>0</v>
      </c>
      <c r="R43" s="2" t="s">
        <v>78</v>
      </c>
    </row>
    <row r="44" spans="1:18" x14ac:dyDescent="0.3">
      <c r="A44" s="88" t="s">
        <v>155</v>
      </c>
      <c r="B44" s="88" t="s">
        <v>140</v>
      </c>
      <c r="C44" s="88" t="s">
        <v>156</v>
      </c>
      <c r="D44" s="89">
        <v>441200</v>
      </c>
      <c r="E44" s="89">
        <v>150000</v>
      </c>
      <c r="F44" s="88" t="s">
        <v>111</v>
      </c>
      <c r="G44" s="88" t="s">
        <v>51</v>
      </c>
      <c r="H44" s="88" t="s">
        <v>89</v>
      </c>
      <c r="I44" s="88" t="s">
        <v>51</v>
      </c>
      <c r="J44" s="90"/>
      <c r="K44" s="90"/>
      <c r="L44" s="90"/>
      <c r="M44" s="90"/>
      <c r="N44" s="90"/>
      <c r="O44" s="90"/>
      <c r="P44" s="90"/>
      <c r="Q44" s="91">
        <f>SUM(J44:P44)</f>
        <v>0</v>
      </c>
      <c r="R44" s="2" t="s">
        <v>78</v>
      </c>
    </row>
    <row r="45" spans="1:18" x14ac:dyDescent="0.3">
      <c r="A45" s="88" t="s">
        <v>157</v>
      </c>
      <c r="B45" s="88" t="s">
        <v>56</v>
      </c>
      <c r="C45" s="88" t="s">
        <v>163</v>
      </c>
      <c r="D45" s="89">
        <v>800000</v>
      </c>
      <c r="E45" s="89">
        <v>450000</v>
      </c>
      <c r="F45" s="88" t="s">
        <v>130</v>
      </c>
      <c r="G45" s="88" t="s">
        <v>51</v>
      </c>
      <c r="H45" s="88" t="s">
        <v>58</v>
      </c>
      <c r="I45" s="88" t="s">
        <v>174</v>
      </c>
      <c r="J45" s="90"/>
      <c r="K45" s="90"/>
      <c r="L45" s="90"/>
      <c r="M45" s="90"/>
      <c r="N45" s="90"/>
      <c r="O45" s="90"/>
      <c r="P45" s="90"/>
      <c r="Q45" s="91">
        <f t="shared" ref="Q45:Q50" si="6">SUM(J45:P45)</f>
        <v>0</v>
      </c>
      <c r="R45" s="2" t="s">
        <v>78</v>
      </c>
    </row>
    <row r="46" spans="1:18" x14ac:dyDescent="0.3">
      <c r="A46" s="88" t="s">
        <v>158</v>
      </c>
      <c r="B46" s="88" t="s">
        <v>169</v>
      </c>
      <c r="C46" s="88" t="s">
        <v>164</v>
      </c>
      <c r="D46" s="89">
        <v>665112</v>
      </c>
      <c r="E46" s="89">
        <v>150000</v>
      </c>
      <c r="F46" s="88" t="s">
        <v>70</v>
      </c>
      <c r="G46" s="88" t="s">
        <v>51</v>
      </c>
      <c r="H46" s="88" t="s">
        <v>105</v>
      </c>
      <c r="I46" s="88" t="s">
        <v>51</v>
      </c>
      <c r="J46" s="90"/>
      <c r="K46" s="90"/>
      <c r="L46" s="90"/>
      <c r="M46" s="90"/>
      <c r="N46" s="90"/>
      <c r="O46" s="90"/>
      <c r="P46" s="90"/>
      <c r="Q46" s="91">
        <f t="shared" si="6"/>
        <v>0</v>
      </c>
      <c r="R46" s="2" t="s">
        <v>78</v>
      </c>
    </row>
    <row r="47" spans="1:18" x14ac:dyDescent="0.3">
      <c r="A47" s="88" t="s">
        <v>159</v>
      </c>
      <c r="B47" s="88" t="s">
        <v>170</v>
      </c>
      <c r="C47" s="88" t="s">
        <v>165</v>
      </c>
      <c r="D47" s="89">
        <v>565020</v>
      </c>
      <c r="E47" s="89">
        <v>450000</v>
      </c>
      <c r="F47" s="88" t="s">
        <v>50</v>
      </c>
      <c r="G47" s="88" t="s">
        <v>51</v>
      </c>
      <c r="H47" s="88" t="s">
        <v>82</v>
      </c>
      <c r="I47" s="88" t="s">
        <v>51</v>
      </c>
      <c r="J47" s="90"/>
      <c r="K47" s="90"/>
      <c r="L47" s="90"/>
      <c r="M47" s="90"/>
      <c r="N47" s="90"/>
      <c r="O47" s="90"/>
      <c r="P47" s="90"/>
      <c r="Q47" s="91">
        <f t="shared" si="6"/>
        <v>0</v>
      </c>
      <c r="R47" s="2" t="s">
        <v>78</v>
      </c>
    </row>
    <row r="48" spans="1:18" x14ac:dyDescent="0.3">
      <c r="A48" s="88" t="s">
        <v>160</v>
      </c>
      <c r="B48" s="88" t="s">
        <v>101</v>
      </c>
      <c r="C48" s="88" t="s">
        <v>166</v>
      </c>
      <c r="D48" s="89">
        <v>400000</v>
      </c>
      <c r="E48" s="89">
        <v>250000</v>
      </c>
      <c r="F48" s="88" t="s">
        <v>173</v>
      </c>
      <c r="G48" s="88" t="s">
        <v>51</v>
      </c>
      <c r="H48" s="88" t="s">
        <v>111</v>
      </c>
      <c r="I48" s="88" t="s">
        <v>51</v>
      </c>
      <c r="J48" s="90"/>
      <c r="K48" s="90"/>
      <c r="L48" s="90"/>
      <c r="M48" s="90"/>
      <c r="N48" s="90"/>
      <c r="O48" s="90"/>
      <c r="P48" s="90"/>
      <c r="Q48" s="91">
        <f t="shared" si="6"/>
        <v>0</v>
      </c>
      <c r="R48" s="2" t="s">
        <v>78</v>
      </c>
    </row>
    <row r="49" spans="1:18" x14ac:dyDescent="0.3">
      <c r="A49" s="88" t="s">
        <v>161</v>
      </c>
      <c r="B49" s="88" t="s">
        <v>171</v>
      </c>
      <c r="C49" s="88" t="s">
        <v>167</v>
      </c>
      <c r="D49" s="89">
        <v>327600</v>
      </c>
      <c r="E49" s="89">
        <v>150000</v>
      </c>
      <c r="F49" s="88" t="s">
        <v>108</v>
      </c>
      <c r="G49" s="88" t="s">
        <v>51</v>
      </c>
      <c r="H49" s="88" t="s">
        <v>130</v>
      </c>
      <c r="I49" s="88" t="s">
        <v>51</v>
      </c>
      <c r="J49" s="90"/>
      <c r="K49" s="90"/>
      <c r="L49" s="90"/>
      <c r="M49" s="90"/>
      <c r="N49" s="90"/>
      <c r="O49" s="90"/>
      <c r="P49" s="90"/>
      <c r="Q49" s="91">
        <f t="shared" si="6"/>
        <v>0</v>
      </c>
      <c r="R49" s="2" t="s">
        <v>78</v>
      </c>
    </row>
    <row r="50" spans="1:18" x14ac:dyDescent="0.3">
      <c r="A50" s="88" t="s">
        <v>162</v>
      </c>
      <c r="B50" s="88" t="s">
        <v>172</v>
      </c>
      <c r="C50" s="88" t="s">
        <v>168</v>
      </c>
      <c r="D50" s="89">
        <v>404000</v>
      </c>
      <c r="E50" s="89">
        <v>190000</v>
      </c>
      <c r="F50" s="88" t="s">
        <v>129</v>
      </c>
      <c r="G50" s="88" t="s">
        <v>51</v>
      </c>
      <c r="H50" s="88" t="s">
        <v>70</v>
      </c>
      <c r="I50" s="88" t="s">
        <v>51</v>
      </c>
      <c r="J50" s="90"/>
      <c r="K50" s="90"/>
      <c r="L50" s="90"/>
      <c r="M50" s="90"/>
      <c r="N50" s="90"/>
      <c r="O50" s="90"/>
      <c r="P50" s="90"/>
      <c r="Q50" s="91">
        <f t="shared" si="6"/>
        <v>0</v>
      </c>
      <c r="R50" s="2" t="s">
        <v>78</v>
      </c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10" sqref="N15:O24 N30:O50" xr:uid="{00000000-0002-0000-0100-000000000000}">
      <formula1>10</formula1>
    </dataValidation>
    <dataValidation type="decimal" operator="lessThanOrEqual" allowBlank="1" showInputMessage="1" showErrorMessage="1" error="max. 5" sqref="M15:M24 P15:P24 M30:M50 P30:P50" xr:uid="{00000000-0002-0000-0100-000001000000}">
      <formula1>5</formula1>
    </dataValidation>
    <dataValidation type="decimal" operator="lessThanOrEqual" allowBlank="1" showInputMessage="1" showErrorMessage="1" error="max. 15" sqref="K15:L24 K30:L50" xr:uid="{00000000-0002-0000-0100-000002000000}">
      <formula1>15</formula1>
    </dataValidation>
    <dataValidation type="decimal" operator="lessThanOrEqual" allowBlank="1" showInputMessage="1" showErrorMessage="1" error="max. 40" sqref="J15:J24 J30:J50" xr:uid="{00000000-0002-0000-0100-000003000000}">
      <formula1>40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5076B-288B-4BEB-9904-A6021A9F342D}">
  <dimension ref="A1:CD50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4.4" x14ac:dyDescent="0.3">
      <c r="A2" s="13" t="s">
        <v>36</v>
      </c>
      <c r="D2" s="4" t="s">
        <v>22</v>
      </c>
    </row>
    <row r="3" spans="1:82" ht="14.4" x14ac:dyDescent="0.3">
      <c r="A3" s="4" t="s">
        <v>33</v>
      </c>
      <c r="D3" s="2" t="s">
        <v>44</v>
      </c>
    </row>
    <row r="4" spans="1:82" ht="14.4" x14ac:dyDescent="0.3">
      <c r="A4" s="13" t="s">
        <v>37</v>
      </c>
      <c r="D4" s="2" t="s">
        <v>45</v>
      </c>
    </row>
    <row r="5" spans="1:82" ht="12.6" x14ac:dyDescent="0.3">
      <c r="A5" s="13" t="s">
        <v>38</v>
      </c>
      <c r="D5" s="2" t="s">
        <v>46</v>
      </c>
    </row>
    <row r="6" spans="1:82" ht="14.4" x14ac:dyDescent="0.3">
      <c r="A6" s="13" t="s">
        <v>39</v>
      </c>
    </row>
    <row r="7" spans="1:82" ht="12.6" x14ac:dyDescent="0.3">
      <c r="A7" s="4" t="s">
        <v>21</v>
      </c>
      <c r="D7" s="4" t="s">
        <v>23</v>
      </c>
    </row>
    <row r="8" spans="1:82" ht="14.4" x14ac:dyDescent="0.3">
      <c r="A8" s="14" t="s">
        <v>34</v>
      </c>
      <c r="D8" s="2" t="s">
        <v>40</v>
      </c>
      <c r="F8" s="2" t="s">
        <v>41</v>
      </c>
    </row>
    <row r="9" spans="1:82" ht="27" customHeight="1" x14ac:dyDescent="0.3">
      <c r="F9" s="110" t="s">
        <v>42</v>
      </c>
      <c r="G9" s="110"/>
      <c r="H9" s="110"/>
      <c r="I9" s="110"/>
      <c r="J9" s="110"/>
    </row>
    <row r="10" spans="1:82" ht="25.2" customHeight="1" x14ac:dyDescent="0.2">
      <c r="D10" s="116" t="s">
        <v>43</v>
      </c>
      <c r="E10" s="116"/>
      <c r="F10" s="116"/>
      <c r="G10" s="116"/>
      <c r="H10" s="116"/>
      <c r="I10" s="116"/>
      <c r="J10" s="116"/>
    </row>
    <row r="11" spans="1:82" ht="12.6" x14ac:dyDescent="0.3">
      <c r="A11" s="4"/>
    </row>
    <row r="12" spans="1:82" ht="26.4" customHeight="1" x14ac:dyDescent="0.3">
      <c r="A12" s="101" t="s">
        <v>0</v>
      </c>
      <c r="B12" s="101" t="s">
        <v>1</v>
      </c>
      <c r="C12" s="101" t="s">
        <v>16</v>
      </c>
      <c r="D12" s="101" t="s">
        <v>13</v>
      </c>
      <c r="E12" s="104" t="s">
        <v>2</v>
      </c>
      <c r="F12" s="112" t="s">
        <v>29</v>
      </c>
      <c r="G12" s="113"/>
      <c r="H12" s="112" t="s">
        <v>30</v>
      </c>
      <c r="I12" s="113"/>
      <c r="J12" s="101" t="s">
        <v>31</v>
      </c>
      <c r="K12" s="101" t="s">
        <v>14</v>
      </c>
      <c r="L12" s="101" t="s">
        <v>15</v>
      </c>
      <c r="M12" s="101" t="s">
        <v>27</v>
      </c>
      <c r="N12" s="101" t="s">
        <v>28</v>
      </c>
      <c r="O12" s="101" t="s">
        <v>32</v>
      </c>
      <c r="P12" s="101" t="s">
        <v>3</v>
      </c>
      <c r="Q12" s="101" t="s">
        <v>4</v>
      </c>
    </row>
    <row r="13" spans="1:82" ht="59.4" customHeight="1" x14ac:dyDescent="0.3">
      <c r="A13" s="102"/>
      <c r="B13" s="102"/>
      <c r="C13" s="102"/>
      <c r="D13" s="102"/>
      <c r="E13" s="105"/>
      <c r="F13" s="114"/>
      <c r="G13" s="115"/>
      <c r="H13" s="114"/>
      <c r="I13" s="115"/>
      <c r="J13" s="103"/>
      <c r="K13" s="103"/>
      <c r="L13" s="103"/>
      <c r="M13" s="103"/>
      <c r="N13" s="103"/>
      <c r="O13" s="103"/>
      <c r="P13" s="103"/>
      <c r="Q13" s="103"/>
    </row>
    <row r="14" spans="1:82" ht="28.95" customHeight="1" x14ac:dyDescent="0.3">
      <c r="A14" s="103"/>
      <c r="B14" s="103"/>
      <c r="C14" s="103"/>
      <c r="D14" s="103"/>
      <c r="E14" s="106"/>
      <c r="F14" s="5" t="s">
        <v>24</v>
      </c>
      <c r="G14" s="6" t="s">
        <v>25</v>
      </c>
      <c r="H14" s="6" t="s">
        <v>24</v>
      </c>
      <c r="I14" s="6" t="s">
        <v>25</v>
      </c>
      <c r="J14" s="6" t="s">
        <v>26</v>
      </c>
      <c r="K14" s="6" t="s">
        <v>18</v>
      </c>
      <c r="L14" s="6" t="s">
        <v>18</v>
      </c>
      <c r="M14" s="6" t="s">
        <v>19</v>
      </c>
      <c r="N14" s="6" t="s">
        <v>20</v>
      </c>
      <c r="O14" s="6" t="s">
        <v>20</v>
      </c>
      <c r="P14" s="6" t="s">
        <v>19</v>
      </c>
      <c r="Q14" s="6"/>
    </row>
    <row r="15" spans="1:82" s="7" customFormat="1" ht="12.75" customHeight="1" x14ac:dyDescent="0.3">
      <c r="A15" s="15" t="s">
        <v>47</v>
      </c>
      <c r="B15" s="15" t="s">
        <v>48</v>
      </c>
      <c r="C15" s="15" t="s">
        <v>49</v>
      </c>
      <c r="D15" s="16">
        <v>351450</v>
      </c>
      <c r="E15" s="16">
        <v>165000</v>
      </c>
      <c r="F15" s="15" t="s">
        <v>50</v>
      </c>
      <c r="G15" s="11" t="s">
        <v>51</v>
      </c>
      <c r="H15" s="15" t="s">
        <v>52</v>
      </c>
      <c r="I15" s="11" t="s">
        <v>51</v>
      </c>
      <c r="J15" s="8"/>
      <c r="K15" s="8"/>
      <c r="L15" s="8"/>
      <c r="M15" s="8"/>
      <c r="N15" s="8"/>
      <c r="O15" s="8"/>
      <c r="P15" s="8"/>
      <c r="Q15" s="9">
        <f>SUM(J15:P15)</f>
        <v>0</v>
      </c>
      <c r="R15" s="2" t="s">
        <v>95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7" customFormat="1" ht="12.75" customHeight="1" x14ac:dyDescent="0.3">
      <c r="A16" s="15" t="s">
        <v>54</v>
      </c>
      <c r="B16" s="15" t="s">
        <v>56</v>
      </c>
      <c r="C16" s="15" t="s">
        <v>55</v>
      </c>
      <c r="D16" s="16">
        <v>4349000</v>
      </c>
      <c r="E16" s="16">
        <v>250000</v>
      </c>
      <c r="F16" s="15" t="s">
        <v>57</v>
      </c>
      <c r="G16" s="10" t="s">
        <v>53</v>
      </c>
      <c r="H16" s="15" t="s">
        <v>58</v>
      </c>
      <c r="I16" s="10" t="s">
        <v>53</v>
      </c>
      <c r="J16" s="8"/>
      <c r="K16" s="8"/>
      <c r="L16" s="8"/>
      <c r="M16" s="8"/>
      <c r="N16" s="8"/>
      <c r="O16" s="8"/>
      <c r="P16" s="8"/>
      <c r="Q16" s="9">
        <f t="shared" ref="Q16:Q20" si="0">SUM(J16:P16)</f>
        <v>0</v>
      </c>
      <c r="R16" s="2" t="s">
        <v>95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8" x14ac:dyDescent="0.3">
      <c r="A17" s="40" t="s">
        <v>60</v>
      </c>
      <c r="B17" s="40" t="s">
        <v>56</v>
      </c>
      <c r="C17" s="40" t="s">
        <v>61</v>
      </c>
      <c r="D17" s="41">
        <v>1980000</v>
      </c>
      <c r="E17" s="41">
        <v>450000</v>
      </c>
      <c r="F17" s="40" t="s">
        <v>62</v>
      </c>
      <c r="G17" s="42" t="s">
        <v>53</v>
      </c>
      <c r="H17" s="40" t="s">
        <v>63</v>
      </c>
      <c r="I17" s="42" t="s">
        <v>51</v>
      </c>
      <c r="J17" s="43"/>
      <c r="K17" s="43"/>
      <c r="L17" s="43"/>
      <c r="M17" s="43"/>
      <c r="N17" s="43"/>
      <c r="O17" s="48"/>
      <c r="P17" s="43"/>
      <c r="Q17" s="44">
        <f t="shared" si="0"/>
        <v>0</v>
      </c>
      <c r="R17" s="2" t="s">
        <v>95</v>
      </c>
    </row>
    <row r="18" spans="1:18" x14ac:dyDescent="0.3">
      <c r="A18" s="40" t="s">
        <v>64</v>
      </c>
      <c r="B18" s="40" t="s">
        <v>66</v>
      </c>
      <c r="C18" s="40" t="s">
        <v>65</v>
      </c>
      <c r="D18" s="41">
        <v>362700</v>
      </c>
      <c r="E18" s="41">
        <v>150000</v>
      </c>
      <c r="F18" s="40" t="s">
        <v>67</v>
      </c>
      <c r="G18" s="42" t="s">
        <v>51</v>
      </c>
      <c r="H18" s="40" t="s">
        <v>50</v>
      </c>
      <c r="I18" s="42" t="s">
        <v>51</v>
      </c>
      <c r="J18" s="43"/>
      <c r="K18" s="43"/>
      <c r="L18" s="43"/>
      <c r="M18" s="43"/>
      <c r="N18" s="43"/>
      <c r="O18" s="48"/>
      <c r="P18" s="43"/>
      <c r="Q18" s="44">
        <f t="shared" si="0"/>
        <v>0</v>
      </c>
      <c r="R18" s="2" t="s">
        <v>95</v>
      </c>
    </row>
    <row r="19" spans="1:18" x14ac:dyDescent="0.3">
      <c r="A19" s="32" t="s">
        <v>68</v>
      </c>
      <c r="B19" s="33" t="s">
        <v>56</v>
      </c>
      <c r="C19" s="32" t="s">
        <v>69</v>
      </c>
      <c r="D19" s="34">
        <v>423000</v>
      </c>
      <c r="E19" s="34">
        <v>80000</v>
      </c>
      <c r="F19" s="32" t="s">
        <v>58</v>
      </c>
      <c r="G19" s="32" t="s">
        <v>51</v>
      </c>
      <c r="H19" s="32" t="s">
        <v>70</v>
      </c>
      <c r="I19" s="32" t="s">
        <v>51</v>
      </c>
      <c r="J19" s="35"/>
      <c r="K19" s="35"/>
      <c r="L19" s="35"/>
      <c r="M19" s="35"/>
      <c r="N19" s="35"/>
      <c r="O19" s="49"/>
      <c r="P19" s="43"/>
      <c r="Q19" s="44">
        <f t="shared" si="0"/>
        <v>0</v>
      </c>
      <c r="R19" s="2" t="s">
        <v>95</v>
      </c>
    </row>
    <row r="20" spans="1:18" x14ac:dyDescent="0.3">
      <c r="A20" s="15" t="s">
        <v>71</v>
      </c>
      <c r="B20" s="28" t="s">
        <v>73</v>
      </c>
      <c r="C20" s="15" t="s">
        <v>72</v>
      </c>
      <c r="D20" s="16">
        <v>140530</v>
      </c>
      <c r="E20" s="16">
        <v>100000</v>
      </c>
      <c r="F20" s="15" t="s">
        <v>74</v>
      </c>
      <c r="G20" s="15" t="s">
        <v>51</v>
      </c>
      <c r="H20" s="15" t="s">
        <v>62</v>
      </c>
      <c r="I20" s="15" t="s">
        <v>51</v>
      </c>
      <c r="J20" s="26"/>
      <c r="K20" s="26"/>
      <c r="L20" s="26"/>
      <c r="M20" s="26"/>
      <c r="N20" s="26"/>
      <c r="O20" s="50"/>
      <c r="P20" s="43"/>
      <c r="Q20" s="44">
        <f t="shared" si="0"/>
        <v>0</v>
      </c>
      <c r="R20" s="2" t="s">
        <v>95</v>
      </c>
    </row>
    <row r="21" spans="1:18" ht="12.75" customHeight="1" x14ac:dyDescent="0.3">
      <c r="A21" s="15" t="s">
        <v>80</v>
      </c>
      <c r="B21" s="15" t="s">
        <v>56</v>
      </c>
      <c r="C21" s="15" t="s">
        <v>81</v>
      </c>
      <c r="D21" s="16">
        <v>731000</v>
      </c>
      <c r="E21" s="16">
        <v>120000</v>
      </c>
      <c r="F21" s="15" t="s">
        <v>82</v>
      </c>
      <c r="G21" s="15" t="s">
        <v>51</v>
      </c>
      <c r="H21" s="15" t="s">
        <v>57</v>
      </c>
      <c r="I21" s="15" t="s">
        <v>51</v>
      </c>
      <c r="J21" s="26">
        <v>10</v>
      </c>
      <c r="K21" s="26">
        <v>12</v>
      </c>
      <c r="L21" s="26">
        <v>10</v>
      </c>
      <c r="M21" s="26">
        <v>5</v>
      </c>
      <c r="N21" s="26">
        <v>8</v>
      </c>
      <c r="O21" s="26">
        <v>10</v>
      </c>
      <c r="P21" s="26">
        <v>5</v>
      </c>
      <c r="Q21" s="57">
        <f t="shared" ref="Q21:Q23" si="1">SUM(J21:P21)</f>
        <v>60</v>
      </c>
    </row>
    <row r="22" spans="1:18" ht="12.75" customHeight="1" x14ac:dyDescent="0.3">
      <c r="A22" s="15" t="s">
        <v>83</v>
      </c>
      <c r="B22" s="15" t="s">
        <v>73</v>
      </c>
      <c r="C22" s="15" t="s">
        <v>84</v>
      </c>
      <c r="D22" s="16">
        <v>498508</v>
      </c>
      <c r="E22" s="16">
        <v>150000</v>
      </c>
      <c r="F22" s="15" t="s">
        <v>85</v>
      </c>
      <c r="G22" s="15" t="s">
        <v>51</v>
      </c>
      <c r="H22" s="15" t="s">
        <v>74</v>
      </c>
      <c r="I22" s="15" t="s">
        <v>53</v>
      </c>
      <c r="J22" s="54">
        <v>5</v>
      </c>
      <c r="K22" s="54">
        <v>10</v>
      </c>
      <c r="L22" s="54">
        <v>5</v>
      </c>
      <c r="M22" s="54">
        <v>5</v>
      </c>
      <c r="N22" s="54">
        <v>7</v>
      </c>
      <c r="O22" s="54">
        <v>5</v>
      </c>
      <c r="P22" s="54">
        <v>5</v>
      </c>
      <c r="Q22" s="57">
        <f t="shared" si="1"/>
        <v>42</v>
      </c>
    </row>
    <row r="23" spans="1:18" ht="12.75" customHeight="1" x14ac:dyDescent="0.3">
      <c r="A23" s="15" t="s">
        <v>86</v>
      </c>
      <c r="B23" s="15" t="s">
        <v>66</v>
      </c>
      <c r="C23" s="15" t="s">
        <v>87</v>
      </c>
      <c r="D23" s="16">
        <v>738956</v>
      </c>
      <c r="E23" s="16">
        <v>150000</v>
      </c>
      <c r="F23" s="15" t="s">
        <v>88</v>
      </c>
      <c r="G23" s="15" t="s">
        <v>51</v>
      </c>
      <c r="H23" s="15" t="s">
        <v>89</v>
      </c>
      <c r="I23" s="15" t="s">
        <v>51</v>
      </c>
      <c r="J23" s="26">
        <v>30</v>
      </c>
      <c r="K23" s="26">
        <v>13</v>
      </c>
      <c r="L23" s="26">
        <v>11</v>
      </c>
      <c r="M23" s="26">
        <v>5</v>
      </c>
      <c r="N23" s="26">
        <v>8</v>
      </c>
      <c r="O23" s="26">
        <v>9</v>
      </c>
      <c r="P23" s="26">
        <v>5</v>
      </c>
      <c r="Q23" s="60">
        <f t="shared" si="1"/>
        <v>81</v>
      </c>
    </row>
    <row r="24" spans="1:18" ht="12.75" customHeight="1" x14ac:dyDescent="0.3">
      <c r="A24" s="15" t="s">
        <v>90</v>
      </c>
      <c r="B24" s="15" t="s">
        <v>73</v>
      </c>
      <c r="C24" s="15" t="s">
        <v>91</v>
      </c>
      <c r="D24" s="16">
        <v>756612</v>
      </c>
      <c r="E24" s="16">
        <v>370000</v>
      </c>
      <c r="F24" s="15" t="s">
        <v>92</v>
      </c>
      <c r="G24" s="15" t="s">
        <v>51</v>
      </c>
      <c r="H24" s="15" t="s">
        <v>88</v>
      </c>
      <c r="I24" s="15" t="s">
        <v>51</v>
      </c>
      <c r="J24" s="26">
        <v>30</v>
      </c>
      <c r="K24" s="26">
        <v>12</v>
      </c>
      <c r="L24" s="26">
        <v>10</v>
      </c>
      <c r="M24" s="26">
        <v>5</v>
      </c>
      <c r="N24" s="26">
        <v>10</v>
      </c>
      <c r="O24" s="26">
        <v>5</v>
      </c>
      <c r="P24" s="26">
        <v>5</v>
      </c>
      <c r="Q24" s="60">
        <f>SUM(J24:P24)</f>
        <v>77</v>
      </c>
    </row>
    <row r="25" spans="1:18" x14ac:dyDescent="0.3">
      <c r="A25" s="15" t="s">
        <v>96</v>
      </c>
      <c r="B25" s="15" t="s">
        <v>73</v>
      </c>
      <c r="C25" s="15" t="s">
        <v>97</v>
      </c>
      <c r="D25" s="16">
        <v>140575</v>
      </c>
      <c r="E25" s="16">
        <v>100000</v>
      </c>
      <c r="F25" s="15" t="s">
        <v>89</v>
      </c>
      <c r="G25" s="15" t="s">
        <v>51</v>
      </c>
      <c r="H25" s="15" t="s">
        <v>98</v>
      </c>
      <c r="I25" s="15" t="s">
        <v>51</v>
      </c>
      <c r="J25" s="26">
        <v>27</v>
      </c>
      <c r="K25" s="26">
        <v>12</v>
      </c>
      <c r="L25" s="26">
        <v>9</v>
      </c>
      <c r="M25" s="26">
        <v>4</v>
      </c>
      <c r="N25" s="26">
        <v>8</v>
      </c>
      <c r="O25" s="26">
        <v>2</v>
      </c>
      <c r="P25" s="26">
        <v>5</v>
      </c>
      <c r="Q25" s="60">
        <f t="shared" ref="Q25:Q29" si="2">SUM(J25:P25)</f>
        <v>67</v>
      </c>
    </row>
    <row r="26" spans="1:18" x14ac:dyDescent="0.3">
      <c r="A26" s="15" t="s">
        <v>99</v>
      </c>
      <c r="B26" s="15" t="s">
        <v>101</v>
      </c>
      <c r="C26" s="15" t="s">
        <v>100</v>
      </c>
      <c r="D26" s="16">
        <v>600000</v>
      </c>
      <c r="E26" s="16">
        <v>150000</v>
      </c>
      <c r="F26" s="15" t="s">
        <v>102</v>
      </c>
      <c r="G26" s="15" t="s">
        <v>51</v>
      </c>
      <c r="H26" s="15" t="s">
        <v>67</v>
      </c>
      <c r="I26" s="15" t="s">
        <v>51</v>
      </c>
      <c r="J26" s="26">
        <v>20</v>
      </c>
      <c r="K26" s="26">
        <v>8</v>
      </c>
      <c r="L26" s="26">
        <v>5</v>
      </c>
      <c r="M26" s="26">
        <v>5</v>
      </c>
      <c r="N26" s="26">
        <v>7</v>
      </c>
      <c r="O26" s="26">
        <v>4</v>
      </c>
      <c r="P26" s="26">
        <v>3</v>
      </c>
      <c r="Q26" s="60">
        <f t="shared" si="2"/>
        <v>52</v>
      </c>
    </row>
    <row r="27" spans="1:18" x14ac:dyDescent="0.3">
      <c r="A27" s="15" t="s">
        <v>103</v>
      </c>
      <c r="B27" s="15" t="s">
        <v>56</v>
      </c>
      <c r="C27" s="15" t="s">
        <v>104</v>
      </c>
      <c r="D27" s="16">
        <v>1290950</v>
      </c>
      <c r="E27" s="16">
        <v>500000</v>
      </c>
      <c r="F27" s="15" t="s">
        <v>98</v>
      </c>
      <c r="G27" s="15" t="s">
        <v>51</v>
      </c>
      <c r="H27" s="15" t="s">
        <v>105</v>
      </c>
      <c r="I27" s="15" t="s">
        <v>51</v>
      </c>
      <c r="J27" s="26">
        <v>35</v>
      </c>
      <c r="K27" s="26">
        <v>15</v>
      </c>
      <c r="L27" s="26">
        <v>12</v>
      </c>
      <c r="M27" s="26">
        <v>5</v>
      </c>
      <c r="N27" s="26">
        <v>9</v>
      </c>
      <c r="O27" s="26">
        <v>10</v>
      </c>
      <c r="P27" s="26">
        <v>5</v>
      </c>
      <c r="Q27" s="60">
        <f t="shared" si="2"/>
        <v>91</v>
      </c>
    </row>
    <row r="28" spans="1:18" x14ac:dyDescent="0.3">
      <c r="A28" s="15" t="s">
        <v>106</v>
      </c>
      <c r="B28" s="15" t="s">
        <v>73</v>
      </c>
      <c r="C28" s="15" t="s">
        <v>107</v>
      </c>
      <c r="D28" s="16">
        <v>1622866</v>
      </c>
      <c r="E28" s="16">
        <v>750000</v>
      </c>
      <c r="F28" s="15" t="s">
        <v>108</v>
      </c>
      <c r="G28" s="15" t="s">
        <v>53</v>
      </c>
      <c r="H28" s="15" t="s">
        <v>85</v>
      </c>
      <c r="I28" s="15" t="s">
        <v>51</v>
      </c>
      <c r="J28" s="26">
        <v>15</v>
      </c>
      <c r="K28" s="26">
        <v>12</v>
      </c>
      <c r="L28" s="26">
        <v>5</v>
      </c>
      <c r="M28" s="26">
        <v>4</v>
      </c>
      <c r="N28" s="26">
        <v>8</v>
      </c>
      <c r="O28" s="26">
        <v>8</v>
      </c>
      <c r="P28" s="26">
        <v>5</v>
      </c>
      <c r="Q28" s="60">
        <f t="shared" si="2"/>
        <v>57</v>
      </c>
    </row>
    <row r="29" spans="1:18" x14ac:dyDescent="0.3">
      <c r="A29" s="15" t="s">
        <v>109</v>
      </c>
      <c r="B29" s="15" t="s">
        <v>73</v>
      </c>
      <c r="C29" s="15" t="s">
        <v>110</v>
      </c>
      <c r="D29" s="16">
        <v>260147</v>
      </c>
      <c r="E29" s="16">
        <v>150000</v>
      </c>
      <c r="F29" s="15" t="s">
        <v>111</v>
      </c>
      <c r="G29" s="15" t="s">
        <v>51</v>
      </c>
      <c r="H29" s="15" t="s">
        <v>92</v>
      </c>
      <c r="I29" s="15" t="s">
        <v>51</v>
      </c>
      <c r="J29" s="26">
        <v>26</v>
      </c>
      <c r="K29" s="26">
        <v>12</v>
      </c>
      <c r="L29" s="26">
        <v>11</v>
      </c>
      <c r="M29" s="26">
        <v>4</v>
      </c>
      <c r="N29" s="26">
        <v>8</v>
      </c>
      <c r="O29" s="26">
        <v>2</v>
      </c>
      <c r="P29" s="26">
        <v>5</v>
      </c>
      <c r="Q29" s="60">
        <f t="shared" si="2"/>
        <v>68</v>
      </c>
    </row>
    <row r="30" spans="1:18" x14ac:dyDescent="0.3">
      <c r="A30" s="15" t="s">
        <v>113</v>
      </c>
      <c r="B30" s="15" t="s">
        <v>73</v>
      </c>
      <c r="C30" s="15" t="s">
        <v>123</v>
      </c>
      <c r="D30" s="16">
        <v>1549016</v>
      </c>
      <c r="E30" s="16">
        <v>500000</v>
      </c>
      <c r="F30" s="15" t="s">
        <v>70</v>
      </c>
      <c r="G30" s="15" t="s">
        <v>51</v>
      </c>
      <c r="H30" s="15" t="s">
        <v>111</v>
      </c>
      <c r="I30" s="15" t="s">
        <v>53</v>
      </c>
      <c r="J30" s="26">
        <v>27</v>
      </c>
      <c r="K30" s="26">
        <v>12</v>
      </c>
      <c r="L30" s="26">
        <v>10</v>
      </c>
      <c r="M30" s="26">
        <v>4</v>
      </c>
      <c r="N30" s="26">
        <v>7</v>
      </c>
      <c r="O30" s="26">
        <v>7</v>
      </c>
      <c r="P30" s="26">
        <v>4</v>
      </c>
      <c r="Q30" s="62">
        <f t="shared" ref="Q30:Q35" si="3">SUM(J30:P30)</f>
        <v>71</v>
      </c>
    </row>
    <row r="31" spans="1:18" x14ac:dyDescent="0.3">
      <c r="A31" s="15" t="s">
        <v>114</v>
      </c>
      <c r="B31" s="15" t="s">
        <v>119</v>
      </c>
      <c r="C31" s="15" t="s">
        <v>124</v>
      </c>
      <c r="D31" s="16">
        <v>372039</v>
      </c>
      <c r="E31" s="16">
        <v>150000</v>
      </c>
      <c r="F31" s="15" t="s">
        <v>129</v>
      </c>
      <c r="G31" s="15" t="s">
        <v>51</v>
      </c>
      <c r="H31" s="15" t="s">
        <v>130</v>
      </c>
      <c r="I31" s="15" t="s">
        <v>51</v>
      </c>
      <c r="J31" s="26">
        <v>35</v>
      </c>
      <c r="K31" s="26">
        <v>12</v>
      </c>
      <c r="L31" s="26">
        <v>10</v>
      </c>
      <c r="M31" s="26">
        <v>4</v>
      </c>
      <c r="N31" s="26">
        <v>8</v>
      </c>
      <c r="O31" s="26">
        <v>8</v>
      </c>
      <c r="P31" s="26">
        <v>5</v>
      </c>
      <c r="Q31" s="62">
        <f t="shared" si="3"/>
        <v>82</v>
      </c>
    </row>
    <row r="32" spans="1:18" x14ac:dyDescent="0.3">
      <c r="A32" s="15" t="s">
        <v>115</v>
      </c>
      <c r="B32" s="15" t="s">
        <v>66</v>
      </c>
      <c r="C32" s="15" t="s">
        <v>125</v>
      </c>
      <c r="D32" s="16">
        <v>480000</v>
      </c>
      <c r="E32" s="16">
        <v>150000</v>
      </c>
      <c r="F32" s="15" t="s">
        <v>57</v>
      </c>
      <c r="G32" s="15" t="s">
        <v>51</v>
      </c>
      <c r="H32" s="15" t="s">
        <v>102</v>
      </c>
      <c r="I32" s="15" t="s">
        <v>51</v>
      </c>
      <c r="J32" s="26">
        <v>32</v>
      </c>
      <c r="K32" s="26">
        <v>12</v>
      </c>
      <c r="L32" s="26">
        <v>12</v>
      </c>
      <c r="M32" s="26">
        <v>4</v>
      </c>
      <c r="N32" s="26">
        <v>8</v>
      </c>
      <c r="O32" s="26">
        <v>9</v>
      </c>
      <c r="P32" s="26">
        <v>5</v>
      </c>
      <c r="Q32" s="62">
        <f t="shared" si="3"/>
        <v>82</v>
      </c>
    </row>
    <row r="33" spans="1:18" x14ac:dyDescent="0.3">
      <c r="A33" s="15" t="s">
        <v>116</v>
      </c>
      <c r="B33" s="15" t="s">
        <v>120</v>
      </c>
      <c r="C33" s="15" t="s">
        <v>126</v>
      </c>
      <c r="D33" s="16">
        <v>490000</v>
      </c>
      <c r="E33" s="16">
        <v>190000</v>
      </c>
      <c r="F33" s="15" t="s">
        <v>130</v>
      </c>
      <c r="G33" s="15" t="s">
        <v>53</v>
      </c>
      <c r="H33" s="15" t="s">
        <v>108</v>
      </c>
      <c r="I33" s="15" t="s">
        <v>51</v>
      </c>
      <c r="J33" s="26">
        <v>30</v>
      </c>
      <c r="K33" s="26">
        <v>10</v>
      </c>
      <c r="L33" s="26">
        <v>10</v>
      </c>
      <c r="M33" s="26">
        <v>4</v>
      </c>
      <c r="N33" s="26">
        <v>7</v>
      </c>
      <c r="O33" s="26">
        <v>7</v>
      </c>
      <c r="P33" s="26">
        <v>3</v>
      </c>
      <c r="Q33" s="60">
        <f t="shared" si="3"/>
        <v>71</v>
      </c>
    </row>
    <row r="34" spans="1:18" x14ac:dyDescent="0.3">
      <c r="A34" s="15" t="s">
        <v>117</v>
      </c>
      <c r="B34" s="15" t="s">
        <v>121</v>
      </c>
      <c r="C34" s="15" t="s">
        <v>127</v>
      </c>
      <c r="D34" s="16">
        <v>2313536</v>
      </c>
      <c r="E34" s="16">
        <v>350000</v>
      </c>
      <c r="F34" s="15" t="s">
        <v>50</v>
      </c>
      <c r="G34" s="15" t="s">
        <v>51</v>
      </c>
      <c r="H34" s="15" t="s">
        <v>58</v>
      </c>
      <c r="I34" s="15" t="s">
        <v>51</v>
      </c>
      <c r="J34" s="26">
        <v>35</v>
      </c>
      <c r="K34" s="26">
        <v>12</v>
      </c>
      <c r="L34" s="26">
        <v>12</v>
      </c>
      <c r="M34" s="26">
        <v>4</v>
      </c>
      <c r="N34" s="26">
        <v>8</v>
      </c>
      <c r="O34" s="26">
        <v>7</v>
      </c>
      <c r="P34" s="26">
        <v>3</v>
      </c>
      <c r="Q34" s="60">
        <f t="shared" si="3"/>
        <v>81</v>
      </c>
    </row>
    <row r="35" spans="1:18" x14ac:dyDescent="0.3">
      <c r="A35" s="15" t="s">
        <v>118</v>
      </c>
      <c r="B35" s="15" t="s">
        <v>122</v>
      </c>
      <c r="C35" s="15" t="s">
        <v>128</v>
      </c>
      <c r="D35" s="16">
        <v>661400</v>
      </c>
      <c r="E35" s="16">
        <v>380000</v>
      </c>
      <c r="F35" s="15" t="s">
        <v>62</v>
      </c>
      <c r="G35" s="15" t="s">
        <v>51</v>
      </c>
      <c r="H35" s="15" t="s">
        <v>50</v>
      </c>
      <c r="I35" s="15" t="s">
        <v>53</v>
      </c>
      <c r="J35" s="26">
        <v>35</v>
      </c>
      <c r="K35" s="26">
        <v>11</v>
      </c>
      <c r="L35" s="26">
        <v>10</v>
      </c>
      <c r="M35" s="26">
        <v>4</v>
      </c>
      <c r="N35" s="26">
        <v>7</v>
      </c>
      <c r="O35" s="26">
        <v>7</v>
      </c>
      <c r="P35" s="26">
        <v>3</v>
      </c>
      <c r="Q35" s="60">
        <f t="shared" si="3"/>
        <v>77</v>
      </c>
    </row>
    <row r="36" spans="1:18" x14ac:dyDescent="0.3">
      <c r="A36" s="15" t="s">
        <v>132</v>
      </c>
      <c r="B36" s="15" t="s">
        <v>56</v>
      </c>
      <c r="C36" s="15" t="s">
        <v>143</v>
      </c>
      <c r="D36" s="16">
        <v>700000</v>
      </c>
      <c r="E36" s="16">
        <v>400000</v>
      </c>
      <c r="F36" s="15" t="s">
        <v>105</v>
      </c>
      <c r="G36" s="15" t="s">
        <v>51</v>
      </c>
      <c r="H36" s="15" t="s">
        <v>82</v>
      </c>
      <c r="I36" s="15" t="s">
        <v>51</v>
      </c>
      <c r="J36" s="26">
        <v>33</v>
      </c>
      <c r="K36" s="26">
        <v>13</v>
      </c>
      <c r="L36" s="26">
        <v>13</v>
      </c>
      <c r="M36" s="26">
        <v>4</v>
      </c>
      <c r="N36" s="26">
        <v>6</v>
      </c>
      <c r="O36" s="26">
        <v>8</v>
      </c>
      <c r="P36" s="26">
        <v>5</v>
      </c>
      <c r="Q36" s="60">
        <f>SUM(J36:P36)</f>
        <v>82</v>
      </c>
    </row>
    <row r="37" spans="1:18" x14ac:dyDescent="0.3">
      <c r="A37" s="15" t="s">
        <v>133</v>
      </c>
      <c r="B37" s="15" t="s">
        <v>66</v>
      </c>
      <c r="C37" s="15" t="s">
        <v>144</v>
      </c>
      <c r="D37" s="16">
        <v>957400</v>
      </c>
      <c r="E37" s="16">
        <v>440800</v>
      </c>
      <c r="F37" s="15" t="s">
        <v>67</v>
      </c>
      <c r="G37" s="15" t="s">
        <v>51</v>
      </c>
      <c r="H37" s="15" t="s">
        <v>70</v>
      </c>
      <c r="I37" s="15" t="s">
        <v>51</v>
      </c>
      <c r="J37" s="26">
        <v>33</v>
      </c>
      <c r="K37" s="26">
        <v>12</v>
      </c>
      <c r="L37" s="26">
        <v>13</v>
      </c>
      <c r="M37" s="26">
        <v>4</v>
      </c>
      <c r="N37" s="26">
        <v>7</v>
      </c>
      <c r="O37" s="26">
        <v>8</v>
      </c>
      <c r="P37" s="26">
        <v>5</v>
      </c>
      <c r="Q37" s="60">
        <f t="shared" ref="Q37:Q43" si="4">SUM(J37:P37)</f>
        <v>82</v>
      </c>
    </row>
    <row r="38" spans="1:18" x14ac:dyDescent="0.3">
      <c r="A38" s="15" t="s">
        <v>134</v>
      </c>
      <c r="B38" s="15" t="s">
        <v>139</v>
      </c>
      <c r="C38" s="15" t="s">
        <v>145</v>
      </c>
      <c r="D38" s="16">
        <v>235600</v>
      </c>
      <c r="E38" s="16">
        <v>150000</v>
      </c>
      <c r="F38" s="15" t="s">
        <v>58</v>
      </c>
      <c r="G38" s="15" t="s">
        <v>53</v>
      </c>
      <c r="H38" s="15" t="s">
        <v>62</v>
      </c>
      <c r="I38" s="15" t="s">
        <v>53</v>
      </c>
      <c r="J38" s="26">
        <v>15</v>
      </c>
      <c r="K38" s="26">
        <v>8</v>
      </c>
      <c r="L38" s="26">
        <v>7</v>
      </c>
      <c r="M38" s="26">
        <v>3</v>
      </c>
      <c r="N38" s="26">
        <v>4</v>
      </c>
      <c r="O38" s="26">
        <v>4</v>
      </c>
      <c r="P38" s="26">
        <v>2</v>
      </c>
      <c r="Q38" s="60">
        <f t="shared" si="4"/>
        <v>43</v>
      </c>
    </row>
    <row r="39" spans="1:18" x14ac:dyDescent="0.3">
      <c r="A39" s="15" t="s">
        <v>135</v>
      </c>
      <c r="B39" s="15" t="s">
        <v>140</v>
      </c>
      <c r="C39" s="15" t="s">
        <v>146</v>
      </c>
      <c r="D39" s="16">
        <v>426700</v>
      </c>
      <c r="E39" s="16">
        <v>150000</v>
      </c>
      <c r="F39" s="15" t="s">
        <v>85</v>
      </c>
      <c r="G39" s="15" t="s">
        <v>51</v>
      </c>
      <c r="H39" s="15" t="s">
        <v>74</v>
      </c>
      <c r="I39" s="15" t="s">
        <v>51</v>
      </c>
      <c r="J39" s="26">
        <v>33</v>
      </c>
      <c r="K39" s="26">
        <v>13</v>
      </c>
      <c r="L39" s="26">
        <v>12</v>
      </c>
      <c r="M39" s="26">
        <v>3</v>
      </c>
      <c r="N39" s="26">
        <v>6</v>
      </c>
      <c r="O39" s="26">
        <v>8</v>
      </c>
      <c r="P39" s="26">
        <v>4</v>
      </c>
      <c r="Q39" s="60">
        <f t="shared" si="4"/>
        <v>79</v>
      </c>
    </row>
    <row r="40" spans="1:18" x14ac:dyDescent="0.2">
      <c r="A40" s="76" t="s">
        <v>136</v>
      </c>
      <c r="B40" s="15" t="s">
        <v>56</v>
      </c>
      <c r="C40" s="15" t="s">
        <v>147</v>
      </c>
      <c r="D40" s="16">
        <v>800000</v>
      </c>
      <c r="E40" s="16">
        <v>400000</v>
      </c>
      <c r="F40" s="15" t="s">
        <v>150</v>
      </c>
      <c r="G40" s="15" t="s">
        <v>51</v>
      </c>
      <c r="H40" s="15" t="s">
        <v>98</v>
      </c>
      <c r="I40" s="15" t="s">
        <v>51</v>
      </c>
      <c r="J40" s="26">
        <v>30</v>
      </c>
      <c r="K40" s="26">
        <v>13</v>
      </c>
      <c r="L40" s="26">
        <v>13</v>
      </c>
      <c r="M40" s="26">
        <v>4</v>
      </c>
      <c r="N40" s="26">
        <v>7</v>
      </c>
      <c r="O40" s="26">
        <v>7</v>
      </c>
      <c r="P40" s="26">
        <v>5</v>
      </c>
      <c r="Q40" s="60">
        <f t="shared" si="4"/>
        <v>79</v>
      </c>
    </row>
    <row r="41" spans="1:18" x14ac:dyDescent="0.3">
      <c r="A41" s="15" t="s">
        <v>137</v>
      </c>
      <c r="B41" s="15" t="s">
        <v>141</v>
      </c>
      <c r="C41" s="15" t="s">
        <v>148</v>
      </c>
      <c r="D41" s="16">
        <v>1050000</v>
      </c>
      <c r="E41" s="16">
        <v>500000</v>
      </c>
      <c r="F41" s="15" t="s">
        <v>98</v>
      </c>
      <c r="G41" s="15" t="s">
        <v>51</v>
      </c>
      <c r="H41" s="15" t="s">
        <v>150</v>
      </c>
      <c r="I41" s="15" t="s">
        <v>53</v>
      </c>
      <c r="J41" s="26">
        <v>25</v>
      </c>
      <c r="K41" s="26">
        <v>11</v>
      </c>
      <c r="L41" s="26">
        <v>10</v>
      </c>
      <c r="M41" s="26">
        <v>4</v>
      </c>
      <c r="N41" s="26">
        <v>5</v>
      </c>
      <c r="O41" s="26">
        <v>5</v>
      </c>
      <c r="P41" s="26">
        <v>3</v>
      </c>
      <c r="Q41" s="60">
        <f t="shared" si="4"/>
        <v>63</v>
      </c>
    </row>
    <row r="42" spans="1:18" x14ac:dyDescent="0.3">
      <c r="A42" s="15" t="s">
        <v>138</v>
      </c>
      <c r="B42" s="15" t="s">
        <v>142</v>
      </c>
      <c r="C42" s="15" t="s">
        <v>149</v>
      </c>
      <c r="D42" s="16">
        <v>2593865</v>
      </c>
      <c r="E42" s="16">
        <v>500000</v>
      </c>
      <c r="F42" s="15" t="s">
        <v>89</v>
      </c>
      <c r="G42" s="15" t="s">
        <v>51</v>
      </c>
      <c r="H42" s="15" t="s">
        <v>57</v>
      </c>
      <c r="I42" s="75" t="s">
        <v>51</v>
      </c>
      <c r="J42" s="26">
        <v>30</v>
      </c>
      <c r="K42" s="26">
        <v>12</v>
      </c>
      <c r="L42" s="26">
        <v>12</v>
      </c>
      <c r="M42" s="26">
        <v>4</v>
      </c>
      <c r="N42" s="26">
        <v>8</v>
      </c>
      <c r="O42" s="26">
        <v>6</v>
      </c>
      <c r="P42" s="26">
        <v>3</v>
      </c>
      <c r="Q42" s="60">
        <f t="shared" si="4"/>
        <v>75</v>
      </c>
    </row>
    <row r="43" spans="1:18" x14ac:dyDescent="0.3">
      <c r="A43" s="15" t="s">
        <v>151</v>
      </c>
      <c r="B43" s="15" t="s">
        <v>73</v>
      </c>
      <c r="C43" s="15" t="s">
        <v>152</v>
      </c>
      <c r="D43" s="16">
        <v>582016</v>
      </c>
      <c r="E43" s="16">
        <v>450000</v>
      </c>
      <c r="F43" s="15" t="s">
        <v>92</v>
      </c>
      <c r="G43" s="15" t="s">
        <v>51</v>
      </c>
      <c r="H43" s="15" t="s">
        <v>88</v>
      </c>
      <c r="I43" s="15" t="s">
        <v>51</v>
      </c>
      <c r="J43" s="26">
        <v>30</v>
      </c>
      <c r="K43" s="26">
        <v>11</v>
      </c>
      <c r="L43" s="26">
        <v>11</v>
      </c>
      <c r="M43" s="26">
        <v>3</v>
      </c>
      <c r="N43" s="26">
        <v>7</v>
      </c>
      <c r="O43" s="26">
        <v>6</v>
      </c>
      <c r="P43" s="26">
        <v>4</v>
      </c>
      <c r="Q43" s="60">
        <f t="shared" si="4"/>
        <v>72</v>
      </c>
    </row>
    <row r="44" spans="1:18" x14ac:dyDescent="0.3">
      <c r="A44" s="88" t="s">
        <v>155</v>
      </c>
      <c r="B44" s="88" t="s">
        <v>140</v>
      </c>
      <c r="C44" s="88" t="s">
        <v>156</v>
      </c>
      <c r="D44" s="89">
        <v>441200</v>
      </c>
      <c r="E44" s="89">
        <v>150000</v>
      </c>
      <c r="F44" s="88" t="s">
        <v>111</v>
      </c>
      <c r="G44" s="88" t="s">
        <v>51</v>
      </c>
      <c r="H44" s="88" t="s">
        <v>89</v>
      </c>
      <c r="I44" s="88" t="s">
        <v>51</v>
      </c>
      <c r="J44" s="90"/>
      <c r="K44" s="90"/>
      <c r="L44" s="90"/>
      <c r="M44" s="90"/>
      <c r="N44" s="90"/>
      <c r="O44" s="90"/>
      <c r="P44" s="90"/>
      <c r="Q44" s="91">
        <f>SUM(J44:P44)</f>
        <v>0</v>
      </c>
      <c r="R44" s="2" t="s">
        <v>95</v>
      </c>
    </row>
    <row r="45" spans="1:18" x14ac:dyDescent="0.3">
      <c r="A45" s="88" t="s">
        <v>157</v>
      </c>
      <c r="B45" s="88" t="s">
        <v>56</v>
      </c>
      <c r="C45" s="88" t="s">
        <v>163</v>
      </c>
      <c r="D45" s="89">
        <v>800000</v>
      </c>
      <c r="E45" s="89">
        <v>450000</v>
      </c>
      <c r="F45" s="88" t="s">
        <v>130</v>
      </c>
      <c r="G45" s="88" t="s">
        <v>51</v>
      </c>
      <c r="H45" s="88" t="s">
        <v>58</v>
      </c>
      <c r="I45" s="88" t="s">
        <v>174</v>
      </c>
      <c r="J45" s="90"/>
      <c r="K45" s="90"/>
      <c r="L45" s="90"/>
      <c r="M45" s="90"/>
      <c r="N45" s="90"/>
      <c r="O45" s="90"/>
      <c r="P45" s="90"/>
      <c r="Q45" s="91">
        <f t="shared" ref="Q45:Q50" si="5">SUM(J45:P45)</f>
        <v>0</v>
      </c>
      <c r="R45" s="2" t="s">
        <v>95</v>
      </c>
    </row>
    <row r="46" spans="1:18" x14ac:dyDescent="0.3">
      <c r="A46" s="88" t="s">
        <v>158</v>
      </c>
      <c r="B46" s="88" t="s">
        <v>169</v>
      </c>
      <c r="C46" s="88" t="s">
        <v>164</v>
      </c>
      <c r="D46" s="89">
        <v>665112</v>
      </c>
      <c r="E46" s="89">
        <v>150000</v>
      </c>
      <c r="F46" s="88" t="s">
        <v>70</v>
      </c>
      <c r="G46" s="88" t="s">
        <v>51</v>
      </c>
      <c r="H46" s="88" t="s">
        <v>105</v>
      </c>
      <c r="I46" s="88" t="s">
        <v>51</v>
      </c>
      <c r="J46" s="90"/>
      <c r="K46" s="90"/>
      <c r="L46" s="90"/>
      <c r="M46" s="90"/>
      <c r="N46" s="90"/>
      <c r="O46" s="90"/>
      <c r="P46" s="90"/>
      <c r="Q46" s="91">
        <f t="shared" si="5"/>
        <v>0</v>
      </c>
      <c r="R46" s="2" t="s">
        <v>95</v>
      </c>
    </row>
    <row r="47" spans="1:18" x14ac:dyDescent="0.3">
      <c r="A47" s="88" t="s">
        <v>159</v>
      </c>
      <c r="B47" s="88" t="s">
        <v>170</v>
      </c>
      <c r="C47" s="88" t="s">
        <v>165</v>
      </c>
      <c r="D47" s="89">
        <v>565020</v>
      </c>
      <c r="E47" s="89">
        <v>450000</v>
      </c>
      <c r="F47" s="88" t="s">
        <v>50</v>
      </c>
      <c r="G47" s="88" t="s">
        <v>51</v>
      </c>
      <c r="H47" s="88" t="s">
        <v>82</v>
      </c>
      <c r="I47" s="88" t="s">
        <v>51</v>
      </c>
      <c r="J47" s="90"/>
      <c r="K47" s="90"/>
      <c r="L47" s="90"/>
      <c r="M47" s="90"/>
      <c r="N47" s="90"/>
      <c r="O47" s="90"/>
      <c r="P47" s="90"/>
      <c r="Q47" s="91">
        <f t="shared" si="5"/>
        <v>0</v>
      </c>
      <c r="R47" s="2" t="s">
        <v>95</v>
      </c>
    </row>
    <row r="48" spans="1:18" x14ac:dyDescent="0.3">
      <c r="A48" s="88" t="s">
        <v>160</v>
      </c>
      <c r="B48" s="88" t="s">
        <v>101</v>
      </c>
      <c r="C48" s="88" t="s">
        <v>166</v>
      </c>
      <c r="D48" s="89">
        <v>400000</v>
      </c>
      <c r="E48" s="89">
        <v>250000</v>
      </c>
      <c r="F48" s="88" t="s">
        <v>173</v>
      </c>
      <c r="G48" s="88" t="s">
        <v>51</v>
      </c>
      <c r="H48" s="88" t="s">
        <v>111</v>
      </c>
      <c r="I48" s="88" t="s">
        <v>51</v>
      </c>
      <c r="J48" s="90"/>
      <c r="K48" s="90"/>
      <c r="L48" s="90"/>
      <c r="M48" s="90"/>
      <c r="N48" s="90"/>
      <c r="O48" s="90"/>
      <c r="P48" s="90"/>
      <c r="Q48" s="91">
        <f t="shared" si="5"/>
        <v>0</v>
      </c>
      <c r="R48" s="2" t="s">
        <v>95</v>
      </c>
    </row>
    <row r="49" spans="1:18" x14ac:dyDescent="0.3">
      <c r="A49" s="88" t="s">
        <v>161</v>
      </c>
      <c r="B49" s="88" t="s">
        <v>171</v>
      </c>
      <c r="C49" s="88" t="s">
        <v>167</v>
      </c>
      <c r="D49" s="89">
        <v>327600</v>
      </c>
      <c r="E49" s="89">
        <v>150000</v>
      </c>
      <c r="F49" s="88" t="s">
        <v>108</v>
      </c>
      <c r="G49" s="88" t="s">
        <v>51</v>
      </c>
      <c r="H49" s="88" t="s">
        <v>130</v>
      </c>
      <c r="I49" s="88" t="s">
        <v>51</v>
      </c>
      <c r="J49" s="90"/>
      <c r="K49" s="90"/>
      <c r="L49" s="90"/>
      <c r="M49" s="90"/>
      <c r="N49" s="90"/>
      <c r="O49" s="90"/>
      <c r="P49" s="90"/>
      <c r="Q49" s="91">
        <f t="shared" si="5"/>
        <v>0</v>
      </c>
      <c r="R49" s="2" t="s">
        <v>95</v>
      </c>
    </row>
    <row r="50" spans="1:18" x14ac:dyDescent="0.3">
      <c r="A50" s="88" t="s">
        <v>162</v>
      </c>
      <c r="B50" s="88" t="s">
        <v>172</v>
      </c>
      <c r="C50" s="88" t="s">
        <v>168</v>
      </c>
      <c r="D50" s="89">
        <v>404000</v>
      </c>
      <c r="E50" s="89">
        <v>190000</v>
      </c>
      <c r="F50" s="88" t="s">
        <v>129</v>
      </c>
      <c r="G50" s="88" t="s">
        <v>51</v>
      </c>
      <c r="H50" s="88" t="s">
        <v>70</v>
      </c>
      <c r="I50" s="88" t="s">
        <v>51</v>
      </c>
      <c r="J50" s="90"/>
      <c r="K50" s="90"/>
      <c r="L50" s="90"/>
      <c r="M50" s="90"/>
      <c r="N50" s="90"/>
      <c r="O50" s="90"/>
      <c r="P50" s="90"/>
      <c r="Q50" s="91">
        <f t="shared" si="5"/>
        <v>0</v>
      </c>
      <c r="R50" s="2" t="s">
        <v>95</v>
      </c>
    </row>
  </sheetData>
  <mergeCells count="17"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  <mergeCell ref="Q12:Q13"/>
    <mergeCell ref="K12:K13"/>
    <mergeCell ref="L12:L13"/>
    <mergeCell ref="M12:M13"/>
    <mergeCell ref="N12:N13"/>
    <mergeCell ref="O12:O13"/>
    <mergeCell ref="P12:P13"/>
  </mergeCells>
  <dataValidations count="4">
    <dataValidation type="decimal" operator="lessThanOrEqual" allowBlank="1" showInputMessage="1" showErrorMessage="1" error="max. 40" sqref="J15:J24 J30:J50" xr:uid="{619C6B93-2F83-44A3-AFF0-4BA3A0BD48B0}">
      <formula1>40</formula1>
    </dataValidation>
    <dataValidation type="decimal" operator="lessThanOrEqual" allowBlank="1" showInputMessage="1" showErrorMessage="1" error="max. 15" sqref="K15:L24 K30:L50" xr:uid="{01920056-1AE5-435A-88F2-F4C65ED6D1E2}">
      <formula1>15</formula1>
    </dataValidation>
    <dataValidation type="decimal" operator="lessThanOrEqual" allowBlank="1" showInputMessage="1" showErrorMessage="1" error="max. 5" sqref="M15:M24 P15:P24 M30:M50 P30:P50" xr:uid="{39922453-BD87-494E-B71C-6E199E540169}">
      <formula1>5</formula1>
    </dataValidation>
    <dataValidation type="decimal" operator="lessThanOrEqual" allowBlank="1" showInputMessage="1" showErrorMessage="1" error="max. 10" sqref="N15:O24 N30:O50" xr:uid="{3D5A1710-F67A-4645-AF73-250F891237F4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06267-0596-4145-B599-1087AF621BF8}">
  <dimension ref="A1:CD50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4.4" x14ac:dyDescent="0.3">
      <c r="A2" s="13" t="s">
        <v>36</v>
      </c>
      <c r="D2" s="4" t="s">
        <v>22</v>
      </c>
    </row>
    <row r="3" spans="1:82" ht="14.4" x14ac:dyDescent="0.3">
      <c r="A3" s="4" t="s">
        <v>33</v>
      </c>
      <c r="D3" s="2" t="s">
        <v>44</v>
      </c>
    </row>
    <row r="4" spans="1:82" ht="14.4" x14ac:dyDescent="0.3">
      <c r="A4" s="13" t="s">
        <v>37</v>
      </c>
      <c r="D4" s="2" t="s">
        <v>45</v>
      </c>
    </row>
    <row r="5" spans="1:82" ht="12.6" x14ac:dyDescent="0.3">
      <c r="A5" s="13" t="s">
        <v>38</v>
      </c>
      <c r="D5" s="2" t="s">
        <v>46</v>
      </c>
    </row>
    <row r="6" spans="1:82" ht="14.4" x14ac:dyDescent="0.3">
      <c r="A6" s="13" t="s">
        <v>39</v>
      </c>
    </row>
    <row r="7" spans="1:82" ht="12.6" x14ac:dyDescent="0.3">
      <c r="A7" s="4" t="s">
        <v>21</v>
      </c>
      <c r="D7" s="4" t="s">
        <v>23</v>
      </c>
    </row>
    <row r="8" spans="1:82" ht="14.4" x14ac:dyDescent="0.3">
      <c r="A8" s="14" t="s">
        <v>34</v>
      </c>
      <c r="D8" s="2" t="s">
        <v>40</v>
      </c>
      <c r="F8" s="2" t="s">
        <v>41</v>
      </c>
    </row>
    <row r="9" spans="1:82" ht="27" customHeight="1" x14ac:dyDescent="0.3">
      <c r="F9" s="110" t="s">
        <v>42</v>
      </c>
      <c r="G9" s="110"/>
      <c r="H9" s="110"/>
      <c r="I9" s="110"/>
      <c r="J9" s="110"/>
    </row>
    <row r="10" spans="1:82" ht="25.2" customHeight="1" x14ac:dyDescent="0.2">
      <c r="D10" s="116" t="s">
        <v>43</v>
      </c>
      <c r="E10" s="116"/>
      <c r="F10" s="116"/>
      <c r="G10" s="116"/>
      <c r="H10" s="116"/>
      <c r="I10" s="116"/>
      <c r="J10" s="116"/>
    </row>
    <row r="11" spans="1:82" ht="12.6" x14ac:dyDescent="0.3">
      <c r="A11" s="4"/>
    </row>
    <row r="12" spans="1:82" ht="26.4" customHeight="1" x14ac:dyDescent="0.3">
      <c r="A12" s="101" t="s">
        <v>0</v>
      </c>
      <c r="B12" s="101" t="s">
        <v>1</v>
      </c>
      <c r="C12" s="101" t="s">
        <v>16</v>
      </c>
      <c r="D12" s="101" t="s">
        <v>13</v>
      </c>
      <c r="E12" s="104" t="s">
        <v>2</v>
      </c>
      <c r="F12" s="112" t="s">
        <v>29</v>
      </c>
      <c r="G12" s="113"/>
      <c r="H12" s="112" t="s">
        <v>30</v>
      </c>
      <c r="I12" s="113"/>
      <c r="J12" s="101" t="s">
        <v>31</v>
      </c>
      <c r="K12" s="101" t="s">
        <v>14</v>
      </c>
      <c r="L12" s="101" t="s">
        <v>15</v>
      </c>
      <c r="M12" s="101" t="s">
        <v>27</v>
      </c>
      <c r="N12" s="101" t="s">
        <v>28</v>
      </c>
      <c r="O12" s="101" t="s">
        <v>32</v>
      </c>
      <c r="P12" s="101" t="s">
        <v>3</v>
      </c>
      <c r="Q12" s="101" t="s">
        <v>4</v>
      </c>
    </row>
    <row r="13" spans="1:82" ht="59.4" customHeight="1" x14ac:dyDescent="0.3">
      <c r="A13" s="102"/>
      <c r="B13" s="102"/>
      <c r="C13" s="102"/>
      <c r="D13" s="102"/>
      <c r="E13" s="105"/>
      <c r="F13" s="114"/>
      <c r="G13" s="115"/>
      <c r="H13" s="114"/>
      <c r="I13" s="115"/>
      <c r="J13" s="103"/>
      <c r="K13" s="103"/>
      <c r="L13" s="103"/>
      <c r="M13" s="103"/>
      <c r="N13" s="103"/>
      <c r="O13" s="103"/>
      <c r="P13" s="103"/>
      <c r="Q13" s="103"/>
    </row>
    <row r="14" spans="1:82" ht="28.95" customHeight="1" x14ac:dyDescent="0.3">
      <c r="A14" s="103"/>
      <c r="B14" s="103"/>
      <c r="C14" s="103"/>
      <c r="D14" s="103"/>
      <c r="E14" s="106"/>
      <c r="F14" s="5" t="s">
        <v>24</v>
      </c>
      <c r="G14" s="6" t="s">
        <v>25</v>
      </c>
      <c r="H14" s="6" t="s">
        <v>24</v>
      </c>
      <c r="I14" s="6" t="s">
        <v>25</v>
      </c>
      <c r="J14" s="6" t="s">
        <v>26</v>
      </c>
      <c r="K14" s="6" t="s">
        <v>18</v>
      </c>
      <c r="L14" s="6" t="s">
        <v>18</v>
      </c>
      <c r="M14" s="6" t="s">
        <v>19</v>
      </c>
      <c r="N14" s="6" t="s">
        <v>20</v>
      </c>
      <c r="O14" s="6" t="s">
        <v>20</v>
      </c>
      <c r="P14" s="6" t="s">
        <v>19</v>
      </c>
      <c r="Q14" s="6"/>
    </row>
    <row r="15" spans="1:82" s="7" customFormat="1" ht="12.75" customHeight="1" x14ac:dyDescent="0.3">
      <c r="A15" s="15" t="s">
        <v>47</v>
      </c>
      <c r="B15" s="15" t="s">
        <v>48</v>
      </c>
      <c r="C15" s="15" t="s">
        <v>49</v>
      </c>
      <c r="D15" s="16">
        <v>351450</v>
      </c>
      <c r="E15" s="16">
        <v>165000</v>
      </c>
      <c r="F15" s="15" t="s">
        <v>50</v>
      </c>
      <c r="G15" s="11" t="s">
        <v>51</v>
      </c>
      <c r="H15" s="15" t="s">
        <v>52</v>
      </c>
      <c r="I15" s="11" t="s">
        <v>51</v>
      </c>
      <c r="J15" s="8"/>
      <c r="K15" s="8"/>
      <c r="L15" s="8"/>
      <c r="M15" s="8"/>
      <c r="N15" s="8"/>
      <c r="O15" s="8"/>
      <c r="P15" s="8"/>
      <c r="Q15" s="9">
        <f>SUM(J15:P15)</f>
        <v>0</v>
      </c>
      <c r="R15" s="2" t="s">
        <v>79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7" customFormat="1" ht="12.75" customHeight="1" x14ac:dyDescent="0.3">
      <c r="A16" s="15" t="s">
        <v>54</v>
      </c>
      <c r="B16" s="15" t="s">
        <v>56</v>
      </c>
      <c r="C16" s="15" t="s">
        <v>55</v>
      </c>
      <c r="D16" s="16">
        <v>4349000</v>
      </c>
      <c r="E16" s="16">
        <v>250000</v>
      </c>
      <c r="F16" s="15" t="s">
        <v>57</v>
      </c>
      <c r="G16" s="10" t="s">
        <v>53</v>
      </c>
      <c r="H16" s="15" t="s">
        <v>58</v>
      </c>
      <c r="I16" s="10" t="s">
        <v>53</v>
      </c>
      <c r="J16" s="8"/>
      <c r="K16" s="8"/>
      <c r="L16" s="8"/>
      <c r="M16" s="8"/>
      <c r="N16" s="8"/>
      <c r="O16" s="8"/>
      <c r="P16" s="8"/>
      <c r="Q16" s="9">
        <f t="shared" ref="Q16" si="0">SUM(J16:P16)</f>
        <v>0</v>
      </c>
      <c r="R16" s="2" t="s">
        <v>79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8" x14ac:dyDescent="0.3">
      <c r="A17" s="40" t="s">
        <v>60</v>
      </c>
      <c r="B17" s="40" t="s">
        <v>56</v>
      </c>
      <c r="C17" s="40" t="s">
        <v>61</v>
      </c>
      <c r="D17" s="41">
        <v>1980000</v>
      </c>
      <c r="E17" s="41">
        <v>450000</v>
      </c>
      <c r="F17" s="40" t="s">
        <v>62</v>
      </c>
      <c r="G17" s="42" t="s">
        <v>53</v>
      </c>
      <c r="H17" s="40" t="s">
        <v>63</v>
      </c>
      <c r="I17" s="42" t="s">
        <v>51</v>
      </c>
      <c r="J17" s="43">
        <v>15</v>
      </c>
      <c r="K17" s="43">
        <v>13</v>
      </c>
      <c r="L17" s="43">
        <v>7</v>
      </c>
      <c r="M17" s="43">
        <v>4</v>
      </c>
      <c r="N17" s="43">
        <v>8</v>
      </c>
      <c r="O17" s="48">
        <v>8</v>
      </c>
      <c r="P17" s="43">
        <v>4</v>
      </c>
      <c r="Q17" s="44">
        <f t="shared" ref="Q17:Q20" si="1">SUM(J17:P17)</f>
        <v>59</v>
      </c>
    </row>
    <row r="18" spans="1:18" x14ac:dyDescent="0.3">
      <c r="A18" s="40" t="s">
        <v>64</v>
      </c>
      <c r="B18" s="40" t="s">
        <v>66</v>
      </c>
      <c r="C18" s="40" t="s">
        <v>65</v>
      </c>
      <c r="D18" s="41">
        <v>362700</v>
      </c>
      <c r="E18" s="41">
        <v>150000</v>
      </c>
      <c r="F18" s="40" t="s">
        <v>67</v>
      </c>
      <c r="G18" s="42" t="s">
        <v>51</v>
      </c>
      <c r="H18" s="40" t="s">
        <v>50</v>
      </c>
      <c r="I18" s="42" t="s">
        <v>51</v>
      </c>
      <c r="J18" s="43">
        <v>25</v>
      </c>
      <c r="K18" s="43">
        <v>13</v>
      </c>
      <c r="L18" s="43">
        <v>10</v>
      </c>
      <c r="M18" s="43">
        <v>5</v>
      </c>
      <c r="N18" s="43">
        <v>8</v>
      </c>
      <c r="O18" s="48">
        <v>9</v>
      </c>
      <c r="P18" s="43">
        <v>5</v>
      </c>
      <c r="Q18" s="44">
        <f t="shared" si="1"/>
        <v>75</v>
      </c>
    </row>
    <row r="19" spans="1:18" x14ac:dyDescent="0.3">
      <c r="A19" s="32" t="s">
        <v>68</v>
      </c>
      <c r="B19" s="33" t="s">
        <v>56</v>
      </c>
      <c r="C19" s="32" t="s">
        <v>69</v>
      </c>
      <c r="D19" s="34">
        <v>423000</v>
      </c>
      <c r="E19" s="34">
        <v>80000</v>
      </c>
      <c r="F19" s="32" t="s">
        <v>58</v>
      </c>
      <c r="G19" s="32" t="s">
        <v>51</v>
      </c>
      <c r="H19" s="32" t="s">
        <v>70</v>
      </c>
      <c r="I19" s="32" t="s">
        <v>51</v>
      </c>
      <c r="J19" s="35">
        <v>30</v>
      </c>
      <c r="K19" s="35">
        <v>13</v>
      </c>
      <c r="L19" s="35">
        <v>12</v>
      </c>
      <c r="M19" s="35">
        <v>4</v>
      </c>
      <c r="N19" s="35">
        <v>8</v>
      </c>
      <c r="O19" s="49">
        <v>7</v>
      </c>
      <c r="P19" s="43">
        <v>4</v>
      </c>
      <c r="Q19" s="44">
        <f t="shared" si="1"/>
        <v>78</v>
      </c>
    </row>
    <row r="20" spans="1:18" x14ac:dyDescent="0.3">
      <c r="A20" s="15" t="s">
        <v>71</v>
      </c>
      <c r="B20" s="28" t="s">
        <v>73</v>
      </c>
      <c r="C20" s="15" t="s">
        <v>72</v>
      </c>
      <c r="D20" s="16">
        <v>140530</v>
      </c>
      <c r="E20" s="16">
        <v>100000</v>
      </c>
      <c r="F20" s="15" t="s">
        <v>74</v>
      </c>
      <c r="G20" s="15" t="s">
        <v>51</v>
      </c>
      <c r="H20" s="15" t="s">
        <v>62</v>
      </c>
      <c r="I20" s="15" t="s">
        <v>51</v>
      </c>
      <c r="J20" s="26">
        <v>25</v>
      </c>
      <c r="K20" s="26">
        <v>13</v>
      </c>
      <c r="L20" s="26">
        <v>11</v>
      </c>
      <c r="M20" s="26">
        <v>4</v>
      </c>
      <c r="N20" s="26">
        <v>8</v>
      </c>
      <c r="O20" s="50">
        <v>7</v>
      </c>
      <c r="P20" s="43">
        <v>4</v>
      </c>
      <c r="Q20" s="44">
        <f t="shared" si="1"/>
        <v>72</v>
      </c>
    </row>
    <row r="21" spans="1:18" x14ac:dyDescent="0.3">
      <c r="A21" s="15" t="s">
        <v>80</v>
      </c>
      <c r="B21" s="15" t="s">
        <v>56</v>
      </c>
      <c r="C21" s="15" t="s">
        <v>81</v>
      </c>
      <c r="D21" s="16">
        <v>731000</v>
      </c>
      <c r="E21" s="16">
        <v>120000</v>
      </c>
      <c r="F21" s="15" t="s">
        <v>82</v>
      </c>
      <c r="G21" s="15" t="s">
        <v>51</v>
      </c>
      <c r="H21" s="15" t="s">
        <v>57</v>
      </c>
      <c r="I21" s="15" t="s">
        <v>51</v>
      </c>
      <c r="J21" s="26">
        <v>20</v>
      </c>
      <c r="K21" s="26">
        <v>13</v>
      </c>
      <c r="L21" s="26">
        <v>10</v>
      </c>
      <c r="M21" s="26">
        <v>4</v>
      </c>
      <c r="N21" s="26">
        <v>6</v>
      </c>
      <c r="O21" s="26">
        <v>6</v>
      </c>
      <c r="P21" s="26">
        <v>5</v>
      </c>
      <c r="Q21" s="57">
        <f>SUM(J21:P21)</f>
        <v>64</v>
      </c>
    </row>
    <row r="22" spans="1:18" x14ac:dyDescent="0.3">
      <c r="A22" s="15" t="s">
        <v>83</v>
      </c>
      <c r="B22" s="15" t="s">
        <v>73</v>
      </c>
      <c r="C22" s="15" t="s">
        <v>84</v>
      </c>
      <c r="D22" s="16">
        <v>498508</v>
      </c>
      <c r="E22" s="16">
        <v>150000</v>
      </c>
      <c r="F22" s="15" t="s">
        <v>85</v>
      </c>
      <c r="G22" s="15" t="s">
        <v>51</v>
      </c>
      <c r="H22" s="15" t="s">
        <v>74</v>
      </c>
      <c r="I22" s="15" t="s">
        <v>53</v>
      </c>
      <c r="J22" s="54">
        <v>15</v>
      </c>
      <c r="K22" s="54">
        <v>13</v>
      </c>
      <c r="L22" s="54">
        <v>8</v>
      </c>
      <c r="M22" s="54">
        <v>4</v>
      </c>
      <c r="N22" s="54">
        <v>6</v>
      </c>
      <c r="O22" s="54">
        <v>5</v>
      </c>
      <c r="P22" s="54">
        <v>5</v>
      </c>
      <c r="Q22" s="57">
        <f>SUM(J22:P22)</f>
        <v>56</v>
      </c>
    </row>
    <row r="23" spans="1:18" x14ac:dyDescent="0.3">
      <c r="A23" s="15" t="s">
        <v>86</v>
      </c>
      <c r="B23" s="15" t="s">
        <v>66</v>
      </c>
      <c r="C23" s="15" t="s">
        <v>87</v>
      </c>
      <c r="D23" s="16">
        <v>738956</v>
      </c>
      <c r="E23" s="16">
        <v>150000</v>
      </c>
      <c r="F23" s="15" t="s">
        <v>88</v>
      </c>
      <c r="G23" s="15" t="s">
        <v>51</v>
      </c>
      <c r="H23" s="15" t="s">
        <v>89</v>
      </c>
      <c r="I23" s="15" t="s">
        <v>51</v>
      </c>
      <c r="J23" s="26">
        <v>29</v>
      </c>
      <c r="K23" s="26">
        <v>13</v>
      </c>
      <c r="L23" s="26">
        <v>12</v>
      </c>
      <c r="M23" s="26">
        <v>5</v>
      </c>
      <c r="N23" s="26">
        <v>7</v>
      </c>
      <c r="O23" s="26">
        <v>9</v>
      </c>
      <c r="P23" s="26">
        <v>5</v>
      </c>
      <c r="Q23" s="60">
        <f>SUM(J23:P23)</f>
        <v>80</v>
      </c>
    </row>
    <row r="24" spans="1:18" x14ac:dyDescent="0.3">
      <c r="A24" s="15" t="s">
        <v>90</v>
      </c>
      <c r="B24" s="15" t="s">
        <v>73</v>
      </c>
      <c r="C24" s="15" t="s">
        <v>91</v>
      </c>
      <c r="D24" s="16">
        <v>756612</v>
      </c>
      <c r="E24" s="16">
        <v>370000</v>
      </c>
      <c r="F24" s="15" t="s">
        <v>92</v>
      </c>
      <c r="G24" s="15" t="s">
        <v>51</v>
      </c>
      <c r="H24" s="15" t="s">
        <v>88</v>
      </c>
      <c r="I24" s="15" t="s">
        <v>51</v>
      </c>
      <c r="J24" s="26">
        <v>32</v>
      </c>
      <c r="K24" s="26">
        <v>13</v>
      </c>
      <c r="L24" s="26">
        <v>13</v>
      </c>
      <c r="M24" s="26">
        <v>4</v>
      </c>
      <c r="N24" s="26">
        <v>7</v>
      </c>
      <c r="O24" s="26">
        <v>5</v>
      </c>
      <c r="P24" s="26">
        <v>5</v>
      </c>
      <c r="Q24" s="60">
        <f>SUM(J24:P24)</f>
        <v>79</v>
      </c>
    </row>
    <row r="25" spans="1:18" x14ac:dyDescent="0.3">
      <c r="A25" s="15" t="s">
        <v>96</v>
      </c>
      <c r="B25" s="15" t="s">
        <v>73</v>
      </c>
      <c r="C25" s="15" t="s">
        <v>97</v>
      </c>
      <c r="D25" s="16">
        <v>140575</v>
      </c>
      <c r="E25" s="16">
        <v>100000</v>
      </c>
      <c r="F25" s="15" t="s">
        <v>89</v>
      </c>
      <c r="G25" s="15" t="s">
        <v>51</v>
      </c>
      <c r="H25" s="15" t="s">
        <v>98</v>
      </c>
      <c r="I25" s="15" t="s">
        <v>51</v>
      </c>
      <c r="J25" s="26"/>
      <c r="K25" s="26"/>
      <c r="L25" s="26"/>
      <c r="M25" s="26"/>
      <c r="N25" s="26"/>
      <c r="O25" s="26"/>
      <c r="P25" s="26"/>
      <c r="Q25" s="60">
        <f t="shared" ref="Q25:Q29" si="2">SUM(J25:P25)</f>
        <v>0</v>
      </c>
      <c r="R25" s="2" t="s">
        <v>79</v>
      </c>
    </row>
    <row r="26" spans="1:18" x14ac:dyDescent="0.3">
      <c r="A26" s="15" t="s">
        <v>99</v>
      </c>
      <c r="B26" s="15" t="s">
        <v>101</v>
      </c>
      <c r="C26" s="15" t="s">
        <v>100</v>
      </c>
      <c r="D26" s="16">
        <v>600000</v>
      </c>
      <c r="E26" s="16">
        <v>150000</v>
      </c>
      <c r="F26" s="15" t="s">
        <v>102</v>
      </c>
      <c r="G26" s="15" t="s">
        <v>51</v>
      </c>
      <c r="H26" s="15" t="s">
        <v>67</v>
      </c>
      <c r="I26" s="15" t="s">
        <v>51</v>
      </c>
      <c r="J26" s="26"/>
      <c r="K26" s="26"/>
      <c r="L26" s="26"/>
      <c r="M26" s="26"/>
      <c r="N26" s="26"/>
      <c r="O26" s="26"/>
      <c r="P26" s="26"/>
      <c r="Q26" s="60">
        <f t="shared" si="2"/>
        <v>0</v>
      </c>
      <c r="R26" s="2" t="s">
        <v>79</v>
      </c>
    </row>
    <row r="27" spans="1:18" x14ac:dyDescent="0.3">
      <c r="A27" s="15" t="s">
        <v>103</v>
      </c>
      <c r="B27" s="15" t="s">
        <v>56</v>
      </c>
      <c r="C27" s="15" t="s">
        <v>104</v>
      </c>
      <c r="D27" s="16">
        <v>1290950</v>
      </c>
      <c r="E27" s="16">
        <v>500000</v>
      </c>
      <c r="F27" s="15" t="s">
        <v>98</v>
      </c>
      <c r="G27" s="15" t="s">
        <v>51</v>
      </c>
      <c r="H27" s="15" t="s">
        <v>105</v>
      </c>
      <c r="I27" s="15" t="s">
        <v>51</v>
      </c>
      <c r="J27" s="26"/>
      <c r="K27" s="26"/>
      <c r="L27" s="26"/>
      <c r="M27" s="26"/>
      <c r="N27" s="26"/>
      <c r="O27" s="26"/>
      <c r="P27" s="26"/>
      <c r="Q27" s="60">
        <f t="shared" si="2"/>
        <v>0</v>
      </c>
      <c r="R27" s="2" t="s">
        <v>79</v>
      </c>
    </row>
    <row r="28" spans="1:18" x14ac:dyDescent="0.3">
      <c r="A28" s="15" t="s">
        <v>106</v>
      </c>
      <c r="B28" s="15" t="s">
        <v>73</v>
      </c>
      <c r="C28" s="15" t="s">
        <v>107</v>
      </c>
      <c r="D28" s="16">
        <v>1622866</v>
      </c>
      <c r="E28" s="16">
        <v>750000</v>
      </c>
      <c r="F28" s="15" t="s">
        <v>108</v>
      </c>
      <c r="G28" s="15" t="s">
        <v>53</v>
      </c>
      <c r="H28" s="15" t="s">
        <v>85</v>
      </c>
      <c r="I28" s="15" t="s">
        <v>51</v>
      </c>
      <c r="J28" s="26"/>
      <c r="K28" s="26"/>
      <c r="L28" s="26"/>
      <c r="M28" s="26"/>
      <c r="N28" s="26"/>
      <c r="O28" s="26"/>
      <c r="P28" s="26"/>
      <c r="Q28" s="60">
        <f t="shared" si="2"/>
        <v>0</v>
      </c>
      <c r="R28" s="2" t="s">
        <v>79</v>
      </c>
    </row>
    <row r="29" spans="1:18" x14ac:dyDescent="0.3">
      <c r="A29" s="15" t="s">
        <v>109</v>
      </c>
      <c r="B29" s="15" t="s">
        <v>73</v>
      </c>
      <c r="C29" s="15" t="s">
        <v>110</v>
      </c>
      <c r="D29" s="16">
        <v>260147</v>
      </c>
      <c r="E29" s="16">
        <v>150000</v>
      </c>
      <c r="F29" s="15" t="s">
        <v>111</v>
      </c>
      <c r="G29" s="15" t="s">
        <v>51</v>
      </c>
      <c r="H29" s="15" t="s">
        <v>92</v>
      </c>
      <c r="I29" s="15" t="s">
        <v>51</v>
      </c>
      <c r="J29" s="26"/>
      <c r="K29" s="26"/>
      <c r="L29" s="26"/>
      <c r="M29" s="26"/>
      <c r="N29" s="26"/>
      <c r="O29" s="26"/>
      <c r="P29" s="26"/>
      <c r="Q29" s="60">
        <f t="shared" si="2"/>
        <v>0</v>
      </c>
      <c r="R29" s="2" t="s">
        <v>79</v>
      </c>
    </row>
    <row r="30" spans="1:18" x14ac:dyDescent="0.3">
      <c r="A30" s="15" t="s">
        <v>113</v>
      </c>
      <c r="B30" s="15" t="s">
        <v>73</v>
      </c>
      <c r="C30" s="15" t="s">
        <v>123</v>
      </c>
      <c r="D30" s="16">
        <v>1549016</v>
      </c>
      <c r="E30" s="16">
        <v>500000</v>
      </c>
      <c r="F30" s="15" t="s">
        <v>70</v>
      </c>
      <c r="G30" s="15" t="s">
        <v>51</v>
      </c>
      <c r="H30" s="15" t="s">
        <v>111</v>
      </c>
      <c r="I30" s="15" t="s">
        <v>53</v>
      </c>
      <c r="J30" s="26">
        <v>27</v>
      </c>
      <c r="K30" s="26">
        <v>13</v>
      </c>
      <c r="L30" s="26">
        <v>10</v>
      </c>
      <c r="M30" s="26">
        <v>4</v>
      </c>
      <c r="N30" s="26">
        <v>7</v>
      </c>
      <c r="O30" s="26">
        <v>7</v>
      </c>
      <c r="P30" s="26">
        <v>4</v>
      </c>
      <c r="Q30" s="62">
        <f t="shared" ref="Q30:Q35" si="3">SUM(J30:P30)</f>
        <v>72</v>
      </c>
    </row>
    <row r="31" spans="1:18" x14ac:dyDescent="0.3">
      <c r="A31" s="15" t="s">
        <v>114</v>
      </c>
      <c r="B31" s="15" t="s">
        <v>119</v>
      </c>
      <c r="C31" s="15" t="s">
        <v>124</v>
      </c>
      <c r="D31" s="16">
        <v>372039</v>
      </c>
      <c r="E31" s="16">
        <v>150000</v>
      </c>
      <c r="F31" s="15" t="s">
        <v>129</v>
      </c>
      <c r="G31" s="15" t="s">
        <v>51</v>
      </c>
      <c r="H31" s="15" t="s">
        <v>130</v>
      </c>
      <c r="I31" s="15" t="s">
        <v>51</v>
      </c>
      <c r="J31" s="26">
        <v>24</v>
      </c>
      <c r="K31" s="26">
        <v>13</v>
      </c>
      <c r="L31" s="26">
        <v>10</v>
      </c>
      <c r="M31" s="26">
        <v>5</v>
      </c>
      <c r="N31" s="26">
        <v>8</v>
      </c>
      <c r="O31" s="26">
        <v>6</v>
      </c>
      <c r="P31" s="26">
        <v>5</v>
      </c>
      <c r="Q31" s="62">
        <f t="shared" si="3"/>
        <v>71</v>
      </c>
    </row>
    <row r="32" spans="1:18" x14ac:dyDescent="0.3">
      <c r="A32" s="15" t="s">
        <v>115</v>
      </c>
      <c r="B32" s="15" t="s">
        <v>66</v>
      </c>
      <c r="C32" s="15" t="s">
        <v>125</v>
      </c>
      <c r="D32" s="16">
        <v>480000</v>
      </c>
      <c r="E32" s="16">
        <v>150000</v>
      </c>
      <c r="F32" s="15" t="s">
        <v>57</v>
      </c>
      <c r="G32" s="15" t="s">
        <v>51</v>
      </c>
      <c r="H32" s="15" t="s">
        <v>102</v>
      </c>
      <c r="I32" s="15" t="s">
        <v>51</v>
      </c>
      <c r="J32" s="26">
        <v>30</v>
      </c>
      <c r="K32" s="26">
        <v>13</v>
      </c>
      <c r="L32" s="26">
        <v>12</v>
      </c>
      <c r="M32" s="26">
        <v>5</v>
      </c>
      <c r="N32" s="26">
        <v>8</v>
      </c>
      <c r="O32" s="26">
        <v>8</v>
      </c>
      <c r="P32" s="26">
        <v>5</v>
      </c>
      <c r="Q32" s="62">
        <f t="shared" si="3"/>
        <v>81</v>
      </c>
    </row>
    <row r="33" spans="1:17" x14ac:dyDescent="0.3">
      <c r="A33" s="15" t="s">
        <v>116</v>
      </c>
      <c r="B33" s="15" t="s">
        <v>120</v>
      </c>
      <c r="C33" s="15" t="s">
        <v>126</v>
      </c>
      <c r="D33" s="16">
        <v>490000</v>
      </c>
      <c r="E33" s="16">
        <v>190000</v>
      </c>
      <c r="F33" s="15" t="s">
        <v>130</v>
      </c>
      <c r="G33" s="15" t="s">
        <v>53</v>
      </c>
      <c r="H33" s="15" t="s">
        <v>108</v>
      </c>
      <c r="I33" s="15" t="s">
        <v>51</v>
      </c>
      <c r="J33" s="26">
        <v>29</v>
      </c>
      <c r="K33" s="26">
        <v>10</v>
      </c>
      <c r="L33" s="26">
        <v>11</v>
      </c>
      <c r="M33" s="26">
        <v>4</v>
      </c>
      <c r="N33" s="26">
        <v>7</v>
      </c>
      <c r="O33" s="26">
        <v>7</v>
      </c>
      <c r="P33" s="26">
        <v>3</v>
      </c>
      <c r="Q33" s="60">
        <f t="shared" si="3"/>
        <v>71</v>
      </c>
    </row>
    <row r="34" spans="1:17" x14ac:dyDescent="0.3">
      <c r="A34" s="15" t="s">
        <v>117</v>
      </c>
      <c r="B34" s="15" t="s">
        <v>121</v>
      </c>
      <c r="C34" s="15" t="s">
        <v>127</v>
      </c>
      <c r="D34" s="16">
        <v>2313536</v>
      </c>
      <c r="E34" s="16">
        <v>350000</v>
      </c>
      <c r="F34" s="15" t="s">
        <v>50</v>
      </c>
      <c r="G34" s="15" t="s">
        <v>51</v>
      </c>
      <c r="H34" s="15" t="s">
        <v>58</v>
      </c>
      <c r="I34" s="15" t="s">
        <v>51</v>
      </c>
      <c r="J34" s="26">
        <v>32</v>
      </c>
      <c r="K34" s="26">
        <v>12</v>
      </c>
      <c r="L34" s="26">
        <v>14</v>
      </c>
      <c r="M34" s="26">
        <v>4</v>
      </c>
      <c r="N34" s="26">
        <v>7</v>
      </c>
      <c r="O34" s="26">
        <v>7</v>
      </c>
      <c r="P34" s="26">
        <v>4</v>
      </c>
      <c r="Q34" s="60">
        <f t="shared" si="3"/>
        <v>80</v>
      </c>
    </row>
    <row r="35" spans="1:17" x14ac:dyDescent="0.3">
      <c r="A35" s="15" t="s">
        <v>118</v>
      </c>
      <c r="B35" s="15" t="s">
        <v>122</v>
      </c>
      <c r="C35" s="15" t="s">
        <v>128</v>
      </c>
      <c r="D35" s="16">
        <v>661400</v>
      </c>
      <c r="E35" s="16">
        <v>380000</v>
      </c>
      <c r="F35" s="15" t="s">
        <v>62</v>
      </c>
      <c r="G35" s="15" t="s">
        <v>51</v>
      </c>
      <c r="H35" s="15" t="s">
        <v>50</v>
      </c>
      <c r="I35" s="15" t="s">
        <v>53</v>
      </c>
      <c r="J35" s="26">
        <v>28</v>
      </c>
      <c r="K35" s="26">
        <v>11</v>
      </c>
      <c r="L35" s="26">
        <v>10</v>
      </c>
      <c r="M35" s="26">
        <v>4</v>
      </c>
      <c r="N35" s="26">
        <v>8</v>
      </c>
      <c r="O35" s="26">
        <v>7</v>
      </c>
      <c r="P35" s="26">
        <v>4</v>
      </c>
      <c r="Q35" s="60">
        <f t="shared" si="3"/>
        <v>72</v>
      </c>
    </row>
    <row r="36" spans="1:17" x14ac:dyDescent="0.3">
      <c r="A36" s="15" t="s">
        <v>132</v>
      </c>
      <c r="B36" s="15" t="s">
        <v>56</v>
      </c>
      <c r="C36" s="15" t="s">
        <v>143</v>
      </c>
      <c r="D36" s="16">
        <v>700000</v>
      </c>
      <c r="E36" s="16">
        <v>400000</v>
      </c>
      <c r="F36" s="15" t="s">
        <v>105</v>
      </c>
      <c r="G36" s="15" t="s">
        <v>51</v>
      </c>
      <c r="H36" s="15" t="s">
        <v>82</v>
      </c>
      <c r="I36" s="15" t="s">
        <v>51</v>
      </c>
      <c r="J36" s="26">
        <v>33</v>
      </c>
      <c r="K36" s="26">
        <v>13</v>
      </c>
      <c r="L36" s="26">
        <v>12</v>
      </c>
      <c r="M36" s="26">
        <v>4</v>
      </c>
      <c r="N36" s="26">
        <v>7</v>
      </c>
      <c r="O36" s="26">
        <v>6</v>
      </c>
      <c r="P36" s="26">
        <v>4</v>
      </c>
      <c r="Q36" s="60">
        <f>SUM(J36:P36)</f>
        <v>79</v>
      </c>
    </row>
    <row r="37" spans="1:17" x14ac:dyDescent="0.3">
      <c r="A37" s="15" t="s">
        <v>133</v>
      </c>
      <c r="B37" s="15" t="s">
        <v>66</v>
      </c>
      <c r="C37" s="15" t="s">
        <v>144</v>
      </c>
      <c r="D37" s="16">
        <v>957400</v>
      </c>
      <c r="E37" s="16">
        <v>440800</v>
      </c>
      <c r="F37" s="15" t="s">
        <v>67</v>
      </c>
      <c r="G37" s="15" t="s">
        <v>51</v>
      </c>
      <c r="H37" s="15" t="s">
        <v>70</v>
      </c>
      <c r="I37" s="15" t="s">
        <v>51</v>
      </c>
      <c r="J37" s="26">
        <v>30</v>
      </c>
      <c r="K37" s="26">
        <v>13</v>
      </c>
      <c r="L37" s="26">
        <v>11</v>
      </c>
      <c r="M37" s="26">
        <v>5</v>
      </c>
      <c r="N37" s="26">
        <v>7</v>
      </c>
      <c r="O37" s="26">
        <v>7</v>
      </c>
      <c r="P37" s="26">
        <v>5</v>
      </c>
      <c r="Q37" s="60">
        <f t="shared" ref="Q37:Q43" si="4">SUM(J37:P37)</f>
        <v>78</v>
      </c>
    </row>
    <row r="38" spans="1:17" x14ac:dyDescent="0.3">
      <c r="A38" s="15" t="s">
        <v>134</v>
      </c>
      <c r="B38" s="15" t="s">
        <v>139</v>
      </c>
      <c r="C38" s="15" t="s">
        <v>145</v>
      </c>
      <c r="D38" s="16">
        <v>235600</v>
      </c>
      <c r="E38" s="16">
        <v>150000</v>
      </c>
      <c r="F38" s="15" t="s">
        <v>58</v>
      </c>
      <c r="G38" s="15" t="s">
        <v>53</v>
      </c>
      <c r="H38" s="15" t="s">
        <v>62</v>
      </c>
      <c r="I38" s="15" t="s">
        <v>53</v>
      </c>
      <c r="J38" s="26">
        <v>10</v>
      </c>
      <c r="K38" s="26">
        <v>9</v>
      </c>
      <c r="L38" s="26">
        <v>3</v>
      </c>
      <c r="M38" s="26">
        <v>4</v>
      </c>
      <c r="N38" s="26">
        <v>6</v>
      </c>
      <c r="O38" s="26">
        <v>7</v>
      </c>
      <c r="P38" s="26">
        <v>3</v>
      </c>
      <c r="Q38" s="60">
        <f t="shared" si="4"/>
        <v>42</v>
      </c>
    </row>
    <row r="39" spans="1:17" x14ac:dyDescent="0.3">
      <c r="A39" s="15" t="s">
        <v>135</v>
      </c>
      <c r="B39" s="15" t="s">
        <v>140</v>
      </c>
      <c r="C39" s="15" t="s">
        <v>146</v>
      </c>
      <c r="D39" s="16">
        <v>426700</v>
      </c>
      <c r="E39" s="16">
        <v>150000</v>
      </c>
      <c r="F39" s="15" t="s">
        <v>85</v>
      </c>
      <c r="G39" s="15" t="s">
        <v>51</v>
      </c>
      <c r="H39" s="15" t="s">
        <v>74</v>
      </c>
      <c r="I39" s="15" t="s">
        <v>51</v>
      </c>
      <c r="J39" s="26">
        <v>32</v>
      </c>
      <c r="K39" s="26">
        <v>12</v>
      </c>
      <c r="L39" s="26">
        <v>12</v>
      </c>
      <c r="M39" s="26">
        <v>4</v>
      </c>
      <c r="N39" s="26">
        <v>7</v>
      </c>
      <c r="O39" s="26">
        <v>6</v>
      </c>
      <c r="P39" s="26">
        <v>3</v>
      </c>
      <c r="Q39" s="60">
        <f t="shared" si="4"/>
        <v>76</v>
      </c>
    </row>
    <row r="40" spans="1:17" x14ac:dyDescent="0.2">
      <c r="A40" s="76" t="s">
        <v>136</v>
      </c>
      <c r="B40" s="15" t="s">
        <v>56</v>
      </c>
      <c r="C40" s="15" t="s">
        <v>147</v>
      </c>
      <c r="D40" s="16">
        <v>800000</v>
      </c>
      <c r="E40" s="16">
        <v>400000</v>
      </c>
      <c r="F40" s="15" t="s">
        <v>150</v>
      </c>
      <c r="G40" s="15" t="s">
        <v>51</v>
      </c>
      <c r="H40" s="15" t="s">
        <v>98</v>
      </c>
      <c r="I40" s="15" t="s">
        <v>51</v>
      </c>
      <c r="J40" s="26">
        <v>30</v>
      </c>
      <c r="K40" s="26">
        <v>11</v>
      </c>
      <c r="L40" s="26">
        <v>10</v>
      </c>
      <c r="M40" s="26">
        <v>4</v>
      </c>
      <c r="N40" s="26">
        <v>7</v>
      </c>
      <c r="O40" s="26">
        <v>7</v>
      </c>
      <c r="P40" s="26">
        <v>4</v>
      </c>
      <c r="Q40" s="60">
        <f t="shared" si="4"/>
        <v>73</v>
      </c>
    </row>
    <row r="41" spans="1:17" x14ac:dyDescent="0.3">
      <c r="A41" s="15" t="s">
        <v>137</v>
      </c>
      <c r="B41" s="15" t="s">
        <v>141</v>
      </c>
      <c r="C41" s="15" t="s">
        <v>148</v>
      </c>
      <c r="D41" s="16">
        <v>1050000</v>
      </c>
      <c r="E41" s="16">
        <v>500000</v>
      </c>
      <c r="F41" s="15" t="s">
        <v>98</v>
      </c>
      <c r="G41" s="15" t="s">
        <v>51</v>
      </c>
      <c r="H41" s="15" t="s">
        <v>150</v>
      </c>
      <c r="I41" s="15" t="s">
        <v>53</v>
      </c>
      <c r="J41" s="26">
        <v>15</v>
      </c>
      <c r="K41" s="26">
        <v>12</v>
      </c>
      <c r="L41" s="26">
        <v>5</v>
      </c>
      <c r="M41" s="26">
        <v>4</v>
      </c>
      <c r="N41" s="26">
        <v>6</v>
      </c>
      <c r="O41" s="26">
        <v>5</v>
      </c>
      <c r="P41" s="26">
        <v>3</v>
      </c>
      <c r="Q41" s="60">
        <f t="shared" si="4"/>
        <v>50</v>
      </c>
    </row>
    <row r="42" spans="1:17" x14ac:dyDescent="0.3">
      <c r="A42" s="15" t="s">
        <v>138</v>
      </c>
      <c r="B42" s="15" t="s">
        <v>142</v>
      </c>
      <c r="C42" s="15" t="s">
        <v>149</v>
      </c>
      <c r="D42" s="16">
        <v>2593865</v>
      </c>
      <c r="E42" s="16">
        <v>500000</v>
      </c>
      <c r="F42" s="15" t="s">
        <v>89</v>
      </c>
      <c r="G42" s="15" t="s">
        <v>51</v>
      </c>
      <c r="H42" s="15" t="s">
        <v>57</v>
      </c>
      <c r="I42" s="75" t="s">
        <v>51</v>
      </c>
      <c r="J42" s="26">
        <v>32</v>
      </c>
      <c r="K42" s="26">
        <v>11</v>
      </c>
      <c r="L42" s="26">
        <v>11</v>
      </c>
      <c r="M42" s="26">
        <v>4</v>
      </c>
      <c r="N42" s="26">
        <v>8</v>
      </c>
      <c r="O42" s="26">
        <v>8</v>
      </c>
      <c r="P42" s="26">
        <v>3</v>
      </c>
      <c r="Q42" s="60">
        <f t="shared" si="4"/>
        <v>77</v>
      </c>
    </row>
    <row r="43" spans="1:17" x14ac:dyDescent="0.3">
      <c r="A43" s="15" t="s">
        <v>151</v>
      </c>
      <c r="B43" s="15" t="s">
        <v>73</v>
      </c>
      <c r="C43" s="15" t="s">
        <v>152</v>
      </c>
      <c r="D43" s="16">
        <v>582016</v>
      </c>
      <c r="E43" s="16">
        <v>450000</v>
      </c>
      <c r="F43" s="15" t="s">
        <v>92</v>
      </c>
      <c r="G43" s="15" t="s">
        <v>51</v>
      </c>
      <c r="H43" s="15" t="s">
        <v>88</v>
      </c>
      <c r="I43" s="15" t="s">
        <v>51</v>
      </c>
      <c r="J43" s="26">
        <v>32</v>
      </c>
      <c r="K43" s="26">
        <v>12</v>
      </c>
      <c r="L43" s="26">
        <v>12</v>
      </c>
      <c r="M43" s="26">
        <v>4</v>
      </c>
      <c r="N43" s="26">
        <v>7</v>
      </c>
      <c r="O43" s="26">
        <v>6</v>
      </c>
      <c r="P43" s="26">
        <v>3</v>
      </c>
      <c r="Q43" s="60">
        <f t="shared" si="4"/>
        <v>76</v>
      </c>
    </row>
    <row r="44" spans="1:17" x14ac:dyDescent="0.3">
      <c r="A44" s="88" t="s">
        <v>155</v>
      </c>
      <c r="B44" s="88" t="s">
        <v>140</v>
      </c>
      <c r="C44" s="88" t="s">
        <v>156</v>
      </c>
      <c r="D44" s="89">
        <v>441200</v>
      </c>
      <c r="E44" s="89">
        <v>150000</v>
      </c>
      <c r="F44" s="88" t="s">
        <v>111</v>
      </c>
      <c r="G44" s="88" t="s">
        <v>51</v>
      </c>
      <c r="H44" s="88" t="s">
        <v>89</v>
      </c>
      <c r="I44" s="88" t="s">
        <v>51</v>
      </c>
      <c r="J44" s="90">
        <v>35</v>
      </c>
      <c r="K44" s="90">
        <v>12</v>
      </c>
      <c r="L44" s="90">
        <v>13</v>
      </c>
      <c r="M44" s="90">
        <v>5</v>
      </c>
      <c r="N44" s="90">
        <v>8</v>
      </c>
      <c r="O44" s="90">
        <v>7</v>
      </c>
      <c r="P44" s="90">
        <v>3</v>
      </c>
      <c r="Q44" s="91">
        <f>SUM(J44:P44)</f>
        <v>83</v>
      </c>
    </row>
    <row r="45" spans="1:17" x14ac:dyDescent="0.3">
      <c r="A45" s="88" t="s">
        <v>157</v>
      </c>
      <c r="B45" s="88" t="s">
        <v>56</v>
      </c>
      <c r="C45" s="88" t="s">
        <v>163</v>
      </c>
      <c r="D45" s="89">
        <v>800000</v>
      </c>
      <c r="E45" s="89">
        <v>450000</v>
      </c>
      <c r="F45" s="88" t="s">
        <v>130</v>
      </c>
      <c r="G45" s="88" t="s">
        <v>51</v>
      </c>
      <c r="H45" s="88" t="s">
        <v>58</v>
      </c>
      <c r="I45" s="88" t="s">
        <v>174</v>
      </c>
      <c r="J45" s="90">
        <v>27</v>
      </c>
      <c r="K45" s="90">
        <v>14</v>
      </c>
      <c r="L45" s="90">
        <v>11</v>
      </c>
      <c r="M45" s="90">
        <v>5</v>
      </c>
      <c r="N45" s="90">
        <v>7</v>
      </c>
      <c r="O45" s="90">
        <v>6</v>
      </c>
      <c r="P45" s="90">
        <v>4</v>
      </c>
      <c r="Q45" s="91">
        <f t="shared" ref="Q45:Q50" si="5">SUM(J45:P45)</f>
        <v>74</v>
      </c>
    </row>
    <row r="46" spans="1:17" x14ac:dyDescent="0.3">
      <c r="A46" s="88" t="s">
        <v>158</v>
      </c>
      <c r="B46" s="88" t="s">
        <v>169</v>
      </c>
      <c r="C46" s="88" t="s">
        <v>164</v>
      </c>
      <c r="D46" s="89">
        <v>665112</v>
      </c>
      <c r="E46" s="89">
        <v>150000</v>
      </c>
      <c r="F46" s="88" t="s">
        <v>70</v>
      </c>
      <c r="G46" s="88" t="s">
        <v>51</v>
      </c>
      <c r="H46" s="88" t="s">
        <v>105</v>
      </c>
      <c r="I46" s="88" t="s">
        <v>51</v>
      </c>
      <c r="J46" s="90">
        <v>31</v>
      </c>
      <c r="K46" s="90">
        <v>11</v>
      </c>
      <c r="L46" s="90">
        <v>12</v>
      </c>
      <c r="M46" s="90">
        <v>5</v>
      </c>
      <c r="N46" s="90">
        <v>8</v>
      </c>
      <c r="O46" s="90">
        <v>8</v>
      </c>
      <c r="P46" s="90">
        <v>3</v>
      </c>
      <c r="Q46" s="91">
        <f t="shared" si="5"/>
        <v>78</v>
      </c>
    </row>
    <row r="47" spans="1:17" x14ac:dyDescent="0.3">
      <c r="A47" s="88" t="s">
        <v>159</v>
      </c>
      <c r="B47" s="88" t="s">
        <v>170</v>
      </c>
      <c r="C47" s="88" t="s">
        <v>165</v>
      </c>
      <c r="D47" s="89">
        <v>565020</v>
      </c>
      <c r="E47" s="89">
        <v>450000</v>
      </c>
      <c r="F47" s="88" t="s">
        <v>50</v>
      </c>
      <c r="G47" s="88" t="s">
        <v>51</v>
      </c>
      <c r="H47" s="88" t="s">
        <v>82</v>
      </c>
      <c r="I47" s="88" t="s">
        <v>51</v>
      </c>
      <c r="J47" s="90">
        <v>25</v>
      </c>
      <c r="K47" s="90">
        <v>12</v>
      </c>
      <c r="L47" s="90">
        <v>11</v>
      </c>
      <c r="M47" s="90">
        <v>5</v>
      </c>
      <c r="N47" s="90">
        <v>7</v>
      </c>
      <c r="O47" s="90">
        <v>7</v>
      </c>
      <c r="P47" s="90">
        <v>4</v>
      </c>
      <c r="Q47" s="91">
        <f t="shared" si="5"/>
        <v>71</v>
      </c>
    </row>
    <row r="48" spans="1:17" x14ac:dyDescent="0.3">
      <c r="A48" s="88" t="s">
        <v>160</v>
      </c>
      <c r="B48" s="88" t="s">
        <v>101</v>
      </c>
      <c r="C48" s="88" t="s">
        <v>166</v>
      </c>
      <c r="D48" s="89">
        <v>400000</v>
      </c>
      <c r="E48" s="89">
        <v>250000</v>
      </c>
      <c r="F48" s="88" t="s">
        <v>173</v>
      </c>
      <c r="G48" s="88" t="s">
        <v>51</v>
      </c>
      <c r="H48" s="88" t="s">
        <v>111</v>
      </c>
      <c r="I48" s="88" t="s">
        <v>51</v>
      </c>
      <c r="J48" s="90">
        <v>27</v>
      </c>
      <c r="K48" s="90">
        <v>11</v>
      </c>
      <c r="L48" s="90">
        <v>10</v>
      </c>
      <c r="M48" s="90">
        <v>5</v>
      </c>
      <c r="N48" s="90">
        <v>7</v>
      </c>
      <c r="O48" s="90">
        <v>6</v>
      </c>
      <c r="P48" s="90">
        <v>4</v>
      </c>
      <c r="Q48" s="91">
        <f t="shared" si="5"/>
        <v>70</v>
      </c>
    </row>
    <row r="49" spans="1:17" x14ac:dyDescent="0.3">
      <c r="A49" s="88" t="s">
        <v>161</v>
      </c>
      <c r="B49" s="88" t="s">
        <v>171</v>
      </c>
      <c r="C49" s="88" t="s">
        <v>167</v>
      </c>
      <c r="D49" s="89">
        <v>327600</v>
      </c>
      <c r="E49" s="89">
        <v>150000</v>
      </c>
      <c r="F49" s="88" t="s">
        <v>108</v>
      </c>
      <c r="G49" s="88" t="s">
        <v>51</v>
      </c>
      <c r="H49" s="88" t="s">
        <v>130</v>
      </c>
      <c r="I49" s="88" t="s">
        <v>51</v>
      </c>
      <c r="J49" s="90">
        <v>33</v>
      </c>
      <c r="K49" s="90">
        <v>11</v>
      </c>
      <c r="L49" s="90">
        <v>13</v>
      </c>
      <c r="M49" s="90">
        <v>5</v>
      </c>
      <c r="N49" s="90">
        <v>8</v>
      </c>
      <c r="O49" s="90">
        <v>6</v>
      </c>
      <c r="P49" s="90">
        <v>3</v>
      </c>
      <c r="Q49" s="91">
        <f t="shared" si="5"/>
        <v>79</v>
      </c>
    </row>
    <row r="50" spans="1:17" x14ac:dyDescent="0.3">
      <c r="A50" s="88" t="s">
        <v>162</v>
      </c>
      <c r="B50" s="88" t="s">
        <v>172</v>
      </c>
      <c r="C50" s="88" t="s">
        <v>168</v>
      </c>
      <c r="D50" s="89">
        <v>404000</v>
      </c>
      <c r="E50" s="89">
        <v>190000</v>
      </c>
      <c r="F50" s="88" t="s">
        <v>129</v>
      </c>
      <c r="G50" s="88" t="s">
        <v>51</v>
      </c>
      <c r="H50" s="88" t="s">
        <v>70</v>
      </c>
      <c r="I50" s="88" t="s">
        <v>51</v>
      </c>
      <c r="J50" s="90">
        <v>30</v>
      </c>
      <c r="K50" s="90">
        <v>11</v>
      </c>
      <c r="L50" s="90">
        <v>12</v>
      </c>
      <c r="M50" s="90">
        <v>5</v>
      </c>
      <c r="N50" s="90">
        <v>7</v>
      </c>
      <c r="O50" s="90">
        <v>8</v>
      </c>
      <c r="P50" s="90">
        <v>3</v>
      </c>
      <c r="Q50" s="91">
        <f t="shared" si="5"/>
        <v>76</v>
      </c>
    </row>
  </sheetData>
  <mergeCells count="17"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  <mergeCell ref="Q12:Q13"/>
    <mergeCell ref="K12:K13"/>
    <mergeCell ref="L12:L13"/>
    <mergeCell ref="M12:M13"/>
    <mergeCell ref="N12:N13"/>
    <mergeCell ref="O12:O13"/>
    <mergeCell ref="P12:P13"/>
  </mergeCells>
  <dataValidations count="4">
    <dataValidation type="decimal" operator="lessThanOrEqual" allowBlank="1" showInputMessage="1" showErrorMessage="1" error="max. 40" sqref="J15:J24 J30:J50" xr:uid="{4EA6CB45-4076-4499-9879-7098A3BE79B7}">
      <formula1>40</formula1>
    </dataValidation>
    <dataValidation type="decimal" operator="lessThanOrEqual" allowBlank="1" showInputMessage="1" showErrorMessage="1" error="max. 15" sqref="K15:L24 K30:L50" xr:uid="{8C78B460-F99E-425C-B228-A5971EEB5F53}">
      <formula1>15</formula1>
    </dataValidation>
    <dataValidation type="decimal" operator="lessThanOrEqual" allowBlank="1" showInputMessage="1" showErrorMessage="1" error="max. 5" sqref="M15:M24 P15:P24 M30:M50 P30:P50" xr:uid="{55CAC6DD-5B3B-40E1-9158-FF9B1F11086F}">
      <formula1>5</formula1>
    </dataValidation>
    <dataValidation type="decimal" operator="lessThanOrEqual" allowBlank="1" showInputMessage="1" showErrorMessage="1" error="max. 10" sqref="N15:O24 N30:O50" xr:uid="{9A5F53FD-58C6-4EC6-AD14-2AE8E761E057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FA13-141C-403E-A9D3-C07F8C4DC45F}">
  <dimension ref="A1:CD50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4.4" x14ac:dyDescent="0.3">
      <c r="A2" s="13" t="s">
        <v>36</v>
      </c>
      <c r="D2" s="4" t="s">
        <v>22</v>
      </c>
    </row>
    <row r="3" spans="1:82" ht="14.4" x14ac:dyDescent="0.3">
      <c r="A3" s="4" t="s">
        <v>33</v>
      </c>
      <c r="D3" s="2" t="s">
        <v>44</v>
      </c>
    </row>
    <row r="4" spans="1:82" ht="14.4" x14ac:dyDescent="0.3">
      <c r="A4" s="13" t="s">
        <v>37</v>
      </c>
      <c r="D4" s="2" t="s">
        <v>45</v>
      </c>
    </row>
    <row r="5" spans="1:82" ht="12.6" x14ac:dyDescent="0.3">
      <c r="A5" s="13" t="s">
        <v>38</v>
      </c>
      <c r="D5" s="2" t="s">
        <v>46</v>
      </c>
    </row>
    <row r="6" spans="1:82" ht="14.4" x14ac:dyDescent="0.3">
      <c r="A6" s="13" t="s">
        <v>39</v>
      </c>
    </row>
    <row r="7" spans="1:82" ht="12.6" x14ac:dyDescent="0.3">
      <c r="A7" s="4" t="s">
        <v>21</v>
      </c>
      <c r="D7" s="4" t="s">
        <v>23</v>
      </c>
    </row>
    <row r="8" spans="1:82" ht="14.4" x14ac:dyDescent="0.3">
      <c r="A8" s="14" t="s">
        <v>34</v>
      </c>
      <c r="D8" s="2" t="s">
        <v>40</v>
      </c>
      <c r="F8" s="2" t="s">
        <v>41</v>
      </c>
    </row>
    <row r="9" spans="1:82" ht="27" customHeight="1" x14ac:dyDescent="0.3">
      <c r="F9" s="110" t="s">
        <v>42</v>
      </c>
      <c r="G9" s="110"/>
      <c r="H9" s="110"/>
      <c r="I9" s="110"/>
      <c r="J9" s="110"/>
    </row>
    <row r="10" spans="1:82" ht="25.2" customHeight="1" x14ac:dyDescent="0.2">
      <c r="D10" s="116" t="s">
        <v>43</v>
      </c>
      <c r="E10" s="116"/>
      <c r="F10" s="116"/>
      <c r="G10" s="116"/>
      <c r="H10" s="116"/>
      <c r="I10" s="116"/>
      <c r="J10" s="116"/>
    </row>
    <row r="11" spans="1:82" ht="12.6" x14ac:dyDescent="0.3">
      <c r="A11" s="4"/>
    </row>
    <row r="12" spans="1:82" ht="26.4" customHeight="1" x14ac:dyDescent="0.3">
      <c r="A12" s="101" t="s">
        <v>0</v>
      </c>
      <c r="B12" s="101" t="s">
        <v>1</v>
      </c>
      <c r="C12" s="101" t="s">
        <v>16</v>
      </c>
      <c r="D12" s="101" t="s">
        <v>13</v>
      </c>
      <c r="E12" s="104" t="s">
        <v>2</v>
      </c>
      <c r="F12" s="112" t="s">
        <v>29</v>
      </c>
      <c r="G12" s="113"/>
      <c r="H12" s="112" t="s">
        <v>30</v>
      </c>
      <c r="I12" s="113"/>
      <c r="J12" s="101" t="s">
        <v>31</v>
      </c>
      <c r="K12" s="101" t="s">
        <v>14</v>
      </c>
      <c r="L12" s="101" t="s">
        <v>15</v>
      </c>
      <c r="M12" s="101" t="s">
        <v>27</v>
      </c>
      <c r="N12" s="101" t="s">
        <v>28</v>
      </c>
      <c r="O12" s="101" t="s">
        <v>32</v>
      </c>
      <c r="P12" s="101" t="s">
        <v>3</v>
      </c>
      <c r="Q12" s="101" t="s">
        <v>4</v>
      </c>
    </row>
    <row r="13" spans="1:82" ht="59.4" customHeight="1" x14ac:dyDescent="0.3">
      <c r="A13" s="102"/>
      <c r="B13" s="102"/>
      <c r="C13" s="102"/>
      <c r="D13" s="102"/>
      <c r="E13" s="105"/>
      <c r="F13" s="114"/>
      <c r="G13" s="115"/>
      <c r="H13" s="114"/>
      <c r="I13" s="115"/>
      <c r="J13" s="103"/>
      <c r="K13" s="103"/>
      <c r="L13" s="103"/>
      <c r="M13" s="103"/>
      <c r="N13" s="103"/>
      <c r="O13" s="103"/>
      <c r="P13" s="103"/>
      <c r="Q13" s="103"/>
    </row>
    <row r="14" spans="1:82" ht="28.95" customHeight="1" x14ac:dyDescent="0.3">
      <c r="A14" s="103"/>
      <c r="B14" s="103"/>
      <c r="C14" s="103"/>
      <c r="D14" s="103"/>
      <c r="E14" s="106"/>
      <c r="F14" s="5" t="s">
        <v>24</v>
      </c>
      <c r="G14" s="6" t="s">
        <v>25</v>
      </c>
      <c r="H14" s="6" t="s">
        <v>24</v>
      </c>
      <c r="I14" s="6" t="s">
        <v>25</v>
      </c>
      <c r="J14" s="6" t="s">
        <v>26</v>
      </c>
      <c r="K14" s="6" t="s">
        <v>18</v>
      </c>
      <c r="L14" s="6" t="s">
        <v>18</v>
      </c>
      <c r="M14" s="6" t="s">
        <v>19</v>
      </c>
      <c r="N14" s="6" t="s">
        <v>20</v>
      </c>
      <c r="O14" s="6" t="s">
        <v>20</v>
      </c>
      <c r="P14" s="6" t="s">
        <v>19</v>
      </c>
      <c r="Q14" s="6"/>
    </row>
    <row r="15" spans="1:82" s="7" customFormat="1" ht="12.75" customHeight="1" x14ac:dyDescent="0.3">
      <c r="A15" s="15" t="s">
        <v>47</v>
      </c>
      <c r="B15" s="15" t="s">
        <v>48</v>
      </c>
      <c r="C15" s="15" t="s">
        <v>49</v>
      </c>
      <c r="D15" s="16">
        <v>351450</v>
      </c>
      <c r="E15" s="16">
        <v>165000</v>
      </c>
      <c r="F15" s="15" t="s">
        <v>50</v>
      </c>
      <c r="G15" s="11" t="s">
        <v>51</v>
      </c>
      <c r="H15" s="15" t="s">
        <v>52</v>
      </c>
      <c r="I15" s="11" t="s">
        <v>51</v>
      </c>
      <c r="J15" s="8"/>
      <c r="K15" s="8"/>
      <c r="L15" s="8"/>
      <c r="M15" s="8"/>
      <c r="N15" s="8"/>
      <c r="O15" s="8"/>
      <c r="P15" s="8"/>
      <c r="Q15" s="9">
        <f>SUM(J15:P15)</f>
        <v>0</v>
      </c>
      <c r="R15" s="2" t="s">
        <v>79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7" customFormat="1" ht="12.75" customHeight="1" x14ac:dyDescent="0.3">
      <c r="A16" s="15" t="s">
        <v>54</v>
      </c>
      <c r="B16" s="15" t="s">
        <v>56</v>
      </c>
      <c r="C16" s="15" t="s">
        <v>55</v>
      </c>
      <c r="D16" s="16">
        <v>4349000</v>
      </c>
      <c r="E16" s="16">
        <v>250000</v>
      </c>
      <c r="F16" s="15" t="s">
        <v>57</v>
      </c>
      <c r="G16" s="10" t="s">
        <v>53</v>
      </c>
      <c r="H16" s="15" t="s">
        <v>58</v>
      </c>
      <c r="I16" s="10" t="s">
        <v>53</v>
      </c>
      <c r="J16" s="8"/>
      <c r="K16" s="8"/>
      <c r="L16" s="8"/>
      <c r="M16" s="8"/>
      <c r="N16" s="8"/>
      <c r="O16" s="8"/>
      <c r="P16" s="8"/>
      <c r="Q16" s="9">
        <f t="shared" ref="Q16" si="0">SUM(J16:P16)</f>
        <v>0</v>
      </c>
      <c r="R16" s="2" t="s">
        <v>79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8" x14ac:dyDescent="0.3">
      <c r="A17" s="40" t="s">
        <v>60</v>
      </c>
      <c r="B17" s="40" t="s">
        <v>56</v>
      </c>
      <c r="C17" s="40" t="s">
        <v>61</v>
      </c>
      <c r="D17" s="41">
        <v>1980000</v>
      </c>
      <c r="E17" s="41">
        <v>450000</v>
      </c>
      <c r="F17" s="40" t="s">
        <v>62</v>
      </c>
      <c r="G17" s="42" t="s">
        <v>53</v>
      </c>
      <c r="H17" s="40" t="s">
        <v>63</v>
      </c>
      <c r="I17" s="42" t="s">
        <v>51</v>
      </c>
      <c r="J17" s="43">
        <v>18</v>
      </c>
      <c r="K17" s="43">
        <v>13</v>
      </c>
      <c r="L17" s="43">
        <v>7</v>
      </c>
      <c r="M17" s="43">
        <v>5</v>
      </c>
      <c r="N17" s="43">
        <v>8</v>
      </c>
      <c r="O17" s="48">
        <v>8</v>
      </c>
      <c r="P17" s="43">
        <v>4</v>
      </c>
      <c r="Q17" s="44">
        <f t="shared" ref="Q17:Q20" si="1">SUM(J17:P17)</f>
        <v>63</v>
      </c>
    </row>
    <row r="18" spans="1:18" x14ac:dyDescent="0.3">
      <c r="A18" s="40" t="s">
        <v>64</v>
      </c>
      <c r="B18" s="40" t="s">
        <v>66</v>
      </c>
      <c r="C18" s="40" t="s">
        <v>65</v>
      </c>
      <c r="D18" s="41">
        <v>362700</v>
      </c>
      <c r="E18" s="41">
        <v>150000</v>
      </c>
      <c r="F18" s="40" t="s">
        <v>67</v>
      </c>
      <c r="G18" s="42" t="s">
        <v>51</v>
      </c>
      <c r="H18" s="40" t="s">
        <v>50</v>
      </c>
      <c r="I18" s="42" t="s">
        <v>51</v>
      </c>
      <c r="J18" s="43">
        <v>24</v>
      </c>
      <c r="K18" s="43">
        <v>14</v>
      </c>
      <c r="L18" s="43">
        <v>10</v>
      </c>
      <c r="M18" s="43">
        <v>5</v>
      </c>
      <c r="N18" s="43">
        <v>8</v>
      </c>
      <c r="O18" s="48">
        <v>10</v>
      </c>
      <c r="P18" s="43">
        <v>4</v>
      </c>
      <c r="Q18" s="44">
        <f t="shared" si="1"/>
        <v>75</v>
      </c>
    </row>
    <row r="19" spans="1:18" x14ac:dyDescent="0.3">
      <c r="A19" s="32" t="s">
        <v>68</v>
      </c>
      <c r="B19" s="33" t="s">
        <v>56</v>
      </c>
      <c r="C19" s="32" t="s">
        <v>69</v>
      </c>
      <c r="D19" s="34">
        <v>423000</v>
      </c>
      <c r="E19" s="34">
        <v>80000</v>
      </c>
      <c r="F19" s="32" t="s">
        <v>58</v>
      </c>
      <c r="G19" s="32" t="s">
        <v>51</v>
      </c>
      <c r="H19" s="32" t="s">
        <v>70</v>
      </c>
      <c r="I19" s="32" t="s">
        <v>51</v>
      </c>
      <c r="J19" s="35">
        <v>30</v>
      </c>
      <c r="K19" s="35">
        <v>13</v>
      </c>
      <c r="L19" s="35">
        <v>12</v>
      </c>
      <c r="M19" s="35">
        <v>5</v>
      </c>
      <c r="N19" s="35">
        <v>8</v>
      </c>
      <c r="O19" s="49">
        <v>8</v>
      </c>
      <c r="P19" s="43">
        <v>4</v>
      </c>
      <c r="Q19" s="44">
        <f t="shared" si="1"/>
        <v>80</v>
      </c>
    </row>
    <row r="20" spans="1:18" x14ac:dyDescent="0.3">
      <c r="A20" s="15" t="s">
        <v>71</v>
      </c>
      <c r="B20" s="28" t="s">
        <v>73</v>
      </c>
      <c r="C20" s="15" t="s">
        <v>72</v>
      </c>
      <c r="D20" s="16">
        <v>140530</v>
      </c>
      <c r="E20" s="16">
        <v>100000</v>
      </c>
      <c r="F20" s="15" t="s">
        <v>74</v>
      </c>
      <c r="G20" s="15" t="s">
        <v>51</v>
      </c>
      <c r="H20" s="15" t="s">
        <v>62</v>
      </c>
      <c r="I20" s="15" t="s">
        <v>51</v>
      </c>
      <c r="J20" s="26">
        <v>25</v>
      </c>
      <c r="K20" s="26">
        <v>14</v>
      </c>
      <c r="L20" s="26">
        <v>11</v>
      </c>
      <c r="M20" s="26">
        <v>4</v>
      </c>
      <c r="N20" s="26">
        <v>8</v>
      </c>
      <c r="O20" s="50">
        <v>8</v>
      </c>
      <c r="P20" s="43">
        <v>4</v>
      </c>
      <c r="Q20" s="44">
        <f t="shared" si="1"/>
        <v>74</v>
      </c>
    </row>
    <row r="21" spans="1:18" x14ac:dyDescent="0.3">
      <c r="A21" s="15" t="s">
        <v>80</v>
      </c>
      <c r="B21" s="15" t="s">
        <v>56</v>
      </c>
      <c r="C21" s="15" t="s">
        <v>81</v>
      </c>
      <c r="D21" s="16">
        <v>731000</v>
      </c>
      <c r="E21" s="16">
        <v>120000</v>
      </c>
      <c r="F21" s="15" t="s">
        <v>82</v>
      </c>
      <c r="G21" s="15" t="s">
        <v>51</v>
      </c>
      <c r="H21" s="15" t="s">
        <v>57</v>
      </c>
      <c r="I21" s="15" t="s">
        <v>51</v>
      </c>
      <c r="J21" s="26"/>
      <c r="K21" s="26"/>
      <c r="L21" s="26"/>
      <c r="M21" s="26"/>
      <c r="N21" s="26"/>
      <c r="O21" s="26"/>
      <c r="P21" s="26"/>
      <c r="Q21" s="57">
        <f t="shared" ref="Q21:Q23" si="2">SUM(J21:P21)</f>
        <v>0</v>
      </c>
      <c r="R21" s="2" t="s">
        <v>79</v>
      </c>
    </row>
    <row r="22" spans="1:18" x14ac:dyDescent="0.3">
      <c r="A22" s="15" t="s">
        <v>83</v>
      </c>
      <c r="B22" s="15" t="s">
        <v>73</v>
      </c>
      <c r="C22" s="15" t="s">
        <v>84</v>
      </c>
      <c r="D22" s="16">
        <v>498508</v>
      </c>
      <c r="E22" s="16">
        <v>150000</v>
      </c>
      <c r="F22" s="15" t="s">
        <v>85</v>
      </c>
      <c r="G22" s="15" t="s">
        <v>51</v>
      </c>
      <c r="H22" s="15" t="s">
        <v>74</v>
      </c>
      <c r="I22" s="15" t="s">
        <v>53</v>
      </c>
      <c r="J22" s="54"/>
      <c r="K22" s="54"/>
      <c r="L22" s="54"/>
      <c r="M22" s="54"/>
      <c r="N22" s="54"/>
      <c r="O22" s="54"/>
      <c r="P22" s="54"/>
      <c r="Q22" s="57">
        <f t="shared" si="2"/>
        <v>0</v>
      </c>
      <c r="R22" s="2" t="s">
        <v>79</v>
      </c>
    </row>
    <row r="23" spans="1:18" x14ac:dyDescent="0.3">
      <c r="A23" s="15" t="s">
        <v>86</v>
      </c>
      <c r="B23" s="15" t="s">
        <v>66</v>
      </c>
      <c r="C23" s="15" t="s">
        <v>87</v>
      </c>
      <c r="D23" s="16">
        <v>738956</v>
      </c>
      <c r="E23" s="16">
        <v>150000</v>
      </c>
      <c r="F23" s="15" t="s">
        <v>88</v>
      </c>
      <c r="G23" s="15" t="s">
        <v>51</v>
      </c>
      <c r="H23" s="15" t="s">
        <v>89</v>
      </c>
      <c r="I23" s="15" t="s">
        <v>51</v>
      </c>
      <c r="J23" s="26"/>
      <c r="K23" s="26"/>
      <c r="L23" s="26"/>
      <c r="M23" s="26"/>
      <c r="N23" s="26"/>
      <c r="O23" s="26"/>
      <c r="P23" s="26"/>
      <c r="Q23" s="60">
        <f t="shared" si="2"/>
        <v>0</v>
      </c>
      <c r="R23" s="2" t="s">
        <v>79</v>
      </c>
    </row>
    <row r="24" spans="1:18" x14ac:dyDescent="0.3">
      <c r="A24" s="15" t="s">
        <v>90</v>
      </c>
      <c r="B24" s="15" t="s">
        <v>73</v>
      </c>
      <c r="C24" s="15" t="s">
        <v>91</v>
      </c>
      <c r="D24" s="16">
        <v>756612</v>
      </c>
      <c r="E24" s="16">
        <v>370000</v>
      </c>
      <c r="F24" s="15" t="s">
        <v>92</v>
      </c>
      <c r="G24" s="15" t="s">
        <v>51</v>
      </c>
      <c r="H24" s="15" t="s">
        <v>88</v>
      </c>
      <c r="I24" s="15" t="s">
        <v>51</v>
      </c>
      <c r="J24" s="26"/>
      <c r="K24" s="26"/>
      <c r="L24" s="26"/>
      <c r="M24" s="26"/>
      <c r="N24" s="26"/>
      <c r="O24" s="26"/>
      <c r="P24" s="26"/>
      <c r="Q24" s="60">
        <f>SUM(J24:P24)</f>
        <v>0</v>
      </c>
      <c r="R24" s="2" t="s">
        <v>79</v>
      </c>
    </row>
    <row r="25" spans="1:18" x14ac:dyDescent="0.3">
      <c r="A25" s="15" t="s">
        <v>96</v>
      </c>
      <c r="B25" s="15" t="s">
        <v>73</v>
      </c>
      <c r="C25" s="15" t="s">
        <v>97</v>
      </c>
      <c r="D25" s="16">
        <v>140575</v>
      </c>
      <c r="E25" s="16">
        <v>100000</v>
      </c>
      <c r="F25" s="15" t="s">
        <v>89</v>
      </c>
      <c r="G25" s="15" t="s">
        <v>51</v>
      </c>
      <c r="H25" s="15" t="s">
        <v>98</v>
      </c>
      <c r="I25" s="15" t="s">
        <v>51</v>
      </c>
      <c r="J25" s="26"/>
      <c r="K25" s="26"/>
      <c r="L25" s="26"/>
      <c r="M25" s="26"/>
      <c r="N25" s="26"/>
      <c r="O25" s="26"/>
      <c r="P25" s="26"/>
      <c r="Q25" s="60">
        <f t="shared" ref="Q25:Q29" si="3">SUM(J25:P25)</f>
        <v>0</v>
      </c>
      <c r="R25" s="2" t="s">
        <v>79</v>
      </c>
    </row>
    <row r="26" spans="1:18" x14ac:dyDescent="0.3">
      <c r="A26" s="15" t="s">
        <v>99</v>
      </c>
      <c r="B26" s="15" t="s">
        <v>101</v>
      </c>
      <c r="C26" s="15" t="s">
        <v>100</v>
      </c>
      <c r="D26" s="16">
        <v>600000</v>
      </c>
      <c r="E26" s="16">
        <v>150000</v>
      </c>
      <c r="F26" s="15" t="s">
        <v>102</v>
      </c>
      <c r="G26" s="15" t="s">
        <v>51</v>
      </c>
      <c r="H26" s="15" t="s">
        <v>67</v>
      </c>
      <c r="I26" s="15" t="s">
        <v>51</v>
      </c>
      <c r="J26" s="26"/>
      <c r="K26" s="26"/>
      <c r="L26" s="26"/>
      <c r="M26" s="26"/>
      <c r="N26" s="26"/>
      <c r="O26" s="26"/>
      <c r="P26" s="26"/>
      <c r="Q26" s="60">
        <f t="shared" si="3"/>
        <v>0</v>
      </c>
      <c r="R26" s="2" t="s">
        <v>79</v>
      </c>
    </row>
    <row r="27" spans="1:18" x14ac:dyDescent="0.3">
      <c r="A27" s="15" t="s">
        <v>103</v>
      </c>
      <c r="B27" s="15" t="s">
        <v>56</v>
      </c>
      <c r="C27" s="15" t="s">
        <v>104</v>
      </c>
      <c r="D27" s="16">
        <v>1290950</v>
      </c>
      <c r="E27" s="16">
        <v>500000</v>
      </c>
      <c r="F27" s="15" t="s">
        <v>98</v>
      </c>
      <c r="G27" s="15" t="s">
        <v>51</v>
      </c>
      <c r="H27" s="15" t="s">
        <v>105</v>
      </c>
      <c r="I27" s="15" t="s">
        <v>51</v>
      </c>
      <c r="J27" s="26"/>
      <c r="K27" s="26"/>
      <c r="L27" s="26"/>
      <c r="M27" s="26"/>
      <c r="N27" s="26"/>
      <c r="O27" s="26"/>
      <c r="P27" s="26"/>
      <c r="Q27" s="60">
        <f t="shared" si="3"/>
        <v>0</v>
      </c>
      <c r="R27" s="2" t="s">
        <v>79</v>
      </c>
    </row>
    <row r="28" spans="1:18" x14ac:dyDescent="0.3">
      <c r="A28" s="15" t="s">
        <v>106</v>
      </c>
      <c r="B28" s="15" t="s">
        <v>73</v>
      </c>
      <c r="C28" s="15" t="s">
        <v>107</v>
      </c>
      <c r="D28" s="16">
        <v>1622866</v>
      </c>
      <c r="E28" s="16">
        <v>750000</v>
      </c>
      <c r="F28" s="15" t="s">
        <v>108</v>
      </c>
      <c r="G28" s="15" t="s">
        <v>53</v>
      </c>
      <c r="H28" s="15" t="s">
        <v>85</v>
      </c>
      <c r="I28" s="15" t="s">
        <v>51</v>
      </c>
      <c r="J28" s="26"/>
      <c r="K28" s="26"/>
      <c r="L28" s="26"/>
      <c r="M28" s="26"/>
      <c r="N28" s="26"/>
      <c r="O28" s="26"/>
      <c r="P28" s="26"/>
      <c r="Q28" s="60">
        <f t="shared" si="3"/>
        <v>0</v>
      </c>
      <c r="R28" s="2" t="s">
        <v>79</v>
      </c>
    </row>
    <row r="29" spans="1:18" x14ac:dyDescent="0.3">
      <c r="A29" s="15" t="s">
        <v>109</v>
      </c>
      <c r="B29" s="15" t="s">
        <v>73</v>
      </c>
      <c r="C29" s="15" t="s">
        <v>110</v>
      </c>
      <c r="D29" s="16">
        <v>260147</v>
      </c>
      <c r="E29" s="16">
        <v>150000</v>
      </c>
      <c r="F29" s="15" t="s">
        <v>111</v>
      </c>
      <c r="G29" s="15" t="s">
        <v>51</v>
      </c>
      <c r="H29" s="15" t="s">
        <v>92</v>
      </c>
      <c r="I29" s="15" t="s">
        <v>51</v>
      </c>
      <c r="J29" s="26"/>
      <c r="K29" s="26"/>
      <c r="L29" s="26"/>
      <c r="M29" s="26"/>
      <c r="N29" s="26"/>
      <c r="O29" s="26"/>
      <c r="P29" s="26"/>
      <c r="Q29" s="60">
        <f t="shared" si="3"/>
        <v>0</v>
      </c>
      <c r="R29" s="2" t="s">
        <v>79</v>
      </c>
    </row>
    <row r="30" spans="1:18" x14ac:dyDescent="0.3">
      <c r="A30" s="15" t="s">
        <v>113</v>
      </c>
      <c r="B30" s="15" t="s">
        <v>73</v>
      </c>
      <c r="C30" s="15" t="s">
        <v>123</v>
      </c>
      <c r="D30" s="16">
        <v>1549016</v>
      </c>
      <c r="E30" s="16">
        <v>500000</v>
      </c>
      <c r="F30" s="15" t="s">
        <v>70</v>
      </c>
      <c r="G30" s="15" t="s">
        <v>51</v>
      </c>
      <c r="H30" s="15" t="s">
        <v>111</v>
      </c>
      <c r="I30" s="15" t="s">
        <v>53</v>
      </c>
      <c r="J30" s="26"/>
      <c r="K30" s="26"/>
      <c r="L30" s="26"/>
      <c r="M30" s="26"/>
      <c r="N30" s="26"/>
      <c r="O30" s="26"/>
      <c r="P30" s="26"/>
      <c r="Q30" s="62">
        <f t="shared" ref="Q30:Q35" si="4">SUM(J30:P30)</f>
        <v>0</v>
      </c>
      <c r="R30" s="2" t="s">
        <v>79</v>
      </c>
    </row>
    <row r="31" spans="1:18" x14ac:dyDescent="0.3">
      <c r="A31" s="15" t="s">
        <v>114</v>
      </c>
      <c r="B31" s="15" t="s">
        <v>119</v>
      </c>
      <c r="C31" s="15" t="s">
        <v>124</v>
      </c>
      <c r="D31" s="16">
        <v>372039</v>
      </c>
      <c r="E31" s="16">
        <v>150000</v>
      </c>
      <c r="F31" s="15" t="s">
        <v>129</v>
      </c>
      <c r="G31" s="15" t="s">
        <v>51</v>
      </c>
      <c r="H31" s="15" t="s">
        <v>130</v>
      </c>
      <c r="I31" s="15" t="s">
        <v>51</v>
      </c>
      <c r="J31" s="26"/>
      <c r="K31" s="26"/>
      <c r="L31" s="26"/>
      <c r="M31" s="26"/>
      <c r="N31" s="26"/>
      <c r="O31" s="26"/>
      <c r="P31" s="26"/>
      <c r="Q31" s="62">
        <f t="shared" si="4"/>
        <v>0</v>
      </c>
      <c r="R31" s="2" t="s">
        <v>79</v>
      </c>
    </row>
    <row r="32" spans="1:18" x14ac:dyDescent="0.3">
      <c r="A32" s="15" t="s">
        <v>115</v>
      </c>
      <c r="B32" s="15" t="s">
        <v>66</v>
      </c>
      <c r="C32" s="15" t="s">
        <v>125</v>
      </c>
      <c r="D32" s="16">
        <v>480000</v>
      </c>
      <c r="E32" s="16">
        <v>150000</v>
      </c>
      <c r="F32" s="15" t="s">
        <v>57</v>
      </c>
      <c r="G32" s="15" t="s">
        <v>51</v>
      </c>
      <c r="H32" s="15" t="s">
        <v>102</v>
      </c>
      <c r="I32" s="15" t="s">
        <v>51</v>
      </c>
      <c r="J32" s="26"/>
      <c r="K32" s="26"/>
      <c r="L32" s="26"/>
      <c r="M32" s="26"/>
      <c r="N32" s="26"/>
      <c r="O32" s="26"/>
      <c r="P32" s="26"/>
      <c r="Q32" s="62">
        <f t="shared" si="4"/>
        <v>0</v>
      </c>
      <c r="R32" s="2" t="s">
        <v>79</v>
      </c>
    </row>
    <row r="33" spans="1:18" x14ac:dyDescent="0.3">
      <c r="A33" s="15" t="s">
        <v>116</v>
      </c>
      <c r="B33" s="15" t="s">
        <v>120</v>
      </c>
      <c r="C33" s="15" t="s">
        <v>126</v>
      </c>
      <c r="D33" s="16">
        <v>490000</v>
      </c>
      <c r="E33" s="16">
        <v>190000</v>
      </c>
      <c r="F33" s="15" t="s">
        <v>130</v>
      </c>
      <c r="G33" s="15" t="s">
        <v>53</v>
      </c>
      <c r="H33" s="15" t="s">
        <v>108</v>
      </c>
      <c r="I33" s="15" t="s">
        <v>51</v>
      </c>
      <c r="J33" s="26"/>
      <c r="K33" s="26"/>
      <c r="L33" s="26"/>
      <c r="M33" s="26"/>
      <c r="N33" s="26"/>
      <c r="O33" s="26"/>
      <c r="P33" s="26"/>
      <c r="Q33" s="60">
        <f t="shared" si="4"/>
        <v>0</v>
      </c>
      <c r="R33" s="2" t="s">
        <v>79</v>
      </c>
    </row>
    <row r="34" spans="1:18" x14ac:dyDescent="0.3">
      <c r="A34" s="15" t="s">
        <v>117</v>
      </c>
      <c r="B34" s="15" t="s">
        <v>121</v>
      </c>
      <c r="C34" s="15" t="s">
        <v>127</v>
      </c>
      <c r="D34" s="16">
        <v>2313536</v>
      </c>
      <c r="E34" s="16">
        <v>350000</v>
      </c>
      <c r="F34" s="15" t="s">
        <v>50</v>
      </c>
      <c r="G34" s="15" t="s">
        <v>51</v>
      </c>
      <c r="H34" s="15" t="s">
        <v>58</v>
      </c>
      <c r="I34" s="15" t="s">
        <v>51</v>
      </c>
      <c r="J34" s="26"/>
      <c r="K34" s="26"/>
      <c r="L34" s="26"/>
      <c r="M34" s="26"/>
      <c r="N34" s="26"/>
      <c r="O34" s="26"/>
      <c r="P34" s="26"/>
      <c r="Q34" s="60">
        <f t="shared" si="4"/>
        <v>0</v>
      </c>
      <c r="R34" s="2" t="s">
        <v>79</v>
      </c>
    </row>
    <row r="35" spans="1:18" x14ac:dyDescent="0.3">
      <c r="A35" s="15" t="s">
        <v>118</v>
      </c>
      <c r="B35" s="15" t="s">
        <v>122</v>
      </c>
      <c r="C35" s="15" t="s">
        <v>128</v>
      </c>
      <c r="D35" s="16">
        <v>661400</v>
      </c>
      <c r="E35" s="16">
        <v>380000</v>
      </c>
      <c r="F35" s="15" t="s">
        <v>62</v>
      </c>
      <c r="G35" s="15" t="s">
        <v>51</v>
      </c>
      <c r="H35" s="15" t="s">
        <v>50</v>
      </c>
      <c r="I35" s="15" t="s">
        <v>53</v>
      </c>
      <c r="J35" s="26"/>
      <c r="K35" s="26"/>
      <c r="L35" s="26"/>
      <c r="M35" s="26"/>
      <c r="N35" s="26"/>
      <c r="O35" s="26"/>
      <c r="P35" s="26"/>
      <c r="Q35" s="60">
        <f t="shared" si="4"/>
        <v>0</v>
      </c>
      <c r="R35" s="2" t="s">
        <v>79</v>
      </c>
    </row>
    <row r="36" spans="1:18" x14ac:dyDescent="0.3">
      <c r="A36" s="15" t="s">
        <v>132</v>
      </c>
      <c r="B36" s="15" t="s">
        <v>56</v>
      </c>
      <c r="C36" s="15" t="s">
        <v>143</v>
      </c>
      <c r="D36" s="16">
        <v>700000</v>
      </c>
      <c r="E36" s="16">
        <v>400000</v>
      </c>
      <c r="F36" s="15" t="s">
        <v>105</v>
      </c>
      <c r="G36" s="15" t="s">
        <v>51</v>
      </c>
      <c r="H36" s="15" t="s">
        <v>82</v>
      </c>
      <c r="I36" s="15" t="s">
        <v>51</v>
      </c>
      <c r="J36" s="26">
        <v>35</v>
      </c>
      <c r="K36" s="26">
        <v>12</v>
      </c>
      <c r="L36" s="26">
        <v>12</v>
      </c>
      <c r="M36" s="26">
        <v>4</v>
      </c>
      <c r="N36" s="26">
        <v>8</v>
      </c>
      <c r="O36" s="26">
        <v>10</v>
      </c>
      <c r="P36" s="26">
        <v>4</v>
      </c>
      <c r="Q36" s="60">
        <f>SUM(J36:P36)</f>
        <v>85</v>
      </c>
    </row>
    <row r="37" spans="1:18" x14ac:dyDescent="0.3">
      <c r="A37" s="15" t="s">
        <v>133</v>
      </c>
      <c r="B37" s="15" t="s">
        <v>66</v>
      </c>
      <c r="C37" s="15" t="s">
        <v>144</v>
      </c>
      <c r="D37" s="16">
        <v>957400</v>
      </c>
      <c r="E37" s="16">
        <v>440800</v>
      </c>
      <c r="F37" s="15" t="s">
        <v>67</v>
      </c>
      <c r="G37" s="15" t="s">
        <v>51</v>
      </c>
      <c r="H37" s="15" t="s">
        <v>70</v>
      </c>
      <c r="I37" s="15" t="s">
        <v>51</v>
      </c>
      <c r="J37" s="26">
        <v>32</v>
      </c>
      <c r="K37" s="26">
        <v>12</v>
      </c>
      <c r="L37" s="26">
        <v>12</v>
      </c>
      <c r="M37" s="26">
        <v>4</v>
      </c>
      <c r="N37" s="26">
        <v>7</v>
      </c>
      <c r="O37" s="26">
        <v>8</v>
      </c>
      <c r="P37" s="26">
        <v>5</v>
      </c>
      <c r="Q37" s="60">
        <f t="shared" ref="Q37:Q43" si="5">SUM(J37:P37)</f>
        <v>80</v>
      </c>
    </row>
    <row r="38" spans="1:18" x14ac:dyDescent="0.3">
      <c r="A38" s="15" t="s">
        <v>134</v>
      </c>
      <c r="B38" s="15" t="s">
        <v>139</v>
      </c>
      <c r="C38" s="15" t="s">
        <v>145</v>
      </c>
      <c r="D38" s="16">
        <v>235600</v>
      </c>
      <c r="E38" s="16">
        <v>150000</v>
      </c>
      <c r="F38" s="15" t="s">
        <v>58</v>
      </c>
      <c r="G38" s="15" t="s">
        <v>53</v>
      </c>
      <c r="H38" s="15" t="s">
        <v>62</v>
      </c>
      <c r="I38" s="15" t="s">
        <v>53</v>
      </c>
      <c r="J38" s="26">
        <v>11</v>
      </c>
      <c r="K38" s="26">
        <v>8</v>
      </c>
      <c r="L38" s="26">
        <v>2</v>
      </c>
      <c r="M38" s="26">
        <v>3</v>
      </c>
      <c r="N38" s="26">
        <v>4</v>
      </c>
      <c r="O38" s="26">
        <v>4</v>
      </c>
      <c r="P38" s="26">
        <v>3</v>
      </c>
      <c r="Q38" s="60">
        <f t="shared" si="5"/>
        <v>35</v>
      </c>
    </row>
    <row r="39" spans="1:18" x14ac:dyDescent="0.3">
      <c r="A39" s="15" t="s">
        <v>135</v>
      </c>
      <c r="B39" s="15" t="s">
        <v>140</v>
      </c>
      <c r="C39" s="15" t="s">
        <v>146</v>
      </c>
      <c r="D39" s="16">
        <v>426700</v>
      </c>
      <c r="E39" s="16">
        <v>150000</v>
      </c>
      <c r="F39" s="15" t="s">
        <v>85</v>
      </c>
      <c r="G39" s="15" t="s">
        <v>51</v>
      </c>
      <c r="H39" s="15" t="s">
        <v>74</v>
      </c>
      <c r="I39" s="15" t="s">
        <v>51</v>
      </c>
      <c r="J39" s="26">
        <v>30</v>
      </c>
      <c r="K39" s="26">
        <v>12</v>
      </c>
      <c r="L39" s="26">
        <v>13</v>
      </c>
      <c r="M39" s="26">
        <v>4</v>
      </c>
      <c r="N39" s="26">
        <v>8</v>
      </c>
      <c r="O39" s="26">
        <v>7</v>
      </c>
      <c r="P39" s="26">
        <v>4</v>
      </c>
      <c r="Q39" s="60">
        <f t="shared" si="5"/>
        <v>78</v>
      </c>
    </row>
    <row r="40" spans="1:18" x14ac:dyDescent="0.2">
      <c r="A40" s="76" t="s">
        <v>136</v>
      </c>
      <c r="B40" s="15" t="s">
        <v>56</v>
      </c>
      <c r="C40" s="15" t="s">
        <v>147</v>
      </c>
      <c r="D40" s="16">
        <v>800000</v>
      </c>
      <c r="E40" s="16">
        <v>400000</v>
      </c>
      <c r="F40" s="15" t="s">
        <v>150</v>
      </c>
      <c r="G40" s="15" t="s">
        <v>51</v>
      </c>
      <c r="H40" s="15" t="s">
        <v>98</v>
      </c>
      <c r="I40" s="15" t="s">
        <v>51</v>
      </c>
      <c r="J40" s="26">
        <v>29</v>
      </c>
      <c r="K40" s="26">
        <v>12</v>
      </c>
      <c r="L40" s="26">
        <v>11</v>
      </c>
      <c r="M40" s="26">
        <v>5</v>
      </c>
      <c r="N40" s="26">
        <v>8</v>
      </c>
      <c r="O40" s="26">
        <v>8</v>
      </c>
      <c r="P40" s="26">
        <v>4</v>
      </c>
      <c r="Q40" s="60">
        <f t="shared" si="5"/>
        <v>77</v>
      </c>
    </row>
    <row r="41" spans="1:18" x14ac:dyDescent="0.3">
      <c r="A41" s="15" t="s">
        <v>137</v>
      </c>
      <c r="B41" s="15" t="s">
        <v>141</v>
      </c>
      <c r="C41" s="15" t="s">
        <v>148</v>
      </c>
      <c r="D41" s="16">
        <v>1050000</v>
      </c>
      <c r="E41" s="16">
        <v>500000</v>
      </c>
      <c r="F41" s="15" t="s">
        <v>98</v>
      </c>
      <c r="G41" s="15" t="s">
        <v>51</v>
      </c>
      <c r="H41" s="15" t="s">
        <v>150</v>
      </c>
      <c r="I41" s="15" t="s">
        <v>53</v>
      </c>
      <c r="J41" s="26">
        <v>25</v>
      </c>
      <c r="K41" s="26">
        <v>11</v>
      </c>
      <c r="L41" s="26">
        <v>9</v>
      </c>
      <c r="M41" s="26">
        <v>4</v>
      </c>
      <c r="N41" s="26">
        <v>7</v>
      </c>
      <c r="O41" s="26">
        <v>7</v>
      </c>
      <c r="P41" s="26">
        <v>3</v>
      </c>
      <c r="Q41" s="60">
        <f t="shared" si="5"/>
        <v>66</v>
      </c>
    </row>
    <row r="42" spans="1:18" x14ac:dyDescent="0.3">
      <c r="A42" s="15" t="s">
        <v>138</v>
      </c>
      <c r="B42" s="15" t="s">
        <v>142</v>
      </c>
      <c r="C42" s="15" t="s">
        <v>149</v>
      </c>
      <c r="D42" s="16">
        <v>2593865</v>
      </c>
      <c r="E42" s="16">
        <v>500000</v>
      </c>
      <c r="F42" s="15" t="s">
        <v>89</v>
      </c>
      <c r="G42" s="15" t="s">
        <v>51</v>
      </c>
      <c r="H42" s="15" t="s">
        <v>57</v>
      </c>
      <c r="I42" s="75" t="s">
        <v>51</v>
      </c>
      <c r="J42" s="26">
        <v>28</v>
      </c>
      <c r="K42" s="26">
        <v>12</v>
      </c>
      <c r="L42" s="26">
        <v>10</v>
      </c>
      <c r="M42" s="26">
        <v>5</v>
      </c>
      <c r="N42" s="26">
        <v>7</v>
      </c>
      <c r="O42" s="26">
        <v>8</v>
      </c>
      <c r="P42" s="26">
        <v>3</v>
      </c>
      <c r="Q42" s="60">
        <f t="shared" si="5"/>
        <v>73</v>
      </c>
    </row>
    <row r="43" spans="1:18" x14ac:dyDescent="0.3">
      <c r="A43" s="15" t="s">
        <v>151</v>
      </c>
      <c r="B43" s="15" t="s">
        <v>73</v>
      </c>
      <c r="C43" s="15" t="s">
        <v>152</v>
      </c>
      <c r="D43" s="16">
        <v>582016</v>
      </c>
      <c r="E43" s="16">
        <v>450000</v>
      </c>
      <c r="F43" s="15" t="s">
        <v>92</v>
      </c>
      <c r="G43" s="15" t="s">
        <v>51</v>
      </c>
      <c r="H43" s="15" t="s">
        <v>88</v>
      </c>
      <c r="I43" s="15" t="s">
        <v>51</v>
      </c>
      <c r="J43" s="26">
        <v>30</v>
      </c>
      <c r="K43" s="26">
        <v>11</v>
      </c>
      <c r="L43" s="26">
        <v>9</v>
      </c>
      <c r="M43" s="26">
        <v>4</v>
      </c>
      <c r="N43" s="26">
        <v>7</v>
      </c>
      <c r="O43" s="26">
        <v>7</v>
      </c>
      <c r="P43" s="26">
        <v>4</v>
      </c>
      <c r="Q43" s="60">
        <f t="shared" si="5"/>
        <v>72</v>
      </c>
    </row>
    <row r="44" spans="1:18" x14ac:dyDescent="0.3">
      <c r="A44" s="88" t="s">
        <v>155</v>
      </c>
      <c r="B44" s="88" t="s">
        <v>140</v>
      </c>
      <c r="C44" s="88" t="s">
        <v>156</v>
      </c>
      <c r="D44" s="89">
        <v>441200</v>
      </c>
      <c r="E44" s="89">
        <v>150000</v>
      </c>
      <c r="F44" s="88" t="s">
        <v>111</v>
      </c>
      <c r="G44" s="88" t="s">
        <v>51</v>
      </c>
      <c r="H44" s="88" t="s">
        <v>89</v>
      </c>
      <c r="I44" s="88" t="s">
        <v>51</v>
      </c>
      <c r="J44" s="90"/>
      <c r="K44" s="90"/>
      <c r="L44" s="90"/>
      <c r="M44" s="90"/>
      <c r="N44" s="90"/>
      <c r="O44" s="90"/>
      <c r="P44" s="90"/>
      <c r="Q44" s="91">
        <f>SUM(J44:P44)</f>
        <v>0</v>
      </c>
      <c r="R44" s="2" t="s">
        <v>79</v>
      </c>
    </row>
    <row r="45" spans="1:18" x14ac:dyDescent="0.3">
      <c r="A45" s="88" t="s">
        <v>157</v>
      </c>
      <c r="B45" s="88" t="s">
        <v>56</v>
      </c>
      <c r="C45" s="88" t="s">
        <v>163</v>
      </c>
      <c r="D45" s="89">
        <v>800000</v>
      </c>
      <c r="E45" s="89">
        <v>450000</v>
      </c>
      <c r="F45" s="88" t="s">
        <v>130</v>
      </c>
      <c r="G45" s="88" t="s">
        <v>51</v>
      </c>
      <c r="H45" s="88" t="s">
        <v>58</v>
      </c>
      <c r="I45" s="88" t="s">
        <v>174</v>
      </c>
      <c r="J45" s="90"/>
      <c r="K45" s="90"/>
      <c r="L45" s="90"/>
      <c r="M45" s="90"/>
      <c r="N45" s="90"/>
      <c r="O45" s="90"/>
      <c r="P45" s="90"/>
      <c r="Q45" s="91">
        <f t="shared" ref="Q45:Q50" si="6">SUM(J45:P45)</f>
        <v>0</v>
      </c>
      <c r="R45" s="2" t="s">
        <v>79</v>
      </c>
    </row>
    <row r="46" spans="1:18" x14ac:dyDescent="0.3">
      <c r="A46" s="88" t="s">
        <v>158</v>
      </c>
      <c r="B46" s="88" t="s">
        <v>169</v>
      </c>
      <c r="C46" s="88" t="s">
        <v>164</v>
      </c>
      <c r="D46" s="89">
        <v>665112</v>
      </c>
      <c r="E46" s="89">
        <v>150000</v>
      </c>
      <c r="F46" s="88" t="s">
        <v>70</v>
      </c>
      <c r="G46" s="88" t="s">
        <v>51</v>
      </c>
      <c r="H46" s="88" t="s">
        <v>105</v>
      </c>
      <c r="I46" s="88" t="s">
        <v>51</v>
      </c>
      <c r="J46" s="90"/>
      <c r="K46" s="90"/>
      <c r="L46" s="90"/>
      <c r="M46" s="90"/>
      <c r="N46" s="90"/>
      <c r="O46" s="90"/>
      <c r="P46" s="90"/>
      <c r="Q46" s="91">
        <f t="shared" si="6"/>
        <v>0</v>
      </c>
      <c r="R46" s="2" t="s">
        <v>79</v>
      </c>
    </row>
    <row r="47" spans="1:18" x14ac:dyDescent="0.3">
      <c r="A47" s="88" t="s">
        <v>159</v>
      </c>
      <c r="B47" s="88" t="s">
        <v>170</v>
      </c>
      <c r="C47" s="88" t="s">
        <v>165</v>
      </c>
      <c r="D47" s="89">
        <v>565020</v>
      </c>
      <c r="E47" s="89">
        <v>450000</v>
      </c>
      <c r="F47" s="88" t="s">
        <v>50</v>
      </c>
      <c r="G47" s="88" t="s">
        <v>51</v>
      </c>
      <c r="H47" s="88" t="s">
        <v>82</v>
      </c>
      <c r="I47" s="88" t="s">
        <v>51</v>
      </c>
      <c r="J47" s="90"/>
      <c r="K47" s="90"/>
      <c r="L47" s="90"/>
      <c r="M47" s="90"/>
      <c r="N47" s="90"/>
      <c r="O47" s="90"/>
      <c r="P47" s="90"/>
      <c r="Q47" s="91">
        <f t="shared" si="6"/>
        <v>0</v>
      </c>
      <c r="R47" s="2" t="s">
        <v>79</v>
      </c>
    </row>
    <row r="48" spans="1:18" x14ac:dyDescent="0.3">
      <c r="A48" s="88" t="s">
        <v>160</v>
      </c>
      <c r="B48" s="88" t="s">
        <v>101</v>
      </c>
      <c r="C48" s="88" t="s">
        <v>166</v>
      </c>
      <c r="D48" s="89">
        <v>400000</v>
      </c>
      <c r="E48" s="89">
        <v>250000</v>
      </c>
      <c r="F48" s="88" t="s">
        <v>173</v>
      </c>
      <c r="G48" s="88" t="s">
        <v>51</v>
      </c>
      <c r="H48" s="88" t="s">
        <v>111</v>
      </c>
      <c r="I48" s="88" t="s">
        <v>51</v>
      </c>
      <c r="J48" s="90"/>
      <c r="K48" s="90"/>
      <c r="L48" s="90"/>
      <c r="M48" s="90"/>
      <c r="N48" s="90"/>
      <c r="O48" s="90"/>
      <c r="P48" s="90"/>
      <c r="Q48" s="91">
        <f t="shared" si="6"/>
        <v>0</v>
      </c>
      <c r="R48" s="2" t="s">
        <v>79</v>
      </c>
    </row>
    <row r="49" spans="1:18" x14ac:dyDescent="0.3">
      <c r="A49" s="88" t="s">
        <v>161</v>
      </c>
      <c r="B49" s="88" t="s">
        <v>171</v>
      </c>
      <c r="C49" s="88" t="s">
        <v>167</v>
      </c>
      <c r="D49" s="89">
        <v>327600</v>
      </c>
      <c r="E49" s="89">
        <v>150000</v>
      </c>
      <c r="F49" s="88" t="s">
        <v>108</v>
      </c>
      <c r="G49" s="88" t="s">
        <v>51</v>
      </c>
      <c r="H49" s="88" t="s">
        <v>130</v>
      </c>
      <c r="I49" s="88" t="s">
        <v>51</v>
      </c>
      <c r="J49" s="90"/>
      <c r="K49" s="90"/>
      <c r="L49" s="90"/>
      <c r="M49" s="90"/>
      <c r="N49" s="90"/>
      <c r="O49" s="90"/>
      <c r="P49" s="90"/>
      <c r="Q49" s="91">
        <f t="shared" si="6"/>
        <v>0</v>
      </c>
      <c r="R49" s="2" t="s">
        <v>79</v>
      </c>
    </row>
    <row r="50" spans="1:18" x14ac:dyDescent="0.3">
      <c r="A50" s="88" t="s">
        <v>162</v>
      </c>
      <c r="B50" s="88" t="s">
        <v>172</v>
      </c>
      <c r="C50" s="88" t="s">
        <v>168</v>
      </c>
      <c r="D50" s="89">
        <v>404000</v>
      </c>
      <c r="E50" s="89">
        <v>190000</v>
      </c>
      <c r="F50" s="88" t="s">
        <v>129</v>
      </c>
      <c r="G50" s="88" t="s">
        <v>51</v>
      </c>
      <c r="H50" s="88" t="s">
        <v>70</v>
      </c>
      <c r="I50" s="88" t="s">
        <v>51</v>
      </c>
      <c r="J50" s="90"/>
      <c r="K50" s="90"/>
      <c r="L50" s="90"/>
      <c r="M50" s="90"/>
      <c r="N50" s="90"/>
      <c r="O50" s="90"/>
      <c r="P50" s="90"/>
      <c r="Q50" s="91">
        <f t="shared" si="6"/>
        <v>0</v>
      </c>
      <c r="R50" s="2" t="s">
        <v>79</v>
      </c>
    </row>
  </sheetData>
  <mergeCells count="17"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  <mergeCell ref="Q12:Q13"/>
    <mergeCell ref="K12:K13"/>
    <mergeCell ref="L12:L13"/>
    <mergeCell ref="M12:M13"/>
    <mergeCell ref="N12:N13"/>
    <mergeCell ref="O12:O13"/>
    <mergeCell ref="P12:P13"/>
  </mergeCells>
  <dataValidations count="4">
    <dataValidation type="decimal" operator="lessThanOrEqual" allowBlank="1" showInputMessage="1" showErrorMessage="1" error="max. 10" sqref="N15:O24 N30:O50" xr:uid="{D9D40718-1EA4-4DB3-8A6E-6A48F2339859}">
      <formula1>10</formula1>
    </dataValidation>
    <dataValidation type="decimal" operator="lessThanOrEqual" allowBlank="1" showInputMessage="1" showErrorMessage="1" error="max. 5" sqref="M15:M24 P15:P24 M30:M50 P30:P50" xr:uid="{E475F34A-5B8E-46CC-BE00-E59A6C3FDE76}">
      <formula1>5</formula1>
    </dataValidation>
    <dataValidation type="decimal" operator="lessThanOrEqual" allowBlank="1" showInputMessage="1" showErrorMessage="1" error="max. 15" sqref="K15:L24 K30:L50" xr:uid="{D03EB02B-3713-4FE0-B3A7-AF50FE4BF228}">
      <formula1>15</formula1>
    </dataValidation>
    <dataValidation type="decimal" operator="lessThanOrEqual" allowBlank="1" showInputMessage="1" showErrorMessage="1" error="max. 40" sqref="J15:J24 J30:J50" xr:uid="{56E81DA4-050B-4222-982B-A239F52C48B8}">
      <formula1>40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CA3F-A6D0-4187-910F-9C8B0EC538EA}">
  <dimension ref="A1:CD50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4.4" x14ac:dyDescent="0.3">
      <c r="A2" s="13" t="s">
        <v>36</v>
      </c>
      <c r="D2" s="4" t="s">
        <v>22</v>
      </c>
    </row>
    <row r="3" spans="1:82" ht="14.4" x14ac:dyDescent="0.3">
      <c r="A3" s="4" t="s">
        <v>33</v>
      </c>
      <c r="D3" s="2" t="s">
        <v>44</v>
      </c>
    </row>
    <row r="4" spans="1:82" ht="14.4" x14ac:dyDescent="0.3">
      <c r="A4" s="13" t="s">
        <v>37</v>
      </c>
      <c r="D4" s="2" t="s">
        <v>45</v>
      </c>
    </row>
    <row r="5" spans="1:82" ht="12.6" x14ac:dyDescent="0.3">
      <c r="A5" s="13" t="s">
        <v>38</v>
      </c>
      <c r="D5" s="2" t="s">
        <v>46</v>
      </c>
    </row>
    <row r="6" spans="1:82" ht="14.4" x14ac:dyDescent="0.3">
      <c r="A6" s="13" t="s">
        <v>39</v>
      </c>
    </row>
    <row r="7" spans="1:82" ht="12.6" x14ac:dyDescent="0.3">
      <c r="A7" s="4" t="s">
        <v>21</v>
      </c>
      <c r="D7" s="4" t="s">
        <v>23</v>
      </c>
    </row>
    <row r="8" spans="1:82" ht="14.4" x14ac:dyDescent="0.3">
      <c r="A8" s="14" t="s">
        <v>34</v>
      </c>
      <c r="D8" s="2" t="s">
        <v>40</v>
      </c>
      <c r="F8" s="2" t="s">
        <v>41</v>
      </c>
    </row>
    <row r="9" spans="1:82" ht="27" customHeight="1" x14ac:dyDescent="0.3">
      <c r="F9" s="110" t="s">
        <v>42</v>
      </c>
      <c r="G9" s="110"/>
      <c r="H9" s="110"/>
      <c r="I9" s="110"/>
      <c r="J9" s="110"/>
    </row>
    <row r="10" spans="1:82" ht="25.2" customHeight="1" x14ac:dyDescent="0.2">
      <c r="D10" s="116" t="s">
        <v>43</v>
      </c>
      <c r="E10" s="116"/>
      <c r="F10" s="116"/>
      <c r="G10" s="116"/>
      <c r="H10" s="116"/>
      <c r="I10" s="116"/>
      <c r="J10" s="116"/>
    </row>
    <row r="11" spans="1:82" ht="12.6" x14ac:dyDescent="0.3">
      <c r="A11" s="4"/>
    </row>
    <row r="12" spans="1:82" ht="26.4" customHeight="1" x14ac:dyDescent="0.3">
      <c r="A12" s="101" t="s">
        <v>0</v>
      </c>
      <c r="B12" s="101" t="s">
        <v>1</v>
      </c>
      <c r="C12" s="101" t="s">
        <v>16</v>
      </c>
      <c r="D12" s="101" t="s">
        <v>13</v>
      </c>
      <c r="E12" s="104" t="s">
        <v>2</v>
      </c>
      <c r="F12" s="112" t="s">
        <v>29</v>
      </c>
      <c r="G12" s="113"/>
      <c r="H12" s="112" t="s">
        <v>30</v>
      </c>
      <c r="I12" s="113"/>
      <c r="J12" s="101" t="s">
        <v>31</v>
      </c>
      <c r="K12" s="101" t="s">
        <v>14</v>
      </c>
      <c r="L12" s="101" t="s">
        <v>15</v>
      </c>
      <c r="M12" s="101" t="s">
        <v>27</v>
      </c>
      <c r="N12" s="101" t="s">
        <v>28</v>
      </c>
      <c r="O12" s="101" t="s">
        <v>32</v>
      </c>
      <c r="P12" s="101" t="s">
        <v>3</v>
      </c>
      <c r="Q12" s="101" t="s">
        <v>4</v>
      </c>
    </row>
    <row r="13" spans="1:82" ht="59.4" customHeight="1" x14ac:dyDescent="0.3">
      <c r="A13" s="102"/>
      <c r="B13" s="102"/>
      <c r="C13" s="102"/>
      <c r="D13" s="102"/>
      <c r="E13" s="105"/>
      <c r="F13" s="114"/>
      <c r="G13" s="115"/>
      <c r="H13" s="114"/>
      <c r="I13" s="115"/>
      <c r="J13" s="103"/>
      <c r="K13" s="103"/>
      <c r="L13" s="103"/>
      <c r="M13" s="103"/>
      <c r="N13" s="103"/>
      <c r="O13" s="103"/>
      <c r="P13" s="103"/>
      <c r="Q13" s="103"/>
    </row>
    <row r="14" spans="1:82" ht="28.95" customHeight="1" x14ac:dyDescent="0.3">
      <c r="A14" s="103"/>
      <c r="B14" s="103"/>
      <c r="C14" s="103"/>
      <c r="D14" s="103"/>
      <c r="E14" s="106"/>
      <c r="F14" s="5" t="s">
        <v>24</v>
      </c>
      <c r="G14" s="6" t="s">
        <v>25</v>
      </c>
      <c r="H14" s="6" t="s">
        <v>24</v>
      </c>
      <c r="I14" s="6" t="s">
        <v>25</v>
      </c>
      <c r="J14" s="6" t="s">
        <v>26</v>
      </c>
      <c r="K14" s="6" t="s">
        <v>18</v>
      </c>
      <c r="L14" s="6" t="s">
        <v>18</v>
      </c>
      <c r="M14" s="6" t="s">
        <v>19</v>
      </c>
      <c r="N14" s="6" t="s">
        <v>20</v>
      </c>
      <c r="O14" s="6" t="s">
        <v>20</v>
      </c>
      <c r="P14" s="6" t="s">
        <v>19</v>
      </c>
      <c r="Q14" s="6"/>
    </row>
    <row r="15" spans="1:82" s="7" customFormat="1" ht="12.75" customHeight="1" x14ac:dyDescent="0.3">
      <c r="A15" s="15" t="s">
        <v>47</v>
      </c>
      <c r="B15" s="15" t="s">
        <v>48</v>
      </c>
      <c r="C15" s="15" t="s">
        <v>49</v>
      </c>
      <c r="D15" s="16">
        <v>351450</v>
      </c>
      <c r="E15" s="16">
        <v>165000</v>
      </c>
      <c r="F15" s="15" t="s">
        <v>50</v>
      </c>
      <c r="G15" s="11" t="s">
        <v>51</v>
      </c>
      <c r="H15" s="15" t="s">
        <v>52</v>
      </c>
      <c r="I15" s="11" t="s">
        <v>51</v>
      </c>
      <c r="J15" s="8"/>
      <c r="K15" s="8"/>
      <c r="L15" s="8"/>
      <c r="M15" s="8"/>
      <c r="N15" s="8"/>
      <c r="O15" s="8"/>
      <c r="P15" s="8"/>
      <c r="Q15" s="9">
        <f>SUM(J15:P15)</f>
        <v>0</v>
      </c>
      <c r="R15" s="2" t="s">
        <v>78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7" customFormat="1" ht="12.75" customHeight="1" x14ac:dyDescent="0.3">
      <c r="A16" s="15" t="s">
        <v>54</v>
      </c>
      <c r="B16" s="15" t="s">
        <v>56</v>
      </c>
      <c r="C16" s="15" t="s">
        <v>55</v>
      </c>
      <c r="D16" s="16">
        <v>4349000</v>
      </c>
      <c r="E16" s="16">
        <v>250000</v>
      </c>
      <c r="F16" s="15" t="s">
        <v>57</v>
      </c>
      <c r="G16" s="10" t="s">
        <v>53</v>
      </c>
      <c r="H16" s="15" t="s">
        <v>58</v>
      </c>
      <c r="I16" s="10" t="s">
        <v>53</v>
      </c>
      <c r="J16" s="8"/>
      <c r="K16" s="8"/>
      <c r="L16" s="8"/>
      <c r="M16" s="8"/>
      <c r="N16" s="8"/>
      <c r="O16" s="8"/>
      <c r="P16" s="8"/>
      <c r="Q16" s="9">
        <f t="shared" ref="Q16:Q20" si="0">SUM(J16:P16)</f>
        <v>0</v>
      </c>
      <c r="R16" s="2" t="s">
        <v>78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8" x14ac:dyDescent="0.3">
      <c r="A17" s="40" t="s">
        <v>60</v>
      </c>
      <c r="B17" s="40" t="s">
        <v>56</v>
      </c>
      <c r="C17" s="40" t="s">
        <v>61</v>
      </c>
      <c r="D17" s="41">
        <v>1980000</v>
      </c>
      <c r="E17" s="41">
        <v>450000</v>
      </c>
      <c r="F17" s="40" t="s">
        <v>62</v>
      </c>
      <c r="G17" s="42" t="s">
        <v>53</v>
      </c>
      <c r="H17" s="40" t="s">
        <v>63</v>
      </c>
      <c r="I17" s="42" t="s">
        <v>51</v>
      </c>
      <c r="J17" s="43"/>
      <c r="K17" s="43"/>
      <c r="L17" s="43"/>
      <c r="M17" s="43"/>
      <c r="N17" s="43"/>
      <c r="O17" s="48"/>
      <c r="P17" s="43"/>
      <c r="Q17" s="44">
        <f t="shared" si="0"/>
        <v>0</v>
      </c>
      <c r="R17" s="2" t="s">
        <v>78</v>
      </c>
    </row>
    <row r="18" spans="1:18" x14ac:dyDescent="0.3">
      <c r="A18" s="40" t="s">
        <v>64</v>
      </c>
      <c r="B18" s="40" t="s">
        <v>66</v>
      </c>
      <c r="C18" s="40" t="s">
        <v>65</v>
      </c>
      <c r="D18" s="41">
        <v>362700</v>
      </c>
      <c r="E18" s="41">
        <v>150000</v>
      </c>
      <c r="F18" s="40" t="s">
        <v>67</v>
      </c>
      <c r="G18" s="42" t="s">
        <v>51</v>
      </c>
      <c r="H18" s="40" t="s">
        <v>50</v>
      </c>
      <c r="I18" s="42" t="s">
        <v>51</v>
      </c>
      <c r="J18" s="43"/>
      <c r="K18" s="43"/>
      <c r="L18" s="43"/>
      <c r="M18" s="43"/>
      <c r="N18" s="43"/>
      <c r="O18" s="48"/>
      <c r="P18" s="43"/>
      <c r="Q18" s="44">
        <f t="shared" si="0"/>
        <v>0</v>
      </c>
      <c r="R18" s="2" t="s">
        <v>78</v>
      </c>
    </row>
    <row r="19" spans="1:18" x14ac:dyDescent="0.3">
      <c r="A19" s="32" t="s">
        <v>68</v>
      </c>
      <c r="B19" s="33" t="s">
        <v>56</v>
      </c>
      <c r="C19" s="32" t="s">
        <v>69</v>
      </c>
      <c r="D19" s="34">
        <v>423000</v>
      </c>
      <c r="E19" s="34">
        <v>80000</v>
      </c>
      <c r="F19" s="32" t="s">
        <v>58</v>
      </c>
      <c r="G19" s="32" t="s">
        <v>51</v>
      </c>
      <c r="H19" s="32" t="s">
        <v>70</v>
      </c>
      <c r="I19" s="32" t="s">
        <v>51</v>
      </c>
      <c r="J19" s="35"/>
      <c r="K19" s="35"/>
      <c r="L19" s="35"/>
      <c r="M19" s="35"/>
      <c r="N19" s="35"/>
      <c r="O19" s="49"/>
      <c r="P19" s="43"/>
      <c r="Q19" s="44">
        <f t="shared" si="0"/>
        <v>0</v>
      </c>
      <c r="R19" s="2" t="s">
        <v>78</v>
      </c>
    </row>
    <row r="20" spans="1:18" x14ac:dyDescent="0.3">
      <c r="A20" s="15" t="s">
        <v>71</v>
      </c>
      <c r="B20" s="28" t="s">
        <v>73</v>
      </c>
      <c r="C20" s="15" t="s">
        <v>72</v>
      </c>
      <c r="D20" s="16">
        <v>140530</v>
      </c>
      <c r="E20" s="16">
        <v>100000</v>
      </c>
      <c r="F20" s="15" t="s">
        <v>74</v>
      </c>
      <c r="G20" s="15" t="s">
        <v>51</v>
      </c>
      <c r="H20" s="15" t="s">
        <v>62</v>
      </c>
      <c r="I20" s="15" t="s">
        <v>51</v>
      </c>
      <c r="J20" s="26"/>
      <c r="K20" s="26"/>
      <c r="L20" s="26"/>
      <c r="M20" s="26"/>
      <c r="N20" s="26"/>
      <c r="O20" s="50"/>
      <c r="P20" s="43"/>
      <c r="Q20" s="44">
        <f t="shared" si="0"/>
        <v>0</v>
      </c>
      <c r="R20" s="2" t="s">
        <v>78</v>
      </c>
    </row>
    <row r="21" spans="1:18" ht="12.75" customHeight="1" x14ac:dyDescent="0.3">
      <c r="A21" s="15" t="s">
        <v>80</v>
      </c>
      <c r="B21" s="15" t="s">
        <v>56</v>
      </c>
      <c r="C21" s="15" t="s">
        <v>81</v>
      </c>
      <c r="D21" s="16">
        <v>731000</v>
      </c>
      <c r="E21" s="16">
        <v>120000</v>
      </c>
      <c r="F21" s="15" t="s">
        <v>82</v>
      </c>
      <c r="G21" s="15" t="s">
        <v>51</v>
      </c>
      <c r="H21" s="15" t="s">
        <v>57</v>
      </c>
      <c r="I21" s="15" t="s">
        <v>51</v>
      </c>
      <c r="J21" s="26">
        <v>25</v>
      </c>
      <c r="K21" s="26">
        <v>15</v>
      </c>
      <c r="L21" s="26">
        <v>10</v>
      </c>
      <c r="M21" s="26">
        <v>5</v>
      </c>
      <c r="N21" s="26">
        <v>6</v>
      </c>
      <c r="O21" s="26">
        <v>5</v>
      </c>
      <c r="P21" s="26">
        <v>5</v>
      </c>
      <c r="Q21" s="57">
        <f t="shared" ref="Q21:Q23" si="1">SUM(J21:P21)</f>
        <v>71</v>
      </c>
    </row>
    <row r="22" spans="1:18" ht="12.75" customHeight="1" x14ac:dyDescent="0.3">
      <c r="A22" s="15" t="s">
        <v>83</v>
      </c>
      <c r="B22" s="15" t="s">
        <v>73</v>
      </c>
      <c r="C22" s="15" t="s">
        <v>84</v>
      </c>
      <c r="D22" s="16">
        <v>498508</v>
      </c>
      <c r="E22" s="16">
        <v>150000</v>
      </c>
      <c r="F22" s="15" t="s">
        <v>85</v>
      </c>
      <c r="G22" s="15" t="s">
        <v>51</v>
      </c>
      <c r="H22" s="15" t="s">
        <v>74</v>
      </c>
      <c r="I22" s="15" t="s">
        <v>53</v>
      </c>
      <c r="J22" s="54">
        <v>14</v>
      </c>
      <c r="K22" s="54">
        <v>14</v>
      </c>
      <c r="L22" s="54">
        <v>5</v>
      </c>
      <c r="M22" s="54">
        <v>3</v>
      </c>
      <c r="N22" s="54">
        <v>6</v>
      </c>
      <c r="O22" s="54">
        <v>5</v>
      </c>
      <c r="P22" s="54">
        <v>5</v>
      </c>
      <c r="Q22" s="57">
        <f t="shared" si="1"/>
        <v>52</v>
      </c>
    </row>
    <row r="23" spans="1:18" ht="12.75" customHeight="1" x14ac:dyDescent="0.3">
      <c r="A23" s="15" t="s">
        <v>86</v>
      </c>
      <c r="B23" s="15" t="s">
        <v>66</v>
      </c>
      <c r="C23" s="15" t="s">
        <v>87</v>
      </c>
      <c r="D23" s="16">
        <v>738956</v>
      </c>
      <c r="E23" s="16">
        <v>150000</v>
      </c>
      <c r="F23" s="15" t="s">
        <v>88</v>
      </c>
      <c r="G23" s="15" t="s">
        <v>51</v>
      </c>
      <c r="H23" s="15" t="s">
        <v>89</v>
      </c>
      <c r="I23" s="15" t="s">
        <v>51</v>
      </c>
      <c r="J23" s="26">
        <v>31</v>
      </c>
      <c r="K23" s="26">
        <v>15</v>
      </c>
      <c r="L23" s="26">
        <v>12</v>
      </c>
      <c r="M23" s="26">
        <v>5</v>
      </c>
      <c r="N23" s="26">
        <v>7</v>
      </c>
      <c r="O23" s="26">
        <v>8</v>
      </c>
      <c r="P23" s="26">
        <v>5</v>
      </c>
      <c r="Q23" s="60">
        <f t="shared" si="1"/>
        <v>83</v>
      </c>
    </row>
    <row r="24" spans="1:18" ht="12.75" customHeight="1" x14ac:dyDescent="0.3">
      <c r="A24" s="15" t="s">
        <v>90</v>
      </c>
      <c r="B24" s="15" t="s">
        <v>73</v>
      </c>
      <c r="C24" s="15" t="s">
        <v>91</v>
      </c>
      <c r="D24" s="16">
        <v>756612</v>
      </c>
      <c r="E24" s="16">
        <v>370000</v>
      </c>
      <c r="F24" s="15" t="s">
        <v>92</v>
      </c>
      <c r="G24" s="15" t="s">
        <v>51</v>
      </c>
      <c r="H24" s="15" t="s">
        <v>88</v>
      </c>
      <c r="I24" s="15" t="s">
        <v>51</v>
      </c>
      <c r="J24" s="26">
        <v>35</v>
      </c>
      <c r="K24" s="26">
        <v>14</v>
      </c>
      <c r="L24" s="26">
        <v>14</v>
      </c>
      <c r="M24" s="26">
        <v>5</v>
      </c>
      <c r="N24" s="26">
        <v>7</v>
      </c>
      <c r="O24" s="26">
        <v>6</v>
      </c>
      <c r="P24" s="26">
        <v>5</v>
      </c>
      <c r="Q24" s="60">
        <f>SUM(J24:P24)</f>
        <v>86</v>
      </c>
    </row>
    <row r="25" spans="1:18" x14ac:dyDescent="0.3">
      <c r="A25" s="15" t="s">
        <v>96</v>
      </c>
      <c r="B25" s="15" t="s">
        <v>73</v>
      </c>
      <c r="C25" s="15" t="s">
        <v>97</v>
      </c>
      <c r="D25" s="16">
        <v>140575</v>
      </c>
      <c r="E25" s="16">
        <v>100000</v>
      </c>
      <c r="F25" s="15" t="s">
        <v>89</v>
      </c>
      <c r="G25" s="15" t="s">
        <v>51</v>
      </c>
      <c r="H25" s="15" t="s">
        <v>98</v>
      </c>
      <c r="I25" s="15" t="s">
        <v>51</v>
      </c>
      <c r="J25" s="26">
        <v>25</v>
      </c>
      <c r="K25" s="26">
        <v>13</v>
      </c>
      <c r="L25" s="26">
        <v>10</v>
      </c>
      <c r="M25" s="26">
        <v>4</v>
      </c>
      <c r="N25" s="26">
        <v>7</v>
      </c>
      <c r="O25" s="26">
        <v>5</v>
      </c>
      <c r="P25" s="26">
        <v>5</v>
      </c>
      <c r="Q25" s="60">
        <f t="shared" ref="Q25:Q29" si="2">SUM(J25:P25)</f>
        <v>69</v>
      </c>
    </row>
    <row r="26" spans="1:18" x14ac:dyDescent="0.3">
      <c r="A26" s="15" t="s">
        <v>99</v>
      </c>
      <c r="B26" s="15" t="s">
        <v>101</v>
      </c>
      <c r="C26" s="15" t="s">
        <v>100</v>
      </c>
      <c r="D26" s="16">
        <v>600000</v>
      </c>
      <c r="E26" s="16">
        <v>150000</v>
      </c>
      <c r="F26" s="15" t="s">
        <v>102</v>
      </c>
      <c r="G26" s="15" t="s">
        <v>51</v>
      </c>
      <c r="H26" s="15" t="s">
        <v>67</v>
      </c>
      <c r="I26" s="15" t="s">
        <v>51</v>
      </c>
      <c r="J26" s="26">
        <v>25</v>
      </c>
      <c r="K26" s="26">
        <v>10</v>
      </c>
      <c r="L26" s="26">
        <v>8</v>
      </c>
      <c r="M26" s="26">
        <v>4</v>
      </c>
      <c r="N26" s="26">
        <v>7</v>
      </c>
      <c r="O26" s="26">
        <v>6</v>
      </c>
      <c r="P26" s="26">
        <v>4</v>
      </c>
      <c r="Q26" s="60">
        <f t="shared" si="2"/>
        <v>64</v>
      </c>
    </row>
    <row r="27" spans="1:18" x14ac:dyDescent="0.3">
      <c r="A27" s="15" t="s">
        <v>103</v>
      </c>
      <c r="B27" s="15" t="s">
        <v>56</v>
      </c>
      <c r="C27" s="15" t="s">
        <v>104</v>
      </c>
      <c r="D27" s="16">
        <v>1290950</v>
      </c>
      <c r="E27" s="16">
        <v>500000</v>
      </c>
      <c r="F27" s="15" t="s">
        <v>98</v>
      </c>
      <c r="G27" s="15" t="s">
        <v>51</v>
      </c>
      <c r="H27" s="15" t="s">
        <v>105</v>
      </c>
      <c r="I27" s="15" t="s">
        <v>51</v>
      </c>
      <c r="J27" s="26">
        <v>30</v>
      </c>
      <c r="K27" s="26">
        <v>15</v>
      </c>
      <c r="L27" s="26">
        <v>12</v>
      </c>
      <c r="M27" s="26">
        <v>4</v>
      </c>
      <c r="N27" s="26">
        <v>9</v>
      </c>
      <c r="O27" s="26">
        <v>9</v>
      </c>
      <c r="P27" s="26">
        <v>5</v>
      </c>
      <c r="Q27" s="60">
        <f t="shared" si="2"/>
        <v>84</v>
      </c>
    </row>
    <row r="28" spans="1:18" x14ac:dyDescent="0.3">
      <c r="A28" s="15" t="s">
        <v>106</v>
      </c>
      <c r="B28" s="15" t="s">
        <v>73</v>
      </c>
      <c r="C28" s="15" t="s">
        <v>107</v>
      </c>
      <c r="D28" s="16">
        <v>1622866</v>
      </c>
      <c r="E28" s="16">
        <v>750000</v>
      </c>
      <c r="F28" s="15" t="s">
        <v>108</v>
      </c>
      <c r="G28" s="15" t="s">
        <v>53</v>
      </c>
      <c r="H28" s="15" t="s">
        <v>85</v>
      </c>
      <c r="I28" s="15" t="s">
        <v>51</v>
      </c>
      <c r="J28" s="26">
        <v>15</v>
      </c>
      <c r="K28" s="26">
        <v>13</v>
      </c>
      <c r="L28" s="26">
        <v>5</v>
      </c>
      <c r="M28" s="26">
        <v>4</v>
      </c>
      <c r="N28" s="26">
        <v>5</v>
      </c>
      <c r="O28" s="26">
        <v>9</v>
      </c>
      <c r="P28" s="26">
        <v>5</v>
      </c>
      <c r="Q28" s="60">
        <f t="shared" si="2"/>
        <v>56</v>
      </c>
    </row>
    <row r="29" spans="1:18" x14ac:dyDescent="0.3">
      <c r="A29" s="15" t="s">
        <v>109</v>
      </c>
      <c r="B29" s="15" t="s">
        <v>73</v>
      </c>
      <c r="C29" s="15" t="s">
        <v>110</v>
      </c>
      <c r="D29" s="16">
        <v>260147</v>
      </c>
      <c r="E29" s="16">
        <v>150000</v>
      </c>
      <c r="F29" s="15" t="s">
        <v>111</v>
      </c>
      <c r="G29" s="15" t="s">
        <v>51</v>
      </c>
      <c r="H29" s="15" t="s">
        <v>92</v>
      </c>
      <c r="I29" s="15" t="s">
        <v>51</v>
      </c>
      <c r="J29" s="26">
        <v>29</v>
      </c>
      <c r="K29" s="26">
        <v>13</v>
      </c>
      <c r="L29" s="26">
        <v>12</v>
      </c>
      <c r="M29" s="26">
        <v>4</v>
      </c>
      <c r="N29" s="26">
        <v>3</v>
      </c>
      <c r="O29" s="26">
        <v>2</v>
      </c>
      <c r="P29" s="26">
        <v>5</v>
      </c>
      <c r="Q29" s="60">
        <f t="shared" si="2"/>
        <v>68</v>
      </c>
    </row>
    <row r="30" spans="1:18" x14ac:dyDescent="0.3">
      <c r="A30" s="15" t="s">
        <v>113</v>
      </c>
      <c r="B30" s="15" t="s">
        <v>73</v>
      </c>
      <c r="C30" s="15" t="s">
        <v>123</v>
      </c>
      <c r="D30" s="16">
        <v>1549016</v>
      </c>
      <c r="E30" s="16">
        <v>500000</v>
      </c>
      <c r="F30" s="15" t="s">
        <v>70</v>
      </c>
      <c r="G30" s="15" t="s">
        <v>51</v>
      </c>
      <c r="H30" s="15" t="s">
        <v>111</v>
      </c>
      <c r="I30" s="15" t="s">
        <v>53</v>
      </c>
      <c r="J30" s="26">
        <v>28</v>
      </c>
      <c r="K30" s="26">
        <v>14</v>
      </c>
      <c r="L30" s="26">
        <v>10</v>
      </c>
      <c r="M30" s="26">
        <v>5</v>
      </c>
      <c r="N30" s="26">
        <v>6</v>
      </c>
      <c r="O30" s="26">
        <v>5</v>
      </c>
      <c r="P30" s="26">
        <v>4</v>
      </c>
      <c r="Q30" s="62">
        <f t="shared" ref="Q30:Q35" si="3">SUM(J30:P30)</f>
        <v>72</v>
      </c>
    </row>
    <row r="31" spans="1:18" x14ac:dyDescent="0.3">
      <c r="A31" s="15" t="s">
        <v>114</v>
      </c>
      <c r="B31" s="15" t="s">
        <v>119</v>
      </c>
      <c r="C31" s="15" t="s">
        <v>124</v>
      </c>
      <c r="D31" s="16">
        <v>372039</v>
      </c>
      <c r="E31" s="16">
        <v>150000</v>
      </c>
      <c r="F31" s="15" t="s">
        <v>129</v>
      </c>
      <c r="G31" s="15" t="s">
        <v>51</v>
      </c>
      <c r="H31" s="15" t="s">
        <v>130</v>
      </c>
      <c r="I31" s="15" t="s">
        <v>51</v>
      </c>
      <c r="J31" s="26">
        <v>35</v>
      </c>
      <c r="K31" s="26">
        <v>15</v>
      </c>
      <c r="L31" s="26">
        <v>11</v>
      </c>
      <c r="M31" s="26">
        <v>5</v>
      </c>
      <c r="N31" s="26">
        <v>7</v>
      </c>
      <c r="O31" s="26">
        <v>6</v>
      </c>
      <c r="P31" s="26">
        <v>5</v>
      </c>
      <c r="Q31" s="62">
        <f t="shared" si="3"/>
        <v>84</v>
      </c>
    </row>
    <row r="32" spans="1:18" x14ac:dyDescent="0.3">
      <c r="A32" s="15" t="s">
        <v>115</v>
      </c>
      <c r="B32" s="15" t="s">
        <v>66</v>
      </c>
      <c r="C32" s="15" t="s">
        <v>125</v>
      </c>
      <c r="D32" s="16">
        <v>480000</v>
      </c>
      <c r="E32" s="16">
        <v>150000</v>
      </c>
      <c r="F32" s="15" t="s">
        <v>57</v>
      </c>
      <c r="G32" s="15" t="s">
        <v>51</v>
      </c>
      <c r="H32" s="15" t="s">
        <v>102</v>
      </c>
      <c r="I32" s="15" t="s">
        <v>51</v>
      </c>
      <c r="J32" s="26">
        <v>37</v>
      </c>
      <c r="K32" s="26">
        <v>15</v>
      </c>
      <c r="L32" s="26">
        <v>13</v>
      </c>
      <c r="M32" s="26">
        <v>5</v>
      </c>
      <c r="N32" s="26">
        <v>8</v>
      </c>
      <c r="O32" s="26">
        <v>9</v>
      </c>
      <c r="P32" s="26">
        <v>5</v>
      </c>
      <c r="Q32" s="62">
        <f t="shared" si="3"/>
        <v>92</v>
      </c>
    </row>
    <row r="33" spans="1:17" x14ac:dyDescent="0.3">
      <c r="A33" s="15" t="s">
        <v>116</v>
      </c>
      <c r="B33" s="15" t="s">
        <v>120</v>
      </c>
      <c r="C33" s="15" t="s">
        <v>126</v>
      </c>
      <c r="D33" s="16">
        <v>490000</v>
      </c>
      <c r="E33" s="16">
        <v>190000</v>
      </c>
      <c r="F33" s="15" t="s">
        <v>130</v>
      </c>
      <c r="G33" s="15" t="s">
        <v>53</v>
      </c>
      <c r="H33" s="15" t="s">
        <v>108</v>
      </c>
      <c r="I33" s="15" t="s">
        <v>51</v>
      </c>
      <c r="J33" s="26">
        <v>30</v>
      </c>
      <c r="K33" s="26">
        <v>12</v>
      </c>
      <c r="L33" s="26">
        <v>12</v>
      </c>
      <c r="M33" s="26">
        <v>5</v>
      </c>
      <c r="N33" s="26">
        <v>7</v>
      </c>
      <c r="O33" s="26">
        <v>6</v>
      </c>
      <c r="P33" s="26">
        <v>3</v>
      </c>
      <c r="Q33" s="60">
        <f t="shared" si="3"/>
        <v>75</v>
      </c>
    </row>
    <row r="34" spans="1:17" x14ac:dyDescent="0.3">
      <c r="A34" s="15" t="s">
        <v>117</v>
      </c>
      <c r="B34" s="15" t="s">
        <v>121</v>
      </c>
      <c r="C34" s="15" t="s">
        <v>127</v>
      </c>
      <c r="D34" s="16">
        <v>2313536</v>
      </c>
      <c r="E34" s="16">
        <v>350000</v>
      </c>
      <c r="F34" s="15" t="s">
        <v>50</v>
      </c>
      <c r="G34" s="15" t="s">
        <v>51</v>
      </c>
      <c r="H34" s="15" t="s">
        <v>58</v>
      </c>
      <c r="I34" s="15" t="s">
        <v>51</v>
      </c>
      <c r="J34" s="26">
        <v>30</v>
      </c>
      <c r="K34" s="26">
        <v>13</v>
      </c>
      <c r="L34" s="26">
        <v>11</v>
      </c>
      <c r="M34" s="26">
        <v>5</v>
      </c>
      <c r="N34" s="26">
        <v>6</v>
      </c>
      <c r="O34" s="26">
        <v>3</v>
      </c>
      <c r="P34" s="26">
        <v>3</v>
      </c>
      <c r="Q34" s="60">
        <f t="shared" si="3"/>
        <v>71</v>
      </c>
    </row>
    <row r="35" spans="1:17" x14ac:dyDescent="0.3">
      <c r="A35" s="15" t="s">
        <v>118</v>
      </c>
      <c r="B35" s="15" t="s">
        <v>122</v>
      </c>
      <c r="C35" s="15" t="s">
        <v>128</v>
      </c>
      <c r="D35" s="16">
        <v>661400</v>
      </c>
      <c r="E35" s="16">
        <v>380000</v>
      </c>
      <c r="F35" s="15" t="s">
        <v>62</v>
      </c>
      <c r="G35" s="15" t="s">
        <v>51</v>
      </c>
      <c r="H35" s="15" t="s">
        <v>50</v>
      </c>
      <c r="I35" s="15" t="s">
        <v>53</v>
      </c>
      <c r="J35" s="26">
        <v>26</v>
      </c>
      <c r="K35" s="26">
        <v>12</v>
      </c>
      <c r="L35" s="26">
        <v>12</v>
      </c>
      <c r="M35" s="26">
        <v>5</v>
      </c>
      <c r="N35" s="26">
        <v>7</v>
      </c>
      <c r="O35" s="26">
        <v>6</v>
      </c>
      <c r="P35" s="26">
        <v>3</v>
      </c>
      <c r="Q35" s="60">
        <f t="shared" si="3"/>
        <v>71</v>
      </c>
    </row>
    <row r="36" spans="1:17" x14ac:dyDescent="0.3">
      <c r="A36" s="15" t="s">
        <v>132</v>
      </c>
      <c r="B36" s="15" t="s">
        <v>56</v>
      </c>
      <c r="C36" s="15" t="s">
        <v>143</v>
      </c>
      <c r="D36" s="16">
        <v>700000</v>
      </c>
      <c r="E36" s="16">
        <v>400000</v>
      </c>
      <c r="F36" s="15" t="s">
        <v>105</v>
      </c>
      <c r="G36" s="15" t="s">
        <v>51</v>
      </c>
      <c r="H36" s="15" t="s">
        <v>82</v>
      </c>
      <c r="I36" s="15" t="s">
        <v>51</v>
      </c>
      <c r="J36" s="26">
        <v>35</v>
      </c>
      <c r="K36" s="26">
        <v>15</v>
      </c>
      <c r="L36" s="26">
        <v>14</v>
      </c>
      <c r="M36" s="26">
        <v>5</v>
      </c>
      <c r="N36" s="26">
        <v>9</v>
      </c>
      <c r="O36" s="26">
        <v>9</v>
      </c>
      <c r="P36" s="26">
        <v>4</v>
      </c>
      <c r="Q36" s="60">
        <f>SUM(J36:P36)</f>
        <v>91</v>
      </c>
    </row>
    <row r="37" spans="1:17" x14ac:dyDescent="0.3">
      <c r="A37" s="15" t="s">
        <v>133</v>
      </c>
      <c r="B37" s="15" t="s">
        <v>66</v>
      </c>
      <c r="C37" s="15" t="s">
        <v>144</v>
      </c>
      <c r="D37" s="16">
        <v>957400</v>
      </c>
      <c r="E37" s="16">
        <v>440800</v>
      </c>
      <c r="F37" s="15" t="s">
        <v>67</v>
      </c>
      <c r="G37" s="15" t="s">
        <v>51</v>
      </c>
      <c r="H37" s="15" t="s">
        <v>70</v>
      </c>
      <c r="I37" s="15" t="s">
        <v>51</v>
      </c>
      <c r="J37" s="26">
        <v>36</v>
      </c>
      <c r="K37" s="26">
        <v>15</v>
      </c>
      <c r="L37" s="26">
        <v>14</v>
      </c>
      <c r="M37" s="26">
        <v>5</v>
      </c>
      <c r="N37" s="26">
        <v>9</v>
      </c>
      <c r="O37" s="26">
        <v>9</v>
      </c>
      <c r="P37" s="26">
        <v>5</v>
      </c>
      <c r="Q37" s="60">
        <f t="shared" ref="Q37:Q43" si="4">SUM(J37:P37)</f>
        <v>93</v>
      </c>
    </row>
    <row r="38" spans="1:17" x14ac:dyDescent="0.3">
      <c r="A38" s="15" t="s">
        <v>134</v>
      </c>
      <c r="B38" s="15" t="s">
        <v>139</v>
      </c>
      <c r="C38" s="15" t="s">
        <v>145</v>
      </c>
      <c r="D38" s="16">
        <v>235600</v>
      </c>
      <c r="E38" s="16">
        <v>150000</v>
      </c>
      <c r="F38" s="15" t="s">
        <v>58</v>
      </c>
      <c r="G38" s="15" t="s">
        <v>53</v>
      </c>
      <c r="H38" s="15" t="s">
        <v>62</v>
      </c>
      <c r="I38" s="15" t="s">
        <v>53</v>
      </c>
      <c r="J38" s="26">
        <v>25</v>
      </c>
      <c r="K38" s="26">
        <v>12</v>
      </c>
      <c r="L38" s="26">
        <v>10</v>
      </c>
      <c r="M38" s="26">
        <v>4</v>
      </c>
      <c r="N38" s="26">
        <v>6</v>
      </c>
      <c r="O38" s="26">
        <v>6</v>
      </c>
      <c r="P38" s="26">
        <v>3</v>
      </c>
      <c r="Q38" s="60">
        <f t="shared" si="4"/>
        <v>66</v>
      </c>
    </row>
    <row r="39" spans="1:17" x14ac:dyDescent="0.3">
      <c r="A39" s="15" t="s">
        <v>135</v>
      </c>
      <c r="B39" s="15" t="s">
        <v>140</v>
      </c>
      <c r="C39" s="15" t="s">
        <v>146</v>
      </c>
      <c r="D39" s="16">
        <v>426700</v>
      </c>
      <c r="E39" s="16">
        <v>150000</v>
      </c>
      <c r="F39" s="15" t="s">
        <v>85</v>
      </c>
      <c r="G39" s="15" t="s">
        <v>51</v>
      </c>
      <c r="H39" s="15" t="s">
        <v>74</v>
      </c>
      <c r="I39" s="15" t="s">
        <v>51</v>
      </c>
      <c r="J39" s="26">
        <v>34</v>
      </c>
      <c r="K39" s="26">
        <v>14</v>
      </c>
      <c r="L39" s="26">
        <v>13</v>
      </c>
      <c r="M39" s="26">
        <v>4</v>
      </c>
      <c r="N39" s="26">
        <v>8</v>
      </c>
      <c r="O39" s="26">
        <v>7</v>
      </c>
      <c r="P39" s="26">
        <v>4</v>
      </c>
      <c r="Q39" s="60">
        <f t="shared" si="4"/>
        <v>84</v>
      </c>
    </row>
    <row r="40" spans="1:17" x14ac:dyDescent="0.2">
      <c r="A40" s="76" t="s">
        <v>136</v>
      </c>
      <c r="B40" s="15" t="s">
        <v>56</v>
      </c>
      <c r="C40" s="15" t="s">
        <v>147</v>
      </c>
      <c r="D40" s="16">
        <v>800000</v>
      </c>
      <c r="E40" s="16">
        <v>400000</v>
      </c>
      <c r="F40" s="15" t="s">
        <v>150</v>
      </c>
      <c r="G40" s="15" t="s">
        <v>51</v>
      </c>
      <c r="H40" s="15" t="s">
        <v>98</v>
      </c>
      <c r="I40" s="15" t="s">
        <v>51</v>
      </c>
      <c r="J40" s="26">
        <v>30</v>
      </c>
      <c r="K40" s="26">
        <v>15</v>
      </c>
      <c r="L40" s="26">
        <v>12</v>
      </c>
      <c r="M40" s="26">
        <v>5</v>
      </c>
      <c r="N40" s="26">
        <v>8</v>
      </c>
      <c r="O40" s="26">
        <v>8</v>
      </c>
      <c r="P40" s="26">
        <v>4</v>
      </c>
      <c r="Q40" s="60">
        <f t="shared" si="4"/>
        <v>82</v>
      </c>
    </row>
    <row r="41" spans="1:17" x14ac:dyDescent="0.3">
      <c r="A41" s="15" t="s">
        <v>137</v>
      </c>
      <c r="B41" s="15" t="s">
        <v>141</v>
      </c>
      <c r="C41" s="15" t="s">
        <v>148</v>
      </c>
      <c r="D41" s="16">
        <v>1050000</v>
      </c>
      <c r="E41" s="16">
        <v>500000</v>
      </c>
      <c r="F41" s="15" t="s">
        <v>98</v>
      </c>
      <c r="G41" s="15" t="s">
        <v>51</v>
      </c>
      <c r="H41" s="15" t="s">
        <v>150</v>
      </c>
      <c r="I41" s="15" t="s">
        <v>53</v>
      </c>
      <c r="J41" s="26">
        <v>30</v>
      </c>
      <c r="K41" s="26">
        <v>10</v>
      </c>
      <c r="L41" s="26">
        <v>7</v>
      </c>
      <c r="M41" s="26">
        <v>5</v>
      </c>
      <c r="N41" s="26">
        <v>7</v>
      </c>
      <c r="O41" s="26">
        <v>7</v>
      </c>
      <c r="P41" s="26">
        <v>3</v>
      </c>
      <c r="Q41" s="60">
        <f t="shared" si="4"/>
        <v>69</v>
      </c>
    </row>
    <row r="42" spans="1:17" x14ac:dyDescent="0.3">
      <c r="A42" s="15" t="s">
        <v>138</v>
      </c>
      <c r="B42" s="15" t="s">
        <v>142</v>
      </c>
      <c r="C42" s="15" t="s">
        <v>149</v>
      </c>
      <c r="D42" s="16">
        <v>2593865</v>
      </c>
      <c r="E42" s="16">
        <v>500000</v>
      </c>
      <c r="F42" s="15" t="s">
        <v>89</v>
      </c>
      <c r="G42" s="15" t="s">
        <v>51</v>
      </c>
      <c r="H42" s="15" t="s">
        <v>57</v>
      </c>
      <c r="I42" s="75" t="s">
        <v>51</v>
      </c>
      <c r="J42" s="26">
        <v>32</v>
      </c>
      <c r="K42" s="26">
        <v>13</v>
      </c>
      <c r="L42" s="26">
        <v>10</v>
      </c>
      <c r="M42" s="26">
        <v>5</v>
      </c>
      <c r="N42" s="26">
        <v>8</v>
      </c>
      <c r="O42" s="26">
        <v>8</v>
      </c>
      <c r="P42" s="26">
        <v>3</v>
      </c>
      <c r="Q42" s="60">
        <f t="shared" si="4"/>
        <v>79</v>
      </c>
    </row>
    <row r="43" spans="1:17" x14ac:dyDescent="0.3">
      <c r="A43" s="15" t="s">
        <v>151</v>
      </c>
      <c r="B43" s="15" t="s">
        <v>73</v>
      </c>
      <c r="C43" s="15" t="s">
        <v>152</v>
      </c>
      <c r="D43" s="16">
        <v>582016</v>
      </c>
      <c r="E43" s="16">
        <v>450000</v>
      </c>
      <c r="F43" s="15" t="s">
        <v>92</v>
      </c>
      <c r="G43" s="15" t="s">
        <v>51</v>
      </c>
      <c r="H43" s="15" t="s">
        <v>88</v>
      </c>
      <c r="I43" s="15" t="s">
        <v>51</v>
      </c>
      <c r="J43" s="26">
        <v>30</v>
      </c>
      <c r="K43" s="26">
        <v>14</v>
      </c>
      <c r="L43" s="26">
        <v>14</v>
      </c>
      <c r="M43" s="26">
        <v>4</v>
      </c>
      <c r="N43" s="26">
        <v>7</v>
      </c>
      <c r="O43" s="26">
        <v>7</v>
      </c>
      <c r="P43" s="26">
        <v>4</v>
      </c>
      <c r="Q43" s="60">
        <f t="shared" si="4"/>
        <v>80</v>
      </c>
    </row>
    <row r="44" spans="1:17" x14ac:dyDescent="0.3">
      <c r="A44" s="88" t="s">
        <v>155</v>
      </c>
      <c r="B44" s="88" t="s">
        <v>140</v>
      </c>
      <c r="C44" s="88" t="s">
        <v>156</v>
      </c>
      <c r="D44" s="89">
        <v>441200</v>
      </c>
      <c r="E44" s="89">
        <v>150000</v>
      </c>
      <c r="F44" s="88" t="s">
        <v>111</v>
      </c>
      <c r="G44" s="88" t="s">
        <v>51</v>
      </c>
      <c r="H44" s="88" t="s">
        <v>89</v>
      </c>
      <c r="I44" s="88" t="s">
        <v>51</v>
      </c>
      <c r="J44" s="90">
        <v>38</v>
      </c>
      <c r="K44" s="90">
        <v>13</v>
      </c>
      <c r="L44" s="90">
        <v>14</v>
      </c>
      <c r="M44" s="90">
        <v>5</v>
      </c>
      <c r="N44" s="90">
        <v>9</v>
      </c>
      <c r="O44" s="90">
        <v>9</v>
      </c>
      <c r="P44" s="90">
        <v>4</v>
      </c>
      <c r="Q44" s="91">
        <f>SUM(J44:P44)</f>
        <v>92</v>
      </c>
    </row>
    <row r="45" spans="1:17" x14ac:dyDescent="0.3">
      <c r="A45" s="88" t="s">
        <v>157</v>
      </c>
      <c r="B45" s="88" t="s">
        <v>56</v>
      </c>
      <c r="C45" s="88" t="s">
        <v>163</v>
      </c>
      <c r="D45" s="89">
        <v>800000</v>
      </c>
      <c r="E45" s="89">
        <v>450000</v>
      </c>
      <c r="F45" s="88" t="s">
        <v>130</v>
      </c>
      <c r="G45" s="88" t="s">
        <v>51</v>
      </c>
      <c r="H45" s="88" t="s">
        <v>58</v>
      </c>
      <c r="I45" s="88" t="s">
        <v>174</v>
      </c>
      <c r="J45" s="90">
        <v>32</v>
      </c>
      <c r="K45" s="90">
        <v>14</v>
      </c>
      <c r="L45" s="90">
        <v>12</v>
      </c>
      <c r="M45" s="90">
        <v>4</v>
      </c>
      <c r="N45" s="90">
        <v>7</v>
      </c>
      <c r="O45" s="90">
        <v>7</v>
      </c>
      <c r="P45" s="90">
        <v>4</v>
      </c>
      <c r="Q45" s="91">
        <f t="shared" ref="Q45:Q50" si="5">SUM(J45:P45)</f>
        <v>80</v>
      </c>
    </row>
    <row r="46" spans="1:17" x14ac:dyDescent="0.3">
      <c r="A46" s="88" t="s">
        <v>158</v>
      </c>
      <c r="B46" s="88" t="s">
        <v>169</v>
      </c>
      <c r="C46" s="88" t="s">
        <v>164</v>
      </c>
      <c r="D46" s="89">
        <v>665112</v>
      </c>
      <c r="E46" s="89">
        <v>150000</v>
      </c>
      <c r="F46" s="88" t="s">
        <v>70</v>
      </c>
      <c r="G46" s="88" t="s">
        <v>51</v>
      </c>
      <c r="H46" s="88" t="s">
        <v>105</v>
      </c>
      <c r="I46" s="88" t="s">
        <v>51</v>
      </c>
      <c r="J46" s="90">
        <v>39</v>
      </c>
      <c r="K46" s="90">
        <v>12</v>
      </c>
      <c r="L46" s="90">
        <v>14</v>
      </c>
      <c r="M46" s="90">
        <v>5</v>
      </c>
      <c r="N46" s="90">
        <v>9</v>
      </c>
      <c r="O46" s="90">
        <v>9</v>
      </c>
      <c r="P46" s="90">
        <v>3</v>
      </c>
      <c r="Q46" s="91">
        <f t="shared" si="5"/>
        <v>91</v>
      </c>
    </row>
    <row r="47" spans="1:17" x14ac:dyDescent="0.3">
      <c r="A47" s="88" t="s">
        <v>159</v>
      </c>
      <c r="B47" s="88" t="s">
        <v>170</v>
      </c>
      <c r="C47" s="88" t="s">
        <v>165</v>
      </c>
      <c r="D47" s="89">
        <v>565020</v>
      </c>
      <c r="E47" s="89">
        <v>450000</v>
      </c>
      <c r="F47" s="88" t="s">
        <v>50</v>
      </c>
      <c r="G47" s="88" t="s">
        <v>51</v>
      </c>
      <c r="H47" s="88" t="s">
        <v>82</v>
      </c>
      <c r="I47" s="88" t="s">
        <v>51</v>
      </c>
      <c r="J47" s="90">
        <v>31</v>
      </c>
      <c r="K47" s="90">
        <v>12</v>
      </c>
      <c r="L47" s="90">
        <v>12</v>
      </c>
      <c r="M47" s="90">
        <v>4</v>
      </c>
      <c r="N47" s="90">
        <v>7</v>
      </c>
      <c r="O47" s="90">
        <v>8</v>
      </c>
      <c r="P47" s="90">
        <v>4</v>
      </c>
      <c r="Q47" s="91">
        <f t="shared" si="5"/>
        <v>78</v>
      </c>
    </row>
    <row r="48" spans="1:17" x14ac:dyDescent="0.3">
      <c r="A48" s="88" t="s">
        <v>160</v>
      </c>
      <c r="B48" s="88" t="s">
        <v>101</v>
      </c>
      <c r="C48" s="88" t="s">
        <v>166</v>
      </c>
      <c r="D48" s="89">
        <v>400000</v>
      </c>
      <c r="E48" s="89">
        <v>250000</v>
      </c>
      <c r="F48" s="88" t="s">
        <v>173</v>
      </c>
      <c r="G48" s="88" t="s">
        <v>51</v>
      </c>
      <c r="H48" s="88" t="s">
        <v>111</v>
      </c>
      <c r="I48" s="88" t="s">
        <v>51</v>
      </c>
      <c r="J48" s="90">
        <v>30</v>
      </c>
      <c r="K48" s="90">
        <v>13</v>
      </c>
      <c r="L48" s="90">
        <v>12</v>
      </c>
      <c r="M48" s="90">
        <v>4</v>
      </c>
      <c r="N48" s="90">
        <v>7</v>
      </c>
      <c r="O48" s="90">
        <v>6</v>
      </c>
      <c r="P48" s="90">
        <v>3</v>
      </c>
      <c r="Q48" s="91">
        <f t="shared" si="5"/>
        <v>75</v>
      </c>
    </row>
    <row r="49" spans="1:17" x14ac:dyDescent="0.3">
      <c r="A49" s="88" t="s">
        <v>161</v>
      </c>
      <c r="B49" s="88" t="s">
        <v>171</v>
      </c>
      <c r="C49" s="88" t="s">
        <v>167</v>
      </c>
      <c r="D49" s="89">
        <v>327600</v>
      </c>
      <c r="E49" s="89">
        <v>150000</v>
      </c>
      <c r="F49" s="88" t="s">
        <v>108</v>
      </c>
      <c r="G49" s="88" t="s">
        <v>51</v>
      </c>
      <c r="H49" s="88" t="s">
        <v>130</v>
      </c>
      <c r="I49" s="88" t="s">
        <v>51</v>
      </c>
      <c r="J49" s="90">
        <v>34</v>
      </c>
      <c r="K49" s="90">
        <v>12</v>
      </c>
      <c r="L49" s="90">
        <v>14</v>
      </c>
      <c r="M49" s="90">
        <v>4</v>
      </c>
      <c r="N49" s="90">
        <v>7</v>
      </c>
      <c r="O49" s="90">
        <v>7</v>
      </c>
      <c r="P49" s="90">
        <v>3</v>
      </c>
      <c r="Q49" s="91">
        <f t="shared" si="5"/>
        <v>81</v>
      </c>
    </row>
    <row r="50" spans="1:17" x14ac:dyDescent="0.3">
      <c r="A50" s="88" t="s">
        <v>162</v>
      </c>
      <c r="B50" s="88" t="s">
        <v>172</v>
      </c>
      <c r="C50" s="88" t="s">
        <v>168</v>
      </c>
      <c r="D50" s="89">
        <v>404000</v>
      </c>
      <c r="E50" s="89">
        <v>190000</v>
      </c>
      <c r="F50" s="88" t="s">
        <v>129</v>
      </c>
      <c r="G50" s="88" t="s">
        <v>51</v>
      </c>
      <c r="H50" s="88" t="s">
        <v>70</v>
      </c>
      <c r="I50" s="88" t="s">
        <v>51</v>
      </c>
      <c r="J50" s="90">
        <v>30</v>
      </c>
      <c r="K50" s="90">
        <v>12</v>
      </c>
      <c r="L50" s="90">
        <v>12</v>
      </c>
      <c r="M50" s="90">
        <v>5</v>
      </c>
      <c r="N50" s="90">
        <v>8</v>
      </c>
      <c r="O50" s="90">
        <v>8</v>
      </c>
      <c r="P50" s="90">
        <v>3</v>
      </c>
      <c r="Q50" s="91">
        <f t="shared" si="5"/>
        <v>78</v>
      </c>
    </row>
  </sheetData>
  <mergeCells count="17"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  <mergeCell ref="Q12:Q13"/>
    <mergeCell ref="K12:K13"/>
    <mergeCell ref="L12:L13"/>
    <mergeCell ref="M12:M13"/>
    <mergeCell ref="N12:N13"/>
    <mergeCell ref="O12:O13"/>
    <mergeCell ref="P12:P13"/>
  </mergeCells>
  <dataValidations count="4">
    <dataValidation type="decimal" operator="lessThanOrEqual" allowBlank="1" showInputMessage="1" showErrorMessage="1" error="max. 10" sqref="N15:O24 N30:O50" xr:uid="{53A5CEE0-FA4C-4B42-8711-D8BA2DD75060}">
      <formula1>10</formula1>
    </dataValidation>
    <dataValidation type="decimal" operator="lessThanOrEqual" allowBlank="1" showInputMessage="1" showErrorMessage="1" error="max. 5" sqref="M15:M24 P15:P24 M30:M50 P30:P50" xr:uid="{49F21167-A6F1-4F62-91CE-B9600C7C3C26}">
      <formula1>5</formula1>
    </dataValidation>
    <dataValidation type="decimal" operator="lessThanOrEqual" allowBlank="1" showInputMessage="1" showErrorMessage="1" error="max. 15" sqref="K15:L24 K30:L50" xr:uid="{30E07984-BA6F-4849-A5E9-E2DF43174220}">
      <formula1>15</formula1>
    </dataValidation>
    <dataValidation type="decimal" operator="lessThanOrEqual" allowBlank="1" showInputMessage="1" showErrorMessage="1" error="max. 40" sqref="J15:J24 J30:J50" xr:uid="{3EFACA59-896F-475A-8C4B-7EA8B7785B8B}">
      <formula1>40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D50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4.4" x14ac:dyDescent="0.3">
      <c r="A2" s="13" t="s">
        <v>36</v>
      </c>
      <c r="D2" s="4" t="s">
        <v>22</v>
      </c>
    </row>
    <row r="3" spans="1:82" ht="14.4" x14ac:dyDescent="0.3">
      <c r="A3" s="4" t="s">
        <v>33</v>
      </c>
      <c r="D3" s="2" t="s">
        <v>44</v>
      </c>
    </row>
    <row r="4" spans="1:82" ht="14.4" x14ac:dyDescent="0.3">
      <c r="A4" s="13" t="s">
        <v>37</v>
      </c>
      <c r="D4" s="2" t="s">
        <v>45</v>
      </c>
    </row>
    <row r="5" spans="1:82" ht="12.6" x14ac:dyDescent="0.3">
      <c r="A5" s="13" t="s">
        <v>38</v>
      </c>
      <c r="D5" s="2" t="s">
        <v>46</v>
      </c>
    </row>
    <row r="6" spans="1:82" ht="14.4" x14ac:dyDescent="0.3">
      <c r="A6" s="13" t="s">
        <v>39</v>
      </c>
    </row>
    <row r="7" spans="1:82" ht="12.6" x14ac:dyDescent="0.3">
      <c r="A7" s="4" t="s">
        <v>21</v>
      </c>
      <c r="D7" s="4" t="s">
        <v>23</v>
      </c>
    </row>
    <row r="8" spans="1:82" ht="14.4" x14ac:dyDescent="0.3">
      <c r="A8" s="14" t="s">
        <v>34</v>
      </c>
      <c r="D8" s="2" t="s">
        <v>40</v>
      </c>
      <c r="F8" s="2" t="s">
        <v>41</v>
      </c>
    </row>
    <row r="9" spans="1:82" ht="27" customHeight="1" x14ac:dyDescent="0.3">
      <c r="F9" s="110" t="s">
        <v>42</v>
      </c>
      <c r="G9" s="110"/>
      <c r="H9" s="110"/>
      <c r="I9" s="110"/>
      <c r="J9" s="110"/>
    </row>
    <row r="10" spans="1:82" ht="25.2" customHeight="1" x14ac:dyDescent="0.2">
      <c r="D10" s="116" t="s">
        <v>43</v>
      </c>
      <c r="E10" s="116"/>
      <c r="F10" s="116"/>
      <c r="G10" s="116"/>
      <c r="H10" s="116"/>
      <c r="I10" s="116"/>
      <c r="J10" s="116"/>
    </row>
    <row r="11" spans="1:82" ht="12.6" x14ac:dyDescent="0.3">
      <c r="A11" s="4"/>
    </row>
    <row r="12" spans="1:82" ht="26.4" customHeight="1" x14ac:dyDescent="0.3">
      <c r="A12" s="101" t="s">
        <v>0</v>
      </c>
      <c r="B12" s="101" t="s">
        <v>1</v>
      </c>
      <c r="C12" s="101" t="s">
        <v>16</v>
      </c>
      <c r="D12" s="101" t="s">
        <v>13</v>
      </c>
      <c r="E12" s="104" t="s">
        <v>2</v>
      </c>
      <c r="F12" s="112" t="s">
        <v>29</v>
      </c>
      <c r="G12" s="113"/>
      <c r="H12" s="112" t="s">
        <v>30</v>
      </c>
      <c r="I12" s="113"/>
      <c r="J12" s="101" t="s">
        <v>31</v>
      </c>
      <c r="K12" s="101" t="s">
        <v>14</v>
      </c>
      <c r="L12" s="101" t="s">
        <v>15</v>
      </c>
      <c r="M12" s="101" t="s">
        <v>27</v>
      </c>
      <c r="N12" s="101" t="s">
        <v>28</v>
      </c>
      <c r="O12" s="101" t="s">
        <v>32</v>
      </c>
      <c r="P12" s="101" t="s">
        <v>3</v>
      </c>
      <c r="Q12" s="101" t="s">
        <v>4</v>
      </c>
    </row>
    <row r="13" spans="1:82" ht="59.4" customHeight="1" x14ac:dyDescent="0.3">
      <c r="A13" s="102"/>
      <c r="B13" s="102"/>
      <c r="C13" s="102"/>
      <c r="D13" s="102"/>
      <c r="E13" s="105"/>
      <c r="F13" s="114"/>
      <c r="G13" s="115"/>
      <c r="H13" s="114"/>
      <c r="I13" s="115"/>
      <c r="J13" s="103"/>
      <c r="K13" s="103"/>
      <c r="L13" s="103"/>
      <c r="M13" s="103"/>
      <c r="N13" s="103"/>
      <c r="O13" s="103"/>
      <c r="P13" s="103"/>
      <c r="Q13" s="103"/>
    </row>
    <row r="14" spans="1:82" ht="28.95" customHeight="1" x14ac:dyDescent="0.3">
      <c r="A14" s="103"/>
      <c r="B14" s="103"/>
      <c r="C14" s="103"/>
      <c r="D14" s="103"/>
      <c r="E14" s="106"/>
      <c r="F14" s="5" t="s">
        <v>24</v>
      </c>
      <c r="G14" s="6" t="s">
        <v>25</v>
      </c>
      <c r="H14" s="6" t="s">
        <v>24</v>
      </c>
      <c r="I14" s="6" t="s">
        <v>25</v>
      </c>
      <c r="J14" s="6" t="s">
        <v>26</v>
      </c>
      <c r="K14" s="6" t="s">
        <v>18</v>
      </c>
      <c r="L14" s="6" t="s">
        <v>18</v>
      </c>
      <c r="M14" s="6" t="s">
        <v>19</v>
      </c>
      <c r="N14" s="6" t="s">
        <v>20</v>
      </c>
      <c r="O14" s="6" t="s">
        <v>20</v>
      </c>
      <c r="P14" s="6" t="s">
        <v>19</v>
      </c>
      <c r="Q14" s="6"/>
    </row>
    <row r="15" spans="1:82" s="7" customFormat="1" ht="12.75" customHeight="1" x14ac:dyDescent="0.3">
      <c r="A15" s="15" t="s">
        <v>47</v>
      </c>
      <c r="B15" s="15" t="s">
        <v>48</v>
      </c>
      <c r="C15" s="15" t="s">
        <v>49</v>
      </c>
      <c r="D15" s="16">
        <v>351450</v>
      </c>
      <c r="E15" s="16">
        <v>165000</v>
      </c>
      <c r="F15" s="15" t="s">
        <v>50</v>
      </c>
      <c r="G15" s="11" t="s">
        <v>51</v>
      </c>
      <c r="H15" s="15" t="s">
        <v>52</v>
      </c>
      <c r="I15" s="11" t="s">
        <v>51</v>
      </c>
      <c r="J15" s="8">
        <v>30</v>
      </c>
      <c r="K15" s="8">
        <v>10</v>
      </c>
      <c r="L15" s="8">
        <v>14</v>
      </c>
      <c r="M15" s="8">
        <v>3</v>
      </c>
      <c r="N15" s="8">
        <v>5</v>
      </c>
      <c r="O15" s="8">
        <v>5</v>
      </c>
      <c r="P15" s="8">
        <v>3</v>
      </c>
      <c r="Q15" s="9">
        <f>SUM(J15:P15)</f>
        <v>70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7" customFormat="1" ht="12.75" customHeight="1" x14ac:dyDescent="0.3">
      <c r="A16" s="15" t="s">
        <v>54</v>
      </c>
      <c r="B16" s="15" t="s">
        <v>56</v>
      </c>
      <c r="C16" s="15" t="s">
        <v>55</v>
      </c>
      <c r="D16" s="16">
        <v>4349000</v>
      </c>
      <c r="E16" s="16">
        <v>250000</v>
      </c>
      <c r="F16" s="15" t="s">
        <v>57</v>
      </c>
      <c r="G16" s="10" t="s">
        <v>53</v>
      </c>
      <c r="H16" s="15" t="s">
        <v>58</v>
      </c>
      <c r="I16" s="10" t="s">
        <v>53</v>
      </c>
      <c r="J16" s="8">
        <v>20</v>
      </c>
      <c r="K16" s="8">
        <v>13</v>
      </c>
      <c r="L16" s="8">
        <v>10</v>
      </c>
      <c r="M16" s="8">
        <v>4</v>
      </c>
      <c r="N16" s="8">
        <v>7</v>
      </c>
      <c r="O16" s="8">
        <v>8</v>
      </c>
      <c r="P16" s="8">
        <v>5</v>
      </c>
      <c r="Q16" s="9">
        <f t="shared" ref="Q16" si="0">SUM(J16:P16)</f>
        <v>67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8" x14ac:dyDescent="0.3">
      <c r="A17" s="40" t="s">
        <v>60</v>
      </c>
      <c r="B17" s="40" t="s">
        <v>56</v>
      </c>
      <c r="C17" s="40" t="s">
        <v>61</v>
      </c>
      <c r="D17" s="41">
        <v>1980000</v>
      </c>
      <c r="E17" s="41">
        <v>450000</v>
      </c>
      <c r="F17" s="40" t="s">
        <v>62</v>
      </c>
      <c r="G17" s="42" t="s">
        <v>53</v>
      </c>
      <c r="H17" s="40" t="s">
        <v>63</v>
      </c>
      <c r="I17" s="42" t="s">
        <v>51</v>
      </c>
      <c r="J17" s="43"/>
      <c r="K17" s="43"/>
      <c r="L17" s="43"/>
      <c r="M17" s="43"/>
      <c r="N17" s="43"/>
      <c r="O17" s="48"/>
      <c r="P17" s="43"/>
      <c r="Q17" s="44">
        <f t="shared" ref="Q17:Q20" si="1">SUM(J17:P17)</f>
        <v>0</v>
      </c>
      <c r="R17" s="2" t="s">
        <v>79</v>
      </c>
    </row>
    <row r="18" spans="1:18" x14ac:dyDescent="0.3">
      <c r="A18" s="40" t="s">
        <v>64</v>
      </c>
      <c r="B18" s="40" t="s">
        <v>66</v>
      </c>
      <c r="C18" s="40" t="s">
        <v>65</v>
      </c>
      <c r="D18" s="41">
        <v>362700</v>
      </c>
      <c r="E18" s="41">
        <v>150000</v>
      </c>
      <c r="F18" s="40" t="s">
        <v>67</v>
      </c>
      <c r="G18" s="42" t="s">
        <v>51</v>
      </c>
      <c r="H18" s="40" t="s">
        <v>50</v>
      </c>
      <c r="I18" s="42" t="s">
        <v>51</v>
      </c>
      <c r="J18" s="43"/>
      <c r="K18" s="43"/>
      <c r="L18" s="43"/>
      <c r="M18" s="43"/>
      <c r="N18" s="43"/>
      <c r="O18" s="48"/>
      <c r="P18" s="43"/>
      <c r="Q18" s="44">
        <f t="shared" si="1"/>
        <v>0</v>
      </c>
      <c r="R18" s="2" t="s">
        <v>79</v>
      </c>
    </row>
    <row r="19" spans="1:18" x14ac:dyDescent="0.3">
      <c r="A19" s="32" t="s">
        <v>68</v>
      </c>
      <c r="B19" s="33" t="s">
        <v>56</v>
      </c>
      <c r="C19" s="32" t="s">
        <v>69</v>
      </c>
      <c r="D19" s="34">
        <v>423000</v>
      </c>
      <c r="E19" s="34">
        <v>80000</v>
      </c>
      <c r="F19" s="32" t="s">
        <v>58</v>
      </c>
      <c r="G19" s="32" t="s">
        <v>51</v>
      </c>
      <c r="H19" s="32" t="s">
        <v>70</v>
      </c>
      <c r="I19" s="32" t="s">
        <v>51</v>
      </c>
      <c r="J19" s="35"/>
      <c r="K19" s="35"/>
      <c r="L19" s="35"/>
      <c r="M19" s="35"/>
      <c r="N19" s="35"/>
      <c r="O19" s="49"/>
      <c r="P19" s="43"/>
      <c r="Q19" s="44">
        <f t="shared" si="1"/>
        <v>0</v>
      </c>
      <c r="R19" s="2" t="s">
        <v>79</v>
      </c>
    </row>
    <row r="20" spans="1:18" x14ac:dyDescent="0.3">
      <c r="A20" s="15" t="s">
        <v>71</v>
      </c>
      <c r="B20" s="28" t="s">
        <v>73</v>
      </c>
      <c r="C20" s="15" t="s">
        <v>72</v>
      </c>
      <c r="D20" s="16">
        <v>140530</v>
      </c>
      <c r="E20" s="16">
        <v>100000</v>
      </c>
      <c r="F20" s="15" t="s">
        <v>74</v>
      </c>
      <c r="G20" s="15" t="s">
        <v>51</v>
      </c>
      <c r="H20" s="15" t="s">
        <v>62</v>
      </c>
      <c r="I20" s="15" t="s">
        <v>51</v>
      </c>
      <c r="J20" s="26"/>
      <c r="K20" s="26"/>
      <c r="L20" s="26"/>
      <c r="M20" s="26"/>
      <c r="N20" s="26"/>
      <c r="O20" s="50"/>
      <c r="P20" s="43"/>
      <c r="Q20" s="44">
        <f t="shared" si="1"/>
        <v>0</v>
      </c>
      <c r="R20" s="2" t="s">
        <v>79</v>
      </c>
    </row>
    <row r="21" spans="1:18" x14ac:dyDescent="0.3">
      <c r="A21" s="15" t="s">
        <v>80</v>
      </c>
      <c r="B21" s="15" t="s">
        <v>56</v>
      </c>
      <c r="C21" s="15" t="s">
        <v>81</v>
      </c>
      <c r="D21" s="16">
        <v>731000</v>
      </c>
      <c r="E21" s="16">
        <v>120000</v>
      </c>
      <c r="F21" s="15" t="s">
        <v>82</v>
      </c>
      <c r="G21" s="15" t="s">
        <v>51</v>
      </c>
      <c r="H21" s="15" t="s">
        <v>57</v>
      </c>
      <c r="I21" s="15" t="s">
        <v>51</v>
      </c>
      <c r="J21" s="26"/>
      <c r="K21" s="26"/>
      <c r="L21" s="26"/>
      <c r="M21" s="26"/>
      <c r="N21" s="26"/>
      <c r="O21" s="26"/>
      <c r="P21" s="26"/>
      <c r="Q21" s="57">
        <f t="shared" ref="Q21:Q23" si="2">SUM(J21:P21)</f>
        <v>0</v>
      </c>
      <c r="R21" s="2" t="s">
        <v>79</v>
      </c>
    </row>
    <row r="22" spans="1:18" x14ac:dyDescent="0.3">
      <c r="A22" s="15" t="s">
        <v>83</v>
      </c>
      <c r="B22" s="15" t="s">
        <v>73</v>
      </c>
      <c r="C22" s="15" t="s">
        <v>84</v>
      </c>
      <c r="D22" s="16">
        <v>498508</v>
      </c>
      <c r="E22" s="16">
        <v>150000</v>
      </c>
      <c r="F22" s="15" t="s">
        <v>85</v>
      </c>
      <c r="G22" s="15" t="s">
        <v>51</v>
      </c>
      <c r="H22" s="15" t="s">
        <v>74</v>
      </c>
      <c r="I22" s="15" t="s">
        <v>53</v>
      </c>
      <c r="J22" s="54"/>
      <c r="K22" s="54"/>
      <c r="L22" s="54"/>
      <c r="M22" s="54"/>
      <c r="N22" s="54"/>
      <c r="O22" s="54"/>
      <c r="P22" s="54"/>
      <c r="Q22" s="57">
        <f t="shared" si="2"/>
        <v>0</v>
      </c>
      <c r="R22" s="2" t="s">
        <v>79</v>
      </c>
    </row>
    <row r="23" spans="1:18" x14ac:dyDescent="0.3">
      <c r="A23" s="15" t="s">
        <v>86</v>
      </c>
      <c r="B23" s="15" t="s">
        <v>66</v>
      </c>
      <c r="C23" s="15" t="s">
        <v>87</v>
      </c>
      <c r="D23" s="16">
        <v>738956</v>
      </c>
      <c r="E23" s="16">
        <v>150000</v>
      </c>
      <c r="F23" s="15" t="s">
        <v>88</v>
      </c>
      <c r="G23" s="15" t="s">
        <v>51</v>
      </c>
      <c r="H23" s="15" t="s">
        <v>89</v>
      </c>
      <c r="I23" s="15" t="s">
        <v>51</v>
      </c>
      <c r="J23" s="26"/>
      <c r="K23" s="26"/>
      <c r="L23" s="26"/>
      <c r="M23" s="26"/>
      <c r="N23" s="26"/>
      <c r="O23" s="26"/>
      <c r="P23" s="26"/>
      <c r="Q23" s="60">
        <f t="shared" si="2"/>
        <v>0</v>
      </c>
      <c r="R23" s="2" t="s">
        <v>79</v>
      </c>
    </row>
    <row r="24" spans="1:18" x14ac:dyDescent="0.3">
      <c r="A24" s="15" t="s">
        <v>90</v>
      </c>
      <c r="B24" s="15" t="s">
        <v>73</v>
      </c>
      <c r="C24" s="15" t="s">
        <v>91</v>
      </c>
      <c r="D24" s="16">
        <v>756612</v>
      </c>
      <c r="E24" s="16">
        <v>370000</v>
      </c>
      <c r="F24" s="15" t="s">
        <v>92</v>
      </c>
      <c r="G24" s="15" t="s">
        <v>51</v>
      </c>
      <c r="H24" s="15" t="s">
        <v>88</v>
      </c>
      <c r="I24" s="15" t="s">
        <v>51</v>
      </c>
      <c r="J24" s="26"/>
      <c r="K24" s="26"/>
      <c r="L24" s="26"/>
      <c r="M24" s="26"/>
      <c r="N24" s="26"/>
      <c r="O24" s="26"/>
      <c r="P24" s="26"/>
      <c r="Q24" s="60">
        <f>SUM(J24:P24)</f>
        <v>0</v>
      </c>
      <c r="R24" s="2" t="s">
        <v>79</v>
      </c>
    </row>
    <row r="25" spans="1:18" x14ac:dyDescent="0.3">
      <c r="A25" s="15" t="s">
        <v>96</v>
      </c>
      <c r="B25" s="15" t="s">
        <v>73</v>
      </c>
      <c r="C25" s="15" t="s">
        <v>97</v>
      </c>
      <c r="D25" s="16">
        <v>140575</v>
      </c>
      <c r="E25" s="16">
        <v>100000</v>
      </c>
      <c r="F25" s="15" t="s">
        <v>89</v>
      </c>
      <c r="G25" s="15" t="s">
        <v>51</v>
      </c>
      <c r="H25" s="15" t="s">
        <v>98</v>
      </c>
      <c r="I25" s="15" t="s">
        <v>51</v>
      </c>
      <c r="J25" s="26">
        <v>25</v>
      </c>
      <c r="K25" s="26">
        <v>13</v>
      </c>
      <c r="L25" s="26">
        <v>8</v>
      </c>
      <c r="M25" s="26">
        <v>4</v>
      </c>
      <c r="N25" s="26">
        <v>8</v>
      </c>
      <c r="O25" s="26">
        <v>2</v>
      </c>
      <c r="P25" s="26">
        <v>5</v>
      </c>
      <c r="Q25" s="60">
        <f t="shared" ref="Q25:Q29" si="3">SUM(J25:P25)</f>
        <v>65</v>
      </c>
    </row>
    <row r="26" spans="1:18" x14ac:dyDescent="0.3">
      <c r="A26" s="15" t="s">
        <v>99</v>
      </c>
      <c r="B26" s="15" t="s">
        <v>101</v>
      </c>
      <c r="C26" s="15" t="s">
        <v>100</v>
      </c>
      <c r="D26" s="16">
        <v>600000</v>
      </c>
      <c r="E26" s="16">
        <v>150000</v>
      </c>
      <c r="F26" s="15" t="s">
        <v>102</v>
      </c>
      <c r="G26" s="15" t="s">
        <v>51</v>
      </c>
      <c r="H26" s="15" t="s">
        <v>67</v>
      </c>
      <c r="I26" s="15" t="s">
        <v>51</v>
      </c>
      <c r="J26" s="26">
        <v>20</v>
      </c>
      <c r="K26" s="26">
        <v>8</v>
      </c>
      <c r="L26" s="26">
        <v>5</v>
      </c>
      <c r="M26" s="26">
        <v>5</v>
      </c>
      <c r="N26" s="26">
        <v>6</v>
      </c>
      <c r="O26" s="26">
        <v>4</v>
      </c>
      <c r="P26" s="26">
        <v>3</v>
      </c>
      <c r="Q26" s="60">
        <f t="shared" si="3"/>
        <v>51</v>
      </c>
    </row>
    <row r="27" spans="1:18" x14ac:dyDescent="0.3">
      <c r="A27" s="15" t="s">
        <v>103</v>
      </c>
      <c r="B27" s="15" t="s">
        <v>56</v>
      </c>
      <c r="C27" s="15" t="s">
        <v>104</v>
      </c>
      <c r="D27" s="16">
        <v>1290950</v>
      </c>
      <c r="E27" s="16">
        <v>500000</v>
      </c>
      <c r="F27" s="15" t="s">
        <v>98</v>
      </c>
      <c r="G27" s="15" t="s">
        <v>51</v>
      </c>
      <c r="H27" s="15" t="s">
        <v>105</v>
      </c>
      <c r="I27" s="15" t="s">
        <v>51</v>
      </c>
      <c r="J27" s="26">
        <v>35</v>
      </c>
      <c r="K27" s="26">
        <v>15</v>
      </c>
      <c r="L27" s="26">
        <v>12</v>
      </c>
      <c r="M27" s="26">
        <v>5</v>
      </c>
      <c r="N27" s="26">
        <v>9</v>
      </c>
      <c r="O27" s="26">
        <v>10</v>
      </c>
      <c r="P27" s="26">
        <v>5</v>
      </c>
      <c r="Q27" s="60">
        <f t="shared" si="3"/>
        <v>91</v>
      </c>
    </row>
    <row r="28" spans="1:18" x14ac:dyDescent="0.3">
      <c r="A28" s="15" t="s">
        <v>106</v>
      </c>
      <c r="B28" s="15" t="s">
        <v>73</v>
      </c>
      <c r="C28" s="15" t="s">
        <v>107</v>
      </c>
      <c r="D28" s="16">
        <v>1622866</v>
      </c>
      <c r="E28" s="16">
        <v>750000</v>
      </c>
      <c r="F28" s="15" t="s">
        <v>108</v>
      </c>
      <c r="G28" s="15" t="s">
        <v>53</v>
      </c>
      <c r="H28" s="15" t="s">
        <v>85</v>
      </c>
      <c r="I28" s="15" t="s">
        <v>51</v>
      </c>
      <c r="J28" s="26">
        <v>15</v>
      </c>
      <c r="K28" s="26">
        <v>13</v>
      </c>
      <c r="L28" s="26">
        <v>5</v>
      </c>
      <c r="M28" s="26">
        <v>5</v>
      </c>
      <c r="N28" s="26">
        <v>7</v>
      </c>
      <c r="O28" s="26">
        <v>9</v>
      </c>
      <c r="P28" s="26">
        <v>5</v>
      </c>
      <c r="Q28" s="60">
        <f t="shared" si="3"/>
        <v>59</v>
      </c>
    </row>
    <row r="29" spans="1:18" x14ac:dyDescent="0.3">
      <c r="A29" s="15" t="s">
        <v>109</v>
      </c>
      <c r="B29" s="15" t="s">
        <v>73</v>
      </c>
      <c r="C29" s="15" t="s">
        <v>110</v>
      </c>
      <c r="D29" s="16">
        <v>260147</v>
      </c>
      <c r="E29" s="16">
        <v>150000</v>
      </c>
      <c r="F29" s="15" t="s">
        <v>111</v>
      </c>
      <c r="G29" s="15" t="s">
        <v>51</v>
      </c>
      <c r="H29" s="15" t="s">
        <v>92</v>
      </c>
      <c r="I29" s="15" t="s">
        <v>51</v>
      </c>
      <c r="J29" s="26">
        <v>27</v>
      </c>
      <c r="K29" s="26">
        <v>13</v>
      </c>
      <c r="L29" s="26">
        <v>10</v>
      </c>
      <c r="M29" s="26">
        <v>4</v>
      </c>
      <c r="N29" s="26">
        <v>8</v>
      </c>
      <c r="O29" s="26">
        <v>2</v>
      </c>
      <c r="P29" s="26">
        <v>5</v>
      </c>
      <c r="Q29" s="60">
        <f t="shared" si="3"/>
        <v>69</v>
      </c>
    </row>
    <row r="30" spans="1:18" x14ac:dyDescent="0.3">
      <c r="A30" s="15" t="s">
        <v>113</v>
      </c>
      <c r="B30" s="15" t="s">
        <v>73</v>
      </c>
      <c r="C30" s="15" t="s">
        <v>123</v>
      </c>
      <c r="D30" s="16">
        <v>1549016</v>
      </c>
      <c r="E30" s="16">
        <v>500000</v>
      </c>
      <c r="F30" s="15" t="s">
        <v>70</v>
      </c>
      <c r="G30" s="15" t="s">
        <v>51</v>
      </c>
      <c r="H30" s="15" t="s">
        <v>111</v>
      </c>
      <c r="I30" s="15" t="s">
        <v>53</v>
      </c>
      <c r="J30" s="26"/>
      <c r="K30" s="26"/>
      <c r="L30" s="26"/>
      <c r="M30" s="26"/>
      <c r="N30" s="26"/>
      <c r="O30" s="26"/>
      <c r="P30" s="26"/>
      <c r="Q30" s="62">
        <f t="shared" ref="Q30:Q35" si="4">SUM(J30:P30)</f>
        <v>0</v>
      </c>
      <c r="R30" s="2" t="s">
        <v>79</v>
      </c>
    </row>
    <row r="31" spans="1:18" x14ac:dyDescent="0.3">
      <c r="A31" s="15" t="s">
        <v>114</v>
      </c>
      <c r="B31" s="15" t="s">
        <v>119</v>
      </c>
      <c r="C31" s="15" t="s">
        <v>124</v>
      </c>
      <c r="D31" s="16">
        <v>372039</v>
      </c>
      <c r="E31" s="16">
        <v>150000</v>
      </c>
      <c r="F31" s="15" t="s">
        <v>129</v>
      </c>
      <c r="G31" s="15" t="s">
        <v>51</v>
      </c>
      <c r="H31" s="15" t="s">
        <v>130</v>
      </c>
      <c r="I31" s="15" t="s">
        <v>51</v>
      </c>
      <c r="J31" s="26"/>
      <c r="K31" s="26"/>
      <c r="L31" s="26"/>
      <c r="M31" s="26"/>
      <c r="N31" s="26"/>
      <c r="O31" s="26"/>
      <c r="P31" s="26"/>
      <c r="Q31" s="62">
        <f t="shared" si="4"/>
        <v>0</v>
      </c>
      <c r="R31" s="2" t="s">
        <v>79</v>
      </c>
    </row>
    <row r="32" spans="1:18" x14ac:dyDescent="0.3">
      <c r="A32" s="15" t="s">
        <v>115</v>
      </c>
      <c r="B32" s="15" t="s">
        <v>66</v>
      </c>
      <c r="C32" s="15" t="s">
        <v>125</v>
      </c>
      <c r="D32" s="16">
        <v>480000</v>
      </c>
      <c r="E32" s="16">
        <v>150000</v>
      </c>
      <c r="F32" s="15" t="s">
        <v>57</v>
      </c>
      <c r="G32" s="15" t="s">
        <v>51</v>
      </c>
      <c r="H32" s="15" t="s">
        <v>102</v>
      </c>
      <c r="I32" s="15" t="s">
        <v>51</v>
      </c>
      <c r="J32" s="26"/>
      <c r="K32" s="26"/>
      <c r="L32" s="26"/>
      <c r="M32" s="26"/>
      <c r="N32" s="26"/>
      <c r="O32" s="26"/>
      <c r="P32" s="26"/>
      <c r="Q32" s="62">
        <f t="shared" si="4"/>
        <v>0</v>
      </c>
      <c r="R32" s="2" t="s">
        <v>79</v>
      </c>
    </row>
    <row r="33" spans="1:18" x14ac:dyDescent="0.3">
      <c r="A33" s="15" t="s">
        <v>116</v>
      </c>
      <c r="B33" s="15" t="s">
        <v>120</v>
      </c>
      <c r="C33" s="15" t="s">
        <v>126</v>
      </c>
      <c r="D33" s="16">
        <v>490000</v>
      </c>
      <c r="E33" s="16">
        <v>190000</v>
      </c>
      <c r="F33" s="15" t="s">
        <v>130</v>
      </c>
      <c r="G33" s="15" t="s">
        <v>53</v>
      </c>
      <c r="H33" s="15" t="s">
        <v>108</v>
      </c>
      <c r="I33" s="15" t="s">
        <v>51</v>
      </c>
      <c r="J33" s="26"/>
      <c r="K33" s="26"/>
      <c r="L33" s="26"/>
      <c r="M33" s="26"/>
      <c r="N33" s="26"/>
      <c r="O33" s="26"/>
      <c r="P33" s="26"/>
      <c r="Q33" s="60">
        <f t="shared" si="4"/>
        <v>0</v>
      </c>
      <c r="R33" s="2" t="s">
        <v>79</v>
      </c>
    </row>
    <row r="34" spans="1:18" x14ac:dyDescent="0.3">
      <c r="A34" s="15" t="s">
        <v>117</v>
      </c>
      <c r="B34" s="15" t="s">
        <v>121</v>
      </c>
      <c r="C34" s="15" t="s">
        <v>127</v>
      </c>
      <c r="D34" s="16">
        <v>2313536</v>
      </c>
      <c r="E34" s="16">
        <v>350000</v>
      </c>
      <c r="F34" s="15" t="s">
        <v>50</v>
      </c>
      <c r="G34" s="15" t="s">
        <v>51</v>
      </c>
      <c r="H34" s="15" t="s">
        <v>58</v>
      </c>
      <c r="I34" s="15" t="s">
        <v>51</v>
      </c>
      <c r="J34" s="26"/>
      <c r="K34" s="26"/>
      <c r="L34" s="26"/>
      <c r="M34" s="26"/>
      <c r="N34" s="26"/>
      <c r="O34" s="26"/>
      <c r="P34" s="26"/>
      <c r="Q34" s="60">
        <f t="shared" si="4"/>
        <v>0</v>
      </c>
      <c r="R34" s="2" t="s">
        <v>79</v>
      </c>
    </row>
    <row r="35" spans="1:18" x14ac:dyDescent="0.3">
      <c r="A35" s="15" t="s">
        <v>118</v>
      </c>
      <c r="B35" s="15" t="s">
        <v>122</v>
      </c>
      <c r="C35" s="15" t="s">
        <v>128</v>
      </c>
      <c r="D35" s="16">
        <v>661400</v>
      </c>
      <c r="E35" s="16">
        <v>380000</v>
      </c>
      <c r="F35" s="15" t="s">
        <v>62</v>
      </c>
      <c r="G35" s="15" t="s">
        <v>51</v>
      </c>
      <c r="H35" s="15" t="s">
        <v>50</v>
      </c>
      <c r="I35" s="15" t="s">
        <v>53</v>
      </c>
      <c r="J35" s="26"/>
      <c r="K35" s="26"/>
      <c r="L35" s="26"/>
      <c r="M35" s="26"/>
      <c r="N35" s="26"/>
      <c r="O35" s="26"/>
      <c r="P35" s="26"/>
      <c r="Q35" s="60">
        <f t="shared" si="4"/>
        <v>0</v>
      </c>
      <c r="R35" s="2" t="s">
        <v>79</v>
      </c>
    </row>
    <row r="36" spans="1:18" x14ac:dyDescent="0.3">
      <c r="A36" s="15" t="s">
        <v>132</v>
      </c>
      <c r="B36" s="15" t="s">
        <v>56</v>
      </c>
      <c r="C36" s="15" t="s">
        <v>143</v>
      </c>
      <c r="D36" s="16">
        <v>700000</v>
      </c>
      <c r="E36" s="16">
        <v>400000</v>
      </c>
      <c r="F36" s="15" t="s">
        <v>105</v>
      </c>
      <c r="G36" s="15" t="s">
        <v>51</v>
      </c>
      <c r="H36" s="15" t="s">
        <v>82</v>
      </c>
      <c r="I36" s="15" t="s">
        <v>51</v>
      </c>
      <c r="J36" s="26"/>
      <c r="K36" s="26"/>
      <c r="L36" s="26"/>
      <c r="M36" s="26"/>
      <c r="N36" s="26"/>
      <c r="O36" s="26"/>
      <c r="P36" s="26"/>
      <c r="Q36" s="60">
        <f>SUM(J36:P36)</f>
        <v>0</v>
      </c>
      <c r="R36" s="2" t="s">
        <v>79</v>
      </c>
    </row>
    <row r="37" spans="1:18" x14ac:dyDescent="0.3">
      <c r="A37" s="15" t="s">
        <v>133</v>
      </c>
      <c r="B37" s="15" t="s">
        <v>66</v>
      </c>
      <c r="C37" s="15" t="s">
        <v>144</v>
      </c>
      <c r="D37" s="16">
        <v>957400</v>
      </c>
      <c r="E37" s="16">
        <v>440800</v>
      </c>
      <c r="F37" s="15" t="s">
        <v>67</v>
      </c>
      <c r="G37" s="15" t="s">
        <v>51</v>
      </c>
      <c r="H37" s="15" t="s">
        <v>70</v>
      </c>
      <c r="I37" s="15" t="s">
        <v>51</v>
      </c>
      <c r="J37" s="26"/>
      <c r="K37" s="26"/>
      <c r="L37" s="26"/>
      <c r="M37" s="26"/>
      <c r="N37" s="26"/>
      <c r="O37" s="26"/>
      <c r="P37" s="26"/>
      <c r="Q37" s="60">
        <f t="shared" ref="Q37:Q43" si="5">SUM(J37:P37)</f>
        <v>0</v>
      </c>
      <c r="R37" s="2" t="s">
        <v>79</v>
      </c>
    </row>
    <row r="38" spans="1:18" x14ac:dyDescent="0.3">
      <c r="A38" s="15" t="s">
        <v>134</v>
      </c>
      <c r="B38" s="15" t="s">
        <v>139</v>
      </c>
      <c r="C38" s="15" t="s">
        <v>145</v>
      </c>
      <c r="D38" s="16">
        <v>235600</v>
      </c>
      <c r="E38" s="16">
        <v>150000</v>
      </c>
      <c r="F38" s="15" t="s">
        <v>58</v>
      </c>
      <c r="G38" s="15" t="s">
        <v>53</v>
      </c>
      <c r="H38" s="15" t="s">
        <v>62</v>
      </c>
      <c r="I38" s="15" t="s">
        <v>53</v>
      </c>
      <c r="J38" s="26"/>
      <c r="K38" s="26"/>
      <c r="L38" s="26"/>
      <c r="M38" s="26"/>
      <c r="N38" s="26"/>
      <c r="O38" s="26"/>
      <c r="P38" s="26"/>
      <c r="Q38" s="60">
        <f t="shared" si="5"/>
        <v>0</v>
      </c>
      <c r="R38" s="2" t="s">
        <v>79</v>
      </c>
    </row>
    <row r="39" spans="1:18" x14ac:dyDescent="0.3">
      <c r="A39" s="15" t="s">
        <v>135</v>
      </c>
      <c r="B39" s="15" t="s">
        <v>140</v>
      </c>
      <c r="C39" s="15" t="s">
        <v>146</v>
      </c>
      <c r="D39" s="16">
        <v>426700</v>
      </c>
      <c r="E39" s="16">
        <v>150000</v>
      </c>
      <c r="F39" s="15" t="s">
        <v>85</v>
      </c>
      <c r="G39" s="15" t="s">
        <v>51</v>
      </c>
      <c r="H39" s="15" t="s">
        <v>74</v>
      </c>
      <c r="I39" s="15" t="s">
        <v>51</v>
      </c>
      <c r="J39" s="26"/>
      <c r="K39" s="26"/>
      <c r="L39" s="26"/>
      <c r="M39" s="26"/>
      <c r="N39" s="26"/>
      <c r="O39" s="26"/>
      <c r="P39" s="26"/>
      <c r="Q39" s="60">
        <f t="shared" si="5"/>
        <v>0</v>
      </c>
      <c r="R39" s="2" t="s">
        <v>79</v>
      </c>
    </row>
    <row r="40" spans="1:18" x14ac:dyDescent="0.2">
      <c r="A40" s="76" t="s">
        <v>136</v>
      </c>
      <c r="B40" s="15" t="s">
        <v>56</v>
      </c>
      <c r="C40" s="15" t="s">
        <v>147</v>
      </c>
      <c r="D40" s="16">
        <v>800000</v>
      </c>
      <c r="E40" s="16">
        <v>400000</v>
      </c>
      <c r="F40" s="15" t="s">
        <v>150</v>
      </c>
      <c r="G40" s="15" t="s">
        <v>51</v>
      </c>
      <c r="H40" s="15" t="s">
        <v>98</v>
      </c>
      <c r="I40" s="15" t="s">
        <v>51</v>
      </c>
      <c r="J40" s="26"/>
      <c r="K40" s="26"/>
      <c r="L40" s="26"/>
      <c r="M40" s="26"/>
      <c r="N40" s="26"/>
      <c r="O40" s="26"/>
      <c r="P40" s="26"/>
      <c r="Q40" s="60">
        <f t="shared" si="5"/>
        <v>0</v>
      </c>
      <c r="R40" s="2" t="s">
        <v>79</v>
      </c>
    </row>
    <row r="41" spans="1:18" x14ac:dyDescent="0.3">
      <c r="A41" s="15" t="s">
        <v>137</v>
      </c>
      <c r="B41" s="15" t="s">
        <v>141</v>
      </c>
      <c r="C41" s="15" t="s">
        <v>148</v>
      </c>
      <c r="D41" s="16">
        <v>1050000</v>
      </c>
      <c r="E41" s="16">
        <v>500000</v>
      </c>
      <c r="F41" s="15" t="s">
        <v>98</v>
      </c>
      <c r="G41" s="15" t="s">
        <v>51</v>
      </c>
      <c r="H41" s="15" t="s">
        <v>150</v>
      </c>
      <c r="I41" s="15" t="s">
        <v>53</v>
      </c>
      <c r="J41" s="26"/>
      <c r="K41" s="26"/>
      <c r="L41" s="26"/>
      <c r="M41" s="26"/>
      <c r="N41" s="26"/>
      <c r="O41" s="26"/>
      <c r="P41" s="26"/>
      <c r="Q41" s="60">
        <f t="shared" si="5"/>
        <v>0</v>
      </c>
      <c r="R41" s="2" t="s">
        <v>79</v>
      </c>
    </row>
    <row r="42" spans="1:18" x14ac:dyDescent="0.3">
      <c r="A42" s="15" t="s">
        <v>138</v>
      </c>
      <c r="B42" s="15" t="s">
        <v>142</v>
      </c>
      <c r="C42" s="15" t="s">
        <v>149</v>
      </c>
      <c r="D42" s="16">
        <v>2593865</v>
      </c>
      <c r="E42" s="16">
        <v>500000</v>
      </c>
      <c r="F42" s="15" t="s">
        <v>89</v>
      </c>
      <c r="G42" s="15" t="s">
        <v>51</v>
      </c>
      <c r="H42" s="15" t="s">
        <v>57</v>
      </c>
      <c r="I42" s="75" t="s">
        <v>51</v>
      </c>
      <c r="J42" s="26"/>
      <c r="K42" s="26"/>
      <c r="L42" s="26"/>
      <c r="M42" s="26"/>
      <c r="N42" s="26"/>
      <c r="O42" s="26"/>
      <c r="P42" s="26"/>
      <c r="Q42" s="60">
        <f t="shared" si="5"/>
        <v>0</v>
      </c>
      <c r="R42" s="2" t="s">
        <v>79</v>
      </c>
    </row>
    <row r="43" spans="1:18" x14ac:dyDescent="0.3">
      <c r="A43" s="15" t="s">
        <v>151</v>
      </c>
      <c r="B43" s="15" t="s">
        <v>73</v>
      </c>
      <c r="C43" s="15" t="s">
        <v>152</v>
      </c>
      <c r="D43" s="16">
        <v>582016</v>
      </c>
      <c r="E43" s="16">
        <v>450000</v>
      </c>
      <c r="F43" s="15" t="s">
        <v>92</v>
      </c>
      <c r="G43" s="15" t="s">
        <v>51</v>
      </c>
      <c r="H43" s="15" t="s">
        <v>88</v>
      </c>
      <c r="I43" s="15" t="s">
        <v>51</v>
      </c>
      <c r="J43" s="26"/>
      <c r="K43" s="26"/>
      <c r="L43" s="26"/>
      <c r="M43" s="26"/>
      <c r="N43" s="26"/>
      <c r="O43" s="26"/>
      <c r="P43" s="26"/>
      <c r="Q43" s="60">
        <f t="shared" si="5"/>
        <v>0</v>
      </c>
      <c r="R43" s="2" t="s">
        <v>79</v>
      </c>
    </row>
    <row r="44" spans="1:18" x14ac:dyDescent="0.3">
      <c r="A44" s="88" t="s">
        <v>155</v>
      </c>
      <c r="B44" s="88" t="s">
        <v>140</v>
      </c>
      <c r="C44" s="88" t="s">
        <v>156</v>
      </c>
      <c r="D44" s="89">
        <v>441200</v>
      </c>
      <c r="E44" s="89">
        <v>150000</v>
      </c>
      <c r="F44" s="88" t="s">
        <v>111</v>
      </c>
      <c r="G44" s="88" t="s">
        <v>51</v>
      </c>
      <c r="H44" s="88" t="s">
        <v>89</v>
      </c>
      <c r="I44" s="88" t="s">
        <v>51</v>
      </c>
      <c r="J44" s="90">
        <v>35</v>
      </c>
      <c r="K44" s="90">
        <v>11</v>
      </c>
      <c r="L44" s="90">
        <v>13</v>
      </c>
      <c r="M44" s="90">
        <v>5</v>
      </c>
      <c r="N44" s="90">
        <v>8</v>
      </c>
      <c r="O44" s="90">
        <v>9</v>
      </c>
      <c r="P44" s="90">
        <v>4</v>
      </c>
      <c r="Q44" s="91">
        <f>SUM(J44:P44)</f>
        <v>85</v>
      </c>
    </row>
    <row r="45" spans="1:18" x14ac:dyDescent="0.3">
      <c r="A45" s="88" t="s">
        <v>157</v>
      </c>
      <c r="B45" s="88" t="s">
        <v>56</v>
      </c>
      <c r="C45" s="88" t="s">
        <v>163</v>
      </c>
      <c r="D45" s="89">
        <v>800000</v>
      </c>
      <c r="E45" s="89">
        <v>450000</v>
      </c>
      <c r="F45" s="88" t="s">
        <v>130</v>
      </c>
      <c r="G45" s="88" t="s">
        <v>51</v>
      </c>
      <c r="H45" s="88" t="s">
        <v>58</v>
      </c>
      <c r="I45" s="88" t="s">
        <v>174</v>
      </c>
      <c r="J45" s="90">
        <v>25</v>
      </c>
      <c r="K45" s="90">
        <v>14</v>
      </c>
      <c r="L45" s="90">
        <v>11</v>
      </c>
      <c r="M45" s="90">
        <v>5</v>
      </c>
      <c r="N45" s="90">
        <v>6</v>
      </c>
      <c r="O45" s="90">
        <v>7</v>
      </c>
      <c r="P45" s="90">
        <v>4</v>
      </c>
      <c r="Q45" s="91">
        <f t="shared" ref="Q45:Q50" si="6">SUM(J45:P45)</f>
        <v>72</v>
      </c>
    </row>
    <row r="46" spans="1:18" x14ac:dyDescent="0.3">
      <c r="A46" s="88" t="s">
        <v>158</v>
      </c>
      <c r="B46" s="88" t="s">
        <v>169</v>
      </c>
      <c r="C46" s="88" t="s">
        <v>164</v>
      </c>
      <c r="D46" s="89">
        <v>665112</v>
      </c>
      <c r="E46" s="89">
        <v>150000</v>
      </c>
      <c r="F46" s="88" t="s">
        <v>70</v>
      </c>
      <c r="G46" s="88" t="s">
        <v>51</v>
      </c>
      <c r="H46" s="88" t="s">
        <v>105</v>
      </c>
      <c r="I46" s="88" t="s">
        <v>51</v>
      </c>
      <c r="J46" s="90">
        <v>30</v>
      </c>
      <c r="K46" s="90">
        <v>12</v>
      </c>
      <c r="L46" s="90">
        <v>12</v>
      </c>
      <c r="M46" s="90">
        <v>5</v>
      </c>
      <c r="N46" s="90">
        <v>10</v>
      </c>
      <c r="O46" s="90">
        <v>9</v>
      </c>
      <c r="P46" s="90">
        <v>3</v>
      </c>
      <c r="Q46" s="91">
        <f t="shared" si="6"/>
        <v>81</v>
      </c>
    </row>
    <row r="47" spans="1:18" x14ac:dyDescent="0.3">
      <c r="A47" s="88" t="s">
        <v>159</v>
      </c>
      <c r="B47" s="88" t="s">
        <v>170</v>
      </c>
      <c r="C47" s="88" t="s">
        <v>165</v>
      </c>
      <c r="D47" s="89">
        <v>565020</v>
      </c>
      <c r="E47" s="89">
        <v>450000</v>
      </c>
      <c r="F47" s="88" t="s">
        <v>50</v>
      </c>
      <c r="G47" s="88" t="s">
        <v>51</v>
      </c>
      <c r="H47" s="88" t="s">
        <v>82</v>
      </c>
      <c r="I47" s="88" t="s">
        <v>51</v>
      </c>
      <c r="J47" s="90">
        <v>28</v>
      </c>
      <c r="K47" s="90">
        <v>13</v>
      </c>
      <c r="L47" s="90">
        <v>12</v>
      </c>
      <c r="M47" s="90">
        <v>4</v>
      </c>
      <c r="N47" s="90">
        <v>7</v>
      </c>
      <c r="O47" s="90">
        <v>7</v>
      </c>
      <c r="P47" s="90">
        <v>3</v>
      </c>
      <c r="Q47" s="91">
        <f t="shared" si="6"/>
        <v>74</v>
      </c>
    </row>
    <row r="48" spans="1:18" x14ac:dyDescent="0.3">
      <c r="A48" s="88" t="s">
        <v>160</v>
      </c>
      <c r="B48" s="88" t="s">
        <v>101</v>
      </c>
      <c r="C48" s="88" t="s">
        <v>166</v>
      </c>
      <c r="D48" s="89">
        <v>400000</v>
      </c>
      <c r="E48" s="89">
        <v>250000</v>
      </c>
      <c r="F48" s="88" t="s">
        <v>173</v>
      </c>
      <c r="G48" s="88" t="s">
        <v>51</v>
      </c>
      <c r="H48" s="88" t="s">
        <v>111</v>
      </c>
      <c r="I48" s="88" t="s">
        <v>51</v>
      </c>
      <c r="J48" s="90">
        <v>30</v>
      </c>
      <c r="K48" s="90">
        <v>11</v>
      </c>
      <c r="L48" s="90">
        <v>11</v>
      </c>
      <c r="M48" s="90">
        <v>5</v>
      </c>
      <c r="N48" s="90">
        <v>7</v>
      </c>
      <c r="O48" s="90">
        <v>6</v>
      </c>
      <c r="P48" s="90">
        <v>3</v>
      </c>
      <c r="Q48" s="91">
        <f t="shared" si="6"/>
        <v>73</v>
      </c>
    </row>
    <row r="49" spans="1:17" x14ac:dyDescent="0.3">
      <c r="A49" s="88" t="s">
        <v>161</v>
      </c>
      <c r="B49" s="88" t="s">
        <v>171</v>
      </c>
      <c r="C49" s="88" t="s">
        <v>167</v>
      </c>
      <c r="D49" s="89">
        <v>327600</v>
      </c>
      <c r="E49" s="89">
        <v>150000</v>
      </c>
      <c r="F49" s="88" t="s">
        <v>108</v>
      </c>
      <c r="G49" s="88" t="s">
        <v>51</v>
      </c>
      <c r="H49" s="88" t="s">
        <v>130</v>
      </c>
      <c r="I49" s="88" t="s">
        <v>51</v>
      </c>
      <c r="J49" s="90">
        <v>35</v>
      </c>
      <c r="K49" s="90">
        <v>13</v>
      </c>
      <c r="L49" s="90">
        <v>14</v>
      </c>
      <c r="M49" s="90">
        <v>4</v>
      </c>
      <c r="N49" s="90">
        <v>9</v>
      </c>
      <c r="O49" s="90">
        <v>7</v>
      </c>
      <c r="P49" s="90">
        <v>3</v>
      </c>
      <c r="Q49" s="91">
        <f t="shared" si="6"/>
        <v>85</v>
      </c>
    </row>
    <row r="50" spans="1:17" x14ac:dyDescent="0.3">
      <c r="A50" s="88" t="s">
        <v>162</v>
      </c>
      <c r="B50" s="88" t="s">
        <v>172</v>
      </c>
      <c r="C50" s="88" t="s">
        <v>168</v>
      </c>
      <c r="D50" s="89">
        <v>404000</v>
      </c>
      <c r="E50" s="89">
        <v>190000</v>
      </c>
      <c r="F50" s="88" t="s">
        <v>129</v>
      </c>
      <c r="G50" s="88" t="s">
        <v>51</v>
      </c>
      <c r="H50" s="88" t="s">
        <v>70</v>
      </c>
      <c r="I50" s="88" t="s">
        <v>51</v>
      </c>
      <c r="J50" s="90">
        <v>28</v>
      </c>
      <c r="K50" s="90">
        <v>12</v>
      </c>
      <c r="L50" s="90">
        <v>13</v>
      </c>
      <c r="M50" s="90">
        <v>5</v>
      </c>
      <c r="N50" s="90">
        <v>9</v>
      </c>
      <c r="O50" s="90">
        <v>9</v>
      </c>
      <c r="P50" s="90">
        <v>3</v>
      </c>
      <c r="Q50" s="91">
        <f t="shared" si="6"/>
        <v>79</v>
      </c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24 J30:J50" xr:uid="{00000000-0002-0000-0200-000000000000}">
      <formula1>40</formula1>
    </dataValidation>
    <dataValidation type="decimal" operator="lessThanOrEqual" allowBlank="1" showInputMessage="1" showErrorMessage="1" error="max. 15" sqref="K15:L24 K30:L50" xr:uid="{00000000-0002-0000-0200-000001000000}">
      <formula1>15</formula1>
    </dataValidation>
    <dataValidation type="decimal" operator="lessThanOrEqual" allowBlank="1" showInputMessage="1" showErrorMessage="1" error="max. 5" sqref="M15:M24 P15:P24 M30:M50 P30:P50" xr:uid="{00000000-0002-0000-0200-000002000000}">
      <formula1>5</formula1>
    </dataValidation>
    <dataValidation type="decimal" operator="lessThanOrEqual" allowBlank="1" showInputMessage="1" showErrorMessage="1" error="max. 10" sqref="N15:O24 N30:O50" xr:uid="{00000000-0002-0000-0200-000003000000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D50"/>
  <sheetViews>
    <sheetView zoomScale="60" zoomScaleNormal="6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2" ht="38.25" customHeight="1" x14ac:dyDescent="0.3">
      <c r="A1" s="1" t="s">
        <v>35</v>
      </c>
    </row>
    <row r="2" spans="1:82" ht="14.4" x14ac:dyDescent="0.3">
      <c r="A2" s="13" t="s">
        <v>36</v>
      </c>
      <c r="D2" s="4" t="s">
        <v>22</v>
      </c>
    </row>
    <row r="3" spans="1:82" ht="14.4" x14ac:dyDescent="0.3">
      <c r="A3" s="4" t="s">
        <v>33</v>
      </c>
      <c r="D3" s="2" t="s">
        <v>44</v>
      </c>
    </row>
    <row r="4" spans="1:82" ht="14.4" x14ac:dyDescent="0.3">
      <c r="A4" s="13" t="s">
        <v>37</v>
      </c>
      <c r="D4" s="2" t="s">
        <v>45</v>
      </c>
    </row>
    <row r="5" spans="1:82" ht="12.6" x14ac:dyDescent="0.3">
      <c r="A5" s="13" t="s">
        <v>38</v>
      </c>
      <c r="D5" s="2" t="s">
        <v>46</v>
      </c>
    </row>
    <row r="6" spans="1:82" ht="14.4" x14ac:dyDescent="0.3">
      <c r="A6" s="13" t="s">
        <v>39</v>
      </c>
    </row>
    <row r="7" spans="1:82" ht="12.6" x14ac:dyDescent="0.3">
      <c r="A7" s="4" t="s">
        <v>21</v>
      </c>
      <c r="D7" s="4" t="s">
        <v>23</v>
      </c>
    </row>
    <row r="8" spans="1:82" ht="14.4" x14ac:dyDescent="0.3">
      <c r="A8" s="14" t="s">
        <v>34</v>
      </c>
      <c r="D8" s="2" t="s">
        <v>40</v>
      </c>
      <c r="F8" s="2" t="s">
        <v>41</v>
      </c>
    </row>
    <row r="9" spans="1:82" ht="27" customHeight="1" x14ac:dyDescent="0.3">
      <c r="F9" s="110" t="s">
        <v>42</v>
      </c>
      <c r="G9" s="110"/>
      <c r="H9" s="110"/>
      <c r="I9" s="110"/>
      <c r="J9" s="110"/>
    </row>
    <row r="10" spans="1:82" ht="25.2" customHeight="1" x14ac:dyDescent="0.2">
      <c r="D10" s="116" t="s">
        <v>43</v>
      </c>
      <c r="E10" s="116"/>
      <c r="F10" s="116"/>
      <c r="G10" s="116"/>
      <c r="H10" s="116"/>
      <c r="I10" s="116"/>
      <c r="J10" s="116"/>
    </row>
    <row r="11" spans="1:82" ht="12.6" x14ac:dyDescent="0.3">
      <c r="A11" s="4"/>
    </row>
    <row r="12" spans="1:82" ht="26.4" customHeight="1" x14ac:dyDescent="0.3">
      <c r="A12" s="101" t="s">
        <v>0</v>
      </c>
      <c r="B12" s="101" t="s">
        <v>1</v>
      </c>
      <c r="C12" s="101" t="s">
        <v>16</v>
      </c>
      <c r="D12" s="101" t="s">
        <v>13</v>
      </c>
      <c r="E12" s="104" t="s">
        <v>2</v>
      </c>
      <c r="F12" s="112" t="s">
        <v>29</v>
      </c>
      <c r="G12" s="113"/>
      <c r="H12" s="112" t="s">
        <v>30</v>
      </c>
      <c r="I12" s="113"/>
      <c r="J12" s="101" t="s">
        <v>31</v>
      </c>
      <c r="K12" s="101" t="s">
        <v>14</v>
      </c>
      <c r="L12" s="101" t="s">
        <v>15</v>
      </c>
      <c r="M12" s="101" t="s">
        <v>27</v>
      </c>
      <c r="N12" s="101" t="s">
        <v>28</v>
      </c>
      <c r="O12" s="101" t="s">
        <v>32</v>
      </c>
      <c r="P12" s="101" t="s">
        <v>3</v>
      </c>
      <c r="Q12" s="101" t="s">
        <v>4</v>
      </c>
    </row>
    <row r="13" spans="1:82" ht="59.4" customHeight="1" x14ac:dyDescent="0.3">
      <c r="A13" s="102"/>
      <c r="B13" s="102"/>
      <c r="C13" s="102"/>
      <c r="D13" s="102"/>
      <c r="E13" s="105"/>
      <c r="F13" s="114"/>
      <c r="G13" s="115"/>
      <c r="H13" s="114"/>
      <c r="I13" s="115"/>
      <c r="J13" s="103"/>
      <c r="K13" s="103"/>
      <c r="L13" s="103"/>
      <c r="M13" s="103"/>
      <c r="N13" s="103"/>
      <c r="O13" s="103"/>
      <c r="P13" s="103"/>
      <c r="Q13" s="103"/>
    </row>
    <row r="14" spans="1:82" ht="28.95" customHeight="1" x14ac:dyDescent="0.3">
      <c r="A14" s="103"/>
      <c r="B14" s="103"/>
      <c r="C14" s="103"/>
      <c r="D14" s="103"/>
      <c r="E14" s="106"/>
      <c r="F14" s="5" t="s">
        <v>24</v>
      </c>
      <c r="G14" s="6" t="s">
        <v>25</v>
      </c>
      <c r="H14" s="6" t="s">
        <v>24</v>
      </c>
      <c r="I14" s="6" t="s">
        <v>25</v>
      </c>
      <c r="J14" s="6" t="s">
        <v>26</v>
      </c>
      <c r="K14" s="6" t="s">
        <v>18</v>
      </c>
      <c r="L14" s="6" t="s">
        <v>18</v>
      </c>
      <c r="M14" s="6" t="s">
        <v>19</v>
      </c>
      <c r="N14" s="6" t="s">
        <v>20</v>
      </c>
      <c r="O14" s="6" t="s">
        <v>20</v>
      </c>
      <c r="P14" s="6" t="s">
        <v>19</v>
      </c>
      <c r="Q14" s="6"/>
    </row>
    <row r="15" spans="1:82" s="7" customFormat="1" ht="12.75" customHeight="1" x14ac:dyDescent="0.3">
      <c r="A15" s="15" t="s">
        <v>47</v>
      </c>
      <c r="B15" s="15" t="s">
        <v>48</v>
      </c>
      <c r="C15" s="15" t="s">
        <v>49</v>
      </c>
      <c r="D15" s="16">
        <v>351450</v>
      </c>
      <c r="E15" s="16">
        <v>165000</v>
      </c>
      <c r="F15" s="15" t="s">
        <v>50</v>
      </c>
      <c r="G15" s="11" t="s">
        <v>51</v>
      </c>
      <c r="H15" s="15" t="s">
        <v>52</v>
      </c>
      <c r="I15" s="11" t="s">
        <v>51</v>
      </c>
      <c r="J15" s="8">
        <v>30</v>
      </c>
      <c r="K15" s="8">
        <v>10</v>
      </c>
      <c r="L15" s="8">
        <v>12</v>
      </c>
      <c r="M15" s="8">
        <v>5</v>
      </c>
      <c r="N15" s="8">
        <v>5</v>
      </c>
      <c r="O15" s="8">
        <v>6</v>
      </c>
      <c r="P15" s="8">
        <v>3</v>
      </c>
      <c r="Q15" s="9">
        <f>SUM(J15:P15)</f>
        <v>71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7" customFormat="1" ht="12.75" customHeight="1" x14ac:dyDescent="0.3">
      <c r="A16" s="15" t="s">
        <v>54</v>
      </c>
      <c r="B16" s="15" t="s">
        <v>56</v>
      </c>
      <c r="C16" s="15" t="s">
        <v>55</v>
      </c>
      <c r="D16" s="16">
        <v>4349000</v>
      </c>
      <c r="E16" s="16">
        <v>250000</v>
      </c>
      <c r="F16" s="15" t="s">
        <v>57</v>
      </c>
      <c r="G16" s="10" t="s">
        <v>53</v>
      </c>
      <c r="H16" s="15" t="s">
        <v>58</v>
      </c>
      <c r="I16" s="10" t="s">
        <v>53</v>
      </c>
      <c r="J16" s="8">
        <v>20</v>
      </c>
      <c r="K16" s="8">
        <v>14</v>
      </c>
      <c r="L16" s="8">
        <v>12</v>
      </c>
      <c r="M16" s="8">
        <v>4</v>
      </c>
      <c r="N16" s="8">
        <v>6</v>
      </c>
      <c r="O16" s="8">
        <v>7</v>
      </c>
      <c r="P16" s="8">
        <v>5</v>
      </c>
      <c r="Q16" s="9">
        <f t="shared" ref="Q16" si="0">SUM(J16:P16)</f>
        <v>68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18" x14ac:dyDescent="0.3">
      <c r="A17" s="40" t="s">
        <v>60</v>
      </c>
      <c r="B17" s="40" t="s">
        <v>56</v>
      </c>
      <c r="C17" s="40" t="s">
        <v>61</v>
      </c>
      <c r="D17" s="41">
        <v>1980000</v>
      </c>
      <c r="E17" s="41">
        <v>450000</v>
      </c>
      <c r="F17" s="40" t="s">
        <v>62</v>
      </c>
      <c r="G17" s="42" t="s">
        <v>53</v>
      </c>
      <c r="H17" s="40" t="s">
        <v>63</v>
      </c>
      <c r="I17" s="42" t="s">
        <v>51</v>
      </c>
      <c r="J17" s="43"/>
      <c r="K17" s="43"/>
      <c r="L17" s="43"/>
      <c r="M17" s="43"/>
      <c r="N17" s="43"/>
      <c r="O17" s="48"/>
      <c r="P17" s="43"/>
      <c r="Q17" s="44">
        <f t="shared" ref="Q17:Q20" si="1">SUM(J17:P17)</f>
        <v>0</v>
      </c>
      <c r="R17" s="2" t="s">
        <v>79</v>
      </c>
    </row>
    <row r="18" spans="1:18" x14ac:dyDescent="0.3">
      <c r="A18" s="40" t="s">
        <v>64</v>
      </c>
      <c r="B18" s="40" t="s">
        <v>66</v>
      </c>
      <c r="C18" s="40" t="s">
        <v>65</v>
      </c>
      <c r="D18" s="41">
        <v>362700</v>
      </c>
      <c r="E18" s="41">
        <v>150000</v>
      </c>
      <c r="F18" s="40" t="s">
        <v>67</v>
      </c>
      <c r="G18" s="42" t="s">
        <v>51</v>
      </c>
      <c r="H18" s="40" t="s">
        <v>50</v>
      </c>
      <c r="I18" s="42" t="s">
        <v>51</v>
      </c>
      <c r="J18" s="43"/>
      <c r="K18" s="43"/>
      <c r="L18" s="43"/>
      <c r="M18" s="43"/>
      <c r="N18" s="43"/>
      <c r="O18" s="48"/>
      <c r="P18" s="43"/>
      <c r="Q18" s="44">
        <f t="shared" si="1"/>
        <v>0</v>
      </c>
      <c r="R18" s="2" t="s">
        <v>79</v>
      </c>
    </row>
    <row r="19" spans="1:18" x14ac:dyDescent="0.3">
      <c r="A19" s="32" t="s">
        <v>68</v>
      </c>
      <c r="B19" s="33" t="s">
        <v>56</v>
      </c>
      <c r="C19" s="32" t="s">
        <v>69</v>
      </c>
      <c r="D19" s="34">
        <v>423000</v>
      </c>
      <c r="E19" s="34">
        <v>80000</v>
      </c>
      <c r="F19" s="32" t="s">
        <v>58</v>
      </c>
      <c r="G19" s="32" t="s">
        <v>51</v>
      </c>
      <c r="H19" s="32" t="s">
        <v>70</v>
      </c>
      <c r="I19" s="32" t="s">
        <v>51</v>
      </c>
      <c r="J19" s="35"/>
      <c r="K19" s="35"/>
      <c r="L19" s="35"/>
      <c r="M19" s="35"/>
      <c r="N19" s="35"/>
      <c r="O19" s="49"/>
      <c r="P19" s="43"/>
      <c r="Q19" s="44">
        <f t="shared" si="1"/>
        <v>0</v>
      </c>
      <c r="R19" s="2" t="s">
        <v>79</v>
      </c>
    </row>
    <row r="20" spans="1:18" x14ac:dyDescent="0.3">
      <c r="A20" s="15" t="s">
        <v>71</v>
      </c>
      <c r="B20" s="28" t="s">
        <v>73</v>
      </c>
      <c r="C20" s="15" t="s">
        <v>72</v>
      </c>
      <c r="D20" s="16">
        <v>140530</v>
      </c>
      <c r="E20" s="16">
        <v>100000</v>
      </c>
      <c r="F20" s="15" t="s">
        <v>74</v>
      </c>
      <c r="G20" s="15" t="s">
        <v>51</v>
      </c>
      <c r="H20" s="15" t="s">
        <v>62</v>
      </c>
      <c r="I20" s="15" t="s">
        <v>51</v>
      </c>
      <c r="J20" s="26"/>
      <c r="K20" s="26"/>
      <c r="L20" s="26"/>
      <c r="M20" s="26"/>
      <c r="N20" s="26"/>
      <c r="O20" s="50"/>
      <c r="P20" s="43"/>
      <c r="Q20" s="44">
        <f t="shared" si="1"/>
        <v>0</v>
      </c>
      <c r="R20" s="2" t="s">
        <v>79</v>
      </c>
    </row>
    <row r="21" spans="1:18" x14ac:dyDescent="0.3">
      <c r="A21" s="15" t="s">
        <v>80</v>
      </c>
      <c r="B21" s="15" t="s">
        <v>56</v>
      </c>
      <c r="C21" s="15" t="s">
        <v>81</v>
      </c>
      <c r="D21" s="16">
        <v>731000</v>
      </c>
      <c r="E21" s="16">
        <v>120000</v>
      </c>
      <c r="F21" s="15" t="s">
        <v>82</v>
      </c>
      <c r="G21" s="15" t="s">
        <v>51</v>
      </c>
      <c r="H21" s="15" t="s">
        <v>57</v>
      </c>
      <c r="I21" s="15" t="s">
        <v>51</v>
      </c>
      <c r="J21" s="26"/>
      <c r="K21" s="26"/>
      <c r="L21" s="26"/>
      <c r="M21" s="26"/>
      <c r="N21" s="26"/>
      <c r="O21" s="26"/>
      <c r="P21" s="26"/>
      <c r="Q21" s="57">
        <f t="shared" ref="Q21:Q23" si="2">SUM(J21:P21)</f>
        <v>0</v>
      </c>
      <c r="R21" s="2" t="s">
        <v>79</v>
      </c>
    </row>
    <row r="22" spans="1:18" x14ac:dyDescent="0.3">
      <c r="A22" s="15" t="s">
        <v>83</v>
      </c>
      <c r="B22" s="15" t="s">
        <v>73</v>
      </c>
      <c r="C22" s="15" t="s">
        <v>84</v>
      </c>
      <c r="D22" s="16">
        <v>498508</v>
      </c>
      <c r="E22" s="16">
        <v>150000</v>
      </c>
      <c r="F22" s="15" t="s">
        <v>85</v>
      </c>
      <c r="G22" s="15" t="s">
        <v>51</v>
      </c>
      <c r="H22" s="15" t="s">
        <v>74</v>
      </c>
      <c r="I22" s="15" t="s">
        <v>53</v>
      </c>
      <c r="J22" s="54"/>
      <c r="K22" s="54"/>
      <c r="L22" s="54"/>
      <c r="M22" s="54"/>
      <c r="N22" s="54"/>
      <c r="O22" s="54"/>
      <c r="P22" s="54"/>
      <c r="Q22" s="57">
        <f t="shared" si="2"/>
        <v>0</v>
      </c>
      <c r="R22" s="2" t="s">
        <v>79</v>
      </c>
    </row>
    <row r="23" spans="1:18" x14ac:dyDescent="0.3">
      <c r="A23" s="15" t="s">
        <v>86</v>
      </c>
      <c r="B23" s="15" t="s">
        <v>66</v>
      </c>
      <c r="C23" s="15" t="s">
        <v>87</v>
      </c>
      <c r="D23" s="16">
        <v>738956</v>
      </c>
      <c r="E23" s="16">
        <v>150000</v>
      </c>
      <c r="F23" s="15" t="s">
        <v>88</v>
      </c>
      <c r="G23" s="15" t="s">
        <v>51</v>
      </c>
      <c r="H23" s="15" t="s">
        <v>89</v>
      </c>
      <c r="I23" s="15" t="s">
        <v>51</v>
      </c>
      <c r="J23" s="26"/>
      <c r="K23" s="26"/>
      <c r="L23" s="26"/>
      <c r="M23" s="26"/>
      <c r="N23" s="26"/>
      <c r="O23" s="26"/>
      <c r="P23" s="26"/>
      <c r="Q23" s="60">
        <f t="shared" si="2"/>
        <v>0</v>
      </c>
      <c r="R23" s="2" t="s">
        <v>79</v>
      </c>
    </row>
    <row r="24" spans="1:18" x14ac:dyDescent="0.3">
      <c r="A24" s="15" t="s">
        <v>90</v>
      </c>
      <c r="B24" s="15" t="s">
        <v>73</v>
      </c>
      <c r="C24" s="15" t="s">
        <v>91</v>
      </c>
      <c r="D24" s="16">
        <v>756612</v>
      </c>
      <c r="E24" s="16">
        <v>370000</v>
      </c>
      <c r="F24" s="15" t="s">
        <v>92</v>
      </c>
      <c r="G24" s="15" t="s">
        <v>51</v>
      </c>
      <c r="H24" s="15" t="s">
        <v>88</v>
      </c>
      <c r="I24" s="15" t="s">
        <v>51</v>
      </c>
      <c r="J24" s="26"/>
      <c r="K24" s="26"/>
      <c r="L24" s="26"/>
      <c r="M24" s="26"/>
      <c r="N24" s="26"/>
      <c r="O24" s="26"/>
      <c r="P24" s="26"/>
      <c r="Q24" s="60">
        <f>SUM(J24:P24)</f>
        <v>0</v>
      </c>
      <c r="R24" s="2" t="s">
        <v>79</v>
      </c>
    </row>
    <row r="25" spans="1:18" x14ac:dyDescent="0.3">
      <c r="A25" s="15" t="s">
        <v>96</v>
      </c>
      <c r="B25" s="15" t="s">
        <v>73</v>
      </c>
      <c r="C25" s="15" t="s">
        <v>97</v>
      </c>
      <c r="D25" s="16">
        <v>140575</v>
      </c>
      <c r="E25" s="16">
        <v>100000</v>
      </c>
      <c r="F25" s="15" t="s">
        <v>89</v>
      </c>
      <c r="G25" s="15" t="s">
        <v>51</v>
      </c>
      <c r="H25" s="15" t="s">
        <v>98</v>
      </c>
      <c r="I25" s="15" t="s">
        <v>51</v>
      </c>
      <c r="J25" s="26"/>
      <c r="K25" s="26"/>
      <c r="L25" s="26"/>
      <c r="M25" s="26"/>
      <c r="N25" s="26"/>
      <c r="O25" s="26"/>
      <c r="P25" s="26"/>
      <c r="Q25" s="60">
        <f t="shared" ref="Q25:Q29" si="3">SUM(J25:P25)</f>
        <v>0</v>
      </c>
      <c r="R25" s="2" t="s">
        <v>79</v>
      </c>
    </row>
    <row r="26" spans="1:18" x14ac:dyDescent="0.3">
      <c r="A26" s="15" t="s">
        <v>99</v>
      </c>
      <c r="B26" s="15" t="s">
        <v>101</v>
      </c>
      <c r="C26" s="15" t="s">
        <v>100</v>
      </c>
      <c r="D26" s="16">
        <v>600000</v>
      </c>
      <c r="E26" s="16">
        <v>150000</v>
      </c>
      <c r="F26" s="15" t="s">
        <v>102</v>
      </c>
      <c r="G26" s="15" t="s">
        <v>51</v>
      </c>
      <c r="H26" s="15" t="s">
        <v>67</v>
      </c>
      <c r="I26" s="15" t="s">
        <v>51</v>
      </c>
      <c r="J26" s="26"/>
      <c r="K26" s="26"/>
      <c r="L26" s="26"/>
      <c r="M26" s="26"/>
      <c r="N26" s="26"/>
      <c r="O26" s="26"/>
      <c r="P26" s="26"/>
      <c r="Q26" s="60">
        <f t="shared" si="3"/>
        <v>0</v>
      </c>
      <c r="R26" s="2" t="s">
        <v>79</v>
      </c>
    </row>
    <row r="27" spans="1:18" x14ac:dyDescent="0.3">
      <c r="A27" s="15" t="s">
        <v>103</v>
      </c>
      <c r="B27" s="15" t="s">
        <v>56</v>
      </c>
      <c r="C27" s="15" t="s">
        <v>104</v>
      </c>
      <c r="D27" s="16">
        <v>1290950</v>
      </c>
      <c r="E27" s="16">
        <v>500000</v>
      </c>
      <c r="F27" s="15" t="s">
        <v>98</v>
      </c>
      <c r="G27" s="15" t="s">
        <v>51</v>
      </c>
      <c r="H27" s="15" t="s">
        <v>105</v>
      </c>
      <c r="I27" s="15" t="s">
        <v>51</v>
      </c>
      <c r="J27" s="26"/>
      <c r="K27" s="26"/>
      <c r="L27" s="26"/>
      <c r="M27" s="26"/>
      <c r="N27" s="26"/>
      <c r="O27" s="26"/>
      <c r="P27" s="26"/>
      <c r="Q27" s="60">
        <f t="shared" si="3"/>
        <v>0</v>
      </c>
      <c r="R27" s="2" t="s">
        <v>79</v>
      </c>
    </row>
    <row r="28" spans="1:18" x14ac:dyDescent="0.3">
      <c r="A28" s="15" t="s">
        <v>106</v>
      </c>
      <c r="B28" s="15" t="s">
        <v>73</v>
      </c>
      <c r="C28" s="15" t="s">
        <v>107</v>
      </c>
      <c r="D28" s="16">
        <v>1622866</v>
      </c>
      <c r="E28" s="16">
        <v>750000</v>
      </c>
      <c r="F28" s="15" t="s">
        <v>108</v>
      </c>
      <c r="G28" s="15" t="s">
        <v>53</v>
      </c>
      <c r="H28" s="15" t="s">
        <v>85</v>
      </c>
      <c r="I28" s="15" t="s">
        <v>51</v>
      </c>
      <c r="J28" s="26"/>
      <c r="K28" s="26"/>
      <c r="L28" s="26"/>
      <c r="M28" s="26"/>
      <c r="N28" s="26"/>
      <c r="O28" s="26"/>
      <c r="P28" s="26"/>
      <c r="Q28" s="60">
        <f t="shared" si="3"/>
        <v>0</v>
      </c>
      <c r="R28" s="2" t="s">
        <v>79</v>
      </c>
    </row>
    <row r="29" spans="1:18" x14ac:dyDescent="0.3">
      <c r="A29" s="15" t="s">
        <v>109</v>
      </c>
      <c r="B29" s="15" t="s">
        <v>73</v>
      </c>
      <c r="C29" s="15" t="s">
        <v>110</v>
      </c>
      <c r="D29" s="16">
        <v>260147</v>
      </c>
      <c r="E29" s="16">
        <v>150000</v>
      </c>
      <c r="F29" s="15" t="s">
        <v>111</v>
      </c>
      <c r="G29" s="15" t="s">
        <v>51</v>
      </c>
      <c r="H29" s="15" t="s">
        <v>92</v>
      </c>
      <c r="I29" s="15" t="s">
        <v>51</v>
      </c>
      <c r="J29" s="26"/>
      <c r="K29" s="26"/>
      <c r="L29" s="26"/>
      <c r="M29" s="26"/>
      <c r="N29" s="26"/>
      <c r="O29" s="26"/>
      <c r="P29" s="26"/>
      <c r="Q29" s="60">
        <f t="shared" si="3"/>
        <v>0</v>
      </c>
      <c r="R29" s="2" t="s">
        <v>79</v>
      </c>
    </row>
    <row r="30" spans="1:18" x14ac:dyDescent="0.3">
      <c r="A30" s="15" t="s">
        <v>113</v>
      </c>
      <c r="B30" s="15" t="s">
        <v>73</v>
      </c>
      <c r="C30" s="15" t="s">
        <v>123</v>
      </c>
      <c r="D30" s="16">
        <v>1549016</v>
      </c>
      <c r="E30" s="16">
        <v>500000</v>
      </c>
      <c r="F30" s="15" t="s">
        <v>70</v>
      </c>
      <c r="G30" s="15" t="s">
        <v>51</v>
      </c>
      <c r="H30" s="15" t="s">
        <v>111</v>
      </c>
      <c r="I30" s="15" t="s">
        <v>53</v>
      </c>
      <c r="J30" s="26"/>
      <c r="K30" s="26"/>
      <c r="L30" s="26"/>
      <c r="M30" s="26"/>
      <c r="N30" s="26"/>
      <c r="O30" s="26"/>
      <c r="P30" s="26"/>
      <c r="Q30" s="62">
        <f t="shared" ref="Q30:Q35" si="4">SUM(J30:P30)</f>
        <v>0</v>
      </c>
      <c r="R30" s="2" t="s">
        <v>79</v>
      </c>
    </row>
    <row r="31" spans="1:18" x14ac:dyDescent="0.3">
      <c r="A31" s="15" t="s">
        <v>114</v>
      </c>
      <c r="B31" s="15" t="s">
        <v>119</v>
      </c>
      <c r="C31" s="15" t="s">
        <v>124</v>
      </c>
      <c r="D31" s="16">
        <v>372039</v>
      </c>
      <c r="E31" s="16">
        <v>150000</v>
      </c>
      <c r="F31" s="15" t="s">
        <v>129</v>
      </c>
      <c r="G31" s="15" t="s">
        <v>51</v>
      </c>
      <c r="H31" s="15" t="s">
        <v>130</v>
      </c>
      <c r="I31" s="15" t="s">
        <v>51</v>
      </c>
      <c r="J31" s="26"/>
      <c r="K31" s="26"/>
      <c r="L31" s="26"/>
      <c r="M31" s="26"/>
      <c r="N31" s="26"/>
      <c r="O31" s="26"/>
      <c r="P31" s="26"/>
      <c r="Q31" s="62">
        <f t="shared" si="4"/>
        <v>0</v>
      </c>
      <c r="R31" s="2" t="s">
        <v>79</v>
      </c>
    </row>
    <row r="32" spans="1:18" x14ac:dyDescent="0.3">
      <c r="A32" s="15" t="s">
        <v>115</v>
      </c>
      <c r="B32" s="15" t="s">
        <v>66</v>
      </c>
      <c r="C32" s="15" t="s">
        <v>125</v>
      </c>
      <c r="D32" s="16">
        <v>480000</v>
      </c>
      <c r="E32" s="16">
        <v>150000</v>
      </c>
      <c r="F32" s="15" t="s">
        <v>57</v>
      </c>
      <c r="G32" s="15" t="s">
        <v>51</v>
      </c>
      <c r="H32" s="15" t="s">
        <v>102</v>
      </c>
      <c r="I32" s="15" t="s">
        <v>51</v>
      </c>
      <c r="J32" s="26"/>
      <c r="K32" s="26"/>
      <c r="L32" s="26"/>
      <c r="M32" s="26"/>
      <c r="N32" s="26"/>
      <c r="O32" s="26"/>
      <c r="P32" s="26"/>
      <c r="Q32" s="62">
        <f t="shared" si="4"/>
        <v>0</v>
      </c>
      <c r="R32" s="2" t="s">
        <v>79</v>
      </c>
    </row>
    <row r="33" spans="1:18" x14ac:dyDescent="0.3">
      <c r="A33" s="15" t="s">
        <v>116</v>
      </c>
      <c r="B33" s="15" t="s">
        <v>120</v>
      </c>
      <c r="C33" s="15" t="s">
        <v>126</v>
      </c>
      <c r="D33" s="16">
        <v>490000</v>
      </c>
      <c r="E33" s="16">
        <v>190000</v>
      </c>
      <c r="F33" s="15" t="s">
        <v>130</v>
      </c>
      <c r="G33" s="15" t="s">
        <v>53</v>
      </c>
      <c r="H33" s="15" t="s">
        <v>108</v>
      </c>
      <c r="I33" s="15" t="s">
        <v>51</v>
      </c>
      <c r="J33" s="26"/>
      <c r="K33" s="26"/>
      <c r="L33" s="26"/>
      <c r="M33" s="26"/>
      <c r="N33" s="26"/>
      <c r="O33" s="26"/>
      <c r="P33" s="26"/>
      <c r="Q33" s="60">
        <f t="shared" si="4"/>
        <v>0</v>
      </c>
      <c r="R33" s="2" t="s">
        <v>79</v>
      </c>
    </row>
    <row r="34" spans="1:18" x14ac:dyDescent="0.3">
      <c r="A34" s="15" t="s">
        <v>117</v>
      </c>
      <c r="B34" s="15" t="s">
        <v>121</v>
      </c>
      <c r="C34" s="15" t="s">
        <v>127</v>
      </c>
      <c r="D34" s="16">
        <v>2313536</v>
      </c>
      <c r="E34" s="16">
        <v>350000</v>
      </c>
      <c r="F34" s="15" t="s">
        <v>50</v>
      </c>
      <c r="G34" s="15" t="s">
        <v>51</v>
      </c>
      <c r="H34" s="15" t="s">
        <v>58</v>
      </c>
      <c r="I34" s="15" t="s">
        <v>51</v>
      </c>
      <c r="J34" s="26"/>
      <c r="K34" s="26"/>
      <c r="L34" s="26"/>
      <c r="M34" s="26"/>
      <c r="N34" s="26"/>
      <c r="O34" s="26"/>
      <c r="P34" s="26"/>
      <c r="Q34" s="60">
        <f t="shared" si="4"/>
        <v>0</v>
      </c>
      <c r="R34" s="2" t="s">
        <v>79</v>
      </c>
    </row>
    <row r="35" spans="1:18" x14ac:dyDescent="0.3">
      <c r="A35" s="15" t="s">
        <v>118</v>
      </c>
      <c r="B35" s="15" t="s">
        <v>122</v>
      </c>
      <c r="C35" s="15" t="s">
        <v>128</v>
      </c>
      <c r="D35" s="16">
        <v>661400</v>
      </c>
      <c r="E35" s="16">
        <v>380000</v>
      </c>
      <c r="F35" s="15" t="s">
        <v>62</v>
      </c>
      <c r="G35" s="15" t="s">
        <v>51</v>
      </c>
      <c r="H35" s="15" t="s">
        <v>50</v>
      </c>
      <c r="I35" s="15" t="s">
        <v>53</v>
      </c>
      <c r="J35" s="26"/>
      <c r="K35" s="26"/>
      <c r="L35" s="26"/>
      <c r="M35" s="26"/>
      <c r="N35" s="26"/>
      <c r="O35" s="26"/>
      <c r="P35" s="26"/>
      <c r="Q35" s="60">
        <f t="shared" si="4"/>
        <v>0</v>
      </c>
      <c r="R35" s="2" t="s">
        <v>79</v>
      </c>
    </row>
    <row r="36" spans="1:18" x14ac:dyDescent="0.3">
      <c r="A36" s="15" t="s">
        <v>132</v>
      </c>
      <c r="B36" s="15" t="s">
        <v>56</v>
      </c>
      <c r="C36" s="15" t="s">
        <v>143</v>
      </c>
      <c r="D36" s="16">
        <v>700000</v>
      </c>
      <c r="E36" s="16">
        <v>400000</v>
      </c>
      <c r="F36" s="15" t="s">
        <v>105</v>
      </c>
      <c r="G36" s="15" t="s">
        <v>51</v>
      </c>
      <c r="H36" s="15" t="s">
        <v>82</v>
      </c>
      <c r="I36" s="15" t="s">
        <v>51</v>
      </c>
      <c r="J36" s="26"/>
      <c r="K36" s="26"/>
      <c r="L36" s="26"/>
      <c r="M36" s="26"/>
      <c r="N36" s="26"/>
      <c r="O36" s="26"/>
      <c r="P36" s="26"/>
      <c r="Q36" s="60">
        <f>SUM(J36:P36)</f>
        <v>0</v>
      </c>
      <c r="R36" s="2" t="s">
        <v>79</v>
      </c>
    </row>
    <row r="37" spans="1:18" x14ac:dyDescent="0.3">
      <c r="A37" s="15" t="s">
        <v>133</v>
      </c>
      <c r="B37" s="15" t="s">
        <v>66</v>
      </c>
      <c r="C37" s="15" t="s">
        <v>144</v>
      </c>
      <c r="D37" s="16">
        <v>957400</v>
      </c>
      <c r="E37" s="16">
        <v>440800</v>
      </c>
      <c r="F37" s="15" t="s">
        <v>67</v>
      </c>
      <c r="G37" s="15" t="s">
        <v>51</v>
      </c>
      <c r="H37" s="15" t="s">
        <v>70</v>
      </c>
      <c r="I37" s="15" t="s">
        <v>51</v>
      </c>
      <c r="J37" s="26"/>
      <c r="K37" s="26"/>
      <c r="L37" s="26"/>
      <c r="M37" s="26"/>
      <c r="N37" s="26"/>
      <c r="O37" s="26"/>
      <c r="P37" s="26"/>
      <c r="Q37" s="60">
        <f t="shared" ref="Q37:Q43" si="5">SUM(J37:P37)</f>
        <v>0</v>
      </c>
      <c r="R37" s="2" t="s">
        <v>79</v>
      </c>
    </row>
    <row r="38" spans="1:18" x14ac:dyDescent="0.3">
      <c r="A38" s="15" t="s">
        <v>134</v>
      </c>
      <c r="B38" s="15" t="s">
        <v>139</v>
      </c>
      <c r="C38" s="15" t="s">
        <v>145</v>
      </c>
      <c r="D38" s="16">
        <v>235600</v>
      </c>
      <c r="E38" s="16">
        <v>150000</v>
      </c>
      <c r="F38" s="15" t="s">
        <v>58</v>
      </c>
      <c r="G38" s="15" t="s">
        <v>53</v>
      </c>
      <c r="H38" s="15" t="s">
        <v>62</v>
      </c>
      <c r="I38" s="15" t="s">
        <v>53</v>
      </c>
      <c r="J38" s="26"/>
      <c r="K38" s="26"/>
      <c r="L38" s="26"/>
      <c r="M38" s="26"/>
      <c r="N38" s="26"/>
      <c r="O38" s="26"/>
      <c r="P38" s="26"/>
      <c r="Q38" s="60">
        <f t="shared" si="5"/>
        <v>0</v>
      </c>
      <c r="R38" s="2" t="s">
        <v>79</v>
      </c>
    </row>
    <row r="39" spans="1:18" x14ac:dyDescent="0.3">
      <c r="A39" s="15" t="s">
        <v>135</v>
      </c>
      <c r="B39" s="15" t="s">
        <v>140</v>
      </c>
      <c r="C39" s="15" t="s">
        <v>146</v>
      </c>
      <c r="D39" s="16">
        <v>426700</v>
      </c>
      <c r="E39" s="16">
        <v>150000</v>
      </c>
      <c r="F39" s="15" t="s">
        <v>85</v>
      </c>
      <c r="G39" s="15" t="s">
        <v>51</v>
      </c>
      <c r="H39" s="15" t="s">
        <v>74</v>
      </c>
      <c r="I39" s="15" t="s">
        <v>51</v>
      </c>
      <c r="J39" s="26"/>
      <c r="K39" s="26"/>
      <c r="L39" s="26"/>
      <c r="M39" s="26"/>
      <c r="N39" s="26"/>
      <c r="O39" s="26"/>
      <c r="P39" s="26"/>
      <c r="Q39" s="60">
        <f t="shared" si="5"/>
        <v>0</v>
      </c>
      <c r="R39" s="2" t="s">
        <v>79</v>
      </c>
    </row>
    <row r="40" spans="1:18" x14ac:dyDescent="0.2">
      <c r="A40" s="76" t="s">
        <v>136</v>
      </c>
      <c r="B40" s="15" t="s">
        <v>56</v>
      </c>
      <c r="C40" s="15" t="s">
        <v>147</v>
      </c>
      <c r="D40" s="16">
        <v>800000</v>
      </c>
      <c r="E40" s="16">
        <v>400000</v>
      </c>
      <c r="F40" s="15" t="s">
        <v>150</v>
      </c>
      <c r="G40" s="15" t="s">
        <v>51</v>
      </c>
      <c r="H40" s="15" t="s">
        <v>98</v>
      </c>
      <c r="I40" s="15" t="s">
        <v>51</v>
      </c>
      <c r="J40" s="26"/>
      <c r="K40" s="26"/>
      <c r="L40" s="26"/>
      <c r="M40" s="26"/>
      <c r="N40" s="26"/>
      <c r="O40" s="26"/>
      <c r="P40" s="26"/>
      <c r="Q40" s="60">
        <f t="shared" si="5"/>
        <v>0</v>
      </c>
      <c r="R40" s="2" t="s">
        <v>79</v>
      </c>
    </row>
    <row r="41" spans="1:18" x14ac:dyDescent="0.3">
      <c r="A41" s="15" t="s">
        <v>137</v>
      </c>
      <c r="B41" s="15" t="s">
        <v>141</v>
      </c>
      <c r="C41" s="15" t="s">
        <v>148</v>
      </c>
      <c r="D41" s="16">
        <v>1050000</v>
      </c>
      <c r="E41" s="16">
        <v>500000</v>
      </c>
      <c r="F41" s="15" t="s">
        <v>98</v>
      </c>
      <c r="G41" s="15" t="s">
        <v>51</v>
      </c>
      <c r="H41" s="15" t="s">
        <v>150</v>
      </c>
      <c r="I41" s="15" t="s">
        <v>53</v>
      </c>
      <c r="J41" s="26"/>
      <c r="K41" s="26"/>
      <c r="L41" s="26"/>
      <c r="M41" s="26"/>
      <c r="N41" s="26"/>
      <c r="O41" s="26"/>
      <c r="P41" s="26"/>
      <c r="Q41" s="60">
        <f t="shared" si="5"/>
        <v>0</v>
      </c>
      <c r="R41" s="2" t="s">
        <v>79</v>
      </c>
    </row>
    <row r="42" spans="1:18" x14ac:dyDescent="0.3">
      <c r="A42" s="15" t="s">
        <v>138</v>
      </c>
      <c r="B42" s="15" t="s">
        <v>142</v>
      </c>
      <c r="C42" s="15" t="s">
        <v>149</v>
      </c>
      <c r="D42" s="16">
        <v>2593865</v>
      </c>
      <c r="E42" s="16">
        <v>500000</v>
      </c>
      <c r="F42" s="15" t="s">
        <v>89</v>
      </c>
      <c r="G42" s="15" t="s">
        <v>51</v>
      </c>
      <c r="H42" s="15" t="s">
        <v>57</v>
      </c>
      <c r="I42" s="75" t="s">
        <v>51</v>
      </c>
      <c r="J42" s="26"/>
      <c r="K42" s="26"/>
      <c r="L42" s="26"/>
      <c r="M42" s="26"/>
      <c r="N42" s="26"/>
      <c r="O42" s="26"/>
      <c r="P42" s="26"/>
      <c r="Q42" s="60">
        <f t="shared" si="5"/>
        <v>0</v>
      </c>
      <c r="R42" s="2" t="s">
        <v>79</v>
      </c>
    </row>
    <row r="43" spans="1:18" x14ac:dyDescent="0.3">
      <c r="A43" s="15" t="s">
        <v>151</v>
      </c>
      <c r="B43" s="15" t="s">
        <v>73</v>
      </c>
      <c r="C43" s="15" t="s">
        <v>152</v>
      </c>
      <c r="D43" s="16">
        <v>582016</v>
      </c>
      <c r="E43" s="16">
        <v>450000</v>
      </c>
      <c r="F43" s="15" t="s">
        <v>92</v>
      </c>
      <c r="G43" s="15" t="s">
        <v>51</v>
      </c>
      <c r="H43" s="15" t="s">
        <v>88</v>
      </c>
      <c r="I43" s="15" t="s">
        <v>51</v>
      </c>
      <c r="J43" s="26"/>
      <c r="K43" s="26"/>
      <c r="L43" s="26"/>
      <c r="M43" s="26"/>
      <c r="N43" s="26"/>
      <c r="O43" s="26"/>
      <c r="P43" s="26"/>
      <c r="Q43" s="60">
        <f t="shared" si="5"/>
        <v>0</v>
      </c>
      <c r="R43" s="2" t="s">
        <v>79</v>
      </c>
    </row>
    <row r="44" spans="1:18" x14ac:dyDescent="0.3">
      <c r="A44" s="88" t="s">
        <v>155</v>
      </c>
      <c r="B44" s="88" t="s">
        <v>140</v>
      </c>
      <c r="C44" s="88" t="s">
        <v>156</v>
      </c>
      <c r="D44" s="89">
        <v>441200</v>
      </c>
      <c r="E44" s="89">
        <v>150000</v>
      </c>
      <c r="F44" s="88" t="s">
        <v>111</v>
      </c>
      <c r="G44" s="88" t="s">
        <v>51</v>
      </c>
      <c r="H44" s="88" t="s">
        <v>89</v>
      </c>
      <c r="I44" s="88" t="s">
        <v>51</v>
      </c>
      <c r="J44" s="90"/>
      <c r="K44" s="90"/>
      <c r="L44" s="90"/>
      <c r="M44" s="90"/>
      <c r="N44" s="90"/>
      <c r="O44" s="90"/>
      <c r="P44" s="90"/>
      <c r="Q44" s="91">
        <f>SUM(J44:P44)</f>
        <v>0</v>
      </c>
      <c r="R44" s="2" t="s">
        <v>79</v>
      </c>
    </row>
    <row r="45" spans="1:18" x14ac:dyDescent="0.3">
      <c r="A45" s="88" t="s">
        <v>157</v>
      </c>
      <c r="B45" s="88" t="s">
        <v>56</v>
      </c>
      <c r="C45" s="88" t="s">
        <v>163</v>
      </c>
      <c r="D45" s="89">
        <v>800000</v>
      </c>
      <c r="E45" s="89">
        <v>450000</v>
      </c>
      <c r="F45" s="88" t="s">
        <v>130</v>
      </c>
      <c r="G45" s="88" t="s">
        <v>51</v>
      </c>
      <c r="H45" s="88" t="s">
        <v>58</v>
      </c>
      <c r="I45" s="88" t="s">
        <v>174</v>
      </c>
      <c r="J45" s="90"/>
      <c r="K45" s="90"/>
      <c r="L45" s="90"/>
      <c r="M45" s="90"/>
      <c r="N45" s="90"/>
      <c r="O45" s="90"/>
      <c r="P45" s="90"/>
      <c r="Q45" s="91">
        <f t="shared" ref="Q45:Q50" si="6">SUM(J45:P45)</f>
        <v>0</v>
      </c>
      <c r="R45" s="2" t="s">
        <v>79</v>
      </c>
    </row>
    <row r="46" spans="1:18" x14ac:dyDescent="0.3">
      <c r="A46" s="88" t="s">
        <v>158</v>
      </c>
      <c r="B46" s="88" t="s">
        <v>169</v>
      </c>
      <c r="C46" s="88" t="s">
        <v>164</v>
      </c>
      <c r="D46" s="89">
        <v>665112</v>
      </c>
      <c r="E46" s="89">
        <v>150000</v>
      </c>
      <c r="F46" s="88" t="s">
        <v>70</v>
      </c>
      <c r="G46" s="88" t="s">
        <v>51</v>
      </c>
      <c r="H46" s="88" t="s">
        <v>105</v>
      </c>
      <c r="I46" s="88" t="s">
        <v>51</v>
      </c>
      <c r="J46" s="90"/>
      <c r="K46" s="90"/>
      <c r="L46" s="90"/>
      <c r="M46" s="90"/>
      <c r="N46" s="90"/>
      <c r="O46" s="90"/>
      <c r="P46" s="90"/>
      <c r="Q46" s="91">
        <f t="shared" si="6"/>
        <v>0</v>
      </c>
      <c r="R46" s="2" t="s">
        <v>79</v>
      </c>
    </row>
    <row r="47" spans="1:18" x14ac:dyDescent="0.3">
      <c r="A47" s="88" t="s">
        <v>159</v>
      </c>
      <c r="B47" s="88" t="s">
        <v>170</v>
      </c>
      <c r="C47" s="88" t="s">
        <v>165</v>
      </c>
      <c r="D47" s="89">
        <v>565020</v>
      </c>
      <c r="E47" s="89">
        <v>450000</v>
      </c>
      <c r="F47" s="88" t="s">
        <v>50</v>
      </c>
      <c r="G47" s="88" t="s">
        <v>51</v>
      </c>
      <c r="H47" s="88" t="s">
        <v>82</v>
      </c>
      <c r="I47" s="88" t="s">
        <v>51</v>
      </c>
      <c r="J47" s="90"/>
      <c r="K47" s="90"/>
      <c r="L47" s="90"/>
      <c r="M47" s="90"/>
      <c r="N47" s="90"/>
      <c r="O47" s="90"/>
      <c r="P47" s="90"/>
      <c r="Q47" s="91">
        <f t="shared" si="6"/>
        <v>0</v>
      </c>
      <c r="R47" s="2" t="s">
        <v>79</v>
      </c>
    </row>
    <row r="48" spans="1:18" x14ac:dyDescent="0.3">
      <c r="A48" s="88" t="s">
        <v>160</v>
      </c>
      <c r="B48" s="88" t="s">
        <v>101</v>
      </c>
      <c r="C48" s="88" t="s">
        <v>166</v>
      </c>
      <c r="D48" s="89">
        <v>400000</v>
      </c>
      <c r="E48" s="89">
        <v>250000</v>
      </c>
      <c r="F48" s="88" t="s">
        <v>173</v>
      </c>
      <c r="G48" s="88" t="s">
        <v>51</v>
      </c>
      <c r="H48" s="88" t="s">
        <v>111</v>
      </c>
      <c r="I48" s="88" t="s">
        <v>51</v>
      </c>
      <c r="J48" s="90"/>
      <c r="K48" s="90"/>
      <c r="L48" s="90"/>
      <c r="M48" s="90"/>
      <c r="N48" s="90"/>
      <c r="O48" s="90"/>
      <c r="P48" s="90"/>
      <c r="Q48" s="91">
        <f t="shared" si="6"/>
        <v>0</v>
      </c>
      <c r="R48" s="2" t="s">
        <v>79</v>
      </c>
    </row>
    <row r="49" spans="1:18" x14ac:dyDescent="0.3">
      <c r="A49" s="88" t="s">
        <v>161</v>
      </c>
      <c r="B49" s="88" t="s">
        <v>171</v>
      </c>
      <c r="C49" s="88" t="s">
        <v>167</v>
      </c>
      <c r="D49" s="89">
        <v>327600</v>
      </c>
      <c r="E49" s="89">
        <v>150000</v>
      </c>
      <c r="F49" s="88" t="s">
        <v>108</v>
      </c>
      <c r="G49" s="88" t="s">
        <v>51</v>
      </c>
      <c r="H49" s="88" t="s">
        <v>130</v>
      </c>
      <c r="I49" s="88" t="s">
        <v>51</v>
      </c>
      <c r="J49" s="90"/>
      <c r="K49" s="90"/>
      <c r="L49" s="90"/>
      <c r="M49" s="90"/>
      <c r="N49" s="90"/>
      <c r="O49" s="90"/>
      <c r="P49" s="90"/>
      <c r="Q49" s="91">
        <f t="shared" si="6"/>
        <v>0</v>
      </c>
      <c r="R49" s="2" t="s">
        <v>79</v>
      </c>
    </row>
    <row r="50" spans="1:18" x14ac:dyDescent="0.3">
      <c r="A50" s="88" t="s">
        <v>162</v>
      </c>
      <c r="B50" s="88" t="s">
        <v>172</v>
      </c>
      <c r="C50" s="88" t="s">
        <v>168</v>
      </c>
      <c r="D50" s="89">
        <v>404000</v>
      </c>
      <c r="E50" s="89">
        <v>190000</v>
      </c>
      <c r="F50" s="88" t="s">
        <v>129</v>
      </c>
      <c r="G50" s="88" t="s">
        <v>51</v>
      </c>
      <c r="H50" s="88" t="s">
        <v>70</v>
      </c>
      <c r="I50" s="88" t="s">
        <v>51</v>
      </c>
      <c r="J50" s="90"/>
      <c r="K50" s="90"/>
      <c r="L50" s="90"/>
      <c r="M50" s="90"/>
      <c r="N50" s="90"/>
      <c r="O50" s="90"/>
      <c r="P50" s="90"/>
      <c r="Q50" s="91">
        <f t="shared" si="6"/>
        <v>0</v>
      </c>
      <c r="R50" s="2" t="s">
        <v>79</v>
      </c>
    </row>
  </sheetData>
  <mergeCells count="17">
    <mergeCell ref="Q12:Q13"/>
    <mergeCell ref="K12:K13"/>
    <mergeCell ref="L12:L13"/>
    <mergeCell ref="M12:M13"/>
    <mergeCell ref="N12:N13"/>
    <mergeCell ref="O12:O13"/>
    <mergeCell ref="P12:P13"/>
    <mergeCell ref="F9:J9"/>
    <mergeCell ref="D10:J10"/>
    <mergeCell ref="A12:A14"/>
    <mergeCell ref="B12:B14"/>
    <mergeCell ref="C12:C14"/>
    <mergeCell ref="D12:D14"/>
    <mergeCell ref="E12:E14"/>
    <mergeCell ref="F12:G13"/>
    <mergeCell ref="H12:I13"/>
    <mergeCell ref="J12:J13"/>
  </mergeCells>
  <dataValidations count="4">
    <dataValidation type="decimal" operator="lessThanOrEqual" allowBlank="1" showInputMessage="1" showErrorMessage="1" error="max. 40" sqref="J15:J24 J30:J50" xr:uid="{00000000-0002-0000-0300-000000000000}">
      <formula1>40</formula1>
    </dataValidation>
    <dataValidation type="decimal" operator="lessThanOrEqual" allowBlank="1" showInputMessage="1" showErrorMessage="1" error="max. 15" sqref="K15:L24 K30:L50" xr:uid="{00000000-0002-0000-0300-000001000000}">
      <formula1>15</formula1>
    </dataValidation>
    <dataValidation type="decimal" operator="lessThanOrEqual" allowBlank="1" showInputMessage="1" showErrorMessage="1" error="max. 5" sqref="M15:M24 P15:P24 M30:M50 P30:P50" xr:uid="{00000000-0002-0000-0300-000002000000}">
      <formula1>5</formula1>
    </dataValidation>
    <dataValidation type="decimal" operator="lessThanOrEqual" allowBlank="1" showInputMessage="1" showErrorMessage="1" error="max. 10" sqref="N15:O24 N30:O50" xr:uid="{00000000-0002-0000-0300-000003000000}">
      <formula1>10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distribuce</vt:lpstr>
      <vt:lpstr>HB</vt:lpstr>
      <vt:lpstr>IH</vt:lpstr>
      <vt:lpstr>JarK</vt:lpstr>
      <vt:lpstr>JK</vt:lpstr>
      <vt:lpstr>LD</vt:lpstr>
      <vt:lpstr>MŠ</vt:lpstr>
      <vt:lpstr>PV</vt:lpstr>
      <vt:lpstr>PM</vt:lpstr>
      <vt:lpstr>RN</vt:lpstr>
      <vt:lpstr>VT</vt:lpstr>
      <vt:lpstr>ZK</vt:lpstr>
      <vt:lpstr>distribuce!Oblast_tisku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2018-10-10T09:49:03Z</dcterms:modified>
</cp:coreProperties>
</file>