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6. jednání\"/>
    </mc:Choice>
  </mc:AlternateContent>
  <xr:revisionPtr revIDLastSave="0" documentId="8_{200D8B1E-D50B-4F8F-A33D-233C5EA47D55}" xr6:coauthVersionLast="40" xr6:coauthVersionMax="40" xr10:uidLastSave="{00000000-0000-0000-0000-000000000000}"/>
  <bookViews>
    <workbookView xWindow="0" yWindow="0" windowWidth="20496" windowHeight="7776" xr2:uid="{00000000-000D-0000-FFFF-FFFF00000000}"/>
  </bookViews>
  <sheets>
    <sheet name="propagace prubezna" sheetId="2" r:id="rId1"/>
    <sheet name="HB" sheetId="11" r:id="rId2"/>
    <sheet name="IH" sheetId="3" r:id="rId3"/>
    <sheet name="JarK" sheetId="12" r:id="rId4"/>
    <sheet name="JK" sheetId="4" r:id="rId5"/>
    <sheet name="LD" sheetId="5" r:id="rId6"/>
    <sheet name="MŠ" sheetId="13" r:id="rId7"/>
    <sheet name="PV" sheetId="6" r:id="rId8"/>
    <sheet name="PM" sheetId="7" r:id="rId9"/>
    <sheet name="RN" sheetId="8" r:id="rId10"/>
    <sheet name="VT" sheetId="10" r:id="rId11"/>
    <sheet name="ZK" sheetId="9" r:id="rId12"/>
  </sheets>
  <definedNames>
    <definedName name="_xlnm.Print_Area" localSheetId="0">'propagace prubezna'!$A$1:$Y$27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2" l="1"/>
  <c r="Q24" i="8" l="1"/>
  <c r="Q24" i="7"/>
  <c r="Q24" i="9"/>
  <c r="Q24" i="10"/>
  <c r="Q24" i="6"/>
  <c r="Q24" i="13"/>
  <c r="Q24" i="5"/>
  <c r="Q24" i="4"/>
  <c r="Q24" i="12"/>
  <c r="Q24" i="3"/>
  <c r="Q24" i="11"/>
  <c r="Q23" i="9" l="1"/>
  <c r="Q22" i="9"/>
  <c r="Q21" i="9"/>
  <c r="Q21" i="10"/>
  <c r="Q22" i="10"/>
  <c r="Q23" i="10"/>
  <c r="Q23" i="8"/>
  <c r="Q22" i="8"/>
  <c r="Q21" i="8"/>
  <c r="Q21" i="7"/>
  <c r="Q22" i="7"/>
  <c r="Q23" i="7"/>
  <c r="Q23" i="6"/>
  <c r="Q22" i="6"/>
  <c r="Q21" i="6"/>
  <c r="Q23" i="13"/>
  <c r="Q22" i="13"/>
  <c r="Q21" i="13"/>
  <c r="Q23" i="4"/>
  <c r="Q22" i="4"/>
  <c r="Q21" i="4"/>
  <c r="Q22" i="12"/>
  <c r="Q23" i="12"/>
  <c r="Q23" i="11"/>
  <c r="Q22" i="11"/>
  <c r="Q21" i="11"/>
  <c r="R27" i="2"/>
  <c r="Q23" i="5" l="1"/>
  <c r="Q22" i="5"/>
  <c r="Q21" i="5"/>
  <c r="Q21" i="12"/>
  <c r="Q23" i="3"/>
  <c r="Q22" i="3"/>
  <c r="Q21" i="3"/>
  <c r="E26" i="2"/>
  <c r="D26" i="2"/>
  <c r="Q21" i="2"/>
  <c r="Q20" i="2"/>
  <c r="Q19" i="2"/>
  <c r="Q17" i="2"/>
  <c r="Q16" i="2"/>
  <c r="Q15" i="2"/>
  <c r="Q20" i="9" l="1"/>
  <c r="Q20" i="10"/>
  <c r="Q20" i="8"/>
  <c r="Q20" i="7"/>
  <c r="Q20" i="6"/>
  <c r="Q20" i="13"/>
  <c r="Q20" i="5"/>
  <c r="Q20" i="4"/>
  <c r="Q20" i="12"/>
  <c r="Q20" i="3"/>
  <c r="Q20" i="11"/>
  <c r="Q19" i="9" l="1"/>
  <c r="Q18" i="9"/>
  <c r="Q19" i="10"/>
  <c r="Q18" i="10"/>
  <c r="Q19" i="8"/>
  <c r="Q18" i="8"/>
  <c r="Q19" i="7"/>
  <c r="Q18" i="7"/>
  <c r="Q19" i="6"/>
  <c r="Q18" i="6"/>
  <c r="Q19" i="13"/>
  <c r="Q18" i="13"/>
  <c r="Q17" i="13"/>
  <c r="Q16" i="13"/>
  <c r="Q15" i="13"/>
  <c r="Q14" i="13"/>
  <c r="Q19" i="5"/>
  <c r="Q18" i="5"/>
  <c r="Q19" i="4"/>
  <c r="Q18" i="4"/>
  <c r="Q19" i="12"/>
  <c r="Q18" i="12"/>
  <c r="Q17" i="12"/>
  <c r="Q16" i="12"/>
  <c r="Q15" i="12"/>
  <c r="Q14" i="12"/>
  <c r="Q19" i="11"/>
  <c r="Q18" i="11"/>
  <c r="Q17" i="11"/>
  <c r="Q16" i="11"/>
  <c r="Q15" i="11"/>
  <c r="Q14" i="11"/>
  <c r="Q19" i="3"/>
  <c r="Q18" i="3"/>
  <c r="Q17" i="10" l="1"/>
  <c r="Q16" i="10"/>
  <c r="Q15" i="10"/>
  <c r="Q14" i="10"/>
  <c r="Q17" i="9"/>
  <c r="Q17" i="8"/>
  <c r="Q17" i="7"/>
  <c r="Q17" i="6"/>
  <c r="Q17" i="5"/>
  <c r="Q17" i="4"/>
  <c r="Q17" i="3"/>
  <c r="Q16" i="9" l="1"/>
  <c r="Q15" i="9"/>
  <c r="Q14" i="9"/>
  <c r="Q16" i="8"/>
  <c r="Q15" i="8"/>
  <c r="Q14" i="8"/>
  <c r="Q16" i="7"/>
  <c r="Q15" i="7"/>
  <c r="Q14" i="7"/>
  <c r="Q16" i="6"/>
  <c r="Q15" i="6"/>
  <c r="Q14" i="6"/>
  <c r="Q16" i="5"/>
  <c r="Q15" i="5"/>
  <c r="Q14" i="5"/>
  <c r="Q16" i="4"/>
  <c r="Q15" i="4"/>
  <c r="Q14" i="4"/>
  <c r="Q16" i="3"/>
  <c r="Q15" i="3"/>
  <c r="Q14" i="3"/>
</calcChain>
</file>

<file path=xl/sharedStrings.xml><?xml version="1.0" encoding="utf-8"?>
<sst xmlns="http://schemas.openxmlformats.org/spreadsheetml/2006/main" count="1515" uniqueCount="118">
  <si>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</si>
  <si>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</si>
  <si>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</si>
  <si>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</si>
  <si>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</si>
  <si>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</si>
  <si>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</si>
  <si>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</si>
  <si>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</si>
  <si>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</si>
  <si>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</si>
  <si>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</si>
  <si>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</si>
  <si>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</si>
  <si>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</si>
  <si>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</si>
  <si>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</si>
  <si>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</si>
  <si>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</si>
  <si>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</si>
  <si>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</si>
  <si>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</si>
  <si>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</si>
  <si>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</si>
  <si>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</si>
  <si>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</si>
  <si>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</si>
  <si>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</si>
  <si>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</si>
  <si>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</si>
  <si>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</si>
  <si>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</si>
  <si>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</si>
  <si>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t>Finanční alokace: 3 000 000 Kč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</si>
  <si>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</si>
  <si>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Účast českých filmů na zahraničních festivalech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</si>
  <si>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2018-5-1-2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</si>
  <si>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5. propagace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</si>
  <si>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8.2.2018 - 31.1.2019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</si>
  <si>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6-ti měsíců po realizaci festivalu/udělování cen</t>
    </r>
  </si>
  <si>
    <t>1. podpora propagace české kinematografie v zahraničí</t>
  </si>
  <si>
    <t xml:space="preserve">Podpora je určena pro jednotlivá česká kinematografická díla (ve smyslu § 2 odst. 1 písm. f) zákona o audiovizi) </t>
  </si>
  <si>
    <t xml:space="preserve">a jejich účast na nejvýznamnějších mezinárodních filmových festivalech v zahraničí. </t>
  </si>
  <si>
    <t>2421/2018</t>
  </si>
  <si>
    <t>Krutart s.r.o.</t>
  </si>
  <si>
    <t>Lamperová Marta</t>
  </si>
  <si>
    <t>Voráč Jiří</t>
  </si>
  <si>
    <t>ano</t>
  </si>
  <si>
    <t>31.12.2018</t>
  </si>
  <si>
    <t>2412/2018</t>
  </si>
  <si>
    <t>PRODUKCE RADIM PROCHÁZKA s.r.o.</t>
  </si>
  <si>
    <t>D is for Divison (Neklidná hranice)</t>
  </si>
  <si>
    <t>Cviková Ludmila</t>
  </si>
  <si>
    <t>Hodoušková Markéta</t>
  </si>
  <si>
    <t>31.5.2018</t>
  </si>
  <si>
    <t>2422/2018</t>
  </si>
  <si>
    <t>Hypermarket Film s.r.o.</t>
  </si>
  <si>
    <t>The Russian Job (Hot Docs)</t>
  </si>
  <si>
    <t>Účast filmu Svět podle Daliborka na festivalu HotDocs</t>
  </si>
  <si>
    <t>Jílek Jan</t>
  </si>
  <si>
    <t>Lukeš Jan</t>
  </si>
  <si>
    <t>31.7.2018</t>
  </si>
  <si>
    <t>x</t>
  </si>
  <si>
    <t>dotace</t>
  </si>
  <si>
    <t>31.10.2018</t>
  </si>
  <si>
    <t>70%</t>
  </si>
  <si>
    <t>90%</t>
  </si>
  <si>
    <t>2441/2018</t>
  </si>
  <si>
    <t>Xova Film s.r.o.</t>
  </si>
  <si>
    <t>Vienna Calling - Sheffield Doc/Fest 2018</t>
  </si>
  <si>
    <t>Pechánková Milica</t>
  </si>
  <si>
    <t>ne</t>
  </si>
  <si>
    <t>Španihelová Magda</t>
  </si>
  <si>
    <t>85%</t>
  </si>
  <si>
    <t>radní nebodovala</t>
  </si>
  <si>
    <t>radní nebodoval</t>
  </si>
  <si>
    <t>2533/2018</t>
  </si>
  <si>
    <t>Central Bus Station Sheffield Doc/Fest 2018</t>
  </si>
  <si>
    <t>Frame Films</t>
  </si>
  <si>
    <t>Štrbová, Denisa</t>
  </si>
  <si>
    <t>Uhrík, Štefan</t>
  </si>
  <si>
    <t>30.6.2018</t>
  </si>
  <si>
    <t>2539/2018</t>
  </si>
  <si>
    <t>Démanty noci na Festival de Cannes</t>
  </si>
  <si>
    <t>Národní filmový archiv</t>
  </si>
  <si>
    <t>Baslarová, Iva</t>
  </si>
  <si>
    <t>Kot, Peter</t>
  </si>
  <si>
    <t>31.8.2018</t>
  </si>
  <si>
    <t>30.11.2018</t>
  </si>
  <si>
    <t>2647/2018</t>
  </si>
  <si>
    <t>MasterFilm</t>
  </si>
  <si>
    <t>Účast Rekonstruce na MFF Locarno</t>
  </si>
  <si>
    <t>Korda Jakub</t>
  </si>
  <si>
    <t>Tomek Ivan</t>
  </si>
  <si>
    <t>80%</t>
  </si>
  <si>
    <t>2734/2018</t>
  </si>
  <si>
    <t>endorfilm</t>
  </si>
  <si>
    <t>Všechno bude MFF Toronto</t>
  </si>
  <si>
    <t>Hodoušková, Markéta</t>
  </si>
  <si>
    <t>Vadocký, Daniel</t>
  </si>
  <si>
    <t>28.2.2019</t>
  </si>
  <si>
    <t>2745/2018</t>
  </si>
  <si>
    <t>"Barbaři" MFF Toronto</t>
  </si>
  <si>
    <t>Slováková, Andrea</t>
  </si>
  <si>
    <t>Pechánková, Milica</t>
  </si>
  <si>
    <t>2771/2018</t>
  </si>
  <si>
    <t>Xova Film</t>
  </si>
  <si>
    <t>Cirkus Rwanda - MFF Varšava</t>
  </si>
  <si>
    <t>Andrle, Ivo</t>
  </si>
  <si>
    <t>Flisník, Tomáš</t>
  </si>
  <si>
    <t>50%</t>
  </si>
  <si>
    <t>31.3.2019</t>
  </si>
  <si>
    <t>2790/2018</t>
  </si>
  <si>
    <t>Budovatelé říše na Festivalu de Popoli</t>
  </si>
  <si>
    <t>Staníková Daniela</t>
  </si>
  <si>
    <t>Štrbová Denisa</t>
  </si>
  <si>
    <t>Budovatelé říše na Festivalu dei Popoli</t>
  </si>
  <si>
    <t>30.4.2019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</si>
</sst>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7" fillId="0" borderId="0" applyFill="0" applyProtection="0"/>
    <xf numFmtId="0" fontId="8" fillId="0" borderId="0" applyFill="0" applyProtection="0"/>
    <xf numFmtId="0" fontId="11" fillId="0" borderId="0" applyFill="0" applyProtection="0"/>
  </cellStyleXfs>
  <cellXfs count="104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2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left" vertical="top"/>
    </xf>
    <xf numFmtId="49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left" vertical="top"/>
    </xf>
    <xf numFmtId="49" fontId="4" fillId="2" borderId="3" xfId="0" applyNumberFormat="1" applyFont="1" applyFill="1" applyBorder="1"/>
    <xf numFmtId="49" fontId="4" fillId="2" borderId="3" xfId="0" applyNumberFormat="1" applyFont="1" applyFill="1" applyBorder="1" applyAlignment="1">
      <alignment horizontal="right" vertical="top"/>
    </xf>
    <xf numFmtId="9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 vertical="top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left" vertical="top"/>
    </xf>
    <xf numFmtId="49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2" fontId="4" fillId="2" borderId="0" xfId="0" applyNumberFormat="1" applyFont="1" applyFill="1" applyBorder="1" applyAlignment="1"/>
    <xf numFmtId="0" fontId="0" fillId="2" borderId="0" xfId="0" applyFont="1" applyFill="1" applyBorder="1" applyAlignment="1"/>
    <xf numFmtId="3" fontId="4" fillId="2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horizontal="right"/>
    </xf>
    <xf numFmtId="49" fontId="9" fillId="0" borderId="12" xfId="0" applyNumberFormat="1" applyFont="1" applyFill="1" applyBorder="1" applyAlignment="1"/>
    <xf numFmtId="0" fontId="9" fillId="0" borderId="12" xfId="0" applyFont="1" applyFill="1" applyBorder="1" applyAlignment="1">
      <alignment horizontal="left"/>
    </xf>
    <xf numFmtId="49" fontId="10" fillId="0" borderId="12" xfId="0" applyNumberFormat="1" applyFont="1" applyFill="1" applyBorder="1" applyAlignment="1"/>
    <xf numFmtId="3" fontId="9" fillId="0" borderId="12" xfId="0" applyNumberFormat="1" applyFont="1" applyFill="1" applyBorder="1" applyAlignment="1">
      <alignment horizontal="right"/>
    </xf>
    <xf numFmtId="49" fontId="4" fillId="0" borderId="12" xfId="0" applyNumberFormat="1" applyFont="1" applyFill="1" applyBorder="1" applyAlignment="1">
      <alignment vertical="center"/>
    </xf>
    <xf numFmtId="1" fontId="4" fillId="0" borderId="12" xfId="0" applyNumberFormat="1" applyFont="1" applyFill="1" applyBorder="1" applyAlignment="1">
      <alignment horizontal="left" vertical="top"/>
    </xf>
    <xf numFmtId="49" fontId="4" fillId="0" borderId="12" xfId="0" applyNumberFormat="1" applyFont="1" applyFill="1" applyBorder="1" applyAlignment="1"/>
    <xf numFmtId="2" fontId="4" fillId="0" borderId="12" xfId="0" applyNumberFormat="1" applyFont="1" applyFill="1" applyBorder="1" applyAlignment="1" applyProtection="1">
      <alignment horizontal="left" vertical="top"/>
    </xf>
    <xf numFmtId="2" fontId="4" fillId="0" borderId="12" xfId="0" applyNumberFormat="1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center"/>
    </xf>
    <xf numFmtId="9" fontId="9" fillId="0" borderId="12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right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 wrapText="1"/>
    </xf>
    <xf numFmtId="3" fontId="4" fillId="2" borderId="6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left"/>
    </xf>
    <xf numFmtId="1" fontId="4" fillId="2" borderId="6" xfId="0" applyNumberFormat="1" applyFont="1" applyFill="1" applyBorder="1" applyAlignment="1">
      <alignment horizontal="left" vertical="top"/>
    </xf>
    <xf numFmtId="2" fontId="4" fillId="2" borderId="6" xfId="0" applyNumberFormat="1" applyFont="1" applyFill="1" applyBorder="1" applyAlignment="1" applyProtection="1">
      <alignment horizontal="left" vertical="top"/>
    </xf>
    <xf numFmtId="2" fontId="4" fillId="2" borderId="6" xfId="0" applyNumberFormat="1" applyFont="1" applyFill="1" applyBorder="1" applyAlignment="1">
      <alignment horizontal="left" vertical="top"/>
    </xf>
    <xf numFmtId="3" fontId="4" fillId="2" borderId="6" xfId="0" applyNumberFormat="1" applyFont="1" applyFill="1" applyBorder="1" applyAlignment="1">
      <alignment horizontal="right" vertical="top"/>
    </xf>
    <xf numFmtId="49" fontId="4" fillId="2" borderId="13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49" fontId="4" fillId="2" borderId="13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wrapText="1"/>
    </xf>
    <xf numFmtId="0" fontId="1" fillId="2" borderId="7" xfId="0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left" vertical="top" wrapText="1"/>
    </xf>
    <xf numFmtId="2" fontId="1" fillId="2" borderId="7" xfId="0" applyNumberFormat="1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</cellXfs>
  <cellStyles count="5">
    <cellStyle name="Čárka 2" xfId="1" xr:uid="{00000000-0005-0000-0000-00002F000000}"/>
    <cellStyle name="Normální" xfId="0" builtinId="0"/>
    <cellStyle name="Normální 2" xfId="2" xr:uid="{00000000-0005-0000-0000-000030000000}"/>
    <cellStyle name="Normální 3" xfId="3" xr:uid="{00000000-0005-0000-0000-000031000000}"/>
    <cellStyle name="Normální 4" xfId="4" xr:uid="{9C5D1FD5-016F-4763-9AE7-6950C1884105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L34"/>
  <sheetViews>
    <sheetView tabSelected="1" zoomScale="78" zoomScaleNormal="78" workbookViewId="0"/>
  </sheetViews>
  <sheetFormatPr defaultColWidth="9.109375" defaultRowHeight="12" x14ac:dyDescent="0.3"/>
  <cols>
    <col min="1" max="1" width="11.6640625" style="19" customWidth="1"/>
    <col min="2" max="2" width="30" style="19" bestFit="1" customWidth="1"/>
    <col min="3" max="3" width="43.6640625" style="19" customWidth="1"/>
    <col min="4" max="4" width="13.44140625" style="19" customWidth="1"/>
    <col min="5" max="5" width="13.109375" style="19" customWidth="1"/>
    <col min="6" max="6" width="15.6640625" style="19" customWidth="1"/>
    <col min="7" max="7" width="5.6640625" style="20" customWidth="1"/>
    <col min="8" max="8" width="15.6640625" style="20" customWidth="1"/>
    <col min="9" max="9" width="5.6640625" style="19" customWidth="1"/>
    <col min="10" max="10" width="9.6640625" style="19" customWidth="1"/>
    <col min="11" max="17" width="9.33203125" style="19" customWidth="1"/>
    <col min="18" max="18" width="14.44140625" style="19" customWidth="1"/>
    <col min="19" max="19" width="15" style="19" customWidth="1"/>
    <col min="20" max="20" width="10.33203125" style="19" customWidth="1"/>
    <col min="21" max="22" width="9.33203125" style="19" customWidth="1"/>
    <col min="23" max="23" width="10.33203125" style="19" customWidth="1"/>
    <col min="24" max="25" width="15.6640625" style="19" customWidth="1"/>
    <col min="26" max="16384" width="9.109375" style="19"/>
  </cols>
  <sheetData>
    <row r="1" spans="1:88" ht="38.25" customHeight="1" x14ac:dyDescent="0.3">
      <c r="A1" s="18" t="s">
        <v>35</v>
      </c>
    </row>
    <row r="2" spans="1:88" s="48" customFormat="1" ht="14.4" x14ac:dyDescent="0.3">
      <c r="A2" s="47" t="s">
        <v>36</v>
      </c>
      <c r="D2" s="47" t="s">
        <v>22</v>
      </c>
      <c r="G2" s="49"/>
      <c r="H2" s="49"/>
    </row>
    <row r="3" spans="1:88" s="48" customFormat="1" ht="14.4" x14ac:dyDescent="0.3">
      <c r="A3" s="47" t="s">
        <v>37</v>
      </c>
      <c r="D3" s="48" t="s">
        <v>40</v>
      </c>
      <c r="G3" s="49"/>
      <c r="H3" s="49"/>
    </row>
    <row r="4" spans="1:88" s="48" customFormat="1" ht="14.4" x14ac:dyDescent="0.3">
      <c r="A4" s="47" t="s">
        <v>38</v>
      </c>
      <c r="G4" s="49"/>
      <c r="H4" s="49"/>
    </row>
    <row r="5" spans="1:88" s="48" customFormat="1" ht="12.6" x14ac:dyDescent="0.25">
      <c r="A5" s="47" t="s">
        <v>33</v>
      </c>
      <c r="D5" s="47" t="s">
        <v>23</v>
      </c>
      <c r="G5" s="49"/>
      <c r="H5" s="49"/>
    </row>
    <row r="6" spans="1:88" s="48" customFormat="1" ht="12.6" customHeight="1" x14ac:dyDescent="0.3">
      <c r="A6" s="84" t="s">
        <v>39</v>
      </c>
      <c r="B6" s="84"/>
      <c r="C6" s="84"/>
      <c r="G6" s="49"/>
      <c r="H6" s="49"/>
    </row>
    <row r="7" spans="1:88" s="48" customFormat="1" ht="12.6" x14ac:dyDescent="0.25">
      <c r="A7" s="47" t="s">
        <v>21</v>
      </c>
      <c r="D7" s="48" t="s">
        <v>41</v>
      </c>
      <c r="G7" s="49"/>
      <c r="H7" s="49"/>
    </row>
    <row r="8" spans="1:88" s="48" customFormat="1" ht="14.4" x14ac:dyDescent="0.3">
      <c r="A8" s="50" t="s">
        <v>34</v>
      </c>
      <c r="D8" s="48" t="s">
        <v>42</v>
      </c>
      <c r="G8" s="49"/>
      <c r="H8" s="49"/>
    </row>
    <row r="10" spans="1:88" ht="12.6" x14ac:dyDescent="0.3">
      <c r="A10" s="21"/>
    </row>
    <row r="11" spans="1:88" ht="26.4" customHeight="1" x14ac:dyDescent="0.3">
      <c r="A11" s="82" t="s">
        <v>0</v>
      </c>
      <c r="B11" s="82" t="s">
        <v>1</v>
      </c>
      <c r="C11" s="82" t="s">
        <v>16</v>
      </c>
      <c r="D11" s="82" t="s">
        <v>13</v>
      </c>
      <c r="E11" s="86" t="s">
        <v>2</v>
      </c>
      <c r="F11" s="89" t="s">
        <v>29</v>
      </c>
      <c r="G11" s="90"/>
      <c r="H11" s="89" t="s">
        <v>30</v>
      </c>
      <c r="I11" s="90"/>
      <c r="J11" s="82" t="s">
        <v>31</v>
      </c>
      <c r="K11" s="82" t="s">
        <v>14</v>
      </c>
      <c r="L11" s="82" t="s">
        <v>15</v>
      </c>
      <c r="M11" s="82" t="s">
        <v>27</v>
      </c>
      <c r="N11" s="82" t="s">
        <v>28</v>
      </c>
      <c r="O11" s="82" t="s">
        <v>32</v>
      </c>
      <c r="P11" s="82" t="s">
        <v>3</v>
      </c>
      <c r="Q11" s="82" t="s">
        <v>4</v>
      </c>
      <c r="R11" s="82" t="s">
        <v>5</v>
      </c>
      <c r="S11" s="82" t="s">
        <v>6</v>
      </c>
      <c r="T11" s="82" t="s">
        <v>7</v>
      </c>
      <c r="U11" s="82" t="s">
        <v>8</v>
      </c>
      <c r="V11" s="82" t="s">
        <v>9</v>
      </c>
      <c r="W11" s="82" t="s">
        <v>10</v>
      </c>
      <c r="X11" s="82" t="s">
        <v>11</v>
      </c>
      <c r="Y11" s="82" t="s">
        <v>12</v>
      </c>
    </row>
    <row r="12" spans="1:88" ht="59.4" customHeight="1" x14ac:dyDescent="0.3">
      <c r="A12" s="85"/>
      <c r="B12" s="85"/>
      <c r="C12" s="85"/>
      <c r="D12" s="85"/>
      <c r="E12" s="87"/>
      <c r="F12" s="91"/>
      <c r="G12" s="92"/>
      <c r="H12" s="91"/>
      <c r="I12" s="92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</row>
    <row r="13" spans="1:88" ht="28.95" customHeight="1" x14ac:dyDescent="0.3">
      <c r="A13" s="83"/>
      <c r="B13" s="83"/>
      <c r="C13" s="83"/>
      <c r="D13" s="83"/>
      <c r="E13" s="88"/>
      <c r="F13" s="22" t="s">
        <v>24</v>
      </c>
      <c r="G13" s="23" t="s">
        <v>25</v>
      </c>
      <c r="H13" s="23" t="s">
        <v>24</v>
      </c>
      <c r="I13" s="23" t="s">
        <v>25</v>
      </c>
      <c r="J13" s="23" t="s">
        <v>26</v>
      </c>
      <c r="K13" s="23" t="s">
        <v>18</v>
      </c>
      <c r="L13" s="23" t="s">
        <v>18</v>
      </c>
      <c r="M13" s="23" t="s">
        <v>19</v>
      </c>
      <c r="N13" s="23" t="s">
        <v>20</v>
      </c>
      <c r="O13" s="23" t="s">
        <v>20</v>
      </c>
      <c r="P13" s="23" t="s">
        <v>19</v>
      </c>
      <c r="Q13" s="23"/>
      <c r="R13" s="23"/>
      <c r="S13" s="23"/>
      <c r="T13" s="46"/>
      <c r="U13" s="46"/>
      <c r="V13" s="46"/>
      <c r="W13" s="46"/>
      <c r="X13" s="46"/>
      <c r="Y13" s="23"/>
    </row>
    <row r="14" spans="1:88" s="24" customFormat="1" ht="12.75" customHeight="1" x14ac:dyDescent="0.2">
      <c r="A14" s="25"/>
      <c r="B14" s="26"/>
      <c r="C14" s="26"/>
      <c r="D14" s="27"/>
      <c r="E14" s="27"/>
      <c r="F14" s="22"/>
      <c r="G14" s="23"/>
      <c r="H14" s="23"/>
      <c r="I14" s="23"/>
      <c r="J14" s="28"/>
      <c r="K14" s="28"/>
      <c r="L14" s="28"/>
      <c r="M14" s="28"/>
      <c r="N14" s="28"/>
      <c r="O14" s="28"/>
      <c r="P14" s="28"/>
      <c r="Q14" s="29"/>
      <c r="R14" s="30"/>
      <c r="S14" s="31"/>
      <c r="T14" s="32"/>
      <c r="U14" s="33"/>
      <c r="V14" s="34"/>
      <c r="W14" s="35"/>
      <c r="X14" s="36"/>
      <c r="Y14" s="37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</row>
    <row r="15" spans="1:88" s="24" customFormat="1" ht="12.75" customHeight="1" x14ac:dyDescent="0.2">
      <c r="A15" s="25" t="s">
        <v>43</v>
      </c>
      <c r="B15" s="26" t="s">
        <v>44</v>
      </c>
      <c r="C15" s="26" t="s">
        <v>57</v>
      </c>
      <c r="D15" s="51">
        <v>231450</v>
      </c>
      <c r="E15" s="51">
        <v>150000</v>
      </c>
      <c r="F15" s="40" t="s">
        <v>45</v>
      </c>
      <c r="G15" s="38" t="s">
        <v>47</v>
      </c>
      <c r="H15" s="38" t="s">
        <v>46</v>
      </c>
      <c r="I15" s="38" t="s">
        <v>47</v>
      </c>
      <c r="J15" s="28">
        <v>31</v>
      </c>
      <c r="K15" s="28">
        <v>12.571400000000001</v>
      </c>
      <c r="L15" s="28">
        <v>12.428599999999999</v>
      </c>
      <c r="M15" s="28">
        <v>4.5713999999999997</v>
      </c>
      <c r="N15" s="28">
        <v>6.2857000000000003</v>
      </c>
      <c r="O15" s="28">
        <v>8</v>
      </c>
      <c r="P15" s="28">
        <v>3.4285999999999999</v>
      </c>
      <c r="Q15" s="29">
        <f t="shared" ref="Q15:Q17" si="0">SUM(J15:P15)</f>
        <v>78.285700000000006</v>
      </c>
      <c r="R15" s="52">
        <v>100000</v>
      </c>
      <c r="S15" s="43" t="s">
        <v>63</v>
      </c>
      <c r="T15" s="36" t="s">
        <v>47</v>
      </c>
      <c r="U15" s="44" t="s">
        <v>47</v>
      </c>
      <c r="V15" s="34">
        <v>0.65</v>
      </c>
      <c r="W15" s="44" t="s">
        <v>65</v>
      </c>
      <c r="X15" s="36" t="s">
        <v>48</v>
      </c>
      <c r="Y15" s="45" t="s">
        <v>64</v>
      </c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</row>
    <row r="16" spans="1:88" s="24" customFormat="1" ht="12.75" customHeight="1" x14ac:dyDescent="0.2">
      <c r="A16" s="25" t="s">
        <v>49</v>
      </c>
      <c r="B16" s="39" t="s">
        <v>50</v>
      </c>
      <c r="C16" s="39" t="s">
        <v>51</v>
      </c>
      <c r="D16" s="53">
        <v>284500</v>
      </c>
      <c r="E16" s="53">
        <v>150000</v>
      </c>
      <c r="F16" s="27" t="s">
        <v>52</v>
      </c>
      <c r="G16" s="38" t="s">
        <v>47</v>
      </c>
      <c r="H16" s="38" t="s">
        <v>53</v>
      </c>
      <c r="I16" s="38" t="s">
        <v>62</v>
      </c>
      <c r="J16" s="28">
        <v>29</v>
      </c>
      <c r="K16" s="28">
        <v>12.7143</v>
      </c>
      <c r="L16" s="28">
        <v>10</v>
      </c>
      <c r="M16" s="28">
        <v>4</v>
      </c>
      <c r="N16" s="28">
        <v>5.7142999999999997</v>
      </c>
      <c r="O16" s="28">
        <v>6.8571</v>
      </c>
      <c r="P16" s="28">
        <v>3</v>
      </c>
      <c r="Q16" s="29">
        <f t="shared" si="0"/>
        <v>71.285700000000006</v>
      </c>
      <c r="R16" s="52">
        <v>100000</v>
      </c>
      <c r="S16" s="43" t="s">
        <v>63</v>
      </c>
      <c r="T16" s="36" t="s">
        <v>47</v>
      </c>
      <c r="U16" s="44" t="s">
        <v>47</v>
      </c>
      <c r="V16" s="34">
        <v>0.8</v>
      </c>
      <c r="W16" s="44" t="s">
        <v>66</v>
      </c>
      <c r="X16" s="36" t="s">
        <v>54</v>
      </c>
      <c r="Y16" s="36" t="s">
        <v>64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</row>
    <row r="17" spans="1:168" s="24" customFormat="1" x14ac:dyDescent="0.2">
      <c r="A17" s="25" t="s">
        <v>55</v>
      </c>
      <c r="B17" s="26" t="s">
        <v>56</v>
      </c>
      <c r="C17" s="26" t="s">
        <v>58</v>
      </c>
      <c r="D17" s="51">
        <v>169862</v>
      </c>
      <c r="E17" s="51">
        <v>151750</v>
      </c>
      <c r="F17" s="40" t="s">
        <v>59</v>
      </c>
      <c r="G17" s="38" t="s">
        <v>47</v>
      </c>
      <c r="H17" s="38" t="s">
        <v>60</v>
      </c>
      <c r="I17" s="38" t="s">
        <v>47</v>
      </c>
      <c r="J17" s="28">
        <v>29</v>
      </c>
      <c r="K17" s="28">
        <v>12.857100000000001</v>
      </c>
      <c r="L17" s="28">
        <v>12.428599999999999</v>
      </c>
      <c r="M17" s="28">
        <v>3.8571</v>
      </c>
      <c r="N17" s="28">
        <v>5.7142999999999997</v>
      </c>
      <c r="O17" s="28">
        <v>6.5713999999999997</v>
      </c>
      <c r="P17" s="28">
        <v>3.8571</v>
      </c>
      <c r="Q17" s="29">
        <f t="shared" si="0"/>
        <v>74.285600000000017</v>
      </c>
      <c r="R17" s="52">
        <v>80000</v>
      </c>
      <c r="S17" s="43" t="s">
        <v>63</v>
      </c>
      <c r="T17" s="36" t="s">
        <v>47</v>
      </c>
      <c r="U17" s="44" t="s">
        <v>47</v>
      </c>
      <c r="V17" s="34">
        <v>0.88</v>
      </c>
      <c r="W17" s="44" t="s">
        <v>66</v>
      </c>
      <c r="X17" s="36" t="s">
        <v>61</v>
      </c>
      <c r="Y17" s="36" t="s">
        <v>64</v>
      </c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</row>
    <row r="18" spans="1:168" s="24" customFormat="1" x14ac:dyDescent="0.2">
      <c r="A18" s="25" t="s">
        <v>67</v>
      </c>
      <c r="B18" s="39" t="s">
        <v>68</v>
      </c>
      <c r="C18" s="39" t="s">
        <v>69</v>
      </c>
      <c r="D18" s="53">
        <v>107428</v>
      </c>
      <c r="E18" s="53">
        <v>75000</v>
      </c>
      <c r="F18" s="40" t="s">
        <v>70</v>
      </c>
      <c r="G18" s="38" t="s">
        <v>71</v>
      </c>
      <c r="H18" s="38" t="s">
        <v>72</v>
      </c>
      <c r="I18" s="38" t="s">
        <v>47</v>
      </c>
      <c r="J18" s="28">
        <v>27.666699999999999</v>
      </c>
      <c r="K18" s="28">
        <v>12.333299999999999</v>
      </c>
      <c r="L18" s="28">
        <v>10.666700000000001</v>
      </c>
      <c r="M18" s="28">
        <v>4</v>
      </c>
      <c r="N18" s="28">
        <v>6.6666999999999996</v>
      </c>
      <c r="O18" s="28">
        <v>6.8333000000000004</v>
      </c>
      <c r="P18" s="28">
        <v>3</v>
      </c>
      <c r="Q18" s="29">
        <v>71.166699999999992</v>
      </c>
      <c r="R18" s="52">
        <v>60000</v>
      </c>
      <c r="S18" s="43" t="s">
        <v>63</v>
      </c>
      <c r="T18" s="36" t="s">
        <v>47</v>
      </c>
      <c r="U18" s="44" t="s">
        <v>47</v>
      </c>
      <c r="V18" s="34">
        <v>0.79</v>
      </c>
      <c r="W18" s="44" t="s">
        <v>73</v>
      </c>
      <c r="X18" s="36" t="s">
        <v>61</v>
      </c>
      <c r="Y18" s="45" t="s">
        <v>48</v>
      </c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</row>
    <row r="19" spans="1:168" s="24" customFormat="1" x14ac:dyDescent="0.2">
      <c r="A19" s="25" t="s">
        <v>76</v>
      </c>
      <c r="B19" s="24" t="s">
        <v>78</v>
      </c>
      <c r="C19" s="25" t="s">
        <v>77</v>
      </c>
      <c r="D19" s="53">
        <v>114500</v>
      </c>
      <c r="E19" s="53">
        <v>75000</v>
      </c>
      <c r="F19" s="40" t="s">
        <v>79</v>
      </c>
      <c r="G19" s="38" t="s">
        <v>47</v>
      </c>
      <c r="H19" s="38" t="s">
        <v>80</v>
      </c>
      <c r="I19" s="38" t="s">
        <v>47</v>
      </c>
      <c r="J19" s="28">
        <v>31</v>
      </c>
      <c r="K19" s="28">
        <v>11.333299999999999</v>
      </c>
      <c r="L19" s="28">
        <v>11.666700000000001</v>
      </c>
      <c r="M19" s="28">
        <v>4.5</v>
      </c>
      <c r="N19" s="28">
        <v>7.6666999999999996</v>
      </c>
      <c r="O19" s="28">
        <v>8.3332999999999995</v>
      </c>
      <c r="P19" s="28">
        <v>4.1666999999999996</v>
      </c>
      <c r="Q19" s="29">
        <f>SUM(J19:P19)</f>
        <v>78.666700000000006</v>
      </c>
      <c r="R19" s="52">
        <v>75000</v>
      </c>
      <c r="S19" s="43" t="s">
        <v>63</v>
      </c>
      <c r="T19" s="36" t="s">
        <v>47</v>
      </c>
      <c r="U19" s="44" t="s">
        <v>47</v>
      </c>
      <c r="V19" s="34">
        <v>0.66</v>
      </c>
      <c r="W19" s="44" t="s">
        <v>66</v>
      </c>
      <c r="X19" s="36" t="s">
        <v>81</v>
      </c>
      <c r="Y19" s="45" t="s">
        <v>48</v>
      </c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</row>
    <row r="20" spans="1:168" s="24" customFormat="1" ht="12.75" customHeight="1" x14ac:dyDescent="0.2">
      <c r="A20" s="25" t="s">
        <v>82</v>
      </c>
      <c r="B20" s="24" t="s">
        <v>84</v>
      </c>
      <c r="C20" s="26" t="s">
        <v>83</v>
      </c>
      <c r="D20" s="51">
        <v>210000</v>
      </c>
      <c r="E20" s="51">
        <v>180000</v>
      </c>
      <c r="F20" s="27" t="s">
        <v>85</v>
      </c>
      <c r="G20" s="38" t="s">
        <v>62</v>
      </c>
      <c r="H20" s="38" t="s">
        <v>86</v>
      </c>
      <c r="I20" s="38" t="s">
        <v>47</v>
      </c>
      <c r="J20" s="28">
        <v>35.5</v>
      </c>
      <c r="K20" s="28">
        <v>12</v>
      </c>
      <c r="L20" s="28">
        <v>13.833299999999999</v>
      </c>
      <c r="M20" s="28">
        <v>4.1666999999999996</v>
      </c>
      <c r="N20" s="28">
        <v>5.3333000000000004</v>
      </c>
      <c r="O20" s="28">
        <v>7.1666999999999996</v>
      </c>
      <c r="P20" s="28">
        <v>5</v>
      </c>
      <c r="Q20" s="29">
        <f>SUM(J20:P20)</f>
        <v>83</v>
      </c>
      <c r="R20" s="52">
        <v>90000</v>
      </c>
      <c r="S20" s="43" t="s">
        <v>63</v>
      </c>
      <c r="T20" s="36" t="s">
        <v>47</v>
      </c>
      <c r="U20" s="44" t="s">
        <v>47</v>
      </c>
      <c r="V20" s="34">
        <v>0.86</v>
      </c>
      <c r="W20" s="44" t="s">
        <v>66</v>
      </c>
      <c r="X20" s="36" t="s">
        <v>87</v>
      </c>
      <c r="Y20" s="45" t="s">
        <v>88</v>
      </c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</row>
    <row r="21" spans="1:168" ht="12.75" customHeight="1" x14ac:dyDescent="0.2">
      <c r="A21" s="25" t="s">
        <v>89</v>
      </c>
      <c r="B21" s="26" t="s">
        <v>90</v>
      </c>
      <c r="C21" s="26" t="s">
        <v>91</v>
      </c>
      <c r="D21" s="51">
        <v>211500</v>
      </c>
      <c r="E21" s="51">
        <v>150000</v>
      </c>
      <c r="F21" s="27" t="s">
        <v>92</v>
      </c>
      <c r="G21" s="38" t="s">
        <v>62</v>
      </c>
      <c r="H21" s="38" t="s">
        <v>93</v>
      </c>
      <c r="I21" s="38" t="s">
        <v>47</v>
      </c>
      <c r="J21" s="28">
        <v>29.625</v>
      </c>
      <c r="K21" s="28">
        <v>11.5</v>
      </c>
      <c r="L21" s="28">
        <v>12</v>
      </c>
      <c r="M21" s="28">
        <v>4.625</v>
      </c>
      <c r="N21" s="28">
        <v>8</v>
      </c>
      <c r="O21" s="28">
        <v>6</v>
      </c>
      <c r="P21" s="28">
        <v>4</v>
      </c>
      <c r="Q21" s="29">
        <f>SUM(J21:P21)</f>
        <v>75.75</v>
      </c>
      <c r="R21" s="52">
        <v>100000</v>
      </c>
      <c r="S21" s="43" t="s">
        <v>63</v>
      </c>
      <c r="T21" s="36" t="s">
        <v>47</v>
      </c>
      <c r="U21" s="44" t="s">
        <v>47</v>
      </c>
      <c r="V21" s="34">
        <v>0.71</v>
      </c>
      <c r="W21" s="44" t="s">
        <v>94</v>
      </c>
      <c r="X21" s="36" t="s">
        <v>88</v>
      </c>
      <c r="Y21" s="45" t="s">
        <v>48</v>
      </c>
    </row>
    <row r="22" spans="1:168" x14ac:dyDescent="0.2">
      <c r="A22" s="54" t="s">
        <v>95</v>
      </c>
      <c r="B22" s="55" t="s">
        <v>96</v>
      </c>
      <c r="C22" s="56" t="s">
        <v>97</v>
      </c>
      <c r="D22" s="57">
        <v>375720</v>
      </c>
      <c r="E22" s="57">
        <v>200000</v>
      </c>
      <c r="F22" s="58" t="s">
        <v>98</v>
      </c>
      <c r="G22" s="59" t="s">
        <v>47</v>
      </c>
      <c r="H22" s="60" t="s">
        <v>99</v>
      </c>
      <c r="I22" s="59" t="s">
        <v>47</v>
      </c>
      <c r="J22" s="61">
        <v>34.166699999999999</v>
      </c>
      <c r="K22" s="61">
        <v>12.5</v>
      </c>
      <c r="L22" s="61">
        <v>12.833299999999999</v>
      </c>
      <c r="M22" s="61">
        <v>3.8332999999999999</v>
      </c>
      <c r="N22" s="61">
        <v>7.1666999999999996</v>
      </c>
      <c r="O22" s="61">
        <v>6.8333000000000004</v>
      </c>
      <c r="P22" s="61">
        <v>4</v>
      </c>
      <c r="Q22" s="62">
        <v>81.333299999999994</v>
      </c>
      <c r="R22" s="52">
        <v>200000</v>
      </c>
      <c r="S22" s="43" t="s">
        <v>63</v>
      </c>
      <c r="T22" s="63" t="s">
        <v>47</v>
      </c>
      <c r="U22" s="68" t="s">
        <v>47</v>
      </c>
      <c r="V22" s="64">
        <v>0.53</v>
      </c>
      <c r="W22" s="68" t="s">
        <v>94</v>
      </c>
      <c r="X22" s="65" t="s">
        <v>100</v>
      </c>
      <c r="Y22" s="65" t="s">
        <v>100</v>
      </c>
    </row>
    <row r="23" spans="1:168" x14ac:dyDescent="0.2">
      <c r="A23" s="54" t="s">
        <v>101</v>
      </c>
      <c r="B23" s="55" t="s">
        <v>96</v>
      </c>
      <c r="C23" s="56" t="s">
        <v>102</v>
      </c>
      <c r="D23" s="57">
        <v>389619</v>
      </c>
      <c r="E23" s="57">
        <v>60000</v>
      </c>
      <c r="F23" s="58" t="s">
        <v>103</v>
      </c>
      <c r="G23" s="59" t="s">
        <v>47</v>
      </c>
      <c r="H23" s="60" t="s">
        <v>104</v>
      </c>
      <c r="I23" s="59" t="s">
        <v>47</v>
      </c>
      <c r="J23" s="61">
        <v>33.833300000000001</v>
      </c>
      <c r="K23" s="61">
        <v>12.5</v>
      </c>
      <c r="L23" s="61">
        <v>10.5</v>
      </c>
      <c r="M23" s="61">
        <v>3.6667000000000001</v>
      </c>
      <c r="N23" s="61">
        <v>6.8333000000000004</v>
      </c>
      <c r="O23" s="61">
        <v>5.8333000000000004</v>
      </c>
      <c r="P23" s="61">
        <v>4</v>
      </c>
      <c r="Q23" s="62">
        <v>77.166700000000006</v>
      </c>
      <c r="R23" s="52">
        <v>60000</v>
      </c>
      <c r="S23" s="43" t="s">
        <v>63</v>
      </c>
      <c r="T23" s="63" t="s">
        <v>47</v>
      </c>
      <c r="U23" s="68" t="s">
        <v>71</v>
      </c>
      <c r="V23" s="64">
        <v>0.15</v>
      </c>
      <c r="W23" s="68" t="s">
        <v>110</v>
      </c>
      <c r="X23" s="65" t="s">
        <v>100</v>
      </c>
      <c r="Y23" s="65" t="s">
        <v>100</v>
      </c>
    </row>
    <row r="24" spans="1:168" x14ac:dyDescent="0.2">
      <c r="A24" s="56" t="s">
        <v>105</v>
      </c>
      <c r="B24" s="66" t="s">
        <v>106</v>
      </c>
      <c r="C24" s="56" t="s">
        <v>107</v>
      </c>
      <c r="D24" s="57">
        <v>122000</v>
      </c>
      <c r="E24" s="57">
        <v>100000</v>
      </c>
      <c r="F24" s="54" t="s">
        <v>108</v>
      </c>
      <c r="G24" s="59" t="s">
        <v>47</v>
      </c>
      <c r="H24" s="56" t="s">
        <v>109</v>
      </c>
      <c r="I24" s="59" t="s">
        <v>47</v>
      </c>
      <c r="J24" s="61">
        <v>28.166699999999999</v>
      </c>
      <c r="K24" s="61">
        <v>11.166700000000001</v>
      </c>
      <c r="L24" s="61">
        <v>11</v>
      </c>
      <c r="M24" s="61">
        <v>4</v>
      </c>
      <c r="N24" s="61">
        <v>6.6666999999999996</v>
      </c>
      <c r="O24" s="61">
        <v>6.8333000000000004</v>
      </c>
      <c r="P24" s="61">
        <v>3.1667000000000001</v>
      </c>
      <c r="Q24" s="62">
        <v>71</v>
      </c>
      <c r="R24" s="52">
        <v>70000</v>
      </c>
      <c r="S24" s="43" t="s">
        <v>63</v>
      </c>
      <c r="T24" s="65" t="s">
        <v>47</v>
      </c>
      <c r="U24" s="68" t="s">
        <v>47</v>
      </c>
      <c r="V24" s="64">
        <v>0.89</v>
      </c>
      <c r="W24" s="68" t="s">
        <v>66</v>
      </c>
      <c r="X24" s="65" t="s">
        <v>48</v>
      </c>
      <c r="Y24" s="65" t="s">
        <v>111</v>
      </c>
    </row>
    <row r="25" spans="1:168" s="24" customFormat="1" ht="12.75" customHeight="1" x14ac:dyDescent="0.2">
      <c r="A25" s="69" t="s">
        <v>112</v>
      </c>
      <c r="B25" s="70" t="s">
        <v>78</v>
      </c>
      <c r="C25" s="70" t="s">
        <v>116</v>
      </c>
      <c r="D25" s="71">
        <v>94740</v>
      </c>
      <c r="E25" s="71">
        <v>71740</v>
      </c>
      <c r="F25" s="72" t="s">
        <v>114</v>
      </c>
      <c r="G25" s="73" t="s">
        <v>47</v>
      </c>
      <c r="H25" s="73" t="s">
        <v>115</v>
      </c>
      <c r="I25" s="73" t="s">
        <v>47</v>
      </c>
      <c r="J25" s="74">
        <v>30.75</v>
      </c>
      <c r="K25" s="74">
        <v>12</v>
      </c>
      <c r="L25" s="74">
        <v>11.75</v>
      </c>
      <c r="M25" s="74">
        <v>4.5</v>
      </c>
      <c r="N25" s="74">
        <v>7.375</v>
      </c>
      <c r="O25" s="74">
        <v>8.125</v>
      </c>
      <c r="P25" s="74">
        <v>4</v>
      </c>
      <c r="Q25" s="75">
        <v>78.5</v>
      </c>
      <c r="R25" s="76">
        <v>50000</v>
      </c>
      <c r="S25" s="43" t="s">
        <v>63</v>
      </c>
      <c r="T25" s="77" t="s">
        <v>47</v>
      </c>
      <c r="U25" s="80" t="s">
        <v>47</v>
      </c>
      <c r="V25" s="78">
        <v>0.82</v>
      </c>
      <c r="W25" s="80" t="s">
        <v>66</v>
      </c>
      <c r="X25" s="77" t="s">
        <v>100</v>
      </c>
      <c r="Y25" s="81" t="s">
        <v>117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W25" s="7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</row>
    <row r="26" spans="1:168" x14ac:dyDescent="0.3">
      <c r="D26" s="67">
        <f>SUM(D14:D18)</f>
        <v>793240</v>
      </c>
      <c r="E26" s="67">
        <f>SUM(E14:E18)</f>
        <v>526750</v>
      </c>
      <c r="F26" s="41"/>
      <c r="R26" s="67">
        <f>SUM(R15:R25)</f>
        <v>985000</v>
      </c>
    </row>
    <row r="27" spans="1:168" x14ac:dyDescent="0.3">
      <c r="E27" s="41"/>
      <c r="F27" s="41"/>
      <c r="G27" s="41"/>
      <c r="H27" s="41"/>
      <c r="Q27" s="19" t="s">
        <v>17</v>
      </c>
      <c r="R27" s="67">
        <f>3000000-R26</f>
        <v>2015000</v>
      </c>
    </row>
    <row r="32" spans="1:168" x14ac:dyDescent="0.3">
      <c r="G32" s="19"/>
      <c r="H32" s="19"/>
    </row>
    <row r="33" spans="7:8" x14ac:dyDescent="0.3">
      <c r="G33" s="19"/>
      <c r="H33" s="19"/>
    </row>
    <row r="34" spans="7:8" x14ac:dyDescent="0.3">
      <c r="G34" s="19"/>
      <c r="H34" s="19"/>
    </row>
  </sheetData>
  <sortState ref="A11:Y16">
    <sortCondition ref="A11"/>
  </sortState>
  <mergeCells count="24">
    <mergeCell ref="A6:C6"/>
    <mergeCell ref="W11:W12"/>
    <mergeCell ref="X11:X12"/>
    <mergeCell ref="Y11:Y12"/>
    <mergeCell ref="A11:A13"/>
    <mergeCell ref="B11:B13"/>
    <mergeCell ref="C11:C13"/>
    <mergeCell ref="D11:D13"/>
    <mergeCell ref="E11:E13"/>
    <mergeCell ref="F11:G12"/>
    <mergeCell ref="H11:I12"/>
    <mergeCell ref="J11:J12"/>
    <mergeCell ref="K11:K12"/>
    <mergeCell ref="L11:L12"/>
    <mergeCell ref="V11:V12"/>
    <mergeCell ref="R11:R12"/>
    <mergeCell ref="S11:S12"/>
    <mergeCell ref="T11:T12"/>
    <mergeCell ref="U11:U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J14:J17 J19:J25" xr:uid="{458B77E1-833C-4AF0-A897-79ED37487FE1}">
      <formula1>40</formula1>
    </dataValidation>
    <dataValidation type="decimal" operator="lessThanOrEqual" allowBlank="1" showInputMessage="1" showErrorMessage="1" error="max. 15" sqref="K14:L17 K19:L25" xr:uid="{3CA684C0-F956-4891-AB52-B900AFA561CB}">
      <formula1>15</formula1>
    </dataValidation>
    <dataValidation type="decimal" operator="lessThanOrEqual" allowBlank="1" showInputMessage="1" showErrorMessage="1" error="max. 10" sqref="N14:O17 N19:O25" xr:uid="{DD73065B-9063-4642-819B-60BF195D437E}">
      <formula1>10</formula1>
    </dataValidation>
    <dataValidation type="decimal" operator="lessThanOrEqual" allowBlank="1" showInputMessage="1" showErrorMessage="1" error="max. 5" sqref="M14:M17 P14:P17 M19:M25 P19:P25" xr:uid="{89174B05-4DBB-4A20-AB41-BA509BF00C5D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ED5E-03A6-41F6-A06E-0534589098F4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35</v>
      </c>
    </row>
    <row r="2" spans="1:83" ht="14.4" x14ac:dyDescent="0.3">
      <c r="A2" s="15" t="s">
        <v>36</v>
      </c>
      <c r="D2" s="4" t="s">
        <v>22</v>
      </c>
    </row>
    <row r="3" spans="1:83" ht="14.4" x14ac:dyDescent="0.3">
      <c r="A3" s="15" t="s">
        <v>37</v>
      </c>
      <c r="D3" s="2" t="s">
        <v>40</v>
      </c>
    </row>
    <row r="4" spans="1:83" ht="14.4" x14ac:dyDescent="0.3">
      <c r="A4" s="15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2" t="s">
        <v>41</v>
      </c>
    </row>
    <row r="8" spans="1:83" ht="14.4" x14ac:dyDescent="0.3">
      <c r="A8" s="16" t="s">
        <v>34</v>
      </c>
      <c r="D8" s="2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6" customFormat="1" ht="12.75" customHeight="1" x14ac:dyDescent="0.2">
      <c r="A14" s="7" t="s">
        <v>43</v>
      </c>
      <c r="B14" s="8" t="s">
        <v>44</v>
      </c>
      <c r="C14" s="8" t="s">
        <v>57</v>
      </c>
      <c r="D14" s="51">
        <v>231450</v>
      </c>
      <c r="E14" s="51">
        <v>150000</v>
      </c>
      <c r="F14" s="14" t="s">
        <v>45</v>
      </c>
      <c r="G14" s="12" t="s">
        <v>47</v>
      </c>
      <c r="H14" s="12" t="s">
        <v>46</v>
      </c>
      <c r="I14" s="12" t="s">
        <v>47</v>
      </c>
      <c r="J14" s="10">
        <v>32</v>
      </c>
      <c r="K14" s="10">
        <v>13</v>
      </c>
      <c r="L14" s="10">
        <v>12</v>
      </c>
      <c r="M14" s="10">
        <v>4</v>
      </c>
      <c r="N14" s="10">
        <v>6</v>
      </c>
      <c r="O14" s="10">
        <v>8</v>
      </c>
      <c r="P14" s="10">
        <v>3</v>
      </c>
      <c r="Q14" s="11">
        <f t="shared" ref="Q14:Q16" si="0">SUM(J14:P14)</f>
        <v>78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6" customFormat="1" ht="12.75" customHeight="1" x14ac:dyDescent="0.2">
      <c r="A15" s="7" t="s">
        <v>49</v>
      </c>
      <c r="B15" s="13" t="s">
        <v>50</v>
      </c>
      <c r="C15" s="13" t="s">
        <v>51</v>
      </c>
      <c r="D15" s="51">
        <v>284500</v>
      </c>
      <c r="E15" s="51">
        <v>150000</v>
      </c>
      <c r="F15" s="9" t="s">
        <v>52</v>
      </c>
      <c r="G15" s="12" t="s">
        <v>47</v>
      </c>
      <c r="H15" s="12" t="s">
        <v>53</v>
      </c>
      <c r="I15" s="12" t="s">
        <v>62</v>
      </c>
      <c r="J15" s="10">
        <v>29</v>
      </c>
      <c r="K15" s="10">
        <v>13</v>
      </c>
      <c r="L15" s="10">
        <v>10</v>
      </c>
      <c r="M15" s="10">
        <v>4</v>
      </c>
      <c r="N15" s="10">
        <v>5</v>
      </c>
      <c r="O15" s="10">
        <v>7</v>
      </c>
      <c r="P15" s="10">
        <v>3</v>
      </c>
      <c r="Q15" s="11">
        <f t="shared" si="0"/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6" customFormat="1" ht="12.75" customHeight="1" x14ac:dyDescent="0.2">
      <c r="A16" s="7" t="s">
        <v>55</v>
      </c>
      <c r="B16" s="8" t="s">
        <v>56</v>
      </c>
      <c r="C16" s="8" t="s">
        <v>58</v>
      </c>
      <c r="D16" s="51">
        <v>169862</v>
      </c>
      <c r="E16" s="51">
        <v>151750</v>
      </c>
      <c r="F16" s="14" t="s">
        <v>59</v>
      </c>
      <c r="G16" s="12" t="s">
        <v>47</v>
      </c>
      <c r="H16" s="12" t="s">
        <v>60</v>
      </c>
      <c r="I16" s="12" t="s">
        <v>47</v>
      </c>
      <c r="J16" s="10">
        <v>29</v>
      </c>
      <c r="K16" s="10">
        <v>10</v>
      </c>
      <c r="L16" s="10">
        <v>11</v>
      </c>
      <c r="M16" s="10">
        <v>4</v>
      </c>
      <c r="N16" s="10">
        <v>6</v>
      </c>
      <c r="O16" s="10">
        <v>7</v>
      </c>
      <c r="P16" s="10">
        <v>4</v>
      </c>
      <c r="Q16" s="11">
        <f t="shared" si="0"/>
        <v>71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18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28</v>
      </c>
      <c r="K17" s="28">
        <v>11</v>
      </c>
      <c r="L17" s="28">
        <v>10</v>
      </c>
      <c r="M17" s="28">
        <v>4</v>
      </c>
      <c r="N17" s="28">
        <v>7</v>
      </c>
      <c r="O17" s="28">
        <v>7</v>
      </c>
      <c r="P17" s="28">
        <v>3</v>
      </c>
      <c r="Q17" s="29">
        <f t="shared" ref="Q17:Q23" si="1">SUM(J17:P17)</f>
        <v>70</v>
      </c>
    </row>
    <row r="18" spans="1:18" s="19" customFormat="1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9">
        <f t="shared" si="1"/>
        <v>0</v>
      </c>
      <c r="R18" s="19" t="s">
        <v>75</v>
      </c>
    </row>
    <row r="19" spans="1:18" s="19" customFormat="1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9">
        <f t="shared" si="1"/>
        <v>0</v>
      </c>
      <c r="R19" s="19" t="s">
        <v>75</v>
      </c>
    </row>
    <row r="20" spans="1:18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32</v>
      </c>
      <c r="K20" s="28">
        <v>10</v>
      </c>
      <c r="L20" s="28">
        <v>11</v>
      </c>
      <c r="M20" s="28">
        <v>3</v>
      </c>
      <c r="N20" s="28">
        <v>8</v>
      </c>
      <c r="O20" s="28">
        <v>8</v>
      </c>
      <c r="P20" s="28">
        <v>4</v>
      </c>
      <c r="Q20" s="29">
        <f t="shared" si="1"/>
        <v>76</v>
      </c>
    </row>
    <row r="21" spans="1:18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61">
        <v>35</v>
      </c>
      <c r="K21" s="61">
        <v>12</v>
      </c>
      <c r="L21" s="61">
        <v>13</v>
      </c>
      <c r="M21" s="61">
        <v>4</v>
      </c>
      <c r="N21" s="61">
        <v>8</v>
      </c>
      <c r="O21" s="61">
        <v>8</v>
      </c>
      <c r="P21" s="61">
        <v>4</v>
      </c>
      <c r="Q21" s="62">
        <f t="shared" si="1"/>
        <v>84</v>
      </c>
    </row>
    <row r="22" spans="1:18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61">
        <v>35</v>
      </c>
      <c r="K22" s="61">
        <v>11</v>
      </c>
      <c r="L22" s="61">
        <v>12</v>
      </c>
      <c r="M22" s="61">
        <v>4</v>
      </c>
      <c r="N22" s="61">
        <v>6</v>
      </c>
      <c r="O22" s="61">
        <v>6</v>
      </c>
      <c r="P22" s="61">
        <v>4</v>
      </c>
      <c r="Q22" s="62">
        <f t="shared" si="1"/>
        <v>78</v>
      </c>
    </row>
    <row r="23" spans="1:18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61">
        <v>30</v>
      </c>
      <c r="K23" s="61">
        <v>10</v>
      </c>
      <c r="L23" s="61">
        <v>12</v>
      </c>
      <c r="M23" s="61">
        <v>3</v>
      </c>
      <c r="N23" s="61">
        <v>6</v>
      </c>
      <c r="O23" s="61">
        <v>7</v>
      </c>
      <c r="P23" s="61">
        <v>3</v>
      </c>
      <c r="Q23" s="62">
        <f t="shared" si="1"/>
        <v>71</v>
      </c>
    </row>
    <row r="24" spans="1:18" s="19" customFormat="1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9">
        <f t="shared" ref="Q24" si="2">SUM(J24:P24)</f>
        <v>0</v>
      </c>
      <c r="R24" s="19" t="s">
        <v>75</v>
      </c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5" sqref="M14:M16 P14:P16 P20:P23 M20:M23" xr:uid="{BA0D63F0-4A3F-4FA4-9052-31791E89A33B}">
      <formula1>5</formula1>
    </dataValidation>
    <dataValidation type="decimal" operator="lessThanOrEqual" allowBlank="1" showInputMessage="1" showErrorMessage="1" error="max. 10" sqref="N14:O16 N20:O23" xr:uid="{06B8D7DC-5454-4129-B90B-DEB65B15D063}">
      <formula1>10</formula1>
    </dataValidation>
    <dataValidation type="decimal" operator="lessThanOrEqual" allowBlank="1" showInputMessage="1" showErrorMessage="1" error="max. 15" sqref="K14:L16 K20:L23" xr:uid="{8383AA62-C9B1-4C31-825F-D288F9F16168}">
      <formula1>15</formula1>
    </dataValidation>
    <dataValidation type="decimal" operator="lessThanOrEqual" allowBlank="1" showInputMessage="1" showErrorMessage="1" error="max. 40" sqref="J14:J16 J18:P19 J20:J23 J24:P24" xr:uid="{517F81FE-C54A-4BD4-B5A3-F231015619F3}">
      <formula1>40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9C6F3-FA27-4BDB-917E-CD4184DD57AA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19" customWidth="1"/>
    <col min="2" max="2" width="30" style="19" bestFit="1" customWidth="1"/>
    <col min="3" max="3" width="43.6640625" style="19" customWidth="1"/>
    <col min="4" max="4" width="15.5546875" style="19" customWidth="1"/>
    <col min="5" max="5" width="15" style="19" customWidth="1"/>
    <col min="6" max="6" width="15.6640625" style="19" customWidth="1"/>
    <col min="7" max="7" width="5.6640625" style="20" customWidth="1"/>
    <col min="8" max="8" width="15.6640625" style="20" customWidth="1"/>
    <col min="9" max="9" width="5.6640625" style="19" customWidth="1"/>
    <col min="10" max="10" width="9.6640625" style="19" customWidth="1"/>
    <col min="11" max="17" width="9.33203125" style="19" customWidth="1"/>
    <col min="18" max="16384" width="9.109375" style="19"/>
  </cols>
  <sheetData>
    <row r="1" spans="1:83" ht="38.25" customHeight="1" x14ac:dyDescent="0.3">
      <c r="A1" s="18" t="s">
        <v>35</v>
      </c>
    </row>
    <row r="2" spans="1:83" ht="14.4" x14ac:dyDescent="0.3">
      <c r="A2" s="21" t="s">
        <v>36</v>
      </c>
      <c r="D2" s="4" t="s">
        <v>22</v>
      </c>
    </row>
    <row r="3" spans="1:83" ht="14.4" x14ac:dyDescent="0.3">
      <c r="A3" s="21" t="s">
        <v>37</v>
      </c>
      <c r="D3" s="19" t="s">
        <v>40</v>
      </c>
    </row>
    <row r="4" spans="1:83" ht="14.4" x14ac:dyDescent="0.3">
      <c r="A4" s="21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19" t="s">
        <v>41</v>
      </c>
    </row>
    <row r="8" spans="1:83" ht="14.4" x14ac:dyDescent="0.3">
      <c r="A8" s="42" t="s">
        <v>34</v>
      </c>
      <c r="D8" s="19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24" customFormat="1" ht="12.75" customHeight="1" x14ac:dyDescent="0.2">
      <c r="A14" s="25" t="s">
        <v>43</v>
      </c>
      <c r="B14" s="26" t="s">
        <v>44</v>
      </c>
      <c r="C14" s="26" t="s">
        <v>57</v>
      </c>
      <c r="D14" s="51">
        <v>231450</v>
      </c>
      <c r="E14" s="51">
        <v>150000</v>
      </c>
      <c r="F14" s="40" t="s">
        <v>45</v>
      </c>
      <c r="G14" s="38" t="s">
        <v>47</v>
      </c>
      <c r="H14" s="38" t="s">
        <v>46</v>
      </c>
      <c r="I14" s="38" t="s">
        <v>47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9">
        <f t="shared" ref="Q14:Q16" si="0">SUM(J14:P14)</f>
        <v>0</v>
      </c>
      <c r="R14" s="19" t="s">
        <v>75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</row>
    <row r="15" spans="1:83" s="24" customFormat="1" ht="12.75" customHeight="1" x14ac:dyDescent="0.2">
      <c r="A15" s="25" t="s">
        <v>49</v>
      </c>
      <c r="B15" s="39" t="s">
        <v>50</v>
      </c>
      <c r="C15" s="39" t="s">
        <v>51</v>
      </c>
      <c r="D15" s="51">
        <v>284500</v>
      </c>
      <c r="E15" s="51">
        <v>150000</v>
      </c>
      <c r="F15" s="27" t="s">
        <v>52</v>
      </c>
      <c r="G15" s="38" t="s">
        <v>47</v>
      </c>
      <c r="H15" s="38" t="s">
        <v>53</v>
      </c>
      <c r="I15" s="38" t="s">
        <v>62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9">
        <f t="shared" si="0"/>
        <v>0</v>
      </c>
      <c r="R15" s="19" t="s">
        <v>75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</row>
    <row r="16" spans="1:83" s="24" customFormat="1" ht="12.75" customHeight="1" x14ac:dyDescent="0.2">
      <c r="A16" s="25" t="s">
        <v>55</v>
      </c>
      <c r="B16" s="26" t="s">
        <v>56</v>
      </c>
      <c r="C16" s="26" t="s">
        <v>58</v>
      </c>
      <c r="D16" s="51">
        <v>169862</v>
      </c>
      <c r="E16" s="51">
        <v>151750</v>
      </c>
      <c r="F16" s="40" t="s">
        <v>59</v>
      </c>
      <c r="G16" s="38" t="s">
        <v>47</v>
      </c>
      <c r="H16" s="38" t="s">
        <v>60</v>
      </c>
      <c r="I16" s="38" t="s">
        <v>47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9">
        <f t="shared" si="0"/>
        <v>0</v>
      </c>
      <c r="R16" s="19" t="s">
        <v>75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</row>
    <row r="17" spans="1:18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27</v>
      </c>
      <c r="K17" s="28">
        <v>14</v>
      </c>
      <c r="L17" s="28">
        <v>9</v>
      </c>
      <c r="M17" s="28">
        <v>4</v>
      </c>
      <c r="N17" s="28">
        <v>7</v>
      </c>
      <c r="O17" s="28">
        <v>6</v>
      </c>
      <c r="P17" s="28">
        <v>3</v>
      </c>
      <c r="Q17" s="29">
        <f>SUM(J17:P17)</f>
        <v>70</v>
      </c>
    </row>
    <row r="18" spans="1:18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9">
        <f>SUM(J18:P18)</f>
        <v>0</v>
      </c>
      <c r="R18" s="19" t="s">
        <v>75</v>
      </c>
    </row>
    <row r="19" spans="1:18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9">
        <f>SUM(J19:P19)</f>
        <v>0</v>
      </c>
      <c r="R19" s="19" t="s">
        <v>75</v>
      </c>
    </row>
    <row r="20" spans="1:18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9">
        <f>SUM(J20:P20)</f>
        <v>0</v>
      </c>
      <c r="R20" s="19" t="s">
        <v>75</v>
      </c>
    </row>
    <row r="21" spans="1:18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9">
        <f t="shared" ref="Q21:Q24" si="1">SUM(J21:P21)</f>
        <v>0</v>
      </c>
      <c r="R21" s="19" t="s">
        <v>75</v>
      </c>
    </row>
    <row r="22" spans="1:18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9">
        <f t="shared" si="1"/>
        <v>0</v>
      </c>
      <c r="R22" s="19" t="s">
        <v>75</v>
      </c>
    </row>
    <row r="23" spans="1:18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9">
        <f t="shared" si="1"/>
        <v>0</v>
      </c>
      <c r="R23" s="19" t="s">
        <v>75</v>
      </c>
    </row>
    <row r="24" spans="1:18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74">
        <v>25</v>
      </c>
      <c r="K24" s="74">
        <v>12</v>
      </c>
      <c r="L24" s="74">
        <v>12</v>
      </c>
      <c r="M24" s="74">
        <v>5</v>
      </c>
      <c r="N24" s="74">
        <v>8</v>
      </c>
      <c r="O24" s="74">
        <v>8</v>
      </c>
      <c r="P24" s="74">
        <v>4</v>
      </c>
      <c r="Q24" s="62">
        <f t="shared" si="1"/>
        <v>74</v>
      </c>
    </row>
  </sheetData>
  <mergeCells count="16"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  <mergeCell ref="E11:E13"/>
    <mergeCell ref="A6:C6"/>
    <mergeCell ref="A11:A13"/>
    <mergeCell ref="B11:B13"/>
    <mergeCell ref="C11:C13"/>
    <mergeCell ref="D11:D13"/>
  </mergeCells>
  <dataValidations count="4">
    <dataValidation type="decimal" operator="lessThanOrEqual" allowBlank="1" showInputMessage="1" showErrorMessage="1" error="max. 40" sqref="J14:P16 J18:P19 J20:J24" xr:uid="{FD0BBEAE-2C74-4516-8BD4-D0F4BE9AFF8A}">
      <formula1>40</formula1>
    </dataValidation>
    <dataValidation type="decimal" operator="lessThanOrEqual" allowBlank="1" showInputMessage="1" showErrorMessage="1" error="max. 15" sqref="K20:L24" xr:uid="{BCF72596-4575-482E-B98E-ADC705BE3174}">
      <formula1>15</formula1>
    </dataValidation>
    <dataValidation type="decimal" operator="lessThanOrEqual" allowBlank="1" showInputMessage="1" showErrorMessage="1" error="max. 10" sqref="N20:O24" xr:uid="{2B209E81-4042-41F7-B9B9-00877AE9C39B}">
      <formula1>10</formula1>
    </dataValidation>
    <dataValidation type="decimal" operator="lessThanOrEqual" allowBlank="1" showInputMessage="1" showErrorMessage="1" error="max. 5" sqref="P20:P24 M20:M24" xr:uid="{F59958FA-3B66-496D-B4D8-BE094D8933E1}">
      <formula1>5</formula1>
    </dataValidation>
  </dataValidation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D9C0-ABC0-4CC3-854F-F24DD528E155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35</v>
      </c>
    </row>
    <row r="2" spans="1:83" ht="14.4" x14ac:dyDescent="0.3">
      <c r="A2" s="15" t="s">
        <v>36</v>
      </c>
      <c r="D2" s="4" t="s">
        <v>22</v>
      </c>
    </row>
    <row r="3" spans="1:83" ht="14.4" x14ac:dyDescent="0.3">
      <c r="A3" s="15" t="s">
        <v>37</v>
      </c>
      <c r="D3" s="2" t="s">
        <v>40</v>
      </c>
    </row>
    <row r="4" spans="1:83" ht="14.4" x14ac:dyDescent="0.3">
      <c r="A4" s="15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2" t="s">
        <v>41</v>
      </c>
    </row>
    <row r="8" spans="1:83" ht="14.4" x14ac:dyDescent="0.3">
      <c r="A8" s="16" t="s">
        <v>34</v>
      </c>
      <c r="D8" s="2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6" customFormat="1" ht="12.75" customHeight="1" x14ac:dyDescent="0.2">
      <c r="A14" s="7" t="s">
        <v>43</v>
      </c>
      <c r="B14" s="8" t="s">
        <v>44</v>
      </c>
      <c r="C14" s="8" t="s">
        <v>57</v>
      </c>
      <c r="D14" s="51">
        <v>231450</v>
      </c>
      <c r="E14" s="51">
        <v>150000</v>
      </c>
      <c r="F14" s="14" t="s">
        <v>45</v>
      </c>
      <c r="G14" s="12" t="s">
        <v>47</v>
      </c>
      <c r="H14" s="12" t="s">
        <v>46</v>
      </c>
      <c r="I14" s="12" t="s">
        <v>47</v>
      </c>
      <c r="J14" s="10">
        <v>34</v>
      </c>
      <c r="K14" s="10">
        <v>12</v>
      </c>
      <c r="L14" s="10">
        <v>12</v>
      </c>
      <c r="M14" s="10">
        <v>4</v>
      </c>
      <c r="N14" s="10">
        <v>7</v>
      </c>
      <c r="O14" s="10">
        <v>8</v>
      </c>
      <c r="P14" s="10">
        <v>4</v>
      </c>
      <c r="Q14" s="11">
        <f t="shared" ref="Q14:Q16" si="0">SUM(J14:P14)</f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6" customFormat="1" ht="12.75" customHeight="1" x14ac:dyDescent="0.2">
      <c r="A15" s="7" t="s">
        <v>49</v>
      </c>
      <c r="B15" s="13" t="s">
        <v>50</v>
      </c>
      <c r="C15" s="13" t="s">
        <v>51</v>
      </c>
      <c r="D15" s="51">
        <v>284500</v>
      </c>
      <c r="E15" s="51">
        <v>150000</v>
      </c>
      <c r="F15" s="9" t="s">
        <v>52</v>
      </c>
      <c r="G15" s="12" t="s">
        <v>47</v>
      </c>
      <c r="H15" s="12" t="s">
        <v>53</v>
      </c>
      <c r="I15" s="12" t="s">
        <v>62</v>
      </c>
      <c r="J15" s="10">
        <v>30</v>
      </c>
      <c r="K15" s="10">
        <v>12</v>
      </c>
      <c r="L15" s="10">
        <v>10</v>
      </c>
      <c r="M15" s="10">
        <v>4</v>
      </c>
      <c r="N15" s="10">
        <v>6</v>
      </c>
      <c r="O15" s="10">
        <v>7</v>
      </c>
      <c r="P15" s="10">
        <v>3</v>
      </c>
      <c r="Q15" s="11">
        <f t="shared" si="0"/>
        <v>72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6" customFormat="1" ht="12.75" customHeight="1" x14ac:dyDescent="0.2">
      <c r="A16" s="7" t="s">
        <v>55</v>
      </c>
      <c r="B16" s="8" t="s">
        <v>56</v>
      </c>
      <c r="C16" s="8" t="s">
        <v>58</v>
      </c>
      <c r="D16" s="51">
        <v>169862</v>
      </c>
      <c r="E16" s="51">
        <v>151750</v>
      </c>
      <c r="F16" s="14" t="s">
        <v>59</v>
      </c>
      <c r="G16" s="12" t="s">
        <v>47</v>
      </c>
      <c r="H16" s="12" t="s">
        <v>60</v>
      </c>
      <c r="I16" s="12" t="s">
        <v>47</v>
      </c>
      <c r="J16" s="10">
        <v>28</v>
      </c>
      <c r="K16" s="10">
        <v>13</v>
      </c>
      <c r="L16" s="10">
        <v>10</v>
      </c>
      <c r="M16" s="10">
        <v>3</v>
      </c>
      <c r="N16" s="10">
        <v>6</v>
      </c>
      <c r="O16" s="10">
        <v>6</v>
      </c>
      <c r="P16" s="10">
        <v>4</v>
      </c>
      <c r="Q16" s="11">
        <f t="shared" si="0"/>
        <v>70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17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28</v>
      </c>
      <c r="K17" s="28">
        <v>12</v>
      </c>
      <c r="L17" s="28">
        <v>9</v>
      </c>
      <c r="M17" s="28">
        <v>4</v>
      </c>
      <c r="N17" s="28">
        <v>7</v>
      </c>
      <c r="O17" s="28">
        <v>7</v>
      </c>
      <c r="P17" s="28">
        <v>3</v>
      </c>
      <c r="Q17" s="29">
        <f t="shared" ref="Q17:Q24" si="1">SUM(J17:P17)</f>
        <v>70</v>
      </c>
    </row>
    <row r="18" spans="1:17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30</v>
      </c>
      <c r="K18" s="28">
        <v>12</v>
      </c>
      <c r="L18" s="28">
        <v>12</v>
      </c>
      <c r="M18" s="28">
        <v>4</v>
      </c>
      <c r="N18" s="28">
        <v>7</v>
      </c>
      <c r="O18" s="28">
        <v>8</v>
      </c>
      <c r="P18" s="28">
        <v>5</v>
      </c>
      <c r="Q18" s="29">
        <f t="shared" si="1"/>
        <v>78</v>
      </c>
    </row>
    <row r="19" spans="1:17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30</v>
      </c>
      <c r="K19" s="28">
        <v>12</v>
      </c>
      <c r="L19" s="28">
        <v>15</v>
      </c>
      <c r="M19" s="28">
        <v>4</v>
      </c>
      <c r="N19" s="28">
        <v>6</v>
      </c>
      <c r="O19" s="28">
        <v>6</v>
      </c>
      <c r="P19" s="28">
        <v>5</v>
      </c>
      <c r="Q19" s="29">
        <f t="shared" si="1"/>
        <v>78</v>
      </c>
    </row>
    <row r="20" spans="1:17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26</v>
      </c>
      <c r="K20" s="28">
        <v>12</v>
      </c>
      <c r="L20" s="28">
        <v>12</v>
      </c>
      <c r="M20" s="28">
        <v>4</v>
      </c>
      <c r="N20" s="28">
        <v>7</v>
      </c>
      <c r="O20" s="28">
        <v>6</v>
      </c>
      <c r="P20" s="28">
        <v>4</v>
      </c>
      <c r="Q20" s="29">
        <f t="shared" si="1"/>
        <v>71</v>
      </c>
    </row>
    <row r="21" spans="1:17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61">
        <v>30</v>
      </c>
      <c r="K21" s="61">
        <v>12</v>
      </c>
      <c r="L21" s="61">
        <v>11</v>
      </c>
      <c r="M21" s="61">
        <v>4</v>
      </c>
      <c r="N21" s="61">
        <v>7</v>
      </c>
      <c r="O21" s="61">
        <v>6</v>
      </c>
      <c r="P21" s="61">
        <v>4</v>
      </c>
      <c r="Q21" s="62">
        <f t="shared" si="1"/>
        <v>74</v>
      </c>
    </row>
    <row r="22" spans="1:17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61">
        <v>29</v>
      </c>
      <c r="K22" s="61">
        <v>12</v>
      </c>
      <c r="L22" s="61">
        <v>10</v>
      </c>
      <c r="M22" s="61">
        <v>3</v>
      </c>
      <c r="N22" s="61">
        <v>7</v>
      </c>
      <c r="O22" s="61">
        <v>6</v>
      </c>
      <c r="P22" s="61">
        <v>4</v>
      </c>
      <c r="Q22" s="62">
        <f t="shared" si="1"/>
        <v>71</v>
      </c>
    </row>
    <row r="23" spans="1:17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61">
        <v>29</v>
      </c>
      <c r="K23" s="61">
        <v>12</v>
      </c>
      <c r="L23" s="61">
        <v>10</v>
      </c>
      <c r="M23" s="61">
        <v>4</v>
      </c>
      <c r="N23" s="61">
        <v>6</v>
      </c>
      <c r="O23" s="61">
        <v>7</v>
      </c>
      <c r="P23" s="61">
        <v>3</v>
      </c>
      <c r="Q23" s="62">
        <f t="shared" si="1"/>
        <v>71</v>
      </c>
    </row>
    <row r="24" spans="1:17" s="19" customFormat="1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74">
        <v>30</v>
      </c>
      <c r="K24" s="74">
        <v>11</v>
      </c>
      <c r="L24" s="74">
        <v>10</v>
      </c>
      <c r="M24" s="74">
        <v>4</v>
      </c>
      <c r="N24" s="74">
        <v>7</v>
      </c>
      <c r="O24" s="74">
        <v>8</v>
      </c>
      <c r="P24" s="74">
        <v>4</v>
      </c>
      <c r="Q24" s="62">
        <f t="shared" si="1"/>
        <v>74</v>
      </c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5" sqref="M14:M16 P14:P16 M20:M24 P20:P24" xr:uid="{FB5B245C-3E1A-4A80-8D90-459A2F4DA83B}">
      <formula1>5</formula1>
    </dataValidation>
    <dataValidation type="decimal" operator="lessThanOrEqual" allowBlank="1" showInputMessage="1" showErrorMessage="1" error="max. 10" sqref="N14:O16 N20:O24" xr:uid="{D39B667F-9E05-4C56-A7D7-8556F89A9524}">
      <formula1>10</formula1>
    </dataValidation>
    <dataValidation type="decimal" operator="lessThanOrEqual" allowBlank="1" showInputMessage="1" showErrorMessage="1" error="max. 15" sqref="K14:L16 K20:L24" xr:uid="{6D649F38-2E72-4FA7-A69D-444971BA89BD}">
      <formula1>15</formula1>
    </dataValidation>
    <dataValidation type="decimal" operator="lessThanOrEqual" allowBlank="1" showInputMessage="1" showErrorMessage="1" error="max. 40" sqref="J14:J16 J18:P19 J20:J24" xr:uid="{9CFB5B40-44CC-4149-A04A-73D9CFA8817A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0B42-08FC-492A-86C8-F9304AA63EE5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19" customWidth="1"/>
    <col min="2" max="2" width="30" style="19" bestFit="1" customWidth="1"/>
    <col min="3" max="3" width="43.6640625" style="19" customWidth="1"/>
    <col min="4" max="4" width="15.5546875" style="19" customWidth="1"/>
    <col min="5" max="5" width="15" style="19" customWidth="1"/>
    <col min="6" max="6" width="15.6640625" style="19" customWidth="1"/>
    <col min="7" max="7" width="5.6640625" style="20" customWidth="1"/>
    <col min="8" max="8" width="15.6640625" style="20" customWidth="1"/>
    <col min="9" max="9" width="5.6640625" style="19" customWidth="1"/>
    <col min="10" max="10" width="9.6640625" style="19" customWidth="1"/>
    <col min="11" max="17" width="9.33203125" style="19" customWidth="1"/>
    <col min="18" max="16384" width="9.109375" style="19"/>
  </cols>
  <sheetData>
    <row r="1" spans="1:83" ht="38.25" customHeight="1" x14ac:dyDescent="0.3">
      <c r="A1" s="18" t="s">
        <v>35</v>
      </c>
    </row>
    <row r="2" spans="1:83" ht="14.4" x14ac:dyDescent="0.3">
      <c r="A2" s="21" t="s">
        <v>36</v>
      </c>
      <c r="D2" s="4" t="s">
        <v>22</v>
      </c>
    </row>
    <row r="3" spans="1:83" ht="14.4" x14ac:dyDescent="0.3">
      <c r="A3" s="21" t="s">
        <v>37</v>
      </c>
      <c r="D3" s="19" t="s">
        <v>40</v>
      </c>
    </row>
    <row r="4" spans="1:83" ht="14.4" x14ac:dyDescent="0.3">
      <c r="A4" s="21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19" t="s">
        <v>41</v>
      </c>
    </row>
    <row r="8" spans="1:83" ht="14.4" x14ac:dyDescent="0.3">
      <c r="A8" s="42" t="s">
        <v>34</v>
      </c>
      <c r="D8" s="19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24" customFormat="1" ht="12.75" customHeight="1" x14ac:dyDescent="0.2">
      <c r="A14" s="25" t="s">
        <v>43</v>
      </c>
      <c r="B14" s="26" t="s">
        <v>44</v>
      </c>
      <c r="C14" s="26" t="s">
        <v>57</v>
      </c>
      <c r="D14" s="51">
        <v>231450</v>
      </c>
      <c r="E14" s="51">
        <v>150000</v>
      </c>
      <c r="F14" s="40" t="s">
        <v>45</v>
      </c>
      <c r="G14" s="38" t="s">
        <v>47</v>
      </c>
      <c r="H14" s="38" t="s">
        <v>46</v>
      </c>
      <c r="I14" s="38" t="s">
        <v>47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9">
        <f t="shared" ref="Q14:Q16" si="0">SUM(J14:P14)</f>
        <v>0</v>
      </c>
      <c r="R14" s="19" t="s">
        <v>74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</row>
    <row r="15" spans="1:83" s="24" customFormat="1" ht="12.75" customHeight="1" x14ac:dyDescent="0.2">
      <c r="A15" s="25" t="s">
        <v>49</v>
      </c>
      <c r="B15" s="39" t="s">
        <v>50</v>
      </c>
      <c r="C15" s="39" t="s">
        <v>51</v>
      </c>
      <c r="D15" s="51">
        <v>284500</v>
      </c>
      <c r="E15" s="51">
        <v>150000</v>
      </c>
      <c r="F15" s="27" t="s">
        <v>52</v>
      </c>
      <c r="G15" s="38" t="s">
        <v>47</v>
      </c>
      <c r="H15" s="38" t="s">
        <v>53</v>
      </c>
      <c r="I15" s="38" t="s">
        <v>62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9">
        <f t="shared" si="0"/>
        <v>0</v>
      </c>
      <c r="R15" s="19" t="s">
        <v>74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</row>
    <row r="16" spans="1:83" s="24" customFormat="1" ht="12.75" customHeight="1" x14ac:dyDescent="0.2">
      <c r="A16" s="25" t="s">
        <v>55</v>
      </c>
      <c r="B16" s="26" t="s">
        <v>56</v>
      </c>
      <c r="C16" s="26" t="s">
        <v>58</v>
      </c>
      <c r="D16" s="51">
        <v>169862</v>
      </c>
      <c r="E16" s="51">
        <v>151750</v>
      </c>
      <c r="F16" s="40" t="s">
        <v>59</v>
      </c>
      <c r="G16" s="38" t="s">
        <v>47</v>
      </c>
      <c r="H16" s="38" t="s">
        <v>60</v>
      </c>
      <c r="I16" s="38" t="s">
        <v>47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9">
        <f t="shared" si="0"/>
        <v>0</v>
      </c>
      <c r="R16" s="19" t="s">
        <v>74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</row>
    <row r="17" spans="1:18" ht="12.75" customHeight="1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9">
        <f t="shared" ref="Q17:Q24" si="1">SUM(J17:P17)</f>
        <v>0</v>
      </c>
      <c r="R17" s="19" t="s">
        <v>74</v>
      </c>
    </row>
    <row r="18" spans="1:18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30</v>
      </c>
      <c r="K18" s="28">
        <v>10</v>
      </c>
      <c r="L18" s="28">
        <v>12</v>
      </c>
      <c r="M18" s="28">
        <v>5</v>
      </c>
      <c r="N18" s="28">
        <v>7</v>
      </c>
      <c r="O18" s="28">
        <v>7</v>
      </c>
      <c r="P18" s="28">
        <v>4</v>
      </c>
      <c r="Q18" s="29">
        <f t="shared" si="1"/>
        <v>75</v>
      </c>
    </row>
    <row r="19" spans="1:18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38</v>
      </c>
      <c r="K19" s="28">
        <v>11</v>
      </c>
      <c r="L19" s="28">
        <v>13</v>
      </c>
      <c r="M19" s="28">
        <v>4</v>
      </c>
      <c r="N19" s="28">
        <v>5</v>
      </c>
      <c r="O19" s="28">
        <v>7</v>
      </c>
      <c r="P19" s="28">
        <v>5</v>
      </c>
      <c r="Q19" s="29">
        <f t="shared" si="1"/>
        <v>83</v>
      </c>
    </row>
    <row r="20" spans="1:18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28</v>
      </c>
      <c r="K20" s="28">
        <v>11</v>
      </c>
      <c r="L20" s="28">
        <v>12</v>
      </c>
      <c r="M20" s="28">
        <v>5</v>
      </c>
      <c r="N20" s="28">
        <v>7</v>
      </c>
      <c r="O20" s="28">
        <v>5</v>
      </c>
      <c r="P20" s="28">
        <v>4</v>
      </c>
      <c r="Q20" s="29">
        <f t="shared" si="1"/>
        <v>72</v>
      </c>
    </row>
    <row r="21" spans="1:18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61">
        <v>35</v>
      </c>
      <c r="K21" s="61">
        <v>13</v>
      </c>
      <c r="L21" s="61">
        <v>13</v>
      </c>
      <c r="M21" s="61">
        <v>5</v>
      </c>
      <c r="N21" s="61">
        <v>7</v>
      </c>
      <c r="O21" s="61">
        <v>7</v>
      </c>
      <c r="P21" s="61">
        <v>4</v>
      </c>
      <c r="Q21" s="62">
        <f t="shared" si="1"/>
        <v>84</v>
      </c>
    </row>
    <row r="22" spans="1:18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61">
        <v>35</v>
      </c>
      <c r="K22" s="61">
        <v>13</v>
      </c>
      <c r="L22" s="61">
        <v>13</v>
      </c>
      <c r="M22" s="61">
        <v>5</v>
      </c>
      <c r="N22" s="61">
        <v>7</v>
      </c>
      <c r="O22" s="61">
        <v>7</v>
      </c>
      <c r="P22" s="61">
        <v>4</v>
      </c>
      <c r="Q22" s="62">
        <f t="shared" si="1"/>
        <v>84</v>
      </c>
    </row>
    <row r="23" spans="1:18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61">
        <v>25</v>
      </c>
      <c r="K23" s="61">
        <v>12</v>
      </c>
      <c r="L23" s="61">
        <v>11</v>
      </c>
      <c r="M23" s="61">
        <v>5</v>
      </c>
      <c r="N23" s="61">
        <v>8</v>
      </c>
      <c r="O23" s="61">
        <v>7</v>
      </c>
      <c r="P23" s="61">
        <v>3</v>
      </c>
      <c r="Q23" s="62">
        <f t="shared" si="1"/>
        <v>71</v>
      </c>
    </row>
    <row r="24" spans="1:18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74">
        <v>35</v>
      </c>
      <c r="K24" s="74">
        <v>14</v>
      </c>
      <c r="L24" s="74">
        <v>12</v>
      </c>
      <c r="M24" s="74">
        <v>5</v>
      </c>
      <c r="N24" s="74">
        <v>7</v>
      </c>
      <c r="O24" s="74">
        <v>9</v>
      </c>
      <c r="P24" s="74">
        <v>4</v>
      </c>
      <c r="Q24" s="62">
        <f t="shared" si="1"/>
        <v>86</v>
      </c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40" sqref="J18:P19 J20:J24" xr:uid="{3E4F6362-06EB-49E7-9BA9-74E31F8C284C}">
      <formula1>40</formula1>
    </dataValidation>
    <dataValidation type="decimal" operator="lessThanOrEqual" allowBlank="1" showInputMessage="1" showErrorMessage="1" error="max. 5" sqref="M20:M24 P20:P24" xr:uid="{1F487DD3-C3E8-4EA1-8C20-0C1915BF3420}">
      <formula1>5</formula1>
    </dataValidation>
    <dataValidation type="decimal" operator="lessThanOrEqual" allowBlank="1" showInputMessage="1" showErrorMessage="1" error="max. 10" sqref="N20:O24" xr:uid="{7E152C5A-B1DD-482C-B939-E47FD05F9E56}">
      <formula1>10</formula1>
    </dataValidation>
    <dataValidation type="decimal" operator="lessThanOrEqual" allowBlank="1" showInputMessage="1" showErrorMessage="1" error="max. 15" sqref="K20:L24" xr:uid="{D8045A68-2CB6-465F-8ED6-561CF79BEA41}">
      <formula1>15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CF3-A5A8-46DF-8F83-CD44A8EA2919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35</v>
      </c>
    </row>
    <row r="2" spans="1:83" ht="14.4" x14ac:dyDescent="0.3">
      <c r="A2" s="15" t="s">
        <v>36</v>
      </c>
      <c r="D2" s="4" t="s">
        <v>22</v>
      </c>
    </row>
    <row r="3" spans="1:83" ht="14.4" x14ac:dyDescent="0.3">
      <c r="A3" s="15" t="s">
        <v>37</v>
      </c>
      <c r="D3" s="2" t="s">
        <v>40</v>
      </c>
    </row>
    <row r="4" spans="1:83" ht="14.4" x14ac:dyDescent="0.3">
      <c r="A4" s="15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2" t="s">
        <v>41</v>
      </c>
    </row>
    <row r="8" spans="1:83" ht="14.4" x14ac:dyDescent="0.3">
      <c r="A8" s="16" t="s">
        <v>34</v>
      </c>
      <c r="D8" s="2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6" customFormat="1" ht="12.75" customHeight="1" x14ac:dyDescent="0.2">
      <c r="A14" s="7" t="s">
        <v>43</v>
      </c>
      <c r="B14" s="8" t="s">
        <v>44</v>
      </c>
      <c r="C14" s="8" t="s">
        <v>57</v>
      </c>
      <c r="D14" s="51">
        <v>231450</v>
      </c>
      <c r="E14" s="51">
        <v>150000</v>
      </c>
      <c r="F14" s="14" t="s">
        <v>45</v>
      </c>
      <c r="G14" s="12" t="s">
        <v>47</v>
      </c>
      <c r="H14" s="12" t="s">
        <v>46</v>
      </c>
      <c r="I14" s="12" t="s">
        <v>47</v>
      </c>
      <c r="J14" s="10">
        <v>29</v>
      </c>
      <c r="K14" s="10">
        <v>13</v>
      </c>
      <c r="L14" s="10">
        <v>12</v>
      </c>
      <c r="M14" s="10">
        <v>5</v>
      </c>
      <c r="N14" s="10">
        <v>7</v>
      </c>
      <c r="O14" s="10">
        <v>8</v>
      </c>
      <c r="P14" s="10">
        <v>3</v>
      </c>
      <c r="Q14" s="11">
        <f t="shared" ref="Q14:Q16" si="0">SUM(J14:P14)</f>
        <v>77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6" customFormat="1" ht="12.75" customHeight="1" x14ac:dyDescent="0.2">
      <c r="A15" s="7" t="s">
        <v>49</v>
      </c>
      <c r="B15" s="13" t="s">
        <v>50</v>
      </c>
      <c r="C15" s="13" t="s">
        <v>51</v>
      </c>
      <c r="D15" s="51">
        <v>284500</v>
      </c>
      <c r="E15" s="51">
        <v>150000</v>
      </c>
      <c r="F15" s="9" t="s">
        <v>52</v>
      </c>
      <c r="G15" s="12" t="s">
        <v>47</v>
      </c>
      <c r="H15" s="12" t="s">
        <v>53</v>
      </c>
      <c r="I15" s="12" t="s">
        <v>62</v>
      </c>
      <c r="J15" s="10">
        <v>29</v>
      </c>
      <c r="K15" s="10">
        <v>13</v>
      </c>
      <c r="L15" s="10">
        <v>10</v>
      </c>
      <c r="M15" s="10">
        <v>4</v>
      </c>
      <c r="N15" s="10">
        <v>6</v>
      </c>
      <c r="O15" s="10">
        <v>6</v>
      </c>
      <c r="P15" s="10">
        <v>3</v>
      </c>
      <c r="Q15" s="11">
        <f t="shared" si="0"/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6" customFormat="1" ht="12.75" customHeight="1" x14ac:dyDescent="0.2">
      <c r="A16" s="7" t="s">
        <v>55</v>
      </c>
      <c r="B16" s="8" t="s">
        <v>56</v>
      </c>
      <c r="C16" s="8" t="s">
        <v>58</v>
      </c>
      <c r="D16" s="51">
        <v>169862</v>
      </c>
      <c r="E16" s="51">
        <v>151750</v>
      </c>
      <c r="F16" s="14" t="s">
        <v>59</v>
      </c>
      <c r="G16" s="12" t="s">
        <v>47</v>
      </c>
      <c r="H16" s="12" t="s">
        <v>60</v>
      </c>
      <c r="I16" s="12" t="s">
        <v>47</v>
      </c>
      <c r="J16" s="10">
        <v>30</v>
      </c>
      <c r="K16" s="10">
        <v>14</v>
      </c>
      <c r="L16" s="10">
        <v>13</v>
      </c>
      <c r="M16" s="10">
        <v>4</v>
      </c>
      <c r="N16" s="10">
        <v>7</v>
      </c>
      <c r="O16" s="10">
        <v>6</v>
      </c>
      <c r="P16" s="10">
        <v>3</v>
      </c>
      <c r="Q16" s="11">
        <f t="shared" si="0"/>
        <v>77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18" s="19" customFormat="1" ht="12.75" customHeight="1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9">
        <f>SUM(J17:P17)</f>
        <v>0</v>
      </c>
      <c r="R17" s="19" t="s">
        <v>74</v>
      </c>
    </row>
    <row r="18" spans="1:18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9">
        <f>SUM(J18:P18)</f>
        <v>0</v>
      </c>
      <c r="R18" s="19" t="s">
        <v>74</v>
      </c>
    </row>
    <row r="19" spans="1:18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9">
        <f>SUM(J19:P19)</f>
        <v>0</v>
      </c>
      <c r="R19" s="19" t="s">
        <v>74</v>
      </c>
    </row>
    <row r="20" spans="1:18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9">
        <f>SUM(J20:P20)</f>
        <v>0</v>
      </c>
      <c r="R20" s="19" t="s">
        <v>74</v>
      </c>
    </row>
    <row r="21" spans="1:18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62">
        <f t="shared" ref="Q21:Q23" si="1">SUM(J21:P21)</f>
        <v>0</v>
      </c>
      <c r="R21" s="19" t="s">
        <v>74</v>
      </c>
    </row>
    <row r="22" spans="1:18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62">
        <f t="shared" si="1"/>
        <v>0</v>
      </c>
      <c r="R22" s="19" t="s">
        <v>74</v>
      </c>
    </row>
    <row r="23" spans="1:18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62">
        <f t="shared" si="1"/>
        <v>0</v>
      </c>
      <c r="R23" s="19" t="s">
        <v>74</v>
      </c>
    </row>
    <row r="24" spans="1:18" s="19" customFormat="1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62">
        <f t="shared" ref="Q24" si="2">SUM(J24:P24)</f>
        <v>0</v>
      </c>
      <c r="R24" s="19" t="s">
        <v>74</v>
      </c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5" sqref="P14:P16 M14:M16 M20:M24 P20:P24" xr:uid="{B5440093-74AC-4694-B74D-E1BB5FA36657}">
      <formula1>5</formula1>
    </dataValidation>
    <dataValidation type="decimal" operator="lessThanOrEqual" allowBlank="1" showInputMessage="1" showErrorMessage="1" error="max. 10" sqref="N14:O16 N20:O24" xr:uid="{F4C8DAE7-C1A4-4B4C-B71F-4D1EA17CC57D}">
      <formula1>10</formula1>
    </dataValidation>
    <dataValidation type="decimal" operator="lessThanOrEqual" allowBlank="1" showInputMessage="1" showErrorMessage="1" error="max. 15" sqref="K14:L16 K20:L24" xr:uid="{1BB84CCE-6D2C-46FD-8EEB-61F7781F6738}">
      <formula1>15</formula1>
    </dataValidation>
    <dataValidation type="decimal" operator="lessThanOrEqual" allowBlank="1" showInputMessage="1" showErrorMessage="1" error="max. 40" sqref="J14:J16 J18:P19 J20:J24" xr:uid="{C634E22F-9E36-4B01-8F5F-C8249D040AC4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9B9B-4872-40FE-9AC3-8507D891A373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19" customWidth="1"/>
    <col min="2" max="2" width="30" style="19" bestFit="1" customWidth="1"/>
    <col min="3" max="3" width="43.6640625" style="19" customWidth="1"/>
    <col min="4" max="4" width="15.5546875" style="19" customWidth="1"/>
    <col min="5" max="5" width="15" style="19" customWidth="1"/>
    <col min="6" max="6" width="15.6640625" style="19" customWidth="1"/>
    <col min="7" max="7" width="5.6640625" style="20" customWidth="1"/>
    <col min="8" max="8" width="15.6640625" style="20" customWidth="1"/>
    <col min="9" max="9" width="5.6640625" style="19" customWidth="1"/>
    <col min="10" max="10" width="9.6640625" style="19" customWidth="1"/>
    <col min="11" max="17" width="9.33203125" style="19" customWidth="1"/>
    <col min="18" max="16384" width="9.109375" style="19"/>
  </cols>
  <sheetData>
    <row r="1" spans="1:83" ht="38.25" customHeight="1" x14ac:dyDescent="0.3">
      <c r="A1" s="18" t="s">
        <v>35</v>
      </c>
    </row>
    <row r="2" spans="1:83" ht="14.4" x14ac:dyDescent="0.3">
      <c r="A2" s="21" t="s">
        <v>36</v>
      </c>
      <c r="D2" s="4" t="s">
        <v>22</v>
      </c>
    </row>
    <row r="3" spans="1:83" ht="14.4" x14ac:dyDescent="0.3">
      <c r="A3" s="21" t="s">
        <v>37</v>
      </c>
      <c r="D3" s="19" t="s">
        <v>40</v>
      </c>
    </row>
    <row r="4" spans="1:83" ht="14.4" x14ac:dyDescent="0.3">
      <c r="A4" s="21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19" t="s">
        <v>41</v>
      </c>
    </row>
    <row r="8" spans="1:83" ht="14.4" x14ac:dyDescent="0.3">
      <c r="A8" s="42" t="s">
        <v>34</v>
      </c>
      <c r="D8" s="19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24" customFormat="1" ht="12.75" customHeight="1" x14ac:dyDescent="0.2">
      <c r="A14" s="25" t="s">
        <v>43</v>
      </c>
      <c r="B14" s="26" t="s">
        <v>44</v>
      </c>
      <c r="C14" s="26" t="s">
        <v>57</v>
      </c>
      <c r="D14" s="51">
        <v>231450</v>
      </c>
      <c r="E14" s="51">
        <v>150000</v>
      </c>
      <c r="F14" s="40" t="s">
        <v>45</v>
      </c>
      <c r="G14" s="38" t="s">
        <v>47</v>
      </c>
      <c r="H14" s="38" t="s">
        <v>46</v>
      </c>
      <c r="I14" s="38" t="s">
        <v>47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9">
        <f t="shared" ref="Q14:Q16" si="0">SUM(J14:P14)</f>
        <v>0</v>
      </c>
      <c r="R14" s="19" t="s">
        <v>75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</row>
    <row r="15" spans="1:83" s="24" customFormat="1" ht="12.75" customHeight="1" x14ac:dyDescent="0.2">
      <c r="A15" s="25" t="s">
        <v>49</v>
      </c>
      <c r="B15" s="39" t="s">
        <v>50</v>
      </c>
      <c r="C15" s="39" t="s">
        <v>51</v>
      </c>
      <c r="D15" s="51">
        <v>284500</v>
      </c>
      <c r="E15" s="51">
        <v>150000</v>
      </c>
      <c r="F15" s="27" t="s">
        <v>52</v>
      </c>
      <c r="G15" s="38" t="s">
        <v>47</v>
      </c>
      <c r="H15" s="38" t="s">
        <v>53</v>
      </c>
      <c r="I15" s="38" t="s">
        <v>62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9">
        <f t="shared" si="0"/>
        <v>0</v>
      </c>
      <c r="R15" s="19" t="s">
        <v>75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</row>
    <row r="16" spans="1:83" s="24" customFormat="1" ht="12.75" customHeight="1" x14ac:dyDescent="0.2">
      <c r="A16" s="25" t="s">
        <v>55</v>
      </c>
      <c r="B16" s="26" t="s">
        <v>56</v>
      </c>
      <c r="C16" s="26" t="s">
        <v>58</v>
      </c>
      <c r="D16" s="51">
        <v>169862</v>
      </c>
      <c r="E16" s="51">
        <v>151750</v>
      </c>
      <c r="F16" s="40" t="s">
        <v>59</v>
      </c>
      <c r="G16" s="38" t="s">
        <v>47</v>
      </c>
      <c r="H16" s="38" t="s">
        <v>60</v>
      </c>
      <c r="I16" s="38" t="s">
        <v>47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9">
        <f t="shared" si="0"/>
        <v>0</v>
      </c>
      <c r="R16" s="19" t="s">
        <v>75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</row>
    <row r="17" spans="1:18" ht="12.75" customHeight="1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9">
        <f>SUM(J17:P17)</f>
        <v>0</v>
      </c>
      <c r="R17" s="19" t="s">
        <v>75</v>
      </c>
    </row>
    <row r="18" spans="1:18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32</v>
      </c>
      <c r="K18" s="28">
        <v>11</v>
      </c>
      <c r="L18" s="28">
        <v>11</v>
      </c>
      <c r="M18" s="28">
        <v>4</v>
      </c>
      <c r="N18" s="28">
        <v>8</v>
      </c>
      <c r="O18" s="28">
        <v>10</v>
      </c>
      <c r="P18" s="28">
        <v>4</v>
      </c>
      <c r="Q18" s="29">
        <f>SUM(J18:P18)</f>
        <v>80</v>
      </c>
    </row>
    <row r="19" spans="1:18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40</v>
      </c>
      <c r="K19" s="28">
        <v>12</v>
      </c>
      <c r="L19" s="28">
        <v>15</v>
      </c>
      <c r="M19" s="28">
        <v>4</v>
      </c>
      <c r="N19" s="28">
        <v>5</v>
      </c>
      <c r="O19" s="28">
        <v>7</v>
      </c>
      <c r="P19" s="28">
        <v>5</v>
      </c>
      <c r="Q19" s="29">
        <f>SUM(J19:P19)</f>
        <v>88</v>
      </c>
    </row>
    <row r="20" spans="1:18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30</v>
      </c>
      <c r="K20" s="28">
        <v>13</v>
      </c>
      <c r="L20" s="28">
        <v>13</v>
      </c>
      <c r="M20" s="28">
        <v>5</v>
      </c>
      <c r="N20" s="28">
        <v>9</v>
      </c>
      <c r="O20" s="28">
        <v>7</v>
      </c>
      <c r="P20" s="28">
        <v>4</v>
      </c>
      <c r="Q20" s="29">
        <f>SUM(J20:P20)</f>
        <v>81</v>
      </c>
    </row>
    <row r="21" spans="1:18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2">
        <f t="shared" ref="Q21" si="1">SUM(J21:P21)</f>
        <v>0</v>
      </c>
      <c r="R21" s="19" t="s">
        <v>75</v>
      </c>
    </row>
    <row r="22" spans="1:18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2">
        <f t="shared" ref="Q22:Q24" si="2">SUM(J22:P22)</f>
        <v>0</v>
      </c>
      <c r="R22" s="19" t="s">
        <v>75</v>
      </c>
    </row>
    <row r="23" spans="1:18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2">
        <f t="shared" si="2"/>
        <v>0</v>
      </c>
      <c r="R23" s="19" t="s">
        <v>75</v>
      </c>
    </row>
    <row r="24" spans="1:18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74">
        <v>33</v>
      </c>
      <c r="K24" s="74">
        <v>12</v>
      </c>
      <c r="L24" s="74">
        <v>12</v>
      </c>
      <c r="M24" s="74">
        <v>4</v>
      </c>
      <c r="N24" s="74">
        <v>8</v>
      </c>
      <c r="O24" s="74">
        <v>7</v>
      </c>
      <c r="P24" s="74">
        <v>4</v>
      </c>
      <c r="Q24" s="62">
        <f t="shared" si="2"/>
        <v>80</v>
      </c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40" sqref="J18:P19 J20:J24" xr:uid="{A04FD787-8C47-4738-88A6-648C7380B839}">
      <formula1>40</formula1>
    </dataValidation>
    <dataValidation type="decimal" operator="lessThanOrEqual" allowBlank="1" showInputMessage="1" showErrorMessage="1" error="max. 15" sqref="K20:L24" xr:uid="{D2F81E34-6A12-4E4D-A840-BAC95E660351}">
      <formula1>15</formula1>
    </dataValidation>
    <dataValidation type="decimal" operator="lessThanOrEqual" allowBlank="1" showInputMessage="1" showErrorMessage="1" error="max. 10" sqref="N20:O24" xr:uid="{4CA19457-6B94-487D-BA5B-0BF70E441874}">
      <formula1>10</formula1>
    </dataValidation>
    <dataValidation type="decimal" operator="lessThanOrEqual" allowBlank="1" showInputMessage="1" showErrorMessage="1" error="max. 5" sqref="P20:P24 M20:M24" xr:uid="{DF8BC4DF-8FD6-4979-B2FE-D783479F921B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FC1A-0F8C-4EDF-87B2-A0D8AE2D8573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35</v>
      </c>
    </row>
    <row r="2" spans="1:83" ht="14.4" x14ac:dyDescent="0.3">
      <c r="A2" s="15" t="s">
        <v>36</v>
      </c>
      <c r="D2" s="4" t="s">
        <v>22</v>
      </c>
    </row>
    <row r="3" spans="1:83" ht="14.4" x14ac:dyDescent="0.3">
      <c r="A3" s="15" t="s">
        <v>37</v>
      </c>
      <c r="D3" s="2" t="s">
        <v>40</v>
      </c>
    </row>
    <row r="4" spans="1:83" ht="14.4" x14ac:dyDescent="0.3">
      <c r="A4" s="15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2" t="s">
        <v>41</v>
      </c>
    </row>
    <row r="8" spans="1:83" ht="14.4" x14ac:dyDescent="0.3">
      <c r="A8" s="16" t="s">
        <v>34</v>
      </c>
      <c r="D8" s="2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6" customFormat="1" ht="12.75" customHeight="1" x14ac:dyDescent="0.2">
      <c r="A14" s="7" t="s">
        <v>43</v>
      </c>
      <c r="B14" s="8" t="s">
        <v>44</v>
      </c>
      <c r="C14" s="8" t="s">
        <v>57</v>
      </c>
      <c r="D14" s="51">
        <v>231450</v>
      </c>
      <c r="E14" s="51">
        <v>150000</v>
      </c>
      <c r="F14" s="14" t="s">
        <v>45</v>
      </c>
      <c r="G14" s="12" t="s">
        <v>47</v>
      </c>
      <c r="H14" s="12" t="s">
        <v>46</v>
      </c>
      <c r="I14" s="12" t="s">
        <v>47</v>
      </c>
      <c r="J14" s="10">
        <v>30</v>
      </c>
      <c r="K14" s="10">
        <v>12</v>
      </c>
      <c r="L14" s="10">
        <v>12</v>
      </c>
      <c r="M14" s="10">
        <v>5</v>
      </c>
      <c r="N14" s="10">
        <v>6</v>
      </c>
      <c r="O14" s="10">
        <v>8</v>
      </c>
      <c r="P14" s="10">
        <v>4</v>
      </c>
      <c r="Q14" s="11">
        <f t="shared" ref="Q14:Q16" si="0">SUM(J14:P14)</f>
        <v>77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6" customFormat="1" ht="12.75" customHeight="1" x14ac:dyDescent="0.2">
      <c r="A15" s="7" t="s">
        <v>49</v>
      </c>
      <c r="B15" s="13" t="s">
        <v>50</v>
      </c>
      <c r="C15" s="13" t="s">
        <v>51</v>
      </c>
      <c r="D15" s="51">
        <v>284500</v>
      </c>
      <c r="E15" s="51">
        <v>150000</v>
      </c>
      <c r="F15" s="9" t="s">
        <v>52</v>
      </c>
      <c r="G15" s="12" t="s">
        <v>47</v>
      </c>
      <c r="H15" s="12" t="s">
        <v>53</v>
      </c>
      <c r="I15" s="12" t="s">
        <v>62</v>
      </c>
      <c r="J15" s="10">
        <v>28</v>
      </c>
      <c r="K15" s="10">
        <v>13</v>
      </c>
      <c r="L15" s="10">
        <v>10</v>
      </c>
      <c r="M15" s="10">
        <v>4</v>
      </c>
      <c r="N15" s="10">
        <v>6</v>
      </c>
      <c r="O15" s="10">
        <v>7</v>
      </c>
      <c r="P15" s="10">
        <v>3</v>
      </c>
      <c r="Q15" s="11">
        <f t="shared" si="0"/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6" customFormat="1" ht="12.75" customHeight="1" x14ac:dyDescent="0.2">
      <c r="A16" s="7" t="s">
        <v>55</v>
      </c>
      <c r="B16" s="8" t="s">
        <v>56</v>
      </c>
      <c r="C16" s="8" t="s">
        <v>58</v>
      </c>
      <c r="D16" s="51">
        <v>169862</v>
      </c>
      <c r="E16" s="51">
        <v>151750</v>
      </c>
      <c r="F16" s="14" t="s">
        <v>59</v>
      </c>
      <c r="G16" s="12" t="s">
        <v>47</v>
      </c>
      <c r="H16" s="12" t="s">
        <v>60</v>
      </c>
      <c r="I16" s="12" t="s">
        <v>47</v>
      </c>
      <c r="J16" s="10">
        <v>30</v>
      </c>
      <c r="K16" s="10">
        <v>14</v>
      </c>
      <c r="L16" s="10">
        <v>13</v>
      </c>
      <c r="M16" s="10">
        <v>4</v>
      </c>
      <c r="N16" s="10">
        <v>6</v>
      </c>
      <c r="O16" s="10">
        <v>6</v>
      </c>
      <c r="P16" s="10">
        <v>4</v>
      </c>
      <c r="Q16" s="11">
        <f t="shared" si="0"/>
        <v>77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18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26</v>
      </c>
      <c r="K17" s="28">
        <v>13</v>
      </c>
      <c r="L17" s="28">
        <v>12</v>
      </c>
      <c r="M17" s="28">
        <v>4</v>
      </c>
      <c r="N17" s="28">
        <v>6</v>
      </c>
      <c r="O17" s="28">
        <v>7</v>
      </c>
      <c r="P17" s="28">
        <v>3</v>
      </c>
      <c r="Q17" s="29">
        <f t="shared" ref="Q17:Q24" si="1">SUM(J17:P17)</f>
        <v>71</v>
      </c>
    </row>
    <row r="18" spans="1:18" s="19" customFormat="1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9">
        <f t="shared" si="1"/>
        <v>0</v>
      </c>
      <c r="R18" s="19" t="s">
        <v>75</v>
      </c>
    </row>
    <row r="19" spans="1:18" s="19" customFormat="1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9">
        <f t="shared" si="1"/>
        <v>0</v>
      </c>
      <c r="R19" s="19" t="s">
        <v>75</v>
      </c>
    </row>
    <row r="20" spans="1:18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30</v>
      </c>
      <c r="K20" s="28">
        <v>12</v>
      </c>
      <c r="L20" s="28">
        <v>10</v>
      </c>
      <c r="M20" s="28">
        <v>5</v>
      </c>
      <c r="N20" s="28">
        <v>8</v>
      </c>
      <c r="O20" s="28">
        <v>6</v>
      </c>
      <c r="P20" s="28">
        <v>4</v>
      </c>
      <c r="Q20" s="29">
        <f t="shared" si="1"/>
        <v>75</v>
      </c>
    </row>
    <row r="21" spans="1:18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61">
        <v>35</v>
      </c>
      <c r="K21" s="61">
        <v>13</v>
      </c>
      <c r="L21" s="61">
        <v>14</v>
      </c>
      <c r="M21" s="61">
        <v>3</v>
      </c>
      <c r="N21" s="61">
        <v>6</v>
      </c>
      <c r="O21" s="61">
        <v>7</v>
      </c>
      <c r="P21" s="61">
        <v>4</v>
      </c>
      <c r="Q21" s="62">
        <f t="shared" si="1"/>
        <v>82</v>
      </c>
    </row>
    <row r="22" spans="1:18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61">
        <v>33</v>
      </c>
      <c r="K22" s="61">
        <v>13</v>
      </c>
      <c r="L22" s="61">
        <v>12</v>
      </c>
      <c r="M22" s="61">
        <v>3</v>
      </c>
      <c r="N22" s="61">
        <v>6</v>
      </c>
      <c r="O22" s="61">
        <v>7</v>
      </c>
      <c r="P22" s="61">
        <v>4</v>
      </c>
      <c r="Q22" s="62">
        <f t="shared" si="1"/>
        <v>78</v>
      </c>
    </row>
    <row r="23" spans="1:18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61">
        <v>30</v>
      </c>
      <c r="K23" s="61">
        <v>12</v>
      </c>
      <c r="L23" s="61">
        <v>10</v>
      </c>
      <c r="M23" s="61">
        <v>4</v>
      </c>
      <c r="N23" s="61">
        <v>7</v>
      </c>
      <c r="O23" s="61">
        <v>7</v>
      </c>
      <c r="P23" s="61">
        <v>3</v>
      </c>
      <c r="Q23" s="62">
        <f t="shared" si="1"/>
        <v>73</v>
      </c>
    </row>
    <row r="24" spans="1:18" s="19" customFormat="1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74">
        <v>30</v>
      </c>
      <c r="K24" s="74">
        <v>12</v>
      </c>
      <c r="L24" s="74">
        <v>12</v>
      </c>
      <c r="M24" s="74">
        <v>5</v>
      </c>
      <c r="N24" s="74">
        <v>8</v>
      </c>
      <c r="O24" s="74">
        <v>8</v>
      </c>
      <c r="P24" s="74">
        <v>4</v>
      </c>
      <c r="Q24" s="62">
        <f t="shared" si="1"/>
        <v>79</v>
      </c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5" sqref="M14:M16 P14:P16 M20:M24 P20:P24" xr:uid="{A2905BAA-0823-4AEF-83D0-07BF98395AE6}">
      <formula1>5</formula1>
    </dataValidation>
    <dataValidation type="decimal" operator="lessThanOrEqual" allowBlank="1" showInputMessage="1" showErrorMessage="1" error="max. 10" sqref="N14:O16 N20:O24" xr:uid="{57922C5D-CBBE-424C-9E8A-FBD809BAB517}">
      <formula1>10</formula1>
    </dataValidation>
    <dataValidation type="decimal" operator="lessThanOrEqual" allowBlank="1" showInputMessage="1" showErrorMessage="1" error="max. 15" sqref="K14:L16 K20:L24" xr:uid="{E3CF767C-B34B-41F6-843F-4CCD765F90C7}">
      <formula1>15</formula1>
    </dataValidation>
    <dataValidation type="decimal" operator="lessThanOrEqual" allowBlank="1" showInputMessage="1" showErrorMessage="1" error="max. 40" sqref="J14:J16 J18:P19 J20:J24" xr:uid="{63D3B4AC-E7AF-4D96-817C-02B33306CA4F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5511-1C93-4D89-AEC5-089F4911C12F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35</v>
      </c>
    </row>
    <row r="2" spans="1:83" ht="14.4" x14ac:dyDescent="0.3">
      <c r="A2" s="15" t="s">
        <v>36</v>
      </c>
      <c r="D2" s="4" t="s">
        <v>22</v>
      </c>
    </row>
    <row r="3" spans="1:83" ht="14.4" x14ac:dyDescent="0.3">
      <c r="A3" s="15" t="s">
        <v>37</v>
      </c>
      <c r="D3" s="2" t="s">
        <v>40</v>
      </c>
    </row>
    <row r="4" spans="1:83" ht="14.4" x14ac:dyDescent="0.3">
      <c r="A4" s="15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2" t="s">
        <v>41</v>
      </c>
    </row>
    <row r="8" spans="1:83" ht="14.4" x14ac:dyDescent="0.3">
      <c r="A8" s="16" t="s">
        <v>34</v>
      </c>
      <c r="D8" s="2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6" customFormat="1" ht="12.75" customHeight="1" x14ac:dyDescent="0.2">
      <c r="A14" s="7" t="s">
        <v>43</v>
      </c>
      <c r="B14" s="8" t="s">
        <v>44</v>
      </c>
      <c r="C14" s="8" t="s">
        <v>57</v>
      </c>
      <c r="D14" s="51">
        <v>231450</v>
      </c>
      <c r="E14" s="51">
        <v>150000</v>
      </c>
      <c r="F14" s="14" t="s">
        <v>45</v>
      </c>
      <c r="G14" s="12" t="s">
        <v>47</v>
      </c>
      <c r="H14" s="12" t="s">
        <v>46</v>
      </c>
      <c r="I14" s="12" t="s">
        <v>47</v>
      </c>
      <c r="J14" s="10">
        <v>30</v>
      </c>
      <c r="K14" s="10">
        <v>13</v>
      </c>
      <c r="L14" s="10">
        <v>13</v>
      </c>
      <c r="M14" s="10">
        <v>5</v>
      </c>
      <c r="N14" s="10">
        <v>7</v>
      </c>
      <c r="O14" s="10">
        <v>8</v>
      </c>
      <c r="P14" s="10">
        <v>4</v>
      </c>
      <c r="Q14" s="11">
        <f t="shared" ref="Q14:Q16" si="0">SUM(J14:P14)</f>
        <v>80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6" customFormat="1" ht="12.75" customHeight="1" x14ac:dyDescent="0.2">
      <c r="A15" s="7" t="s">
        <v>49</v>
      </c>
      <c r="B15" s="13" t="s">
        <v>50</v>
      </c>
      <c r="C15" s="13" t="s">
        <v>51</v>
      </c>
      <c r="D15" s="51">
        <v>284500</v>
      </c>
      <c r="E15" s="51">
        <v>150000</v>
      </c>
      <c r="F15" s="9" t="s">
        <v>52</v>
      </c>
      <c r="G15" s="12" t="s">
        <v>47</v>
      </c>
      <c r="H15" s="12" t="s">
        <v>53</v>
      </c>
      <c r="I15" s="12" t="s">
        <v>62</v>
      </c>
      <c r="J15" s="10">
        <v>28</v>
      </c>
      <c r="K15" s="10">
        <v>13</v>
      </c>
      <c r="L15" s="10">
        <v>10</v>
      </c>
      <c r="M15" s="10">
        <v>4</v>
      </c>
      <c r="N15" s="10">
        <v>6</v>
      </c>
      <c r="O15" s="10">
        <v>7</v>
      </c>
      <c r="P15" s="10">
        <v>3</v>
      </c>
      <c r="Q15" s="11">
        <f t="shared" si="0"/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6" customFormat="1" ht="12.75" customHeight="1" x14ac:dyDescent="0.2">
      <c r="A16" s="7" t="s">
        <v>55</v>
      </c>
      <c r="B16" s="8" t="s">
        <v>56</v>
      </c>
      <c r="C16" s="8" t="s">
        <v>58</v>
      </c>
      <c r="D16" s="51">
        <v>169862</v>
      </c>
      <c r="E16" s="51">
        <v>151750</v>
      </c>
      <c r="F16" s="14" t="s">
        <v>59</v>
      </c>
      <c r="G16" s="12" t="s">
        <v>47</v>
      </c>
      <c r="H16" s="12" t="s">
        <v>60</v>
      </c>
      <c r="I16" s="12" t="s">
        <v>47</v>
      </c>
      <c r="J16" s="10">
        <v>29</v>
      </c>
      <c r="K16" s="10">
        <v>13</v>
      </c>
      <c r="L16" s="10">
        <v>13</v>
      </c>
      <c r="M16" s="10">
        <v>4</v>
      </c>
      <c r="N16" s="10">
        <v>6</v>
      </c>
      <c r="O16" s="10">
        <v>7</v>
      </c>
      <c r="P16" s="10">
        <v>4</v>
      </c>
      <c r="Q16" s="11">
        <f t="shared" si="0"/>
        <v>76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18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27</v>
      </c>
      <c r="K17" s="28">
        <v>12</v>
      </c>
      <c r="L17" s="28">
        <v>11</v>
      </c>
      <c r="M17" s="28">
        <v>4</v>
      </c>
      <c r="N17" s="28">
        <v>6</v>
      </c>
      <c r="O17" s="28">
        <v>7</v>
      </c>
      <c r="P17" s="28">
        <v>3</v>
      </c>
      <c r="Q17" s="29">
        <f>SUM(J17:P17)</f>
        <v>70</v>
      </c>
    </row>
    <row r="18" spans="1:18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29</v>
      </c>
      <c r="K18" s="28">
        <v>10</v>
      </c>
      <c r="L18" s="28">
        <v>12</v>
      </c>
      <c r="M18" s="28">
        <v>5</v>
      </c>
      <c r="N18" s="28">
        <v>7</v>
      </c>
      <c r="O18" s="28">
        <v>7</v>
      </c>
      <c r="P18" s="28">
        <v>4</v>
      </c>
      <c r="Q18" s="29">
        <f>SUM(J18:P18)</f>
        <v>74</v>
      </c>
    </row>
    <row r="19" spans="1:18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35</v>
      </c>
      <c r="K19" s="28">
        <v>11</v>
      </c>
      <c r="L19" s="28">
        <v>13</v>
      </c>
      <c r="M19" s="28">
        <v>4</v>
      </c>
      <c r="N19" s="28">
        <v>5</v>
      </c>
      <c r="O19" s="28">
        <v>7</v>
      </c>
      <c r="P19" s="28">
        <v>5</v>
      </c>
      <c r="Q19" s="29">
        <f>SUM(J19:P19)</f>
        <v>80</v>
      </c>
    </row>
    <row r="20" spans="1:18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29</v>
      </c>
      <c r="K20" s="28">
        <v>13</v>
      </c>
      <c r="L20" s="28">
        <v>13</v>
      </c>
      <c r="M20" s="28">
        <v>5</v>
      </c>
      <c r="N20" s="28">
        <v>9</v>
      </c>
      <c r="O20" s="28">
        <v>6</v>
      </c>
      <c r="P20" s="28">
        <v>4</v>
      </c>
      <c r="Q20" s="29">
        <f>SUM(J20:P20)</f>
        <v>79</v>
      </c>
    </row>
    <row r="21" spans="1:18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2">
        <f t="shared" ref="Q21:Q24" si="1">SUM(J21:P21)</f>
        <v>0</v>
      </c>
      <c r="R21" s="2" t="s">
        <v>75</v>
      </c>
    </row>
    <row r="22" spans="1:18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2">
        <f t="shared" si="1"/>
        <v>0</v>
      </c>
      <c r="R22" s="19" t="s">
        <v>75</v>
      </c>
    </row>
    <row r="23" spans="1:18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2">
        <f t="shared" si="1"/>
        <v>0</v>
      </c>
      <c r="R23" s="19" t="s">
        <v>75</v>
      </c>
    </row>
    <row r="24" spans="1:18" s="19" customFormat="1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74">
        <v>30</v>
      </c>
      <c r="K24" s="74">
        <v>12</v>
      </c>
      <c r="L24" s="74">
        <v>12</v>
      </c>
      <c r="M24" s="74">
        <v>5</v>
      </c>
      <c r="N24" s="74">
        <v>8</v>
      </c>
      <c r="O24" s="74">
        <v>8</v>
      </c>
      <c r="P24" s="74">
        <v>4</v>
      </c>
      <c r="Q24" s="62">
        <f t="shared" si="1"/>
        <v>79</v>
      </c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5" sqref="M14:M16 P14:P16 P20:P24 M20:M24" xr:uid="{769B1294-6AC9-4D36-8259-3857F66CA7C5}">
      <formula1>5</formula1>
    </dataValidation>
    <dataValidation type="decimal" operator="lessThanOrEqual" allowBlank="1" showInputMessage="1" showErrorMessage="1" error="max. 10" sqref="N14:O16 N20:O24" xr:uid="{61326CC1-4FBE-4AD9-820A-12EA0F7AB31A}">
      <formula1>10</formula1>
    </dataValidation>
    <dataValidation type="decimal" operator="lessThanOrEqual" allowBlank="1" showInputMessage="1" showErrorMessage="1" error="max. 15" sqref="K14:L16 K20:L24" xr:uid="{05CBB2EA-56B5-4179-9CB1-F9AB3F9C5C79}">
      <formula1>15</formula1>
    </dataValidation>
    <dataValidation type="decimal" operator="lessThanOrEqual" allowBlank="1" showInputMessage="1" showErrorMessage="1" error="max. 40" sqref="J14:J16 J18:P19 J20:J24" xr:uid="{724CED5F-4177-4B3F-8CB7-ADC546904872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E3B8-1209-4428-A8EA-47E40F7F9503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19" customWidth="1"/>
    <col min="2" max="2" width="30" style="19" bestFit="1" customWidth="1"/>
    <col min="3" max="3" width="43.6640625" style="19" customWidth="1"/>
    <col min="4" max="4" width="15.5546875" style="19" customWidth="1"/>
    <col min="5" max="5" width="15" style="19" customWidth="1"/>
    <col min="6" max="6" width="15.6640625" style="19" customWidth="1"/>
    <col min="7" max="7" width="5.6640625" style="20" customWidth="1"/>
    <col min="8" max="8" width="15.6640625" style="20" customWidth="1"/>
    <col min="9" max="9" width="5.6640625" style="19" customWidth="1"/>
    <col min="10" max="10" width="9.6640625" style="19" customWidth="1"/>
    <col min="11" max="17" width="9.33203125" style="19" customWidth="1"/>
    <col min="18" max="16384" width="9.109375" style="19"/>
  </cols>
  <sheetData>
    <row r="1" spans="1:83" ht="38.25" customHeight="1" x14ac:dyDescent="0.3">
      <c r="A1" s="18" t="s">
        <v>35</v>
      </c>
    </row>
    <row r="2" spans="1:83" ht="14.4" x14ac:dyDescent="0.3">
      <c r="A2" s="21" t="s">
        <v>36</v>
      </c>
      <c r="D2" s="4" t="s">
        <v>22</v>
      </c>
    </row>
    <row r="3" spans="1:83" ht="14.4" x14ac:dyDescent="0.3">
      <c r="A3" s="21" t="s">
        <v>37</v>
      </c>
      <c r="D3" s="19" t="s">
        <v>40</v>
      </c>
    </row>
    <row r="4" spans="1:83" ht="14.4" x14ac:dyDescent="0.3">
      <c r="A4" s="21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19" t="s">
        <v>41</v>
      </c>
    </row>
    <row r="8" spans="1:83" ht="14.4" x14ac:dyDescent="0.3">
      <c r="A8" s="42" t="s">
        <v>34</v>
      </c>
      <c r="D8" s="19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24" customFormat="1" ht="12.75" customHeight="1" x14ac:dyDescent="0.2">
      <c r="A14" s="25" t="s">
        <v>43</v>
      </c>
      <c r="B14" s="26" t="s">
        <v>44</v>
      </c>
      <c r="C14" s="26" t="s">
        <v>57</v>
      </c>
      <c r="D14" s="51">
        <v>231450</v>
      </c>
      <c r="E14" s="51">
        <v>150000</v>
      </c>
      <c r="F14" s="40" t="s">
        <v>45</v>
      </c>
      <c r="G14" s="38" t="s">
        <v>47</v>
      </c>
      <c r="H14" s="38" t="s">
        <v>46</v>
      </c>
      <c r="I14" s="38" t="s">
        <v>47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9">
        <f t="shared" ref="Q14:Q16" si="0">SUM(J14:P14)</f>
        <v>0</v>
      </c>
      <c r="R14" s="19" t="s">
        <v>74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</row>
    <row r="15" spans="1:83" s="24" customFormat="1" ht="12.75" customHeight="1" x14ac:dyDescent="0.2">
      <c r="A15" s="25" t="s">
        <v>49</v>
      </c>
      <c r="B15" s="39" t="s">
        <v>50</v>
      </c>
      <c r="C15" s="39" t="s">
        <v>51</v>
      </c>
      <c r="D15" s="51">
        <v>284500</v>
      </c>
      <c r="E15" s="51">
        <v>150000</v>
      </c>
      <c r="F15" s="27" t="s">
        <v>52</v>
      </c>
      <c r="G15" s="38" t="s">
        <v>47</v>
      </c>
      <c r="H15" s="38" t="s">
        <v>53</v>
      </c>
      <c r="I15" s="38" t="s">
        <v>62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9">
        <f t="shared" si="0"/>
        <v>0</v>
      </c>
      <c r="R15" s="19" t="s">
        <v>74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</row>
    <row r="16" spans="1:83" s="24" customFormat="1" ht="12.75" customHeight="1" x14ac:dyDescent="0.2">
      <c r="A16" s="25" t="s">
        <v>55</v>
      </c>
      <c r="B16" s="26" t="s">
        <v>56</v>
      </c>
      <c r="C16" s="26" t="s">
        <v>58</v>
      </c>
      <c r="D16" s="51">
        <v>169862</v>
      </c>
      <c r="E16" s="51">
        <v>151750</v>
      </c>
      <c r="F16" s="40" t="s">
        <v>59</v>
      </c>
      <c r="G16" s="38" t="s">
        <v>47</v>
      </c>
      <c r="H16" s="38" t="s">
        <v>60</v>
      </c>
      <c r="I16" s="38" t="s">
        <v>47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9">
        <f t="shared" si="0"/>
        <v>0</v>
      </c>
      <c r="R16" s="19" t="s">
        <v>74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</row>
    <row r="17" spans="1:18" ht="12.75" customHeight="1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9">
        <f t="shared" ref="Q17:Q24" si="1">SUM(J17:P17)</f>
        <v>0</v>
      </c>
      <c r="R17" s="19" t="s">
        <v>74</v>
      </c>
    </row>
    <row r="18" spans="1:18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35</v>
      </c>
      <c r="K18" s="28">
        <v>13</v>
      </c>
      <c r="L18" s="28">
        <v>13</v>
      </c>
      <c r="M18" s="28">
        <v>5</v>
      </c>
      <c r="N18" s="28">
        <v>9</v>
      </c>
      <c r="O18" s="28">
        <v>8</v>
      </c>
      <c r="P18" s="28">
        <v>4</v>
      </c>
      <c r="Q18" s="29">
        <f t="shared" si="1"/>
        <v>87</v>
      </c>
    </row>
    <row r="19" spans="1:18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30</v>
      </c>
      <c r="K19" s="28">
        <v>13</v>
      </c>
      <c r="L19" s="28">
        <v>12</v>
      </c>
      <c r="M19" s="28">
        <v>5</v>
      </c>
      <c r="N19" s="28">
        <v>6</v>
      </c>
      <c r="O19" s="28">
        <v>8</v>
      </c>
      <c r="P19" s="28">
        <v>5</v>
      </c>
      <c r="Q19" s="29">
        <f t="shared" si="1"/>
        <v>79</v>
      </c>
    </row>
    <row r="20" spans="1:18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32</v>
      </c>
      <c r="K20" s="28">
        <v>11</v>
      </c>
      <c r="L20" s="28">
        <v>13</v>
      </c>
      <c r="M20" s="28">
        <v>5</v>
      </c>
      <c r="N20" s="28">
        <v>7</v>
      </c>
      <c r="O20" s="28">
        <v>5</v>
      </c>
      <c r="P20" s="28">
        <v>4</v>
      </c>
      <c r="Q20" s="29">
        <f t="shared" si="1"/>
        <v>77</v>
      </c>
    </row>
    <row r="21" spans="1:18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61">
        <v>35</v>
      </c>
      <c r="K21" s="61">
        <v>12</v>
      </c>
      <c r="L21" s="61">
        <v>13</v>
      </c>
      <c r="M21" s="61">
        <v>4</v>
      </c>
      <c r="N21" s="61">
        <v>7</v>
      </c>
      <c r="O21" s="61">
        <v>7</v>
      </c>
      <c r="P21" s="61">
        <v>4</v>
      </c>
      <c r="Q21" s="62">
        <f t="shared" si="1"/>
        <v>82</v>
      </c>
    </row>
    <row r="22" spans="1:18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61">
        <v>33</v>
      </c>
      <c r="K22" s="61">
        <v>13</v>
      </c>
      <c r="L22" s="61">
        <v>8</v>
      </c>
      <c r="M22" s="61">
        <v>4</v>
      </c>
      <c r="N22" s="61">
        <v>8</v>
      </c>
      <c r="O22" s="61">
        <v>4</v>
      </c>
      <c r="P22" s="61">
        <v>4</v>
      </c>
      <c r="Q22" s="62">
        <f t="shared" si="1"/>
        <v>74</v>
      </c>
    </row>
    <row r="23" spans="1:18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61">
        <v>30</v>
      </c>
      <c r="K23" s="61">
        <v>10</v>
      </c>
      <c r="L23" s="61">
        <v>11</v>
      </c>
      <c r="M23" s="61">
        <v>4</v>
      </c>
      <c r="N23" s="61">
        <v>6</v>
      </c>
      <c r="O23" s="61">
        <v>6</v>
      </c>
      <c r="P23" s="61">
        <v>3</v>
      </c>
      <c r="Q23" s="62">
        <f t="shared" si="1"/>
        <v>70</v>
      </c>
    </row>
    <row r="24" spans="1:18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74">
        <v>33</v>
      </c>
      <c r="K24" s="74">
        <v>11</v>
      </c>
      <c r="L24" s="74">
        <v>12</v>
      </c>
      <c r="M24" s="74">
        <v>4</v>
      </c>
      <c r="N24" s="74">
        <v>6</v>
      </c>
      <c r="O24" s="74">
        <v>8</v>
      </c>
      <c r="P24" s="74">
        <v>4</v>
      </c>
      <c r="Q24" s="62">
        <f t="shared" si="1"/>
        <v>78</v>
      </c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40" sqref="J18:P19 J20:J24" xr:uid="{F1F5FC1F-68A5-47DB-90AC-5313AD4D028F}">
      <formula1>40</formula1>
    </dataValidation>
    <dataValidation type="decimal" operator="lessThanOrEqual" allowBlank="1" showInputMessage="1" showErrorMessage="1" error="max. 15" sqref="K20:L24" xr:uid="{18B295BA-F00C-4F63-B143-6F5C1A9F91CB}">
      <formula1>15</formula1>
    </dataValidation>
    <dataValidation type="decimal" operator="lessThanOrEqual" allowBlank="1" showInputMessage="1" showErrorMessage="1" error="max. 10" sqref="N20:O24" xr:uid="{66250E8C-2E30-4C69-AD4F-B1DB27C22CC7}">
      <formula1>10</formula1>
    </dataValidation>
    <dataValidation type="decimal" operator="lessThanOrEqual" allowBlank="1" showInputMessage="1" showErrorMessage="1" error="max. 5" sqref="M20:M24 P20:P24" xr:uid="{74C08B84-6BEB-432C-9ECD-D446418727F7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1D22-405B-4009-B51D-7ABF295B948E}">
  <dimension ref="A1:CE2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35</v>
      </c>
    </row>
    <row r="2" spans="1:83" ht="14.4" x14ac:dyDescent="0.3">
      <c r="A2" s="15" t="s">
        <v>36</v>
      </c>
      <c r="D2" s="4" t="s">
        <v>22</v>
      </c>
    </row>
    <row r="3" spans="1:83" ht="14.4" x14ac:dyDescent="0.3">
      <c r="A3" s="15" t="s">
        <v>37</v>
      </c>
      <c r="D3" s="2" t="s">
        <v>40</v>
      </c>
    </row>
    <row r="4" spans="1:83" ht="14.4" x14ac:dyDescent="0.3">
      <c r="A4" s="15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2" t="s">
        <v>41</v>
      </c>
    </row>
    <row r="8" spans="1:83" ht="14.4" x14ac:dyDescent="0.3">
      <c r="A8" s="16" t="s">
        <v>34</v>
      </c>
      <c r="D8" s="2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6" customFormat="1" ht="12.75" customHeight="1" x14ac:dyDescent="0.2">
      <c r="A14" s="7" t="s">
        <v>43</v>
      </c>
      <c r="B14" s="8" t="s">
        <v>44</v>
      </c>
      <c r="C14" s="8" t="s">
        <v>57</v>
      </c>
      <c r="D14" s="51">
        <v>231450</v>
      </c>
      <c r="E14" s="51">
        <v>150000</v>
      </c>
      <c r="F14" s="14" t="s">
        <v>45</v>
      </c>
      <c r="G14" s="12" t="s">
        <v>47</v>
      </c>
      <c r="H14" s="12" t="s">
        <v>46</v>
      </c>
      <c r="I14" s="12" t="s">
        <v>47</v>
      </c>
      <c r="J14" s="10">
        <v>30</v>
      </c>
      <c r="K14" s="10">
        <v>12</v>
      </c>
      <c r="L14" s="10">
        <v>12</v>
      </c>
      <c r="M14" s="10">
        <v>5</v>
      </c>
      <c r="N14" s="10">
        <v>5</v>
      </c>
      <c r="O14" s="10">
        <v>8</v>
      </c>
      <c r="P14" s="10">
        <v>3</v>
      </c>
      <c r="Q14" s="11">
        <f t="shared" ref="Q14:Q16" si="0">SUM(J14:P14)</f>
        <v>75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6" customFormat="1" ht="12.75" customHeight="1" x14ac:dyDescent="0.2">
      <c r="A15" s="7" t="s">
        <v>49</v>
      </c>
      <c r="B15" s="13" t="s">
        <v>50</v>
      </c>
      <c r="C15" s="13" t="s">
        <v>51</v>
      </c>
      <c r="D15" s="51">
        <v>284500</v>
      </c>
      <c r="E15" s="51">
        <v>150000</v>
      </c>
      <c r="F15" s="9" t="s">
        <v>52</v>
      </c>
      <c r="G15" s="12" t="s">
        <v>47</v>
      </c>
      <c r="H15" s="12" t="s">
        <v>53</v>
      </c>
      <c r="I15" s="12" t="s">
        <v>62</v>
      </c>
      <c r="J15" s="10">
        <v>28</v>
      </c>
      <c r="K15" s="10">
        <v>12</v>
      </c>
      <c r="L15" s="10">
        <v>10</v>
      </c>
      <c r="M15" s="10">
        <v>4</v>
      </c>
      <c r="N15" s="10">
        <v>6</v>
      </c>
      <c r="O15" s="10">
        <v>7</v>
      </c>
      <c r="P15" s="10">
        <v>3</v>
      </c>
      <c r="Q15" s="11">
        <f t="shared" si="0"/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6" customFormat="1" ht="12.75" customHeight="1" x14ac:dyDescent="0.2">
      <c r="A16" s="7" t="s">
        <v>55</v>
      </c>
      <c r="B16" s="8" t="s">
        <v>56</v>
      </c>
      <c r="C16" s="8" t="s">
        <v>58</v>
      </c>
      <c r="D16" s="51">
        <v>169862</v>
      </c>
      <c r="E16" s="51">
        <v>151750</v>
      </c>
      <c r="F16" s="14" t="s">
        <v>59</v>
      </c>
      <c r="G16" s="12" t="s">
        <v>47</v>
      </c>
      <c r="H16" s="12" t="s">
        <v>60</v>
      </c>
      <c r="I16" s="12" t="s">
        <v>47</v>
      </c>
      <c r="J16" s="10">
        <v>25</v>
      </c>
      <c r="K16" s="10">
        <v>13</v>
      </c>
      <c r="L16" s="10">
        <v>14</v>
      </c>
      <c r="M16" s="10">
        <v>4</v>
      </c>
      <c r="N16" s="10">
        <v>4</v>
      </c>
      <c r="O16" s="10">
        <v>7</v>
      </c>
      <c r="P16" s="10">
        <v>4</v>
      </c>
      <c r="Q16" s="11">
        <f t="shared" si="0"/>
        <v>71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17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30</v>
      </c>
      <c r="K17" s="28">
        <v>12</v>
      </c>
      <c r="L17" s="28">
        <v>13</v>
      </c>
      <c r="M17" s="28">
        <v>4</v>
      </c>
      <c r="N17" s="28">
        <v>7</v>
      </c>
      <c r="O17" s="28">
        <v>7</v>
      </c>
      <c r="P17" s="28">
        <v>3</v>
      </c>
      <c r="Q17" s="29">
        <f t="shared" ref="Q17:Q24" si="1">SUM(J17:P17)</f>
        <v>76</v>
      </c>
    </row>
    <row r="18" spans="1:17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30</v>
      </c>
      <c r="K18" s="28">
        <v>12</v>
      </c>
      <c r="L18" s="28">
        <v>10</v>
      </c>
      <c r="M18" s="28">
        <v>4</v>
      </c>
      <c r="N18" s="28">
        <v>8</v>
      </c>
      <c r="O18" s="28">
        <v>10</v>
      </c>
      <c r="P18" s="28">
        <v>4</v>
      </c>
      <c r="Q18" s="29">
        <f t="shared" si="1"/>
        <v>78</v>
      </c>
    </row>
    <row r="19" spans="1:17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40</v>
      </c>
      <c r="K19" s="28">
        <v>13</v>
      </c>
      <c r="L19" s="28">
        <v>15</v>
      </c>
      <c r="M19" s="28">
        <v>4</v>
      </c>
      <c r="N19" s="28">
        <v>5</v>
      </c>
      <c r="O19" s="28">
        <v>8</v>
      </c>
      <c r="P19" s="28">
        <v>5</v>
      </c>
      <c r="Q19" s="29">
        <f t="shared" si="1"/>
        <v>90</v>
      </c>
    </row>
    <row r="20" spans="1:17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30</v>
      </c>
      <c r="K20" s="28">
        <v>10</v>
      </c>
      <c r="L20" s="28">
        <v>12</v>
      </c>
      <c r="M20" s="28">
        <v>5</v>
      </c>
      <c r="N20" s="28">
        <v>9</v>
      </c>
      <c r="O20" s="28">
        <v>5</v>
      </c>
      <c r="P20" s="28">
        <v>4</v>
      </c>
      <c r="Q20" s="29">
        <f t="shared" si="1"/>
        <v>75</v>
      </c>
    </row>
    <row r="21" spans="1:17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61">
        <v>35</v>
      </c>
      <c r="K21" s="61">
        <v>13</v>
      </c>
      <c r="L21" s="61">
        <v>13</v>
      </c>
      <c r="M21" s="61">
        <v>3</v>
      </c>
      <c r="N21" s="61">
        <v>8</v>
      </c>
      <c r="O21" s="61">
        <v>6</v>
      </c>
      <c r="P21" s="61">
        <v>4</v>
      </c>
      <c r="Q21" s="62">
        <f t="shared" si="1"/>
        <v>82</v>
      </c>
    </row>
    <row r="22" spans="1:17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61">
        <v>38</v>
      </c>
      <c r="K22" s="61">
        <v>13</v>
      </c>
      <c r="L22" s="61">
        <v>8</v>
      </c>
      <c r="M22" s="61">
        <v>3</v>
      </c>
      <c r="N22" s="61">
        <v>7</v>
      </c>
      <c r="O22" s="61">
        <v>5</v>
      </c>
      <c r="P22" s="61">
        <v>4</v>
      </c>
      <c r="Q22" s="62">
        <f t="shared" si="1"/>
        <v>78</v>
      </c>
    </row>
    <row r="23" spans="1:17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61">
        <v>25</v>
      </c>
      <c r="K23" s="61">
        <v>11</v>
      </c>
      <c r="L23" s="61">
        <v>12</v>
      </c>
      <c r="M23" s="61">
        <v>4</v>
      </c>
      <c r="N23" s="61">
        <v>7</v>
      </c>
      <c r="O23" s="61">
        <v>7</v>
      </c>
      <c r="P23" s="61">
        <v>4</v>
      </c>
      <c r="Q23" s="62">
        <f t="shared" si="1"/>
        <v>70</v>
      </c>
    </row>
    <row r="24" spans="1:17" s="19" customFormat="1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74">
        <v>30</v>
      </c>
      <c r="K24" s="74">
        <v>12</v>
      </c>
      <c r="L24" s="74">
        <v>12</v>
      </c>
      <c r="M24" s="74">
        <v>4</v>
      </c>
      <c r="N24" s="74">
        <v>7</v>
      </c>
      <c r="O24" s="74">
        <v>9</v>
      </c>
      <c r="P24" s="74">
        <v>4</v>
      </c>
      <c r="Q24" s="62">
        <f t="shared" si="1"/>
        <v>78</v>
      </c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5" sqref="M14:M16 P14:P16 M20:M24 P20:P24" xr:uid="{5985BD65-64EB-4051-A582-20538F4D28C1}">
      <formula1>5</formula1>
    </dataValidation>
    <dataValidation type="decimal" operator="lessThanOrEqual" allowBlank="1" showInputMessage="1" showErrorMessage="1" error="max. 10" sqref="N14:O16 N20:O24" xr:uid="{EB869B43-F42D-47C4-A3BB-9A512723B878}">
      <formula1>10</formula1>
    </dataValidation>
    <dataValidation type="decimal" operator="lessThanOrEqual" allowBlank="1" showInputMessage="1" showErrorMessage="1" error="max. 15" sqref="K14:L16 K20:L24" xr:uid="{277440DB-F340-459A-A5B3-82A0AF08C2A4}">
      <formula1>15</formula1>
    </dataValidation>
    <dataValidation type="decimal" operator="lessThanOrEqual" allowBlank="1" showInputMessage="1" showErrorMessage="1" error="max. 40" sqref="J14:J16 J18:P19 J20:J24" xr:uid="{F7EABB61-0ED6-4027-8FA3-1562ABB1C71F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AD5E-E483-444D-80C0-80C07831FE34}">
  <dimension ref="A1:CE25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35</v>
      </c>
    </row>
    <row r="2" spans="1:83" ht="14.4" x14ac:dyDescent="0.3">
      <c r="A2" s="15" t="s">
        <v>36</v>
      </c>
      <c r="D2" s="4" t="s">
        <v>22</v>
      </c>
    </row>
    <row r="3" spans="1:83" ht="14.4" x14ac:dyDescent="0.3">
      <c r="A3" s="15" t="s">
        <v>37</v>
      </c>
      <c r="D3" s="2" t="s">
        <v>40</v>
      </c>
    </row>
    <row r="4" spans="1:83" ht="14.4" x14ac:dyDescent="0.3">
      <c r="A4" s="15" t="s">
        <v>38</v>
      </c>
    </row>
    <row r="5" spans="1:83" ht="12.6" x14ac:dyDescent="0.3">
      <c r="A5" s="4" t="s">
        <v>33</v>
      </c>
      <c r="D5" s="4" t="s">
        <v>23</v>
      </c>
    </row>
    <row r="6" spans="1:83" ht="12.6" customHeight="1" x14ac:dyDescent="0.3">
      <c r="A6" s="102" t="s">
        <v>39</v>
      </c>
      <c r="B6" s="102"/>
      <c r="C6" s="102"/>
    </row>
    <row r="7" spans="1:83" ht="12.6" x14ac:dyDescent="0.3">
      <c r="A7" s="4" t="s">
        <v>21</v>
      </c>
      <c r="D7" s="2" t="s">
        <v>41</v>
      </c>
    </row>
    <row r="8" spans="1:83" ht="14.4" x14ac:dyDescent="0.3">
      <c r="A8" s="16" t="s">
        <v>34</v>
      </c>
      <c r="D8" s="2" t="s">
        <v>42</v>
      </c>
    </row>
    <row r="10" spans="1:83" ht="12.6" x14ac:dyDescent="0.3">
      <c r="A10" s="4"/>
    </row>
    <row r="11" spans="1:83" ht="26.4" customHeight="1" x14ac:dyDescent="0.3">
      <c r="A11" s="93" t="s">
        <v>0</v>
      </c>
      <c r="B11" s="93" t="s">
        <v>1</v>
      </c>
      <c r="C11" s="93" t="s">
        <v>16</v>
      </c>
      <c r="D11" s="93" t="s">
        <v>13</v>
      </c>
      <c r="E11" s="99" t="s">
        <v>2</v>
      </c>
      <c r="F11" s="95" t="s">
        <v>29</v>
      </c>
      <c r="G11" s="96"/>
      <c r="H11" s="95" t="s">
        <v>30</v>
      </c>
      <c r="I11" s="96"/>
      <c r="J11" s="93" t="s">
        <v>31</v>
      </c>
      <c r="K11" s="93" t="s">
        <v>14</v>
      </c>
      <c r="L11" s="93" t="s">
        <v>15</v>
      </c>
      <c r="M11" s="93" t="s">
        <v>27</v>
      </c>
      <c r="N11" s="93" t="s">
        <v>28</v>
      </c>
      <c r="O11" s="93" t="s">
        <v>32</v>
      </c>
      <c r="P11" s="93" t="s">
        <v>3</v>
      </c>
      <c r="Q11" s="93" t="s">
        <v>4</v>
      </c>
    </row>
    <row r="12" spans="1:83" ht="59.4" customHeight="1" x14ac:dyDescent="0.3">
      <c r="A12" s="103"/>
      <c r="B12" s="103"/>
      <c r="C12" s="103"/>
      <c r="D12" s="103"/>
      <c r="E12" s="100"/>
      <c r="F12" s="97"/>
      <c r="G12" s="98"/>
      <c r="H12" s="97"/>
      <c r="I12" s="98"/>
      <c r="J12" s="94"/>
      <c r="K12" s="94"/>
      <c r="L12" s="94"/>
      <c r="M12" s="94"/>
      <c r="N12" s="94"/>
      <c r="O12" s="94"/>
      <c r="P12" s="94"/>
      <c r="Q12" s="94"/>
    </row>
    <row r="13" spans="1:83" ht="28.95" customHeight="1" x14ac:dyDescent="0.3">
      <c r="A13" s="94"/>
      <c r="B13" s="94"/>
      <c r="C13" s="94"/>
      <c r="D13" s="94"/>
      <c r="E13" s="101"/>
      <c r="F13" s="5" t="s">
        <v>24</v>
      </c>
      <c r="G13" s="17" t="s">
        <v>25</v>
      </c>
      <c r="H13" s="17" t="s">
        <v>24</v>
      </c>
      <c r="I13" s="17" t="s">
        <v>25</v>
      </c>
      <c r="J13" s="17" t="s">
        <v>26</v>
      </c>
      <c r="K13" s="17" t="s">
        <v>18</v>
      </c>
      <c r="L13" s="17" t="s">
        <v>18</v>
      </c>
      <c r="M13" s="17" t="s">
        <v>19</v>
      </c>
      <c r="N13" s="17" t="s">
        <v>20</v>
      </c>
      <c r="O13" s="17" t="s">
        <v>20</v>
      </c>
      <c r="P13" s="17" t="s">
        <v>19</v>
      </c>
      <c r="Q13" s="17"/>
    </row>
    <row r="14" spans="1:83" s="6" customFormat="1" ht="12.75" customHeight="1" x14ac:dyDescent="0.2">
      <c r="A14" s="7" t="s">
        <v>43</v>
      </c>
      <c r="B14" s="8" t="s">
        <v>44</v>
      </c>
      <c r="C14" s="8" t="s">
        <v>57</v>
      </c>
      <c r="D14" s="51">
        <v>231450</v>
      </c>
      <c r="E14" s="51">
        <v>150000</v>
      </c>
      <c r="F14" s="14" t="s">
        <v>45</v>
      </c>
      <c r="G14" s="12" t="s">
        <v>47</v>
      </c>
      <c r="H14" s="12" t="s">
        <v>46</v>
      </c>
      <c r="I14" s="12" t="s">
        <v>47</v>
      </c>
      <c r="J14" s="10">
        <v>32</v>
      </c>
      <c r="K14" s="10">
        <v>13</v>
      </c>
      <c r="L14" s="10">
        <v>14</v>
      </c>
      <c r="M14" s="10">
        <v>4</v>
      </c>
      <c r="N14" s="10">
        <v>6</v>
      </c>
      <c r="O14" s="10">
        <v>8</v>
      </c>
      <c r="P14" s="10">
        <v>3</v>
      </c>
      <c r="Q14" s="11">
        <f t="shared" ref="Q14:Q16" si="0">SUM(J14:P14)</f>
        <v>80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6" customFormat="1" ht="12.75" customHeight="1" x14ac:dyDescent="0.2">
      <c r="A15" s="7" t="s">
        <v>49</v>
      </c>
      <c r="B15" s="13" t="s">
        <v>50</v>
      </c>
      <c r="C15" s="13" t="s">
        <v>51</v>
      </c>
      <c r="D15" s="51">
        <v>284500</v>
      </c>
      <c r="E15" s="51">
        <v>150000</v>
      </c>
      <c r="F15" s="9" t="s">
        <v>52</v>
      </c>
      <c r="G15" s="12" t="s">
        <v>47</v>
      </c>
      <c r="H15" s="12" t="s">
        <v>53</v>
      </c>
      <c r="I15" s="12" t="s">
        <v>62</v>
      </c>
      <c r="J15" s="10">
        <v>31</v>
      </c>
      <c r="K15" s="10">
        <v>13</v>
      </c>
      <c r="L15" s="10">
        <v>10</v>
      </c>
      <c r="M15" s="10">
        <v>4</v>
      </c>
      <c r="N15" s="10">
        <v>5</v>
      </c>
      <c r="O15" s="10">
        <v>7</v>
      </c>
      <c r="P15" s="10">
        <v>3</v>
      </c>
      <c r="Q15" s="11">
        <f t="shared" si="0"/>
        <v>73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6" customFormat="1" ht="12.75" customHeight="1" x14ac:dyDescent="0.2">
      <c r="A16" s="7" t="s">
        <v>55</v>
      </c>
      <c r="B16" s="8" t="s">
        <v>56</v>
      </c>
      <c r="C16" s="8" t="s">
        <v>58</v>
      </c>
      <c r="D16" s="51">
        <v>169862</v>
      </c>
      <c r="E16" s="51">
        <v>151750</v>
      </c>
      <c r="F16" s="14" t="s">
        <v>59</v>
      </c>
      <c r="G16" s="12" t="s">
        <v>47</v>
      </c>
      <c r="H16" s="12" t="s">
        <v>60</v>
      </c>
      <c r="I16" s="12" t="s">
        <v>47</v>
      </c>
      <c r="J16" s="10">
        <v>32</v>
      </c>
      <c r="K16" s="10">
        <v>13</v>
      </c>
      <c r="L16" s="10">
        <v>13</v>
      </c>
      <c r="M16" s="10">
        <v>4</v>
      </c>
      <c r="N16" s="10">
        <v>5</v>
      </c>
      <c r="O16" s="10">
        <v>7</v>
      </c>
      <c r="P16" s="10">
        <v>4</v>
      </c>
      <c r="Q16" s="11">
        <f t="shared" si="0"/>
        <v>78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19" x14ac:dyDescent="0.2">
      <c r="A17" s="25" t="s">
        <v>67</v>
      </c>
      <c r="B17" s="39" t="s">
        <v>68</v>
      </c>
      <c r="C17" s="39" t="s">
        <v>69</v>
      </c>
      <c r="D17" s="51">
        <v>107428</v>
      </c>
      <c r="E17" s="51">
        <v>75000</v>
      </c>
      <c r="F17" s="40" t="s">
        <v>70</v>
      </c>
      <c r="G17" s="38" t="s">
        <v>71</v>
      </c>
      <c r="H17" s="38" t="s">
        <v>72</v>
      </c>
      <c r="I17" s="38" t="s">
        <v>47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9">
        <f>SUM(J17:P17)</f>
        <v>0</v>
      </c>
      <c r="R17" s="2" t="s">
        <v>75</v>
      </c>
    </row>
    <row r="18" spans="1:19" s="19" customFormat="1" x14ac:dyDescent="0.2">
      <c r="A18" s="25" t="s">
        <v>76</v>
      </c>
      <c r="B18" s="25" t="s">
        <v>77</v>
      </c>
      <c r="C18" s="25" t="s">
        <v>78</v>
      </c>
      <c r="D18" s="51">
        <v>114500</v>
      </c>
      <c r="E18" s="51">
        <v>75000</v>
      </c>
      <c r="F18" s="40" t="s">
        <v>79</v>
      </c>
      <c r="G18" s="38" t="s">
        <v>47</v>
      </c>
      <c r="H18" s="38" t="s">
        <v>80</v>
      </c>
      <c r="I18" s="38" t="s">
        <v>47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9">
        <f>SUM(J18:P18)</f>
        <v>0</v>
      </c>
      <c r="R18" s="19" t="s">
        <v>75</v>
      </c>
    </row>
    <row r="19" spans="1:19" s="19" customFormat="1" x14ac:dyDescent="0.2">
      <c r="A19" s="25" t="s">
        <v>82</v>
      </c>
      <c r="B19" s="26" t="s">
        <v>83</v>
      </c>
      <c r="C19" s="26" t="s">
        <v>84</v>
      </c>
      <c r="D19" s="51">
        <v>210000</v>
      </c>
      <c r="E19" s="51">
        <v>180000</v>
      </c>
      <c r="F19" s="27" t="s">
        <v>85</v>
      </c>
      <c r="G19" s="38" t="s">
        <v>62</v>
      </c>
      <c r="H19" s="38" t="s">
        <v>86</v>
      </c>
      <c r="I19" s="38" t="s">
        <v>47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9">
        <f>SUM(J19:P19)</f>
        <v>0</v>
      </c>
      <c r="R19" s="19" t="s">
        <v>75</v>
      </c>
    </row>
    <row r="20" spans="1:19" x14ac:dyDescent="0.2">
      <c r="A20" s="25" t="s">
        <v>89</v>
      </c>
      <c r="B20" s="26" t="s">
        <v>90</v>
      </c>
      <c r="C20" s="26" t="s">
        <v>91</v>
      </c>
      <c r="D20" s="51">
        <v>211500</v>
      </c>
      <c r="E20" s="51">
        <v>150000</v>
      </c>
      <c r="F20" s="40" t="s">
        <v>92</v>
      </c>
      <c r="G20" s="38" t="s">
        <v>62</v>
      </c>
      <c r="H20" s="38" t="s">
        <v>93</v>
      </c>
      <c r="I20" s="38" t="s">
        <v>47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9">
        <f>SUM(J20:P20)</f>
        <v>0</v>
      </c>
      <c r="R20" s="19" t="s">
        <v>75</v>
      </c>
    </row>
    <row r="21" spans="1:19" x14ac:dyDescent="0.2">
      <c r="A21" s="54" t="s">
        <v>95</v>
      </c>
      <c r="B21" s="55" t="s">
        <v>96</v>
      </c>
      <c r="C21" s="56" t="s">
        <v>97</v>
      </c>
      <c r="D21" s="51">
        <v>375720</v>
      </c>
      <c r="E21" s="51">
        <v>200000</v>
      </c>
      <c r="F21" s="58" t="s">
        <v>98</v>
      </c>
      <c r="G21" s="59" t="s">
        <v>47</v>
      </c>
      <c r="H21" s="60" t="s">
        <v>99</v>
      </c>
      <c r="I21" s="59" t="s">
        <v>47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9">
        <f t="shared" ref="Q21:Q23" si="1">SUM(J21:P21)</f>
        <v>0</v>
      </c>
      <c r="R21" s="19" t="s">
        <v>75</v>
      </c>
      <c r="S21" s="19"/>
    </row>
    <row r="22" spans="1:19" x14ac:dyDescent="0.2">
      <c r="A22" s="54" t="s">
        <v>101</v>
      </c>
      <c r="B22" s="55" t="s">
        <v>96</v>
      </c>
      <c r="C22" s="56" t="s">
        <v>102</v>
      </c>
      <c r="D22" s="51">
        <v>389619</v>
      </c>
      <c r="E22" s="51">
        <v>60000</v>
      </c>
      <c r="F22" s="58" t="s">
        <v>103</v>
      </c>
      <c r="G22" s="59" t="s">
        <v>47</v>
      </c>
      <c r="H22" s="60" t="s">
        <v>104</v>
      </c>
      <c r="I22" s="59" t="s">
        <v>47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9">
        <f t="shared" si="1"/>
        <v>0</v>
      </c>
      <c r="R22" s="19" t="s">
        <v>75</v>
      </c>
      <c r="S22" s="19"/>
    </row>
    <row r="23" spans="1:19" x14ac:dyDescent="0.2">
      <c r="A23" s="56" t="s">
        <v>105</v>
      </c>
      <c r="B23" s="66" t="s">
        <v>106</v>
      </c>
      <c r="C23" s="56" t="s">
        <v>107</v>
      </c>
      <c r="D23" s="51">
        <v>122000</v>
      </c>
      <c r="E23" s="51">
        <v>100000</v>
      </c>
      <c r="F23" s="54" t="s">
        <v>108</v>
      </c>
      <c r="G23" s="59" t="s">
        <v>47</v>
      </c>
      <c r="H23" s="56" t="s">
        <v>109</v>
      </c>
      <c r="I23" s="59" t="s">
        <v>47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9">
        <f t="shared" si="1"/>
        <v>0</v>
      </c>
      <c r="R23" s="19" t="s">
        <v>75</v>
      </c>
      <c r="S23" s="19"/>
    </row>
    <row r="24" spans="1:19" s="19" customFormat="1" x14ac:dyDescent="0.2">
      <c r="A24" s="69" t="s">
        <v>112</v>
      </c>
      <c r="B24" s="70" t="s">
        <v>78</v>
      </c>
      <c r="C24" s="70" t="s">
        <v>113</v>
      </c>
      <c r="D24" s="71">
        <v>94740</v>
      </c>
      <c r="E24" s="71">
        <v>71740</v>
      </c>
      <c r="F24" s="72" t="s">
        <v>114</v>
      </c>
      <c r="G24" s="73" t="s">
        <v>47</v>
      </c>
      <c r="H24" s="73" t="s">
        <v>115</v>
      </c>
      <c r="I24" s="73" t="s">
        <v>47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9">
        <f t="shared" ref="Q24" si="2">SUM(J24:P24)</f>
        <v>0</v>
      </c>
      <c r="R24" s="19" t="s">
        <v>75</v>
      </c>
    </row>
    <row r="25" spans="1:19" x14ac:dyDescent="0.3">
      <c r="D25" s="19"/>
      <c r="E25" s="19"/>
    </row>
  </sheetData>
  <mergeCells count="16">
    <mergeCell ref="E11:E13"/>
    <mergeCell ref="A6:C6"/>
    <mergeCell ref="A11:A13"/>
    <mergeCell ref="B11:B13"/>
    <mergeCell ref="C11:C13"/>
    <mergeCell ref="D11:D13"/>
    <mergeCell ref="N11:N12"/>
    <mergeCell ref="O11:O12"/>
    <mergeCell ref="P11:P12"/>
    <mergeCell ref="Q11:Q12"/>
    <mergeCell ref="F11:G12"/>
    <mergeCell ref="H11:I12"/>
    <mergeCell ref="J11:J12"/>
    <mergeCell ref="K11:K12"/>
    <mergeCell ref="L11:L12"/>
    <mergeCell ref="M11:M12"/>
  </mergeCells>
  <dataValidations count="4">
    <dataValidation type="decimal" operator="lessThanOrEqual" allowBlank="1" showInputMessage="1" showErrorMessage="1" error="max. 5" sqref="M14:M16 P14:P16 M20:M24 P20:P24" xr:uid="{74DE5097-CCE8-49A3-9724-AAA4235049AC}">
      <formula1>5</formula1>
    </dataValidation>
    <dataValidation type="decimal" operator="lessThanOrEqual" allowBlank="1" showInputMessage="1" showErrorMessage="1" error="max. 10" sqref="N14:O16 N20:O24" xr:uid="{BDA903FE-CA9A-49D7-8F36-65FA84DF8289}">
      <formula1>10</formula1>
    </dataValidation>
    <dataValidation type="decimal" operator="lessThanOrEqual" allowBlank="1" showInputMessage="1" showErrorMessage="1" error="max. 15" sqref="K14:L16 K20:L24" xr:uid="{1546EB1F-F29F-4DA8-B694-3AE6F9BB1BD4}">
      <formula1>15</formula1>
    </dataValidation>
    <dataValidation type="decimal" operator="lessThanOrEqual" allowBlank="1" showInputMessage="1" showErrorMessage="1" error="max. 40" sqref="J14:J16 J18:P19 J20:J24" xr:uid="{070853DE-A5FF-4268-97B0-BFFC4E10EAFF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propagace prubezna</vt:lpstr>
      <vt:lpstr>HB</vt:lpstr>
      <vt:lpstr>IH</vt:lpstr>
      <vt:lpstr>JarK</vt:lpstr>
      <vt:lpstr>JK</vt:lpstr>
      <vt:lpstr>LD</vt:lpstr>
      <vt:lpstr>MŠ</vt:lpstr>
      <vt:lpstr>PV</vt:lpstr>
      <vt:lpstr>PM</vt:lpstr>
      <vt:lpstr>RN</vt:lpstr>
      <vt:lpstr>VT</vt:lpstr>
      <vt:lpstr>ZK</vt:lpstr>
      <vt:lpstr>'propagace prubezna'!Oblast_tisku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2018-12-20T10:07:39Z</dcterms:modified>
</cp:coreProperties>
</file>