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2. jednání\"/>
    </mc:Choice>
  </mc:AlternateContent>
  <xr:revisionPtr revIDLastSave="0" documentId="13_ncr:1_{4179156D-782F-4154-92FE-A76FA0F78F63}" xr6:coauthVersionLast="37" xr6:coauthVersionMax="37" xr10:uidLastSave="{00000000-0000-0000-0000-000000000000}"/>
  <bookViews>
    <workbookView xWindow="0" yWindow="0" windowWidth="23040" windowHeight="9084" xr2:uid="{00000000-000D-0000-FFFF-FFFF00000000}"/>
  </bookViews>
  <sheets>
    <sheet name="Vyvoj animovany" sheetId="2" r:id="rId1"/>
    <sheet name="HB" sheetId="3" r:id="rId2"/>
    <sheet name="JK" sheetId="4" r:id="rId3"/>
    <sheet name="LD" sheetId="5" r:id="rId4"/>
    <sheet name="MŠ" sheetId="6" r:id="rId5"/>
    <sheet name="PV" sheetId="7" r:id="rId6"/>
    <sheet name="ZK" sheetId="8" r:id="rId7"/>
  </sheets>
  <definedNames>
    <definedName name="_xlnm.Print_Area" localSheetId="0">'Vyvoj animovany'!$A$1:$AC$36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8" l="1"/>
  <c r="D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E28" i="7"/>
  <c r="D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E28" i="6"/>
  <c r="D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E28" i="5"/>
  <c r="D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E28" i="4"/>
  <c r="D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26" i="2"/>
  <c r="E28" i="3" l="1"/>
  <c r="D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E30" i="2" l="1"/>
  <c r="D30" i="2" l="1"/>
  <c r="S23" i="2" l="1"/>
  <c r="S22" i="2"/>
  <c r="S19" i="2"/>
  <c r="S15" i="2"/>
  <c r="S24" i="2"/>
  <c r="S18" i="2"/>
  <c r="S25" i="2"/>
  <c r="S16" i="2"/>
  <c r="S17" i="2"/>
  <c r="S28" i="2"/>
  <c r="S20" i="2"/>
  <c r="S21" i="2"/>
  <c r="S27" i="2"/>
  <c r="S29" i="2"/>
  <c r="T30" i="2" l="1"/>
  <c r="T31" i="2" s="1"/>
</calcChain>
</file>

<file path=xl/sharedStrings.xml><?xml version="1.0" encoding="utf-8"?>
<sst xmlns="http://schemas.openxmlformats.org/spreadsheetml/2006/main" count="1307" uniqueCount="116">
  <si>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</si>
  <si>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</si>
  <si>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</si>
  <si>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</si>
  <si>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</si>
  <si>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</si>
  <si>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</si>
  <si>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</si>
  <si>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</si>
  <si>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</si>
  <si>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</si>
  <si>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</si>
  <si>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</si>
  <si>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</si>
  <si>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</si>
  <si>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</si>
  <si>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</si>
  <si>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</si>
  <si>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</si>
  <si>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</si>
  <si>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</si>
  <si>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</si>
  <si>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</si>
  <si>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</si>
  <si>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</si>
  <si>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</si>
  <si>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</si>
  <si>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</si>
  <si>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</si>
  <si>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</si>
  <si>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</si>
  <si>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</si>
  <si>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</si>
  <si>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</si>
  <si>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</si>
  <si>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t>Kompletní vývoj animovaného filmu</t>
  </si>
  <si>
    <r>
      <t xml:space="preserve">Evidenční číslo výzvy: </t>
    </r>
    <r>
      <rPr>
        <sz val="11"/>
        <color theme="1"/>
        <rFont val="Calibri"/>
        <family val="2"/>
        <charset val="238"/>
        <scheme val="minor"/>
      </rPr>
      <t>2018-1-3-13</t>
    </r>
  </si>
  <si>
    <t>2. podporovat vývoj českého kinematografického díla ve smyslu prohloubené práce autora a dramaturga na scénáři a následných aktivit producenta, které směřují k zajištění financování a připravenosti projektu k natáčení</t>
  </si>
  <si>
    <t>3. zvýšit potenciál projektů pro získání mezinárodní koprodukce (Eurimages, Media, zahraniční partneři, zahraniční televizní vysilatelé)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</si>
  <si>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</si>
  <si>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Finanční alokace: 4 000 000 Kč</t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</si>
  <si>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1.6.2018 - 2.7.2018</t>
    </r>
  </si>
  <si>
    <t>1. podporovat žánrovou, tematickou a stylovou různorodost českých kinematografických děl</t>
  </si>
  <si>
    <t>Specifikace dotačního okruhu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</si>
  <si>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do 30. 6. 2021</t>
    </r>
  </si>
  <si>
    <t>Z lesa</t>
  </si>
  <si>
    <t>Perla</t>
  </si>
  <si>
    <t>O čertovi</t>
  </si>
  <si>
    <t>Dopis od srdce</t>
  </si>
  <si>
    <t>Rosentaal</t>
  </si>
  <si>
    <t>Husa</t>
  </si>
  <si>
    <t>Golem</t>
  </si>
  <si>
    <t>Přátelé z tajemného lesa</t>
  </si>
  <si>
    <t>Bábovka</t>
  </si>
  <si>
    <t>Malá Odysea</t>
  </si>
  <si>
    <t>Pyšná princezna</t>
  </si>
  <si>
    <t>Michaela</t>
  </si>
  <si>
    <t>Očím skryté</t>
  </si>
  <si>
    <t>Moje rodina</t>
  </si>
  <si>
    <t>Nomophobia</t>
  </si>
  <si>
    <t xml:space="preserve">Alkay Animation Prague </t>
  </si>
  <si>
    <t>Rolling Pictures</t>
  </si>
  <si>
    <t xml:space="preserve">Silent Cartoons </t>
  </si>
  <si>
    <t>BFILM.cz</t>
  </si>
  <si>
    <t>MAUR film</t>
  </si>
  <si>
    <t>Jan Míka</t>
  </si>
  <si>
    <t>Hausboot Production</t>
  </si>
  <si>
    <t>animation people</t>
  </si>
  <si>
    <t>Masterfilm</t>
  </si>
  <si>
    <t xml:space="preserve">k-pictures </t>
  </si>
  <si>
    <t>LUMINAR Film</t>
  </si>
  <si>
    <t>KABOS Film &amp; Media</t>
  </si>
  <si>
    <t>eallin</t>
  </si>
  <si>
    <t>COFILM</t>
  </si>
  <si>
    <t>2590/2018</t>
  </si>
  <si>
    <t>2595/2018</t>
  </si>
  <si>
    <t>2598/2018</t>
  </si>
  <si>
    <t>2600/2018</t>
  </si>
  <si>
    <t>2601/2018</t>
  </si>
  <si>
    <t>2602/2018</t>
  </si>
  <si>
    <t>2606/2018</t>
  </si>
  <si>
    <t>2608/2018</t>
  </si>
  <si>
    <t>2609/2018</t>
  </si>
  <si>
    <t>2613/2018</t>
  </si>
  <si>
    <t>2614/2018</t>
  </si>
  <si>
    <t>2623/2018</t>
  </si>
  <si>
    <t>2625/2018</t>
  </si>
  <si>
    <t>2630/2018</t>
  </si>
  <si>
    <t>2631/2018</t>
  </si>
  <si>
    <t>ne</t>
  </si>
  <si>
    <t>ano</t>
  </si>
  <si>
    <t>31.6.2020</t>
  </si>
  <si>
    <t>Čabrádek, Karel</t>
  </si>
  <si>
    <t>Seidl, Tomáš</t>
  </si>
  <si>
    <t>Gregor, Lukáš</t>
  </si>
  <si>
    <t>Kopřiva, Antonín</t>
  </si>
  <si>
    <t>Slováková, Andrea</t>
  </si>
  <si>
    <t>Slavíková, Helena</t>
  </si>
  <si>
    <t>Daňhel, Jan</t>
  </si>
  <si>
    <t>Mahdal, Martin</t>
  </si>
  <si>
    <t>Schwarcz, Viktor</t>
  </si>
  <si>
    <t>Mathé, Ivo</t>
  </si>
  <si>
    <t>Krasnohorský, Juraj</t>
  </si>
  <si>
    <t>Krejčí, Tereza</t>
  </si>
  <si>
    <t>Šuster, Jan</t>
  </si>
  <si>
    <t>Bosáková, Žofia</t>
  </si>
  <si>
    <t>Podpora je určena pro vývoj celovečerního nebo krátkometrážního animovaného českého kinematografického díla (ve smyslu § 2. odst. 1 písm. f) zákona o audiovizi), jehož součástí je vypracování konečné verze scénáře, návrhů výtvarného řešení, sdtoryboardu nebo animatiku, vytvoření plánu výroby, aproximativního rozpočtu, aproximativního finančního plánu a jeho předpokládaného zajištění.</t>
  </si>
  <si>
    <t>Projekty v této výzvě budou na základě usnesení Rady č. 202/2018 hrazeny ze státní dotace 2018.</t>
  </si>
  <si>
    <t>investiční dotace</t>
  </si>
  <si>
    <t>ano - 30 %</t>
  </si>
  <si>
    <t>60%</t>
  </si>
  <si>
    <t>70%</t>
  </si>
  <si>
    <t>90%</t>
  </si>
  <si>
    <t>65%</t>
  </si>
  <si>
    <t>75%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</si>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</sst>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B4B4B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2" fillId="2" borderId="4" xfId="0" applyNumberFormat="1" applyFont="1" applyFill="1" applyBorder="1" applyAlignment="1" applyProtection="1">
      <alignment horizontal="left" vertical="top"/>
    </xf>
    <xf numFmtId="3" fontId="5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3" fontId="5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wrapText="1"/>
    </xf>
    <xf numFmtId="0" fontId="4" fillId="0" borderId="9" xfId="0" applyNumberFormat="1" applyFont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164" fontId="2" fillId="2" borderId="1" xfId="1" applyNumberFormat="1" applyFont="1" applyFill="1" applyBorder="1" applyAlignment="1">
      <alignment horizontal="left" vertical="top"/>
    </xf>
    <xf numFmtId="164" fontId="2" fillId="2" borderId="1" xfId="1" applyNumberFormat="1" applyFont="1" applyFill="1" applyBorder="1" applyAlignment="1" applyProtection="1">
      <alignment horizontal="left" vertical="top"/>
      <protection locked="0"/>
    </xf>
    <xf numFmtId="164" fontId="2" fillId="2" borderId="0" xfId="1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top"/>
    </xf>
    <xf numFmtId="14" fontId="4" fillId="0" borderId="3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/>
    </xf>
    <xf numFmtId="9" fontId="2" fillId="2" borderId="0" xfId="2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 wrapText="1"/>
    </xf>
    <xf numFmtId="164" fontId="2" fillId="2" borderId="11" xfId="1" applyNumberFormat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3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23.44140625" style="2" customWidth="1"/>
    <col min="3" max="3" width="24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8.554687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77734375" style="2" customWidth="1"/>
    <col min="30" max="30" width="9.109375" style="2"/>
    <col min="31" max="31" width="12.109375" style="2" customWidth="1"/>
    <col min="32" max="16384" width="9.109375" style="2"/>
  </cols>
  <sheetData>
    <row r="1" spans="1:95" ht="38.25" customHeight="1" x14ac:dyDescent="0.3">
      <c r="A1" s="1" t="s">
        <v>35</v>
      </c>
    </row>
    <row r="2" spans="1:95" ht="14.4" customHeight="1" x14ac:dyDescent="0.3">
      <c r="A2" s="63" t="s">
        <v>36</v>
      </c>
      <c r="B2" s="63"/>
      <c r="C2" s="63"/>
      <c r="D2" s="4" t="s">
        <v>24</v>
      </c>
    </row>
    <row r="3" spans="1:95" ht="14.4" customHeight="1" x14ac:dyDescent="0.3">
      <c r="A3" s="63" t="s">
        <v>34</v>
      </c>
      <c r="B3" s="63"/>
      <c r="C3" s="63"/>
      <c r="D3" s="62" t="s">
        <v>42</v>
      </c>
      <c r="E3" s="62"/>
      <c r="F3" s="62"/>
      <c r="G3" s="62"/>
      <c r="H3" s="62"/>
      <c r="I3" s="62"/>
      <c r="J3" s="62"/>
      <c r="K3" s="62"/>
    </row>
    <row r="4" spans="1:95" ht="14.4" customHeight="1" x14ac:dyDescent="0.3">
      <c r="A4" s="64" t="s">
        <v>41</v>
      </c>
      <c r="B4" s="63"/>
      <c r="C4" s="63"/>
      <c r="D4" s="62" t="s">
        <v>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95" ht="14.4" customHeight="1" x14ac:dyDescent="0.3">
      <c r="A5" s="2" t="s">
        <v>40</v>
      </c>
      <c r="D5" s="2" t="s">
        <v>38</v>
      </c>
      <c r="E5" s="12"/>
      <c r="F5" s="12"/>
      <c r="G5" s="12"/>
      <c r="H5" s="12"/>
      <c r="I5" s="12"/>
      <c r="J5" s="12"/>
      <c r="K5" s="12"/>
    </row>
    <row r="6" spans="1:95" ht="14.4" customHeight="1" x14ac:dyDescent="0.3">
      <c r="A6" s="13" t="s">
        <v>44</v>
      </c>
      <c r="B6" s="13"/>
      <c r="C6" s="13"/>
      <c r="D6" s="12"/>
      <c r="E6" s="12"/>
      <c r="F6" s="12"/>
      <c r="G6" s="12"/>
      <c r="H6" s="12"/>
      <c r="I6" s="12"/>
      <c r="J6" s="12"/>
      <c r="K6" s="12"/>
    </row>
    <row r="7" spans="1:95" ht="14.4" customHeight="1" x14ac:dyDescent="0.3">
      <c r="A7" s="63" t="s">
        <v>39</v>
      </c>
      <c r="B7" s="63"/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95" ht="26.4" customHeight="1" x14ac:dyDescent="0.3">
      <c r="D8" s="62" t="s">
        <v>106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95" ht="12.6" customHeight="1" x14ac:dyDescent="0.3"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95" ht="12.6" customHeight="1" x14ac:dyDescent="0.3">
      <c r="D10" s="62" t="s">
        <v>107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95" ht="12.6" customHeight="1" x14ac:dyDescent="0.3">
      <c r="A11" s="4"/>
    </row>
    <row r="12" spans="1:95" ht="26.4" customHeight="1" x14ac:dyDescent="0.3">
      <c r="A12" s="56" t="s">
        <v>0</v>
      </c>
      <c r="B12" s="56" t="s">
        <v>1</v>
      </c>
      <c r="C12" s="56" t="s">
        <v>19</v>
      </c>
      <c r="D12" s="56" t="s">
        <v>13</v>
      </c>
      <c r="E12" s="59" t="s">
        <v>2</v>
      </c>
      <c r="F12" s="56" t="s">
        <v>31</v>
      </c>
      <c r="G12" s="56"/>
      <c r="H12" s="56" t="s">
        <v>32</v>
      </c>
      <c r="I12" s="56"/>
      <c r="J12" s="56" t="s">
        <v>33</v>
      </c>
      <c r="K12" s="56"/>
      <c r="L12" s="56" t="s">
        <v>15</v>
      </c>
      <c r="M12" s="56" t="s">
        <v>14</v>
      </c>
      <c r="N12" s="56" t="s">
        <v>16</v>
      </c>
      <c r="O12" s="56" t="s">
        <v>28</v>
      </c>
      <c r="P12" s="56" t="s">
        <v>29</v>
      </c>
      <c r="Q12" s="56" t="s">
        <v>30</v>
      </c>
      <c r="R12" s="56" t="s">
        <v>3</v>
      </c>
      <c r="S12" s="56" t="s">
        <v>4</v>
      </c>
      <c r="T12" s="56" t="s">
        <v>5</v>
      </c>
      <c r="U12" s="56" t="s">
        <v>6</v>
      </c>
      <c r="V12" s="56" t="s">
        <v>7</v>
      </c>
      <c r="W12" s="56" t="s">
        <v>8</v>
      </c>
      <c r="X12" s="56" t="s">
        <v>18</v>
      </c>
      <c r="Y12" s="56" t="s">
        <v>17</v>
      </c>
      <c r="Z12" s="56" t="s">
        <v>9</v>
      </c>
      <c r="AA12" s="56" t="s">
        <v>10</v>
      </c>
      <c r="AB12" s="56" t="s">
        <v>11</v>
      </c>
      <c r="AC12" s="56" t="s">
        <v>12</v>
      </c>
    </row>
    <row r="13" spans="1:95" ht="59.4" customHeight="1" x14ac:dyDescent="0.3">
      <c r="A13" s="57"/>
      <c r="B13" s="57"/>
      <c r="C13" s="57"/>
      <c r="D13" s="57"/>
      <c r="E13" s="60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</row>
    <row r="14" spans="1:95" ht="28.8" customHeight="1" x14ac:dyDescent="0.3">
      <c r="A14" s="58"/>
      <c r="B14" s="58"/>
      <c r="C14" s="58"/>
      <c r="D14" s="58"/>
      <c r="E14" s="61"/>
      <c r="F14" s="5" t="s">
        <v>25</v>
      </c>
      <c r="G14" s="6" t="s">
        <v>26</v>
      </c>
      <c r="H14" s="6" t="s">
        <v>25</v>
      </c>
      <c r="I14" s="6" t="s">
        <v>26</v>
      </c>
      <c r="J14" s="6" t="s">
        <v>25</v>
      </c>
      <c r="K14" s="6" t="s">
        <v>26</v>
      </c>
      <c r="L14" s="6" t="s">
        <v>27</v>
      </c>
      <c r="M14" s="6" t="s">
        <v>21</v>
      </c>
      <c r="N14" s="6" t="s">
        <v>21</v>
      </c>
      <c r="O14" s="6" t="s">
        <v>22</v>
      </c>
      <c r="P14" s="6" t="s">
        <v>23</v>
      </c>
      <c r="Q14" s="6" t="s">
        <v>23</v>
      </c>
      <c r="R14" s="6" t="s">
        <v>22</v>
      </c>
      <c r="S14" s="6"/>
      <c r="T14" s="6"/>
      <c r="U14" s="6"/>
      <c r="V14" s="7"/>
      <c r="W14" s="7"/>
      <c r="X14" s="7"/>
      <c r="Y14" s="7"/>
      <c r="Z14" s="7"/>
      <c r="AA14" s="7"/>
      <c r="AB14" s="7"/>
      <c r="AC14" s="54"/>
    </row>
    <row r="15" spans="1:95" s="8" customFormat="1" ht="12.75" customHeight="1" x14ac:dyDescent="0.2">
      <c r="A15" s="23" t="s">
        <v>78</v>
      </c>
      <c r="B15" s="24" t="s">
        <v>64</v>
      </c>
      <c r="C15" s="16" t="s">
        <v>49</v>
      </c>
      <c r="D15" s="45">
        <v>2588000</v>
      </c>
      <c r="E15" s="45">
        <v>1250000</v>
      </c>
      <c r="F15" s="14" t="s">
        <v>96</v>
      </c>
      <c r="G15" s="38" t="s">
        <v>90</v>
      </c>
      <c r="H15" s="21" t="s">
        <v>98</v>
      </c>
      <c r="I15" s="19" t="s">
        <v>90</v>
      </c>
      <c r="J15" s="14" t="s">
        <v>104</v>
      </c>
      <c r="K15" s="38" t="s">
        <v>90</v>
      </c>
      <c r="L15" s="9">
        <v>35.333300000000001</v>
      </c>
      <c r="M15" s="9">
        <v>13.833299999999999</v>
      </c>
      <c r="N15" s="9">
        <v>13.666700000000001</v>
      </c>
      <c r="O15" s="9">
        <v>5</v>
      </c>
      <c r="P15" s="9">
        <v>9</v>
      </c>
      <c r="Q15" s="9">
        <v>9.3332999999999995</v>
      </c>
      <c r="R15" s="9">
        <v>5</v>
      </c>
      <c r="S15" s="10">
        <f t="shared" ref="S15:S29" si="0">SUM(L15:R15)</f>
        <v>91.166600000000003</v>
      </c>
      <c r="T15" s="45">
        <v>1200000</v>
      </c>
      <c r="U15" s="48" t="s">
        <v>108</v>
      </c>
      <c r="V15" s="30" t="s">
        <v>89</v>
      </c>
      <c r="W15" s="49" t="s">
        <v>90</v>
      </c>
      <c r="X15" s="31" t="s">
        <v>89</v>
      </c>
      <c r="Y15" s="50" t="s">
        <v>89</v>
      </c>
      <c r="Z15" s="28">
        <v>0.48</v>
      </c>
      <c r="AA15" s="50" t="s">
        <v>111</v>
      </c>
      <c r="AB15" s="51">
        <v>44195</v>
      </c>
      <c r="AC15" s="52" t="s">
        <v>115</v>
      </c>
      <c r="AD15" s="53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s="8" customFormat="1" ht="12.75" customHeight="1" x14ac:dyDescent="0.2">
      <c r="A16" s="23" t="s">
        <v>82</v>
      </c>
      <c r="B16" s="24" t="s">
        <v>68</v>
      </c>
      <c r="C16" s="16" t="s">
        <v>53</v>
      </c>
      <c r="D16" s="45">
        <v>550800</v>
      </c>
      <c r="E16" s="45">
        <v>450000</v>
      </c>
      <c r="F16" s="14" t="s">
        <v>99</v>
      </c>
      <c r="G16" s="38" t="s">
        <v>90</v>
      </c>
      <c r="H16" s="21" t="s">
        <v>94</v>
      </c>
      <c r="I16" s="19" t="s">
        <v>90</v>
      </c>
      <c r="J16" s="14" t="s">
        <v>101</v>
      </c>
      <c r="K16" s="38" t="s">
        <v>90</v>
      </c>
      <c r="L16" s="9">
        <v>34.833300000000001</v>
      </c>
      <c r="M16" s="9">
        <v>12.833299999999999</v>
      </c>
      <c r="N16" s="9">
        <v>13.5</v>
      </c>
      <c r="O16" s="9">
        <v>5</v>
      </c>
      <c r="P16" s="9">
        <v>8.8332999999999995</v>
      </c>
      <c r="Q16" s="9">
        <v>9.3332999999999995</v>
      </c>
      <c r="R16" s="9">
        <v>4</v>
      </c>
      <c r="S16" s="10">
        <f t="shared" si="0"/>
        <v>88.333199999999991</v>
      </c>
      <c r="T16" s="45">
        <v>400000</v>
      </c>
      <c r="U16" s="48" t="s">
        <v>108</v>
      </c>
      <c r="V16" s="30" t="s">
        <v>90</v>
      </c>
      <c r="W16" s="49" t="s">
        <v>90</v>
      </c>
      <c r="X16" s="31" t="s">
        <v>89</v>
      </c>
      <c r="Y16" s="50" t="s">
        <v>89</v>
      </c>
      <c r="Z16" s="28">
        <v>0.82</v>
      </c>
      <c r="AA16" s="50" t="s">
        <v>112</v>
      </c>
      <c r="AB16" s="51">
        <v>43982</v>
      </c>
      <c r="AC16" s="51">
        <v>43982</v>
      </c>
      <c r="AD16" s="53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s="8" customFormat="1" ht="12.75" customHeight="1" x14ac:dyDescent="0.2">
      <c r="A17" s="23" t="s">
        <v>83</v>
      </c>
      <c r="B17" s="24" t="s">
        <v>69</v>
      </c>
      <c r="C17" s="16" t="s">
        <v>54</v>
      </c>
      <c r="D17" s="45">
        <v>695000</v>
      </c>
      <c r="E17" s="45">
        <v>290000</v>
      </c>
      <c r="F17" s="14" t="s">
        <v>92</v>
      </c>
      <c r="G17" s="38" t="s">
        <v>90</v>
      </c>
      <c r="H17" s="21" t="s">
        <v>95</v>
      </c>
      <c r="I17" s="19" t="s">
        <v>90</v>
      </c>
      <c r="J17" s="14" t="s">
        <v>103</v>
      </c>
      <c r="K17" s="38" t="s">
        <v>90</v>
      </c>
      <c r="L17" s="9">
        <v>33.833300000000001</v>
      </c>
      <c r="M17" s="9">
        <v>12</v>
      </c>
      <c r="N17" s="9">
        <v>12.333299999999999</v>
      </c>
      <c r="O17" s="9">
        <v>5</v>
      </c>
      <c r="P17" s="9">
        <v>9</v>
      </c>
      <c r="Q17" s="9">
        <v>9.1667000000000005</v>
      </c>
      <c r="R17" s="9">
        <v>4</v>
      </c>
      <c r="S17" s="10">
        <f t="shared" si="0"/>
        <v>85.333300000000008</v>
      </c>
      <c r="T17" s="45">
        <v>250000</v>
      </c>
      <c r="U17" s="48" t="s">
        <v>108</v>
      </c>
      <c r="V17" s="30" t="s">
        <v>89</v>
      </c>
      <c r="W17" s="49" t="s">
        <v>90</v>
      </c>
      <c r="X17" s="31" t="s">
        <v>89</v>
      </c>
      <c r="Y17" s="50" t="s">
        <v>89</v>
      </c>
      <c r="Z17" s="29">
        <v>0.49</v>
      </c>
      <c r="AA17" s="50" t="s">
        <v>113</v>
      </c>
      <c r="AB17" s="51">
        <v>43616</v>
      </c>
      <c r="AC17" s="51">
        <v>43616</v>
      </c>
      <c r="AD17" s="53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s="8" customFormat="1" ht="12.75" customHeight="1" x14ac:dyDescent="0.2">
      <c r="A18" s="23" t="s">
        <v>80</v>
      </c>
      <c r="B18" s="24" t="s">
        <v>66</v>
      </c>
      <c r="C18" s="16" t="s">
        <v>51</v>
      </c>
      <c r="D18" s="45">
        <v>1870000</v>
      </c>
      <c r="E18" s="45">
        <v>920000</v>
      </c>
      <c r="F18" s="14" t="s">
        <v>94</v>
      </c>
      <c r="G18" s="38" t="s">
        <v>90</v>
      </c>
      <c r="H18" s="21" t="s">
        <v>92</v>
      </c>
      <c r="I18" s="19" t="s">
        <v>90</v>
      </c>
      <c r="J18" s="14" t="s">
        <v>100</v>
      </c>
      <c r="K18" s="38" t="s">
        <v>90</v>
      </c>
      <c r="L18" s="9">
        <v>30.666699999999999</v>
      </c>
      <c r="M18" s="9">
        <v>12.833299999999999</v>
      </c>
      <c r="N18" s="9">
        <v>13</v>
      </c>
      <c r="O18" s="9">
        <v>4.8333000000000004</v>
      </c>
      <c r="P18" s="9">
        <v>9</v>
      </c>
      <c r="Q18" s="9">
        <v>7.8333000000000004</v>
      </c>
      <c r="R18" s="9">
        <v>4</v>
      </c>
      <c r="S18" s="10">
        <f t="shared" si="0"/>
        <v>82.166600000000003</v>
      </c>
      <c r="T18" s="46">
        <v>900000</v>
      </c>
      <c r="U18" s="48" t="s">
        <v>108</v>
      </c>
      <c r="V18" s="30" t="s">
        <v>90</v>
      </c>
      <c r="W18" s="49" t="s">
        <v>90</v>
      </c>
      <c r="X18" s="31" t="s">
        <v>89</v>
      </c>
      <c r="Y18" s="50" t="s">
        <v>89</v>
      </c>
      <c r="Z18" s="28">
        <v>0.49</v>
      </c>
      <c r="AA18" s="50" t="s">
        <v>114</v>
      </c>
      <c r="AB18" s="51">
        <v>43921</v>
      </c>
      <c r="AC18" s="51">
        <v>43921</v>
      </c>
      <c r="AD18" s="53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s="8" customFormat="1" x14ac:dyDescent="0.2">
      <c r="A19" s="23" t="s">
        <v>77</v>
      </c>
      <c r="B19" s="24" t="s">
        <v>63</v>
      </c>
      <c r="C19" s="16" t="s">
        <v>48</v>
      </c>
      <c r="D19" s="45">
        <v>4030000</v>
      </c>
      <c r="E19" s="45">
        <v>750000</v>
      </c>
      <c r="F19" s="14" t="s">
        <v>95</v>
      </c>
      <c r="G19" s="38" t="s">
        <v>90</v>
      </c>
      <c r="H19" s="21" t="s">
        <v>96</v>
      </c>
      <c r="I19" s="19" t="s">
        <v>90</v>
      </c>
      <c r="J19" s="14" t="s">
        <v>103</v>
      </c>
      <c r="K19" s="38" t="s">
        <v>89</v>
      </c>
      <c r="L19" s="9">
        <v>31.666699999999999</v>
      </c>
      <c r="M19" s="9">
        <v>12.166700000000001</v>
      </c>
      <c r="N19" s="9">
        <v>11.833299999999999</v>
      </c>
      <c r="O19" s="9">
        <v>5</v>
      </c>
      <c r="P19" s="9">
        <v>7.6666999999999996</v>
      </c>
      <c r="Q19" s="9">
        <v>8.6667000000000005</v>
      </c>
      <c r="R19" s="9">
        <v>4</v>
      </c>
      <c r="S19" s="10">
        <f t="shared" si="0"/>
        <v>81.000100000000003</v>
      </c>
      <c r="T19" s="45">
        <v>650000</v>
      </c>
      <c r="U19" s="48" t="s">
        <v>108</v>
      </c>
      <c r="V19" s="30" t="s">
        <v>90</v>
      </c>
      <c r="W19" s="49" t="s">
        <v>89</v>
      </c>
      <c r="X19" s="31" t="s">
        <v>90</v>
      </c>
      <c r="Y19" s="50" t="s">
        <v>109</v>
      </c>
      <c r="Z19" s="28">
        <v>0.38</v>
      </c>
      <c r="AA19" s="50" t="s">
        <v>110</v>
      </c>
      <c r="AB19" s="51">
        <v>43708</v>
      </c>
      <c r="AC19" s="51">
        <v>43708</v>
      </c>
      <c r="AD19" s="53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s="8" customFormat="1" ht="12.75" customHeight="1" x14ac:dyDescent="0.2">
      <c r="A20" s="23" t="s">
        <v>85</v>
      </c>
      <c r="B20" s="24" t="s">
        <v>71</v>
      </c>
      <c r="C20" s="16" t="s">
        <v>56</v>
      </c>
      <c r="D20" s="45">
        <v>2546000</v>
      </c>
      <c r="E20" s="45">
        <v>780000</v>
      </c>
      <c r="F20" s="14" t="s">
        <v>98</v>
      </c>
      <c r="G20" s="38" t="s">
        <v>90</v>
      </c>
      <c r="H20" s="21" t="s">
        <v>97</v>
      </c>
      <c r="I20" s="19" t="s">
        <v>89</v>
      </c>
      <c r="J20" s="14" t="s">
        <v>102</v>
      </c>
      <c r="K20" s="38" t="s">
        <v>89</v>
      </c>
      <c r="L20" s="9">
        <v>31.333300000000001</v>
      </c>
      <c r="M20" s="9">
        <v>11.833299999999999</v>
      </c>
      <c r="N20" s="9">
        <v>11.5</v>
      </c>
      <c r="O20" s="9">
        <v>4.1666999999999996</v>
      </c>
      <c r="P20" s="9">
        <v>8.1667000000000005</v>
      </c>
      <c r="Q20" s="9">
        <v>7.6666999999999996</v>
      </c>
      <c r="R20" s="9">
        <v>4.6666999999999996</v>
      </c>
      <c r="S20" s="10">
        <f t="shared" si="0"/>
        <v>79.333400000000012</v>
      </c>
      <c r="T20" s="45">
        <v>600000</v>
      </c>
      <c r="U20" s="48" t="s">
        <v>108</v>
      </c>
      <c r="V20" s="30" t="s">
        <v>90</v>
      </c>
      <c r="W20" s="49" t="s">
        <v>89</v>
      </c>
      <c r="X20" s="31" t="s">
        <v>89</v>
      </c>
      <c r="Y20" s="50" t="s">
        <v>89</v>
      </c>
      <c r="Z20" s="28">
        <v>0.39</v>
      </c>
      <c r="AA20" s="50" t="s">
        <v>110</v>
      </c>
      <c r="AB20" s="51">
        <v>43861</v>
      </c>
      <c r="AC20" s="51">
        <v>43861</v>
      </c>
      <c r="AD20" s="53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s="8" customFormat="1" ht="12.75" customHeight="1" x14ac:dyDescent="0.2">
      <c r="A21" s="23" t="s">
        <v>86</v>
      </c>
      <c r="B21" s="24" t="s">
        <v>66</v>
      </c>
      <c r="C21" s="16" t="s">
        <v>57</v>
      </c>
      <c r="D21" s="45">
        <v>569353</v>
      </c>
      <c r="E21" s="45">
        <v>240000</v>
      </c>
      <c r="F21" s="14" t="s">
        <v>95</v>
      </c>
      <c r="G21" s="38" t="s">
        <v>90</v>
      </c>
      <c r="H21" s="21" t="s">
        <v>96</v>
      </c>
      <c r="I21" s="19" t="s">
        <v>90</v>
      </c>
      <c r="J21" s="14" t="s">
        <v>103</v>
      </c>
      <c r="K21" s="38" t="s">
        <v>89</v>
      </c>
      <c r="L21" s="9">
        <v>28.333300000000001</v>
      </c>
      <c r="M21" s="9">
        <v>11.833299999999999</v>
      </c>
      <c r="N21" s="9">
        <v>10.5</v>
      </c>
      <c r="O21" s="9">
        <v>5</v>
      </c>
      <c r="P21" s="9">
        <v>8.3332999999999995</v>
      </c>
      <c r="Q21" s="9">
        <v>7.3333000000000004</v>
      </c>
      <c r="R21" s="9">
        <v>4</v>
      </c>
      <c r="S21" s="10">
        <f t="shared" si="0"/>
        <v>75.333200000000005</v>
      </c>
      <c r="T21" s="45"/>
      <c r="U21" s="48"/>
      <c r="V21" s="30" t="s">
        <v>90</v>
      </c>
      <c r="W21" s="49"/>
      <c r="X21" s="31" t="s">
        <v>89</v>
      </c>
      <c r="Y21" s="50"/>
      <c r="Z21" s="28">
        <v>0.69</v>
      </c>
      <c r="AA21" s="50"/>
      <c r="AB21" s="51">
        <v>43646</v>
      </c>
      <c r="AC21" s="5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s="8" customFormat="1" ht="13.5" customHeight="1" x14ac:dyDescent="0.2">
      <c r="A22" s="23" t="s">
        <v>76</v>
      </c>
      <c r="B22" s="24" t="s">
        <v>62</v>
      </c>
      <c r="C22" s="16" t="s">
        <v>47</v>
      </c>
      <c r="D22" s="45">
        <v>1661732</v>
      </c>
      <c r="E22" s="45">
        <v>500000</v>
      </c>
      <c r="F22" s="14" t="s">
        <v>94</v>
      </c>
      <c r="G22" s="38" t="s">
        <v>89</v>
      </c>
      <c r="H22" s="21" t="s">
        <v>97</v>
      </c>
      <c r="I22" s="19" t="s">
        <v>90</v>
      </c>
      <c r="J22" s="14" t="s">
        <v>102</v>
      </c>
      <c r="K22" s="38" t="s">
        <v>89</v>
      </c>
      <c r="L22" s="9">
        <v>29</v>
      </c>
      <c r="M22" s="9">
        <v>11.166700000000001</v>
      </c>
      <c r="N22" s="9">
        <v>11</v>
      </c>
      <c r="O22" s="9">
        <v>3.8332999999999999</v>
      </c>
      <c r="P22" s="9">
        <v>8.1667000000000005</v>
      </c>
      <c r="Q22" s="9">
        <v>7.1666999999999996</v>
      </c>
      <c r="R22" s="9">
        <v>3</v>
      </c>
      <c r="S22" s="10">
        <f t="shared" si="0"/>
        <v>73.333399999999997</v>
      </c>
      <c r="T22" s="45"/>
      <c r="U22" s="48"/>
      <c r="V22" s="30" t="s">
        <v>89</v>
      </c>
      <c r="W22" s="49"/>
      <c r="X22" s="31" t="s">
        <v>89</v>
      </c>
      <c r="Y22" s="50"/>
      <c r="Z22" s="28">
        <v>0.3</v>
      </c>
      <c r="AA22" s="50"/>
      <c r="AB22" s="51">
        <v>43554</v>
      </c>
      <c r="AC22" s="5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s="8" customFormat="1" ht="12.75" customHeight="1" x14ac:dyDescent="0.2">
      <c r="A23" s="23" t="s">
        <v>75</v>
      </c>
      <c r="B23" s="24" t="s">
        <v>61</v>
      </c>
      <c r="C23" s="16" t="s">
        <v>46</v>
      </c>
      <c r="D23" s="45">
        <v>15477000</v>
      </c>
      <c r="E23" s="45">
        <v>1100000</v>
      </c>
      <c r="F23" s="14" t="s">
        <v>93</v>
      </c>
      <c r="G23" s="38" t="s">
        <v>89</v>
      </c>
      <c r="H23" s="21" t="s">
        <v>92</v>
      </c>
      <c r="I23" s="19" t="s">
        <v>89</v>
      </c>
      <c r="J23" s="14" t="s">
        <v>101</v>
      </c>
      <c r="K23" s="38" t="s">
        <v>90</v>
      </c>
      <c r="L23" s="9">
        <v>25.833300000000001</v>
      </c>
      <c r="M23" s="9">
        <v>12.833299999999999</v>
      </c>
      <c r="N23" s="9">
        <v>8.3332999999999995</v>
      </c>
      <c r="O23" s="9">
        <v>5</v>
      </c>
      <c r="P23" s="9">
        <v>8.5</v>
      </c>
      <c r="Q23" s="9">
        <v>8.6667000000000005</v>
      </c>
      <c r="R23" s="9">
        <v>4</v>
      </c>
      <c r="S23" s="10">
        <f t="shared" si="0"/>
        <v>73.166600000000003</v>
      </c>
      <c r="T23" s="45"/>
      <c r="U23" s="48"/>
      <c r="V23" s="30" t="s">
        <v>89</v>
      </c>
      <c r="W23" s="49"/>
      <c r="X23" s="31" t="s">
        <v>90</v>
      </c>
      <c r="Y23" s="50"/>
      <c r="Z23" s="28">
        <v>0.2</v>
      </c>
      <c r="AA23" s="50"/>
      <c r="AB23" s="51">
        <v>44013</v>
      </c>
      <c r="AC23" s="5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</row>
    <row r="24" spans="1:95" s="8" customFormat="1" ht="12.75" customHeight="1" x14ac:dyDescent="0.2">
      <c r="A24" s="23" t="s">
        <v>79</v>
      </c>
      <c r="B24" s="24" t="s">
        <v>65</v>
      </c>
      <c r="C24" s="16" t="s">
        <v>50</v>
      </c>
      <c r="D24" s="45">
        <v>691900</v>
      </c>
      <c r="E24" s="45">
        <v>451900</v>
      </c>
      <c r="F24" s="14" t="s">
        <v>97</v>
      </c>
      <c r="G24" s="38" t="s">
        <v>90</v>
      </c>
      <c r="H24" s="21" t="s">
        <v>99</v>
      </c>
      <c r="I24" s="19" t="s">
        <v>90</v>
      </c>
      <c r="J24" s="14" t="s">
        <v>105</v>
      </c>
      <c r="K24" s="38" t="s">
        <v>90</v>
      </c>
      <c r="L24" s="9">
        <v>30</v>
      </c>
      <c r="M24" s="9">
        <v>10.333299999999999</v>
      </c>
      <c r="N24" s="9">
        <v>10.333299999999999</v>
      </c>
      <c r="O24" s="9">
        <v>4.8333000000000004</v>
      </c>
      <c r="P24" s="9">
        <v>6.3333000000000004</v>
      </c>
      <c r="Q24" s="9">
        <v>6.3333000000000004</v>
      </c>
      <c r="R24" s="9">
        <v>3.1667000000000001</v>
      </c>
      <c r="S24" s="10">
        <f t="shared" si="0"/>
        <v>71.333200000000005</v>
      </c>
      <c r="T24" s="45"/>
      <c r="U24" s="48"/>
      <c r="V24" s="30" t="s">
        <v>90</v>
      </c>
      <c r="W24" s="49"/>
      <c r="X24" s="31" t="s">
        <v>89</v>
      </c>
      <c r="Y24" s="50"/>
      <c r="Z24" s="28">
        <v>0.65</v>
      </c>
      <c r="AA24" s="50"/>
      <c r="AB24" s="51">
        <v>43524</v>
      </c>
      <c r="AC24" s="5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</row>
    <row r="25" spans="1:95" s="8" customFormat="1" ht="12.75" customHeight="1" x14ac:dyDescent="0.2">
      <c r="A25" s="23" t="s">
        <v>81</v>
      </c>
      <c r="B25" s="24" t="s">
        <v>67</v>
      </c>
      <c r="C25" s="16" t="s">
        <v>52</v>
      </c>
      <c r="D25" s="45">
        <v>3003555</v>
      </c>
      <c r="E25" s="45">
        <v>670000</v>
      </c>
      <c r="F25" s="14" t="s">
        <v>98</v>
      </c>
      <c r="G25" s="38" t="s">
        <v>90</v>
      </c>
      <c r="H25" s="21" t="s">
        <v>93</v>
      </c>
      <c r="I25" s="19" t="s">
        <v>90</v>
      </c>
      <c r="J25" s="14" t="s">
        <v>102</v>
      </c>
      <c r="K25" s="38" t="s">
        <v>90</v>
      </c>
      <c r="L25" s="9">
        <v>23</v>
      </c>
      <c r="M25" s="9">
        <v>9.6667000000000005</v>
      </c>
      <c r="N25" s="9">
        <v>9.3332999999999995</v>
      </c>
      <c r="O25" s="9">
        <v>4.1666999999999996</v>
      </c>
      <c r="P25" s="9">
        <v>7.5</v>
      </c>
      <c r="Q25" s="9">
        <v>7.1666999999999996</v>
      </c>
      <c r="R25" s="9">
        <v>4</v>
      </c>
      <c r="S25" s="10">
        <f t="shared" si="0"/>
        <v>64.833399999999997</v>
      </c>
      <c r="T25" s="45"/>
      <c r="U25" s="48"/>
      <c r="V25" s="30" t="s">
        <v>89</v>
      </c>
      <c r="W25" s="49"/>
      <c r="X25" s="31" t="s">
        <v>89</v>
      </c>
      <c r="Y25" s="50"/>
      <c r="Z25" s="28">
        <v>0.25</v>
      </c>
      <c r="AA25" s="50"/>
      <c r="AB25" s="31" t="s">
        <v>91</v>
      </c>
      <c r="AC25" s="5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</row>
    <row r="26" spans="1:95" s="8" customFormat="1" ht="12.75" customHeight="1" x14ac:dyDescent="0.2">
      <c r="A26" s="23" t="s">
        <v>74</v>
      </c>
      <c r="B26" s="24" t="s">
        <v>60</v>
      </c>
      <c r="C26" s="17" t="s">
        <v>45</v>
      </c>
      <c r="D26" s="45">
        <v>245742</v>
      </c>
      <c r="E26" s="45">
        <v>122000</v>
      </c>
      <c r="F26" s="32" t="s">
        <v>92</v>
      </c>
      <c r="G26" s="35" t="s">
        <v>89</v>
      </c>
      <c r="H26" s="36" t="s">
        <v>95</v>
      </c>
      <c r="I26" s="27" t="s">
        <v>90</v>
      </c>
      <c r="J26" s="32" t="s">
        <v>100</v>
      </c>
      <c r="K26" s="35" t="s">
        <v>90</v>
      </c>
      <c r="L26" s="9">
        <v>20.5</v>
      </c>
      <c r="M26" s="9">
        <v>10.5</v>
      </c>
      <c r="N26" s="9">
        <v>7.6666999999999996</v>
      </c>
      <c r="O26" s="9">
        <v>4</v>
      </c>
      <c r="P26" s="9">
        <v>7.3333000000000004</v>
      </c>
      <c r="Q26" s="9">
        <v>7.1666999999999996</v>
      </c>
      <c r="R26" s="9">
        <v>5</v>
      </c>
      <c r="S26" s="10">
        <f t="shared" si="0"/>
        <v>62.166699999999999</v>
      </c>
      <c r="T26" s="45"/>
      <c r="U26" s="48"/>
      <c r="V26" s="30" t="s">
        <v>89</v>
      </c>
      <c r="W26" s="49"/>
      <c r="X26" s="31" t="s">
        <v>89</v>
      </c>
      <c r="Y26" s="50"/>
      <c r="Z26" s="28">
        <v>0.5</v>
      </c>
      <c r="AA26" s="50"/>
      <c r="AB26" s="51">
        <v>43738</v>
      </c>
      <c r="AC26" s="5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</row>
    <row r="27" spans="1:95" s="8" customFormat="1" ht="12.75" customHeight="1" x14ac:dyDescent="0.2">
      <c r="A27" s="23" t="s">
        <v>87</v>
      </c>
      <c r="B27" s="24" t="s">
        <v>72</v>
      </c>
      <c r="C27" s="16" t="s">
        <v>58</v>
      </c>
      <c r="D27" s="45">
        <v>1339200</v>
      </c>
      <c r="E27" s="45">
        <v>1000000</v>
      </c>
      <c r="F27" s="14" t="s">
        <v>96</v>
      </c>
      <c r="G27" s="38" t="s">
        <v>90</v>
      </c>
      <c r="H27" s="21" t="s">
        <v>98</v>
      </c>
      <c r="I27" s="19" t="s">
        <v>89</v>
      </c>
      <c r="J27" s="14" t="s">
        <v>104</v>
      </c>
      <c r="K27" s="38" t="s">
        <v>89</v>
      </c>
      <c r="L27" s="9">
        <v>21.333300000000001</v>
      </c>
      <c r="M27" s="9">
        <v>10.833299999999999</v>
      </c>
      <c r="N27" s="9">
        <v>7.6666999999999996</v>
      </c>
      <c r="O27" s="9">
        <v>3.1667000000000001</v>
      </c>
      <c r="P27" s="9">
        <v>7</v>
      </c>
      <c r="Q27" s="9">
        <v>6.3333000000000004</v>
      </c>
      <c r="R27" s="9">
        <v>4</v>
      </c>
      <c r="S27" s="10">
        <f t="shared" si="0"/>
        <v>60.333300000000001</v>
      </c>
      <c r="T27" s="45"/>
      <c r="U27" s="48"/>
      <c r="V27" s="30" t="s">
        <v>90</v>
      </c>
      <c r="W27" s="49"/>
      <c r="X27" s="31" t="s">
        <v>89</v>
      </c>
      <c r="Y27" s="50"/>
      <c r="Z27" s="28">
        <v>0.75</v>
      </c>
      <c r="AA27" s="50"/>
      <c r="AB27" s="51">
        <v>44255</v>
      </c>
      <c r="AC27" s="5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</row>
    <row r="28" spans="1:95" s="8" customFormat="1" x14ac:dyDescent="0.2">
      <c r="A28" s="23" t="s">
        <v>84</v>
      </c>
      <c r="B28" s="24" t="s">
        <v>70</v>
      </c>
      <c r="C28" s="16" t="s">
        <v>55</v>
      </c>
      <c r="D28" s="45">
        <v>4379300</v>
      </c>
      <c r="E28" s="45">
        <v>1600000</v>
      </c>
      <c r="F28" s="14" t="s">
        <v>93</v>
      </c>
      <c r="G28" s="38" t="s">
        <v>90</v>
      </c>
      <c r="H28" s="21" t="s">
        <v>95</v>
      </c>
      <c r="I28" s="19" t="s">
        <v>89</v>
      </c>
      <c r="J28" s="14" t="s">
        <v>104</v>
      </c>
      <c r="K28" s="38" t="s">
        <v>90</v>
      </c>
      <c r="L28" s="9">
        <v>20</v>
      </c>
      <c r="M28" s="9">
        <v>9.6667000000000005</v>
      </c>
      <c r="N28" s="9">
        <v>7</v>
      </c>
      <c r="O28" s="9">
        <v>3.1667000000000001</v>
      </c>
      <c r="P28" s="9">
        <v>5.6666999999999996</v>
      </c>
      <c r="Q28" s="9">
        <v>5.5</v>
      </c>
      <c r="R28" s="9">
        <v>3</v>
      </c>
      <c r="S28" s="10">
        <f t="shared" si="0"/>
        <v>54.000099999999996</v>
      </c>
      <c r="T28" s="45"/>
      <c r="U28" s="48"/>
      <c r="V28" s="30" t="s">
        <v>89</v>
      </c>
      <c r="W28" s="49"/>
      <c r="X28" s="31" t="s">
        <v>89</v>
      </c>
      <c r="Y28" s="50"/>
      <c r="Z28" s="28">
        <v>0.37</v>
      </c>
      <c r="AA28" s="50"/>
      <c r="AB28" s="51">
        <v>44104</v>
      </c>
      <c r="AC28" s="5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</row>
    <row r="29" spans="1:95" s="8" customFormat="1" ht="12.75" customHeight="1" x14ac:dyDescent="0.2">
      <c r="A29" s="25" t="s">
        <v>88</v>
      </c>
      <c r="B29" s="26" t="s">
        <v>73</v>
      </c>
      <c r="C29" s="18" t="s">
        <v>59</v>
      </c>
      <c r="D29" s="45">
        <v>395000</v>
      </c>
      <c r="E29" s="45">
        <v>190000</v>
      </c>
      <c r="F29" s="15" t="s">
        <v>97</v>
      </c>
      <c r="G29" s="41" t="s">
        <v>90</v>
      </c>
      <c r="H29" s="22" t="s">
        <v>99</v>
      </c>
      <c r="I29" s="20" t="s">
        <v>90</v>
      </c>
      <c r="J29" s="15" t="s">
        <v>105</v>
      </c>
      <c r="K29" s="41" t="s">
        <v>90</v>
      </c>
      <c r="L29" s="33">
        <v>17.5</v>
      </c>
      <c r="M29" s="9">
        <v>8.8332999999999995</v>
      </c>
      <c r="N29" s="9">
        <v>5.6666999999999996</v>
      </c>
      <c r="O29" s="9">
        <v>3.8332999999999999</v>
      </c>
      <c r="P29" s="9">
        <v>5.5</v>
      </c>
      <c r="Q29" s="9">
        <v>5</v>
      </c>
      <c r="R29" s="9">
        <v>3</v>
      </c>
      <c r="S29" s="10">
        <f t="shared" si="0"/>
        <v>49.333300000000001</v>
      </c>
      <c r="T29" s="45"/>
      <c r="U29" s="48"/>
      <c r="V29" s="30" t="s">
        <v>89</v>
      </c>
      <c r="W29" s="49"/>
      <c r="X29" s="31" t="s">
        <v>89</v>
      </c>
      <c r="Y29" s="50"/>
      <c r="Z29" s="28">
        <v>0.48</v>
      </c>
      <c r="AA29" s="50"/>
      <c r="AB29" s="51">
        <v>43524</v>
      </c>
      <c r="AC29" s="5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</row>
    <row r="30" spans="1:95" x14ac:dyDescent="0.3">
      <c r="D30" s="55">
        <f>SUM(D15:D29)</f>
        <v>40042582</v>
      </c>
      <c r="E30" s="55">
        <f>SUM(E15:E29)</f>
        <v>10313900</v>
      </c>
      <c r="F30" s="11"/>
      <c r="T30" s="47">
        <f>SUM(T15:T29)</f>
        <v>4000000</v>
      </c>
    </row>
    <row r="31" spans="1:95" x14ac:dyDescent="0.3">
      <c r="E31" s="11"/>
      <c r="F31" s="11"/>
      <c r="G31" s="11"/>
      <c r="H31" s="11"/>
      <c r="S31" s="2" t="s">
        <v>20</v>
      </c>
      <c r="T31" s="47">
        <f>4000000-T30</f>
        <v>0</v>
      </c>
    </row>
  </sheetData>
  <mergeCells count="35">
    <mergeCell ref="A2:C2"/>
    <mergeCell ref="A3:C3"/>
    <mergeCell ref="A4:C4"/>
    <mergeCell ref="D4:S4"/>
    <mergeCell ref="AC12:AC13"/>
    <mergeCell ref="F12:G13"/>
    <mergeCell ref="H12:I13"/>
    <mergeCell ref="J12:K13"/>
    <mergeCell ref="D3:K3"/>
    <mergeCell ref="W12:W13"/>
    <mergeCell ref="X12:X13"/>
    <mergeCell ref="Y12:Y13"/>
    <mergeCell ref="AA12:AA13"/>
    <mergeCell ref="AB12:AB13"/>
    <mergeCell ref="A7:C7"/>
    <mergeCell ref="D7:S7"/>
    <mergeCell ref="D8:S8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D10:S10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L15:L29" xr:uid="{00000000-0002-0000-0000-000000000000}">
      <formula1>40</formula1>
    </dataValidation>
    <dataValidation type="decimal" operator="lessThanOrEqual" allowBlank="1" showInputMessage="1" showErrorMessage="1" error="max. 15" sqref="M15:N29" xr:uid="{00000000-0002-0000-0000-000001000000}">
      <formula1>15</formula1>
    </dataValidation>
    <dataValidation type="decimal" operator="lessThanOrEqual" allowBlank="1" showInputMessage="1" showErrorMessage="1" error="max. 10" sqref="P15:Q29" xr:uid="{00000000-0002-0000-0000-000002000000}">
      <formula1>10</formula1>
    </dataValidation>
    <dataValidation type="decimal" operator="lessThanOrEqual" allowBlank="1" showInputMessage="1" showErrorMessage="1" error="max. 5" sqref="R15:R29 O15:O2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18C4-48A0-46EA-A4CB-DFAC852E8A53}">
  <dimension ref="A1:CB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35</v>
      </c>
    </row>
    <row r="2" spans="1:80" ht="14.4" customHeight="1" x14ac:dyDescent="0.3">
      <c r="A2" s="63" t="s">
        <v>36</v>
      </c>
      <c r="B2" s="63"/>
      <c r="C2" s="63"/>
      <c r="D2" s="44" t="s">
        <v>24</v>
      </c>
    </row>
    <row r="3" spans="1:80" ht="14.4" customHeight="1" x14ac:dyDescent="0.3">
      <c r="A3" s="63" t="s">
        <v>34</v>
      </c>
      <c r="B3" s="63"/>
      <c r="C3" s="63"/>
      <c r="D3" s="62" t="s">
        <v>42</v>
      </c>
      <c r="E3" s="62"/>
      <c r="F3" s="62"/>
      <c r="G3" s="62"/>
      <c r="H3" s="62"/>
      <c r="I3" s="62"/>
      <c r="J3" s="62"/>
      <c r="K3" s="62"/>
    </row>
    <row r="4" spans="1:80" ht="14.4" customHeight="1" x14ac:dyDescent="0.3">
      <c r="A4" s="64" t="s">
        <v>41</v>
      </c>
      <c r="B4" s="63"/>
      <c r="C4" s="63"/>
      <c r="D4" s="62" t="s">
        <v>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80" ht="14.4" customHeight="1" x14ac:dyDescent="0.3">
      <c r="A5" s="2" t="s">
        <v>40</v>
      </c>
      <c r="D5" s="2" t="s">
        <v>38</v>
      </c>
      <c r="E5" s="42"/>
      <c r="F5" s="42"/>
      <c r="G5" s="42"/>
      <c r="H5" s="42"/>
      <c r="I5" s="42"/>
      <c r="J5" s="42"/>
      <c r="K5" s="42"/>
    </row>
    <row r="6" spans="1:80" ht="14.4" customHeight="1" x14ac:dyDescent="0.3">
      <c r="A6" s="44" t="s">
        <v>44</v>
      </c>
      <c r="B6" s="44"/>
      <c r="C6" s="44"/>
      <c r="D6" s="42"/>
      <c r="E6" s="42"/>
      <c r="F6" s="42"/>
      <c r="G6" s="42"/>
      <c r="H6" s="42"/>
      <c r="I6" s="42"/>
      <c r="J6" s="42"/>
      <c r="K6" s="42"/>
    </row>
    <row r="7" spans="1:80" ht="14.4" customHeight="1" x14ac:dyDescent="0.3">
      <c r="A7" s="63" t="s">
        <v>39</v>
      </c>
      <c r="B7" s="63"/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80" ht="26.4" customHeight="1" x14ac:dyDescent="0.3">
      <c r="D8" s="62" t="s">
        <v>106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80" ht="12.6" customHeight="1" x14ac:dyDescent="0.3">
      <c r="A9" s="44"/>
    </row>
    <row r="10" spans="1:80" ht="26.4" customHeight="1" x14ac:dyDescent="0.3">
      <c r="A10" s="56" t="s">
        <v>0</v>
      </c>
      <c r="B10" s="56" t="s">
        <v>1</v>
      </c>
      <c r="C10" s="56" t="s">
        <v>19</v>
      </c>
      <c r="D10" s="56" t="s">
        <v>13</v>
      </c>
      <c r="E10" s="59" t="s">
        <v>2</v>
      </c>
      <c r="F10" s="56" t="s">
        <v>31</v>
      </c>
      <c r="G10" s="56"/>
      <c r="H10" s="56" t="s">
        <v>32</v>
      </c>
      <c r="I10" s="56"/>
      <c r="J10" s="56" t="s">
        <v>33</v>
      </c>
      <c r="K10" s="56"/>
      <c r="L10" s="56" t="s">
        <v>15</v>
      </c>
      <c r="M10" s="56" t="s">
        <v>14</v>
      </c>
      <c r="N10" s="56" t="s">
        <v>16</v>
      </c>
      <c r="O10" s="56" t="s">
        <v>28</v>
      </c>
      <c r="P10" s="56" t="s">
        <v>29</v>
      </c>
      <c r="Q10" s="56" t="s">
        <v>30</v>
      </c>
      <c r="R10" s="56" t="s">
        <v>3</v>
      </c>
      <c r="S10" s="56" t="s">
        <v>4</v>
      </c>
    </row>
    <row r="11" spans="1:80" ht="59.4" customHeight="1" x14ac:dyDescent="0.3">
      <c r="A11" s="57"/>
      <c r="B11" s="57"/>
      <c r="C11" s="57"/>
      <c r="D11" s="57"/>
      <c r="E11" s="6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80" ht="28.8" customHeight="1" x14ac:dyDescent="0.3">
      <c r="A12" s="58"/>
      <c r="B12" s="58"/>
      <c r="C12" s="58"/>
      <c r="D12" s="58"/>
      <c r="E12" s="61"/>
      <c r="F12" s="5" t="s">
        <v>25</v>
      </c>
      <c r="G12" s="43" t="s">
        <v>26</v>
      </c>
      <c r="H12" s="43" t="s">
        <v>25</v>
      </c>
      <c r="I12" s="43" t="s">
        <v>26</v>
      </c>
      <c r="J12" s="43" t="s">
        <v>25</v>
      </c>
      <c r="K12" s="43" t="s">
        <v>26</v>
      </c>
      <c r="L12" s="43" t="s">
        <v>27</v>
      </c>
      <c r="M12" s="43" t="s">
        <v>21</v>
      </c>
      <c r="N12" s="43" t="s">
        <v>21</v>
      </c>
      <c r="O12" s="43" t="s">
        <v>22</v>
      </c>
      <c r="P12" s="43" t="s">
        <v>23</v>
      </c>
      <c r="Q12" s="43" t="s">
        <v>23</v>
      </c>
      <c r="R12" s="43" t="s">
        <v>22</v>
      </c>
      <c r="S12" s="43"/>
    </row>
    <row r="13" spans="1:80" s="8" customFormat="1" ht="12.75" customHeight="1" x14ac:dyDescent="0.25">
      <c r="A13" s="23" t="s">
        <v>74</v>
      </c>
      <c r="B13" s="24" t="s">
        <v>60</v>
      </c>
      <c r="C13" s="17" t="s">
        <v>45</v>
      </c>
      <c r="D13" s="34">
        <v>245742</v>
      </c>
      <c r="E13" s="34">
        <v>122000</v>
      </c>
      <c r="F13" s="32" t="s">
        <v>92</v>
      </c>
      <c r="G13" s="35" t="s">
        <v>89</v>
      </c>
      <c r="H13" s="36" t="s">
        <v>95</v>
      </c>
      <c r="I13" s="27" t="s">
        <v>90</v>
      </c>
      <c r="J13" s="32" t="s">
        <v>100</v>
      </c>
      <c r="K13" s="35" t="s">
        <v>90</v>
      </c>
      <c r="L13" s="9">
        <v>18</v>
      </c>
      <c r="M13" s="9">
        <v>10</v>
      </c>
      <c r="N13" s="9">
        <v>8</v>
      </c>
      <c r="O13" s="9">
        <v>4</v>
      </c>
      <c r="P13" s="9">
        <v>8</v>
      </c>
      <c r="Q13" s="9">
        <v>7</v>
      </c>
      <c r="R13" s="9">
        <v>5</v>
      </c>
      <c r="S13" s="10">
        <f>SUM(L13:R13)</f>
        <v>60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5">
      <c r="A14" s="23" t="s">
        <v>75</v>
      </c>
      <c r="B14" s="24" t="s">
        <v>61</v>
      </c>
      <c r="C14" s="16" t="s">
        <v>46</v>
      </c>
      <c r="D14" s="37">
        <v>15477000</v>
      </c>
      <c r="E14" s="37">
        <v>1100000</v>
      </c>
      <c r="F14" s="14" t="s">
        <v>93</v>
      </c>
      <c r="G14" s="38" t="s">
        <v>89</v>
      </c>
      <c r="H14" s="21" t="s">
        <v>92</v>
      </c>
      <c r="I14" s="19" t="s">
        <v>89</v>
      </c>
      <c r="J14" s="14" t="s">
        <v>101</v>
      </c>
      <c r="K14" s="38" t="s">
        <v>90</v>
      </c>
      <c r="L14" s="9">
        <v>23</v>
      </c>
      <c r="M14" s="9">
        <v>12</v>
      </c>
      <c r="N14" s="9">
        <v>10</v>
      </c>
      <c r="O14" s="9">
        <v>5</v>
      </c>
      <c r="P14" s="9">
        <v>9</v>
      </c>
      <c r="Q14" s="9">
        <v>9</v>
      </c>
      <c r="R14" s="9">
        <v>4</v>
      </c>
      <c r="S14" s="10">
        <f t="shared" ref="S14:S27" si="0">SUM(L14:R14)</f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5">
      <c r="A15" s="23" t="s">
        <v>76</v>
      </c>
      <c r="B15" s="24" t="s">
        <v>62</v>
      </c>
      <c r="C15" s="16" t="s">
        <v>47</v>
      </c>
      <c r="D15" s="37">
        <v>1661732</v>
      </c>
      <c r="E15" s="37">
        <v>500000</v>
      </c>
      <c r="F15" s="14" t="s">
        <v>94</v>
      </c>
      <c r="G15" s="38" t="s">
        <v>89</v>
      </c>
      <c r="H15" s="21" t="s">
        <v>97</v>
      </c>
      <c r="I15" s="19" t="s">
        <v>90</v>
      </c>
      <c r="J15" s="14" t="s">
        <v>102</v>
      </c>
      <c r="K15" s="38" t="s">
        <v>89</v>
      </c>
      <c r="L15" s="9">
        <v>28</v>
      </c>
      <c r="M15" s="9">
        <v>11</v>
      </c>
      <c r="N15" s="9">
        <v>11</v>
      </c>
      <c r="O15" s="9">
        <v>4</v>
      </c>
      <c r="P15" s="9">
        <v>8</v>
      </c>
      <c r="Q15" s="9">
        <v>7</v>
      </c>
      <c r="R15" s="9">
        <v>3</v>
      </c>
      <c r="S15" s="10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5">
      <c r="A16" s="23" t="s">
        <v>77</v>
      </c>
      <c r="B16" s="24" t="s">
        <v>63</v>
      </c>
      <c r="C16" s="16" t="s">
        <v>48</v>
      </c>
      <c r="D16" s="37">
        <v>4030000</v>
      </c>
      <c r="E16" s="37">
        <v>750000</v>
      </c>
      <c r="F16" s="14" t="s">
        <v>95</v>
      </c>
      <c r="G16" s="38" t="s">
        <v>90</v>
      </c>
      <c r="H16" s="21" t="s">
        <v>96</v>
      </c>
      <c r="I16" s="19" t="s">
        <v>90</v>
      </c>
      <c r="J16" s="14" t="s">
        <v>103</v>
      </c>
      <c r="K16" s="38" t="s">
        <v>89</v>
      </c>
      <c r="L16" s="9">
        <v>32</v>
      </c>
      <c r="M16" s="9">
        <v>12</v>
      </c>
      <c r="N16" s="9">
        <v>12</v>
      </c>
      <c r="O16" s="9">
        <v>5</v>
      </c>
      <c r="P16" s="9">
        <v>8</v>
      </c>
      <c r="Q16" s="9">
        <v>9</v>
      </c>
      <c r="R16" s="9">
        <v>4</v>
      </c>
      <c r="S16" s="10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5">
      <c r="A17" s="23" t="s">
        <v>78</v>
      </c>
      <c r="B17" s="24" t="s">
        <v>64</v>
      </c>
      <c r="C17" s="16" t="s">
        <v>49</v>
      </c>
      <c r="D17" s="37">
        <v>2588000</v>
      </c>
      <c r="E17" s="37">
        <v>1250000</v>
      </c>
      <c r="F17" s="14" t="s">
        <v>96</v>
      </c>
      <c r="G17" s="38" t="s">
        <v>90</v>
      </c>
      <c r="H17" s="21" t="s">
        <v>98</v>
      </c>
      <c r="I17" s="19" t="s">
        <v>90</v>
      </c>
      <c r="J17" s="14" t="s">
        <v>104</v>
      </c>
      <c r="K17" s="38" t="s">
        <v>90</v>
      </c>
      <c r="L17" s="9">
        <v>37</v>
      </c>
      <c r="M17" s="9">
        <v>14</v>
      </c>
      <c r="N17" s="9">
        <v>14</v>
      </c>
      <c r="O17" s="9">
        <v>5</v>
      </c>
      <c r="P17" s="9">
        <v>9</v>
      </c>
      <c r="Q17" s="9">
        <v>9</v>
      </c>
      <c r="R17" s="9">
        <v>5</v>
      </c>
      <c r="S17" s="10">
        <f t="shared" si="0"/>
        <v>93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6" x14ac:dyDescent="0.25">
      <c r="A18" s="23" t="s">
        <v>79</v>
      </c>
      <c r="B18" s="24" t="s">
        <v>65</v>
      </c>
      <c r="C18" s="16" t="s">
        <v>50</v>
      </c>
      <c r="D18" s="37">
        <v>691900</v>
      </c>
      <c r="E18" s="37">
        <v>451900</v>
      </c>
      <c r="F18" s="14" t="s">
        <v>97</v>
      </c>
      <c r="G18" s="38" t="s">
        <v>90</v>
      </c>
      <c r="H18" s="21" t="s">
        <v>99</v>
      </c>
      <c r="I18" s="19" t="s">
        <v>90</v>
      </c>
      <c r="J18" s="14" t="s">
        <v>105</v>
      </c>
      <c r="K18" s="38" t="s">
        <v>90</v>
      </c>
      <c r="L18" s="9">
        <v>28</v>
      </c>
      <c r="M18" s="9">
        <v>10</v>
      </c>
      <c r="N18" s="9">
        <v>11</v>
      </c>
      <c r="O18" s="9">
        <v>5</v>
      </c>
      <c r="P18" s="9">
        <v>6</v>
      </c>
      <c r="Q18" s="9">
        <v>7</v>
      </c>
      <c r="R18" s="9">
        <v>3</v>
      </c>
      <c r="S18" s="10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5">
      <c r="A19" s="23" t="s">
        <v>80</v>
      </c>
      <c r="B19" s="24" t="s">
        <v>66</v>
      </c>
      <c r="C19" s="16" t="s">
        <v>51</v>
      </c>
      <c r="D19" s="37">
        <v>1870000</v>
      </c>
      <c r="E19" s="37">
        <v>920000</v>
      </c>
      <c r="F19" s="14" t="s">
        <v>94</v>
      </c>
      <c r="G19" s="38" t="s">
        <v>90</v>
      </c>
      <c r="H19" s="21" t="s">
        <v>92</v>
      </c>
      <c r="I19" s="19" t="s">
        <v>90</v>
      </c>
      <c r="J19" s="14" t="s">
        <v>100</v>
      </c>
      <c r="K19" s="38" t="s">
        <v>90</v>
      </c>
      <c r="L19" s="9">
        <v>32</v>
      </c>
      <c r="M19" s="9">
        <v>14</v>
      </c>
      <c r="N19" s="9">
        <v>13</v>
      </c>
      <c r="O19" s="9">
        <v>4</v>
      </c>
      <c r="P19" s="9">
        <v>9</v>
      </c>
      <c r="Q19" s="9">
        <v>7</v>
      </c>
      <c r="R19" s="9">
        <v>4</v>
      </c>
      <c r="S19" s="10">
        <f t="shared" si="0"/>
        <v>83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5">
      <c r="A20" s="23" t="s">
        <v>81</v>
      </c>
      <c r="B20" s="24" t="s">
        <v>67</v>
      </c>
      <c r="C20" s="16" t="s">
        <v>52</v>
      </c>
      <c r="D20" s="37">
        <v>3003555</v>
      </c>
      <c r="E20" s="37">
        <v>670000</v>
      </c>
      <c r="F20" s="14" t="s">
        <v>98</v>
      </c>
      <c r="G20" s="38" t="s">
        <v>90</v>
      </c>
      <c r="H20" s="21" t="s">
        <v>93</v>
      </c>
      <c r="I20" s="19" t="s">
        <v>90</v>
      </c>
      <c r="J20" s="14" t="s">
        <v>102</v>
      </c>
      <c r="K20" s="38" t="s">
        <v>90</v>
      </c>
      <c r="L20" s="9">
        <v>21</v>
      </c>
      <c r="M20" s="9">
        <v>10</v>
      </c>
      <c r="N20" s="9">
        <v>10</v>
      </c>
      <c r="O20" s="9">
        <v>5</v>
      </c>
      <c r="P20" s="9">
        <v>8</v>
      </c>
      <c r="Q20" s="9">
        <v>7</v>
      </c>
      <c r="R20" s="9">
        <v>4</v>
      </c>
      <c r="S20" s="10">
        <f t="shared" si="0"/>
        <v>65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3.5" customHeight="1" x14ac:dyDescent="0.25">
      <c r="A21" s="23" t="s">
        <v>82</v>
      </c>
      <c r="B21" s="24" t="s">
        <v>68</v>
      </c>
      <c r="C21" s="16" t="s">
        <v>53</v>
      </c>
      <c r="D21" s="39">
        <v>550800</v>
      </c>
      <c r="E21" s="39">
        <v>450000</v>
      </c>
      <c r="F21" s="14" t="s">
        <v>99</v>
      </c>
      <c r="G21" s="38" t="s">
        <v>90</v>
      </c>
      <c r="H21" s="21" t="s">
        <v>94</v>
      </c>
      <c r="I21" s="19" t="s">
        <v>90</v>
      </c>
      <c r="J21" s="14" t="s">
        <v>101</v>
      </c>
      <c r="K21" s="38" t="s">
        <v>90</v>
      </c>
      <c r="L21" s="9">
        <v>35</v>
      </c>
      <c r="M21" s="9">
        <v>13</v>
      </c>
      <c r="N21" s="9">
        <v>13</v>
      </c>
      <c r="O21" s="9">
        <v>5</v>
      </c>
      <c r="P21" s="9">
        <v>9</v>
      </c>
      <c r="Q21" s="9">
        <v>9</v>
      </c>
      <c r="R21" s="9">
        <v>4</v>
      </c>
      <c r="S21" s="10">
        <f t="shared" si="0"/>
        <v>88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5">
      <c r="A22" s="23" t="s">
        <v>83</v>
      </c>
      <c r="B22" s="24" t="s">
        <v>69</v>
      </c>
      <c r="C22" s="16" t="s">
        <v>54</v>
      </c>
      <c r="D22" s="37">
        <v>695000</v>
      </c>
      <c r="E22" s="37">
        <v>290000</v>
      </c>
      <c r="F22" s="14" t="s">
        <v>92</v>
      </c>
      <c r="G22" s="38" t="s">
        <v>90</v>
      </c>
      <c r="H22" s="21" t="s">
        <v>95</v>
      </c>
      <c r="I22" s="19" t="s">
        <v>90</v>
      </c>
      <c r="J22" s="14" t="s">
        <v>103</v>
      </c>
      <c r="K22" s="38" t="s">
        <v>90</v>
      </c>
      <c r="L22" s="9">
        <v>34</v>
      </c>
      <c r="M22" s="9">
        <v>12</v>
      </c>
      <c r="N22" s="9">
        <v>12</v>
      </c>
      <c r="O22" s="9">
        <v>5</v>
      </c>
      <c r="P22" s="9">
        <v>9</v>
      </c>
      <c r="Q22" s="9">
        <v>9</v>
      </c>
      <c r="R22" s="9">
        <v>4</v>
      </c>
      <c r="S22" s="10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5">
      <c r="A23" s="23" t="s">
        <v>84</v>
      </c>
      <c r="B23" s="24" t="s">
        <v>70</v>
      </c>
      <c r="C23" s="16" t="s">
        <v>55</v>
      </c>
      <c r="D23" s="37">
        <v>4379300</v>
      </c>
      <c r="E23" s="37">
        <v>1600000</v>
      </c>
      <c r="F23" s="14" t="s">
        <v>93</v>
      </c>
      <c r="G23" s="38" t="s">
        <v>90</v>
      </c>
      <c r="H23" s="21" t="s">
        <v>95</v>
      </c>
      <c r="I23" s="19" t="s">
        <v>89</v>
      </c>
      <c r="J23" s="14" t="s">
        <v>104</v>
      </c>
      <c r="K23" s="38" t="s">
        <v>90</v>
      </c>
      <c r="L23" s="9">
        <v>15</v>
      </c>
      <c r="M23" s="9">
        <v>10</v>
      </c>
      <c r="N23" s="9">
        <v>7</v>
      </c>
      <c r="O23" s="9">
        <v>4</v>
      </c>
      <c r="P23" s="9">
        <v>6</v>
      </c>
      <c r="Q23" s="9">
        <v>5</v>
      </c>
      <c r="R23" s="9">
        <v>3</v>
      </c>
      <c r="S23" s="10">
        <f t="shared" si="0"/>
        <v>50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5">
      <c r="A24" s="23" t="s">
        <v>85</v>
      </c>
      <c r="B24" s="24" t="s">
        <v>71</v>
      </c>
      <c r="C24" s="16" t="s">
        <v>56</v>
      </c>
      <c r="D24" s="37">
        <v>2546000</v>
      </c>
      <c r="E24" s="37">
        <v>780000</v>
      </c>
      <c r="F24" s="14" t="s">
        <v>98</v>
      </c>
      <c r="G24" s="38" t="s">
        <v>90</v>
      </c>
      <c r="H24" s="21" t="s">
        <v>97</v>
      </c>
      <c r="I24" s="19" t="s">
        <v>89</v>
      </c>
      <c r="J24" s="14" t="s">
        <v>102</v>
      </c>
      <c r="K24" s="38" t="s">
        <v>89</v>
      </c>
      <c r="L24" s="9">
        <v>31</v>
      </c>
      <c r="M24" s="9">
        <v>12</v>
      </c>
      <c r="N24" s="9">
        <v>12</v>
      </c>
      <c r="O24" s="9">
        <v>4</v>
      </c>
      <c r="P24" s="9">
        <v>9</v>
      </c>
      <c r="Q24" s="9">
        <v>8</v>
      </c>
      <c r="R24" s="9">
        <v>5</v>
      </c>
      <c r="S24" s="10">
        <f t="shared" si="0"/>
        <v>81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5">
      <c r="A25" s="23" t="s">
        <v>86</v>
      </c>
      <c r="B25" s="24" t="s">
        <v>66</v>
      </c>
      <c r="C25" s="16" t="s">
        <v>57</v>
      </c>
      <c r="D25" s="37">
        <v>569353</v>
      </c>
      <c r="E25" s="37">
        <v>240000</v>
      </c>
      <c r="F25" s="14" t="s">
        <v>95</v>
      </c>
      <c r="G25" s="38" t="s">
        <v>90</v>
      </c>
      <c r="H25" s="21" t="s">
        <v>96</v>
      </c>
      <c r="I25" s="19" t="s">
        <v>90</v>
      </c>
      <c r="J25" s="14" t="s">
        <v>103</v>
      </c>
      <c r="K25" s="38" t="s">
        <v>89</v>
      </c>
      <c r="L25" s="9">
        <v>27</v>
      </c>
      <c r="M25" s="9">
        <v>12</v>
      </c>
      <c r="N25" s="9">
        <v>11</v>
      </c>
      <c r="O25" s="9">
        <v>5</v>
      </c>
      <c r="P25" s="9">
        <v>9</v>
      </c>
      <c r="Q25" s="9">
        <v>7</v>
      </c>
      <c r="R25" s="9">
        <v>4</v>
      </c>
      <c r="S25" s="10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6" x14ac:dyDescent="0.25">
      <c r="A26" s="23" t="s">
        <v>87</v>
      </c>
      <c r="B26" s="24" t="s">
        <v>72</v>
      </c>
      <c r="C26" s="16" t="s">
        <v>58</v>
      </c>
      <c r="D26" s="37">
        <v>1339200</v>
      </c>
      <c r="E26" s="37">
        <v>1000000</v>
      </c>
      <c r="F26" s="14" t="s">
        <v>96</v>
      </c>
      <c r="G26" s="38" t="s">
        <v>90</v>
      </c>
      <c r="H26" s="21" t="s">
        <v>98</v>
      </c>
      <c r="I26" s="19" t="s">
        <v>89</v>
      </c>
      <c r="J26" s="14" t="s">
        <v>104</v>
      </c>
      <c r="K26" s="38" t="s">
        <v>89</v>
      </c>
      <c r="L26" s="9">
        <v>18</v>
      </c>
      <c r="M26" s="9">
        <v>11</v>
      </c>
      <c r="N26" s="9">
        <v>8</v>
      </c>
      <c r="O26" s="9">
        <v>4</v>
      </c>
      <c r="P26" s="9">
        <v>8</v>
      </c>
      <c r="Q26" s="9">
        <v>7</v>
      </c>
      <c r="R26" s="9">
        <v>4</v>
      </c>
      <c r="S26" s="10">
        <f t="shared" si="0"/>
        <v>60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5">
      <c r="A27" s="25" t="s">
        <v>88</v>
      </c>
      <c r="B27" s="26" t="s">
        <v>73</v>
      </c>
      <c r="C27" s="18" t="s">
        <v>59</v>
      </c>
      <c r="D27" s="40">
        <v>395000</v>
      </c>
      <c r="E27" s="40">
        <v>190000</v>
      </c>
      <c r="F27" s="15" t="s">
        <v>97</v>
      </c>
      <c r="G27" s="41" t="s">
        <v>90</v>
      </c>
      <c r="H27" s="22" t="s">
        <v>99</v>
      </c>
      <c r="I27" s="20" t="s">
        <v>90</v>
      </c>
      <c r="J27" s="15" t="s">
        <v>105</v>
      </c>
      <c r="K27" s="41" t="s">
        <v>90</v>
      </c>
      <c r="L27" s="33">
        <v>7</v>
      </c>
      <c r="M27" s="9">
        <v>8</v>
      </c>
      <c r="N27" s="9">
        <v>4</v>
      </c>
      <c r="O27" s="9">
        <v>4</v>
      </c>
      <c r="P27" s="9">
        <v>5</v>
      </c>
      <c r="Q27" s="9">
        <v>4</v>
      </c>
      <c r="R27" s="9">
        <v>3</v>
      </c>
      <c r="S27" s="10">
        <f t="shared" si="0"/>
        <v>35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x14ac:dyDescent="0.3">
      <c r="D28" s="11">
        <f>SUM(D13:D27)</f>
        <v>40042582</v>
      </c>
      <c r="E28" s="11">
        <f>SUM(E13:E27)</f>
        <v>10313900</v>
      </c>
      <c r="F28" s="11"/>
    </row>
    <row r="29" spans="1:80" x14ac:dyDescent="0.3">
      <c r="E29" s="11"/>
      <c r="F29" s="11"/>
      <c r="G29" s="11"/>
      <c r="H29" s="11"/>
    </row>
  </sheetData>
  <mergeCells count="24">
    <mergeCell ref="Q10:Q11"/>
    <mergeCell ref="A7:C7"/>
    <mergeCell ref="D7:S7"/>
    <mergeCell ref="A2:C2"/>
    <mergeCell ref="A3:C3"/>
    <mergeCell ref="D3:K3"/>
    <mergeCell ref="A4:C4"/>
    <mergeCell ref="D4:S4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S10:S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5" sqref="O13:O27 R13:R27" xr:uid="{3C4B41E3-7182-4379-87D9-DAF174B9B601}">
      <formula1>5</formula1>
    </dataValidation>
    <dataValidation type="decimal" operator="lessThanOrEqual" allowBlank="1" showInputMessage="1" showErrorMessage="1" error="max. 10" sqref="P13:Q27" xr:uid="{7C8FF9B5-C5A3-4950-8322-9C2EDA6914F7}">
      <formula1>10</formula1>
    </dataValidation>
    <dataValidation type="decimal" operator="lessThanOrEqual" allowBlank="1" showInputMessage="1" showErrorMessage="1" error="max. 15" sqref="M13:N27" xr:uid="{09A2CA84-5C14-4677-820C-ECEAB10C699D}">
      <formula1>15</formula1>
    </dataValidation>
    <dataValidation type="decimal" operator="lessThanOrEqual" allowBlank="1" showInputMessage="1" showErrorMessage="1" error="max. 40" sqref="L13:L27" xr:uid="{AE81925B-CE5F-4DBE-83D4-444C19406D59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C467-FFD1-4191-A2D2-BBBA52C3952B}">
  <dimension ref="A1:CB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35</v>
      </c>
    </row>
    <row r="2" spans="1:80" ht="14.4" customHeight="1" x14ac:dyDescent="0.3">
      <c r="A2" s="63" t="s">
        <v>36</v>
      </c>
      <c r="B2" s="63"/>
      <c r="C2" s="63"/>
      <c r="D2" s="44" t="s">
        <v>24</v>
      </c>
    </row>
    <row r="3" spans="1:80" ht="14.4" customHeight="1" x14ac:dyDescent="0.3">
      <c r="A3" s="63" t="s">
        <v>34</v>
      </c>
      <c r="B3" s="63"/>
      <c r="C3" s="63"/>
      <c r="D3" s="62" t="s">
        <v>42</v>
      </c>
      <c r="E3" s="62"/>
      <c r="F3" s="62"/>
      <c r="G3" s="62"/>
      <c r="H3" s="62"/>
      <c r="I3" s="62"/>
      <c r="J3" s="62"/>
      <c r="K3" s="62"/>
    </row>
    <row r="4" spans="1:80" ht="14.4" customHeight="1" x14ac:dyDescent="0.3">
      <c r="A4" s="64" t="s">
        <v>41</v>
      </c>
      <c r="B4" s="63"/>
      <c r="C4" s="63"/>
      <c r="D4" s="62" t="s">
        <v>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80" ht="14.4" customHeight="1" x14ac:dyDescent="0.3">
      <c r="A5" s="2" t="s">
        <v>40</v>
      </c>
      <c r="D5" s="2" t="s">
        <v>38</v>
      </c>
      <c r="E5" s="42"/>
      <c r="F5" s="42"/>
      <c r="G5" s="42"/>
      <c r="H5" s="42"/>
      <c r="I5" s="42"/>
      <c r="J5" s="42"/>
      <c r="K5" s="42"/>
    </row>
    <row r="6" spans="1:80" ht="14.4" customHeight="1" x14ac:dyDescent="0.3">
      <c r="A6" s="44" t="s">
        <v>44</v>
      </c>
      <c r="B6" s="44"/>
      <c r="C6" s="44"/>
      <c r="D6" s="42"/>
      <c r="E6" s="42"/>
      <c r="F6" s="42"/>
      <c r="G6" s="42"/>
      <c r="H6" s="42"/>
      <c r="I6" s="42"/>
      <c r="J6" s="42"/>
      <c r="K6" s="42"/>
    </row>
    <row r="7" spans="1:80" ht="14.4" customHeight="1" x14ac:dyDescent="0.3">
      <c r="A7" s="63" t="s">
        <v>39</v>
      </c>
      <c r="B7" s="63"/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80" ht="26.4" customHeight="1" x14ac:dyDescent="0.3">
      <c r="D8" s="62" t="s">
        <v>106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80" ht="12.6" customHeight="1" x14ac:dyDescent="0.3">
      <c r="A9" s="44"/>
    </row>
    <row r="10" spans="1:80" ht="26.4" customHeight="1" x14ac:dyDescent="0.3">
      <c r="A10" s="56" t="s">
        <v>0</v>
      </c>
      <c r="B10" s="56" t="s">
        <v>1</v>
      </c>
      <c r="C10" s="56" t="s">
        <v>19</v>
      </c>
      <c r="D10" s="56" t="s">
        <v>13</v>
      </c>
      <c r="E10" s="59" t="s">
        <v>2</v>
      </c>
      <c r="F10" s="56" t="s">
        <v>31</v>
      </c>
      <c r="G10" s="56"/>
      <c r="H10" s="56" t="s">
        <v>32</v>
      </c>
      <c r="I10" s="56"/>
      <c r="J10" s="56" t="s">
        <v>33</v>
      </c>
      <c r="K10" s="56"/>
      <c r="L10" s="56" t="s">
        <v>15</v>
      </c>
      <c r="M10" s="56" t="s">
        <v>14</v>
      </c>
      <c r="N10" s="56" t="s">
        <v>16</v>
      </c>
      <c r="O10" s="56" t="s">
        <v>28</v>
      </c>
      <c r="P10" s="56" t="s">
        <v>29</v>
      </c>
      <c r="Q10" s="56" t="s">
        <v>30</v>
      </c>
      <c r="R10" s="56" t="s">
        <v>3</v>
      </c>
      <c r="S10" s="56" t="s">
        <v>4</v>
      </c>
    </row>
    <row r="11" spans="1:80" ht="59.4" customHeight="1" x14ac:dyDescent="0.3">
      <c r="A11" s="57"/>
      <c r="B11" s="57"/>
      <c r="C11" s="57"/>
      <c r="D11" s="57"/>
      <c r="E11" s="6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80" ht="28.8" customHeight="1" x14ac:dyDescent="0.3">
      <c r="A12" s="58"/>
      <c r="B12" s="58"/>
      <c r="C12" s="58"/>
      <c r="D12" s="58"/>
      <c r="E12" s="61"/>
      <c r="F12" s="5" t="s">
        <v>25</v>
      </c>
      <c r="G12" s="43" t="s">
        <v>26</v>
      </c>
      <c r="H12" s="43" t="s">
        <v>25</v>
      </c>
      <c r="I12" s="43" t="s">
        <v>26</v>
      </c>
      <c r="J12" s="43" t="s">
        <v>25</v>
      </c>
      <c r="K12" s="43" t="s">
        <v>26</v>
      </c>
      <c r="L12" s="43" t="s">
        <v>27</v>
      </c>
      <c r="M12" s="43" t="s">
        <v>21</v>
      </c>
      <c r="N12" s="43" t="s">
        <v>21</v>
      </c>
      <c r="O12" s="43" t="s">
        <v>22</v>
      </c>
      <c r="P12" s="43" t="s">
        <v>23</v>
      </c>
      <c r="Q12" s="43" t="s">
        <v>23</v>
      </c>
      <c r="R12" s="43" t="s">
        <v>22</v>
      </c>
      <c r="S12" s="43"/>
    </row>
    <row r="13" spans="1:80" s="8" customFormat="1" ht="12.75" customHeight="1" x14ac:dyDescent="0.25">
      <c r="A13" s="23" t="s">
        <v>74</v>
      </c>
      <c r="B13" s="24" t="s">
        <v>60</v>
      </c>
      <c r="C13" s="17" t="s">
        <v>45</v>
      </c>
      <c r="D13" s="34">
        <v>245742</v>
      </c>
      <c r="E13" s="34">
        <v>122000</v>
      </c>
      <c r="F13" s="32" t="s">
        <v>92</v>
      </c>
      <c r="G13" s="35" t="s">
        <v>89</v>
      </c>
      <c r="H13" s="36" t="s">
        <v>95</v>
      </c>
      <c r="I13" s="27" t="s">
        <v>90</v>
      </c>
      <c r="J13" s="32" t="s">
        <v>100</v>
      </c>
      <c r="K13" s="35" t="s">
        <v>90</v>
      </c>
      <c r="L13" s="9">
        <v>20</v>
      </c>
      <c r="M13" s="9">
        <v>10</v>
      </c>
      <c r="N13" s="9">
        <v>7</v>
      </c>
      <c r="O13" s="9">
        <v>4</v>
      </c>
      <c r="P13" s="9">
        <v>7</v>
      </c>
      <c r="Q13" s="9">
        <v>7</v>
      </c>
      <c r="R13" s="9">
        <v>5</v>
      </c>
      <c r="S13" s="10">
        <f>SUM(L13:R13)</f>
        <v>60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5">
      <c r="A14" s="23" t="s">
        <v>75</v>
      </c>
      <c r="B14" s="24" t="s">
        <v>61</v>
      </c>
      <c r="C14" s="16" t="s">
        <v>46</v>
      </c>
      <c r="D14" s="37">
        <v>15477000</v>
      </c>
      <c r="E14" s="37">
        <v>1100000</v>
      </c>
      <c r="F14" s="14" t="s">
        <v>93</v>
      </c>
      <c r="G14" s="38" t="s">
        <v>89</v>
      </c>
      <c r="H14" s="21" t="s">
        <v>92</v>
      </c>
      <c r="I14" s="19" t="s">
        <v>89</v>
      </c>
      <c r="J14" s="14" t="s">
        <v>101</v>
      </c>
      <c r="K14" s="38" t="s">
        <v>90</v>
      </c>
      <c r="L14" s="9">
        <v>28</v>
      </c>
      <c r="M14" s="9">
        <v>13</v>
      </c>
      <c r="N14" s="9">
        <v>7</v>
      </c>
      <c r="O14" s="9">
        <v>5</v>
      </c>
      <c r="P14" s="9">
        <v>8</v>
      </c>
      <c r="Q14" s="9">
        <v>8</v>
      </c>
      <c r="R14" s="9">
        <v>4</v>
      </c>
      <c r="S14" s="10">
        <f t="shared" ref="S14:S27" si="0">SUM(L14:R14)</f>
        <v>73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5">
      <c r="A15" s="23" t="s">
        <v>76</v>
      </c>
      <c r="B15" s="24" t="s">
        <v>62</v>
      </c>
      <c r="C15" s="16" t="s">
        <v>47</v>
      </c>
      <c r="D15" s="37">
        <v>1661732</v>
      </c>
      <c r="E15" s="37">
        <v>500000</v>
      </c>
      <c r="F15" s="14" t="s">
        <v>94</v>
      </c>
      <c r="G15" s="38" t="s">
        <v>89</v>
      </c>
      <c r="H15" s="21" t="s">
        <v>97</v>
      </c>
      <c r="I15" s="19" t="s">
        <v>90</v>
      </c>
      <c r="J15" s="14" t="s">
        <v>102</v>
      </c>
      <c r="K15" s="38" t="s">
        <v>89</v>
      </c>
      <c r="L15" s="9">
        <v>28</v>
      </c>
      <c r="M15" s="9">
        <v>11</v>
      </c>
      <c r="N15" s="9">
        <v>11</v>
      </c>
      <c r="O15" s="9">
        <v>4</v>
      </c>
      <c r="P15" s="9">
        <v>8</v>
      </c>
      <c r="Q15" s="9">
        <v>7</v>
      </c>
      <c r="R15" s="9">
        <v>3</v>
      </c>
      <c r="S15" s="10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5">
      <c r="A16" s="23" t="s">
        <v>77</v>
      </c>
      <c r="B16" s="24" t="s">
        <v>63</v>
      </c>
      <c r="C16" s="16" t="s">
        <v>48</v>
      </c>
      <c r="D16" s="37">
        <v>4030000</v>
      </c>
      <c r="E16" s="37">
        <v>750000</v>
      </c>
      <c r="F16" s="14" t="s">
        <v>95</v>
      </c>
      <c r="G16" s="38" t="s">
        <v>90</v>
      </c>
      <c r="H16" s="21" t="s">
        <v>96</v>
      </c>
      <c r="I16" s="19" t="s">
        <v>90</v>
      </c>
      <c r="J16" s="14" t="s">
        <v>103</v>
      </c>
      <c r="K16" s="38" t="s">
        <v>89</v>
      </c>
      <c r="L16" s="9">
        <v>30</v>
      </c>
      <c r="M16" s="9">
        <v>12</v>
      </c>
      <c r="N16" s="9">
        <v>11</v>
      </c>
      <c r="O16" s="9">
        <v>5</v>
      </c>
      <c r="P16" s="9">
        <v>8</v>
      </c>
      <c r="Q16" s="9">
        <v>8</v>
      </c>
      <c r="R16" s="9">
        <v>4</v>
      </c>
      <c r="S16" s="10">
        <f t="shared" si="0"/>
        <v>78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5">
      <c r="A17" s="23" t="s">
        <v>78</v>
      </c>
      <c r="B17" s="24" t="s">
        <v>64</v>
      </c>
      <c r="C17" s="16" t="s">
        <v>49</v>
      </c>
      <c r="D17" s="37">
        <v>2588000</v>
      </c>
      <c r="E17" s="37">
        <v>1250000</v>
      </c>
      <c r="F17" s="14" t="s">
        <v>96</v>
      </c>
      <c r="G17" s="38" t="s">
        <v>90</v>
      </c>
      <c r="H17" s="21" t="s">
        <v>98</v>
      </c>
      <c r="I17" s="19" t="s">
        <v>90</v>
      </c>
      <c r="J17" s="14" t="s">
        <v>104</v>
      </c>
      <c r="K17" s="38" t="s">
        <v>90</v>
      </c>
      <c r="L17" s="9">
        <v>35</v>
      </c>
      <c r="M17" s="9">
        <v>14</v>
      </c>
      <c r="N17" s="9">
        <v>14</v>
      </c>
      <c r="O17" s="9">
        <v>5</v>
      </c>
      <c r="P17" s="9">
        <v>9</v>
      </c>
      <c r="Q17" s="9">
        <v>9</v>
      </c>
      <c r="R17" s="9">
        <v>5</v>
      </c>
      <c r="S17" s="10">
        <f t="shared" si="0"/>
        <v>91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6" x14ac:dyDescent="0.25">
      <c r="A18" s="23" t="s">
        <v>79</v>
      </c>
      <c r="B18" s="24" t="s">
        <v>65</v>
      </c>
      <c r="C18" s="16" t="s">
        <v>50</v>
      </c>
      <c r="D18" s="37">
        <v>691900</v>
      </c>
      <c r="E18" s="37">
        <v>451900</v>
      </c>
      <c r="F18" s="14" t="s">
        <v>97</v>
      </c>
      <c r="G18" s="38" t="s">
        <v>90</v>
      </c>
      <c r="H18" s="21" t="s">
        <v>99</v>
      </c>
      <c r="I18" s="19" t="s">
        <v>90</v>
      </c>
      <c r="J18" s="14" t="s">
        <v>105</v>
      </c>
      <c r="K18" s="38" t="s">
        <v>90</v>
      </c>
      <c r="L18" s="9">
        <v>30</v>
      </c>
      <c r="M18" s="9">
        <v>10</v>
      </c>
      <c r="N18" s="9">
        <v>10</v>
      </c>
      <c r="O18" s="9">
        <v>5</v>
      </c>
      <c r="P18" s="9">
        <v>6</v>
      </c>
      <c r="Q18" s="9">
        <v>6</v>
      </c>
      <c r="R18" s="9">
        <v>3</v>
      </c>
      <c r="S18" s="10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5">
      <c r="A19" s="23" t="s">
        <v>80</v>
      </c>
      <c r="B19" s="24" t="s">
        <v>66</v>
      </c>
      <c r="C19" s="16" t="s">
        <v>51</v>
      </c>
      <c r="D19" s="37">
        <v>1870000</v>
      </c>
      <c r="E19" s="37">
        <v>920000</v>
      </c>
      <c r="F19" s="14" t="s">
        <v>94</v>
      </c>
      <c r="G19" s="38" t="s">
        <v>90</v>
      </c>
      <c r="H19" s="21" t="s">
        <v>92</v>
      </c>
      <c r="I19" s="19" t="s">
        <v>90</v>
      </c>
      <c r="J19" s="14" t="s">
        <v>100</v>
      </c>
      <c r="K19" s="38" t="s">
        <v>90</v>
      </c>
      <c r="L19" s="9">
        <v>32</v>
      </c>
      <c r="M19" s="9">
        <v>13</v>
      </c>
      <c r="N19" s="9">
        <v>13</v>
      </c>
      <c r="O19" s="9">
        <v>5</v>
      </c>
      <c r="P19" s="9">
        <v>9</v>
      </c>
      <c r="Q19" s="9">
        <v>8</v>
      </c>
      <c r="R19" s="9">
        <v>4</v>
      </c>
      <c r="S19" s="10">
        <f t="shared" si="0"/>
        <v>84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5">
      <c r="A20" s="23" t="s">
        <v>81</v>
      </c>
      <c r="B20" s="24" t="s">
        <v>67</v>
      </c>
      <c r="C20" s="16" t="s">
        <v>52</v>
      </c>
      <c r="D20" s="37">
        <v>3003555</v>
      </c>
      <c r="E20" s="37">
        <v>670000</v>
      </c>
      <c r="F20" s="14" t="s">
        <v>98</v>
      </c>
      <c r="G20" s="38" t="s">
        <v>90</v>
      </c>
      <c r="H20" s="21" t="s">
        <v>93</v>
      </c>
      <c r="I20" s="19" t="s">
        <v>90</v>
      </c>
      <c r="J20" s="14" t="s">
        <v>102</v>
      </c>
      <c r="K20" s="38" t="s">
        <v>90</v>
      </c>
      <c r="L20" s="9">
        <v>20</v>
      </c>
      <c r="M20" s="9">
        <v>9</v>
      </c>
      <c r="N20" s="9">
        <v>8</v>
      </c>
      <c r="O20" s="9">
        <v>4</v>
      </c>
      <c r="P20" s="9">
        <v>7</v>
      </c>
      <c r="Q20" s="9">
        <v>7</v>
      </c>
      <c r="R20" s="9">
        <v>4</v>
      </c>
      <c r="S20" s="10">
        <f t="shared" si="0"/>
        <v>59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3.5" customHeight="1" x14ac:dyDescent="0.25">
      <c r="A21" s="23" t="s">
        <v>82</v>
      </c>
      <c r="B21" s="24" t="s">
        <v>68</v>
      </c>
      <c r="C21" s="16" t="s">
        <v>53</v>
      </c>
      <c r="D21" s="39">
        <v>550800</v>
      </c>
      <c r="E21" s="39">
        <v>450000</v>
      </c>
      <c r="F21" s="14" t="s">
        <v>99</v>
      </c>
      <c r="G21" s="38" t="s">
        <v>90</v>
      </c>
      <c r="H21" s="21" t="s">
        <v>94</v>
      </c>
      <c r="I21" s="19" t="s">
        <v>90</v>
      </c>
      <c r="J21" s="14" t="s">
        <v>101</v>
      </c>
      <c r="K21" s="38" t="s">
        <v>90</v>
      </c>
      <c r="L21" s="9">
        <v>35</v>
      </c>
      <c r="M21" s="9">
        <v>13</v>
      </c>
      <c r="N21" s="9">
        <v>13</v>
      </c>
      <c r="O21" s="9">
        <v>5</v>
      </c>
      <c r="P21" s="9">
        <v>9</v>
      </c>
      <c r="Q21" s="9">
        <v>9</v>
      </c>
      <c r="R21" s="9">
        <v>4</v>
      </c>
      <c r="S21" s="10">
        <f t="shared" si="0"/>
        <v>88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5">
      <c r="A22" s="23" t="s">
        <v>83</v>
      </c>
      <c r="B22" s="24" t="s">
        <v>69</v>
      </c>
      <c r="C22" s="16" t="s">
        <v>54</v>
      </c>
      <c r="D22" s="37">
        <v>695000</v>
      </c>
      <c r="E22" s="37">
        <v>290000</v>
      </c>
      <c r="F22" s="14" t="s">
        <v>92</v>
      </c>
      <c r="G22" s="38" t="s">
        <v>90</v>
      </c>
      <c r="H22" s="21" t="s">
        <v>95</v>
      </c>
      <c r="I22" s="19" t="s">
        <v>90</v>
      </c>
      <c r="J22" s="14" t="s">
        <v>103</v>
      </c>
      <c r="K22" s="38" t="s">
        <v>90</v>
      </c>
      <c r="L22" s="9">
        <v>34</v>
      </c>
      <c r="M22" s="9">
        <v>12</v>
      </c>
      <c r="N22" s="9">
        <v>12</v>
      </c>
      <c r="O22" s="9">
        <v>5</v>
      </c>
      <c r="P22" s="9">
        <v>9</v>
      </c>
      <c r="Q22" s="9">
        <v>9</v>
      </c>
      <c r="R22" s="9">
        <v>4</v>
      </c>
      <c r="S22" s="10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5">
      <c r="A23" s="23" t="s">
        <v>84</v>
      </c>
      <c r="B23" s="24" t="s">
        <v>70</v>
      </c>
      <c r="C23" s="16" t="s">
        <v>55</v>
      </c>
      <c r="D23" s="37">
        <v>4379300</v>
      </c>
      <c r="E23" s="37">
        <v>1600000</v>
      </c>
      <c r="F23" s="14" t="s">
        <v>93</v>
      </c>
      <c r="G23" s="38" t="s">
        <v>90</v>
      </c>
      <c r="H23" s="21" t="s">
        <v>95</v>
      </c>
      <c r="I23" s="19" t="s">
        <v>89</v>
      </c>
      <c r="J23" s="14" t="s">
        <v>104</v>
      </c>
      <c r="K23" s="38" t="s">
        <v>90</v>
      </c>
      <c r="L23" s="9">
        <v>20</v>
      </c>
      <c r="M23" s="9">
        <v>9</v>
      </c>
      <c r="N23" s="9">
        <v>6</v>
      </c>
      <c r="O23" s="9">
        <v>3</v>
      </c>
      <c r="P23" s="9">
        <v>6</v>
      </c>
      <c r="Q23" s="9">
        <v>6</v>
      </c>
      <c r="R23" s="9">
        <v>3</v>
      </c>
      <c r="S23" s="10">
        <f t="shared" si="0"/>
        <v>53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5">
      <c r="A24" s="23" t="s">
        <v>85</v>
      </c>
      <c r="B24" s="24" t="s">
        <v>71</v>
      </c>
      <c r="C24" s="16" t="s">
        <v>56</v>
      </c>
      <c r="D24" s="37">
        <v>2546000</v>
      </c>
      <c r="E24" s="37">
        <v>780000</v>
      </c>
      <c r="F24" s="14" t="s">
        <v>98</v>
      </c>
      <c r="G24" s="38" t="s">
        <v>90</v>
      </c>
      <c r="H24" s="21" t="s">
        <v>97</v>
      </c>
      <c r="I24" s="19" t="s">
        <v>89</v>
      </c>
      <c r="J24" s="14" t="s">
        <v>102</v>
      </c>
      <c r="K24" s="38" t="s">
        <v>89</v>
      </c>
      <c r="L24" s="9">
        <v>32</v>
      </c>
      <c r="M24" s="9">
        <v>12</v>
      </c>
      <c r="N24" s="9">
        <v>11</v>
      </c>
      <c r="O24" s="9">
        <v>4</v>
      </c>
      <c r="P24" s="9">
        <v>8</v>
      </c>
      <c r="Q24" s="9">
        <v>7</v>
      </c>
      <c r="R24" s="9">
        <v>5</v>
      </c>
      <c r="S24" s="10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5">
      <c r="A25" s="23" t="s">
        <v>86</v>
      </c>
      <c r="B25" s="24" t="s">
        <v>66</v>
      </c>
      <c r="C25" s="16" t="s">
        <v>57</v>
      </c>
      <c r="D25" s="37">
        <v>569353</v>
      </c>
      <c r="E25" s="37">
        <v>240000</v>
      </c>
      <c r="F25" s="14" t="s">
        <v>95</v>
      </c>
      <c r="G25" s="38" t="s">
        <v>90</v>
      </c>
      <c r="H25" s="21" t="s">
        <v>96</v>
      </c>
      <c r="I25" s="19" t="s">
        <v>90</v>
      </c>
      <c r="J25" s="14" t="s">
        <v>103</v>
      </c>
      <c r="K25" s="38" t="s">
        <v>89</v>
      </c>
      <c r="L25" s="9">
        <v>28</v>
      </c>
      <c r="M25" s="9">
        <v>12</v>
      </c>
      <c r="N25" s="9">
        <v>10</v>
      </c>
      <c r="O25" s="9">
        <v>5</v>
      </c>
      <c r="P25" s="9">
        <v>8</v>
      </c>
      <c r="Q25" s="9">
        <v>7</v>
      </c>
      <c r="R25" s="9">
        <v>4</v>
      </c>
      <c r="S25" s="10">
        <f t="shared" si="0"/>
        <v>74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6" x14ac:dyDescent="0.25">
      <c r="A26" s="23" t="s">
        <v>87</v>
      </c>
      <c r="B26" s="24" t="s">
        <v>72</v>
      </c>
      <c r="C26" s="16" t="s">
        <v>58</v>
      </c>
      <c r="D26" s="37">
        <v>1339200</v>
      </c>
      <c r="E26" s="37">
        <v>1000000</v>
      </c>
      <c r="F26" s="14" t="s">
        <v>96</v>
      </c>
      <c r="G26" s="38" t="s">
        <v>90</v>
      </c>
      <c r="H26" s="21" t="s">
        <v>98</v>
      </c>
      <c r="I26" s="19" t="s">
        <v>89</v>
      </c>
      <c r="J26" s="14" t="s">
        <v>104</v>
      </c>
      <c r="K26" s="38" t="s">
        <v>89</v>
      </c>
      <c r="L26" s="9">
        <v>23</v>
      </c>
      <c r="M26" s="9">
        <v>11</v>
      </c>
      <c r="N26" s="9">
        <v>7</v>
      </c>
      <c r="O26" s="9">
        <v>3</v>
      </c>
      <c r="P26" s="9">
        <v>7</v>
      </c>
      <c r="Q26" s="9">
        <v>6</v>
      </c>
      <c r="R26" s="9">
        <v>4</v>
      </c>
      <c r="S26" s="10">
        <f t="shared" si="0"/>
        <v>61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5">
      <c r="A27" s="25" t="s">
        <v>88</v>
      </c>
      <c r="B27" s="26" t="s">
        <v>73</v>
      </c>
      <c r="C27" s="18" t="s">
        <v>59</v>
      </c>
      <c r="D27" s="40">
        <v>395000</v>
      </c>
      <c r="E27" s="40">
        <v>190000</v>
      </c>
      <c r="F27" s="15" t="s">
        <v>97</v>
      </c>
      <c r="G27" s="41" t="s">
        <v>90</v>
      </c>
      <c r="H27" s="22" t="s">
        <v>99</v>
      </c>
      <c r="I27" s="20" t="s">
        <v>90</v>
      </c>
      <c r="J27" s="15" t="s">
        <v>105</v>
      </c>
      <c r="K27" s="41" t="s">
        <v>90</v>
      </c>
      <c r="L27" s="33">
        <v>20</v>
      </c>
      <c r="M27" s="9">
        <v>9</v>
      </c>
      <c r="N27" s="9">
        <v>6</v>
      </c>
      <c r="O27" s="9">
        <v>4</v>
      </c>
      <c r="P27" s="9">
        <v>5</v>
      </c>
      <c r="Q27" s="9">
        <v>5</v>
      </c>
      <c r="R27" s="9">
        <v>3</v>
      </c>
      <c r="S27" s="10">
        <f t="shared" si="0"/>
        <v>52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x14ac:dyDescent="0.3">
      <c r="D28" s="11">
        <f>SUM(D13:D27)</f>
        <v>40042582</v>
      </c>
      <c r="E28" s="11">
        <f>SUM(E13:E27)</f>
        <v>10313900</v>
      </c>
      <c r="F28" s="11"/>
    </row>
    <row r="29" spans="1:80" x14ac:dyDescent="0.3">
      <c r="E29" s="11"/>
      <c r="F29" s="11"/>
      <c r="G29" s="11"/>
      <c r="H29" s="11"/>
    </row>
  </sheetData>
  <mergeCells count="24">
    <mergeCell ref="Q10:Q11"/>
    <mergeCell ref="A7:C7"/>
    <mergeCell ref="D7:S7"/>
    <mergeCell ref="A2:C2"/>
    <mergeCell ref="A3:C3"/>
    <mergeCell ref="D3:K3"/>
    <mergeCell ref="A4:C4"/>
    <mergeCell ref="D4:S4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S10:S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L13:L27" xr:uid="{95C4F8D7-0A95-4B1B-8A64-DC82E60FCB51}">
      <formula1>40</formula1>
    </dataValidation>
    <dataValidation type="decimal" operator="lessThanOrEqual" allowBlank="1" showInputMessage="1" showErrorMessage="1" error="max. 15" sqref="M13:N27" xr:uid="{952EB594-8EDA-4993-A09B-037AA5D808BF}">
      <formula1>15</formula1>
    </dataValidation>
    <dataValidation type="decimal" operator="lessThanOrEqual" allowBlank="1" showInputMessage="1" showErrorMessage="1" error="max. 10" sqref="P13:Q27" xr:uid="{DF7BFED7-73CE-4114-A9CE-8ADD940A8274}">
      <formula1>10</formula1>
    </dataValidation>
    <dataValidation type="decimal" operator="lessThanOrEqual" allowBlank="1" showInputMessage="1" showErrorMessage="1" error="max. 5" sqref="O13:O27 R13:R27" xr:uid="{C0DE160F-443F-4D4B-8114-F7EFB11BEAF1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CD30-7FE5-410B-8BB3-4FEB9A479702}">
  <dimension ref="A1:CB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35</v>
      </c>
    </row>
    <row r="2" spans="1:80" ht="14.4" customHeight="1" x14ac:dyDescent="0.3">
      <c r="A2" s="63" t="s">
        <v>36</v>
      </c>
      <c r="B2" s="63"/>
      <c r="C2" s="63"/>
      <c r="D2" s="44" t="s">
        <v>24</v>
      </c>
    </row>
    <row r="3" spans="1:80" ht="14.4" customHeight="1" x14ac:dyDescent="0.3">
      <c r="A3" s="63" t="s">
        <v>34</v>
      </c>
      <c r="B3" s="63"/>
      <c r="C3" s="63"/>
      <c r="D3" s="62" t="s">
        <v>42</v>
      </c>
      <c r="E3" s="62"/>
      <c r="F3" s="62"/>
      <c r="G3" s="62"/>
      <c r="H3" s="62"/>
      <c r="I3" s="62"/>
      <c r="J3" s="62"/>
      <c r="K3" s="62"/>
    </row>
    <row r="4" spans="1:80" ht="14.4" customHeight="1" x14ac:dyDescent="0.3">
      <c r="A4" s="64" t="s">
        <v>41</v>
      </c>
      <c r="B4" s="63"/>
      <c r="C4" s="63"/>
      <c r="D4" s="62" t="s">
        <v>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80" ht="14.4" customHeight="1" x14ac:dyDescent="0.3">
      <c r="A5" s="2" t="s">
        <v>40</v>
      </c>
      <c r="D5" s="2" t="s">
        <v>38</v>
      </c>
      <c r="E5" s="42"/>
      <c r="F5" s="42"/>
      <c r="G5" s="42"/>
      <c r="H5" s="42"/>
      <c r="I5" s="42"/>
      <c r="J5" s="42"/>
      <c r="K5" s="42"/>
    </row>
    <row r="6" spans="1:80" ht="14.4" customHeight="1" x14ac:dyDescent="0.3">
      <c r="A6" s="44" t="s">
        <v>44</v>
      </c>
      <c r="B6" s="44"/>
      <c r="C6" s="44"/>
      <c r="D6" s="42"/>
      <c r="E6" s="42"/>
      <c r="F6" s="42"/>
      <c r="G6" s="42"/>
      <c r="H6" s="42"/>
      <c r="I6" s="42"/>
      <c r="J6" s="42"/>
      <c r="K6" s="42"/>
    </row>
    <row r="7" spans="1:80" ht="14.4" customHeight="1" x14ac:dyDescent="0.3">
      <c r="A7" s="63" t="s">
        <v>39</v>
      </c>
      <c r="B7" s="63"/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80" ht="26.4" customHeight="1" x14ac:dyDescent="0.3">
      <c r="D8" s="62" t="s">
        <v>106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80" ht="12.6" customHeight="1" x14ac:dyDescent="0.3">
      <c r="A9" s="44"/>
    </row>
    <row r="10" spans="1:80" ht="26.4" customHeight="1" x14ac:dyDescent="0.3">
      <c r="A10" s="56" t="s">
        <v>0</v>
      </c>
      <c r="B10" s="56" t="s">
        <v>1</v>
      </c>
      <c r="C10" s="56" t="s">
        <v>19</v>
      </c>
      <c r="D10" s="56" t="s">
        <v>13</v>
      </c>
      <c r="E10" s="59" t="s">
        <v>2</v>
      </c>
      <c r="F10" s="56" t="s">
        <v>31</v>
      </c>
      <c r="G10" s="56"/>
      <c r="H10" s="56" t="s">
        <v>32</v>
      </c>
      <c r="I10" s="56"/>
      <c r="J10" s="56" t="s">
        <v>33</v>
      </c>
      <c r="K10" s="56"/>
      <c r="L10" s="56" t="s">
        <v>15</v>
      </c>
      <c r="M10" s="56" t="s">
        <v>14</v>
      </c>
      <c r="N10" s="56" t="s">
        <v>16</v>
      </c>
      <c r="O10" s="56" t="s">
        <v>28</v>
      </c>
      <c r="P10" s="56" t="s">
        <v>29</v>
      </c>
      <c r="Q10" s="56" t="s">
        <v>30</v>
      </c>
      <c r="R10" s="56" t="s">
        <v>3</v>
      </c>
      <c r="S10" s="56" t="s">
        <v>4</v>
      </c>
    </row>
    <row r="11" spans="1:80" ht="59.4" customHeight="1" x14ac:dyDescent="0.3">
      <c r="A11" s="57"/>
      <c r="B11" s="57"/>
      <c r="C11" s="57"/>
      <c r="D11" s="57"/>
      <c r="E11" s="6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80" ht="28.8" customHeight="1" x14ac:dyDescent="0.3">
      <c r="A12" s="58"/>
      <c r="B12" s="58"/>
      <c r="C12" s="58"/>
      <c r="D12" s="58"/>
      <c r="E12" s="61"/>
      <c r="F12" s="5" t="s">
        <v>25</v>
      </c>
      <c r="G12" s="43" t="s">
        <v>26</v>
      </c>
      <c r="H12" s="43" t="s">
        <v>25</v>
      </c>
      <c r="I12" s="43" t="s">
        <v>26</v>
      </c>
      <c r="J12" s="43" t="s">
        <v>25</v>
      </c>
      <c r="K12" s="43" t="s">
        <v>26</v>
      </c>
      <c r="L12" s="43" t="s">
        <v>27</v>
      </c>
      <c r="M12" s="43" t="s">
        <v>21</v>
      </c>
      <c r="N12" s="43" t="s">
        <v>21</v>
      </c>
      <c r="O12" s="43" t="s">
        <v>22</v>
      </c>
      <c r="P12" s="43" t="s">
        <v>23</v>
      </c>
      <c r="Q12" s="43" t="s">
        <v>23</v>
      </c>
      <c r="R12" s="43" t="s">
        <v>22</v>
      </c>
      <c r="S12" s="43"/>
    </row>
    <row r="13" spans="1:80" s="8" customFormat="1" ht="12.75" customHeight="1" x14ac:dyDescent="0.25">
      <c r="A13" s="23" t="s">
        <v>74</v>
      </c>
      <c r="B13" s="24" t="s">
        <v>60</v>
      </c>
      <c r="C13" s="17" t="s">
        <v>45</v>
      </c>
      <c r="D13" s="34">
        <v>245742</v>
      </c>
      <c r="E13" s="34">
        <v>122000</v>
      </c>
      <c r="F13" s="32" t="s">
        <v>92</v>
      </c>
      <c r="G13" s="35" t="s">
        <v>89</v>
      </c>
      <c r="H13" s="36" t="s">
        <v>95</v>
      </c>
      <c r="I13" s="27" t="s">
        <v>90</v>
      </c>
      <c r="J13" s="32" t="s">
        <v>100</v>
      </c>
      <c r="K13" s="35" t="s">
        <v>90</v>
      </c>
      <c r="L13" s="9">
        <v>21</v>
      </c>
      <c r="M13" s="9">
        <v>10</v>
      </c>
      <c r="N13" s="9">
        <v>7</v>
      </c>
      <c r="O13" s="9">
        <v>4</v>
      </c>
      <c r="P13" s="9">
        <v>7</v>
      </c>
      <c r="Q13" s="9">
        <v>7</v>
      </c>
      <c r="R13" s="9">
        <v>5</v>
      </c>
      <c r="S13" s="10">
        <f>SUM(L13:R13)</f>
        <v>61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5">
      <c r="A14" s="23" t="s">
        <v>75</v>
      </c>
      <c r="B14" s="24" t="s">
        <v>61</v>
      </c>
      <c r="C14" s="16" t="s">
        <v>46</v>
      </c>
      <c r="D14" s="37">
        <v>15477000</v>
      </c>
      <c r="E14" s="37">
        <v>1100000</v>
      </c>
      <c r="F14" s="14" t="s">
        <v>93</v>
      </c>
      <c r="G14" s="38" t="s">
        <v>89</v>
      </c>
      <c r="H14" s="21" t="s">
        <v>92</v>
      </c>
      <c r="I14" s="19" t="s">
        <v>89</v>
      </c>
      <c r="J14" s="14" t="s">
        <v>101</v>
      </c>
      <c r="K14" s="38" t="s">
        <v>90</v>
      </c>
      <c r="L14" s="9">
        <v>29</v>
      </c>
      <c r="M14" s="9">
        <v>13</v>
      </c>
      <c r="N14" s="9">
        <v>7</v>
      </c>
      <c r="O14" s="9">
        <v>5</v>
      </c>
      <c r="P14" s="9">
        <v>8</v>
      </c>
      <c r="Q14" s="9">
        <v>8</v>
      </c>
      <c r="R14" s="9">
        <v>4</v>
      </c>
      <c r="S14" s="10">
        <f t="shared" ref="S14:S27" si="0">SUM(L14:R14)</f>
        <v>74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5">
      <c r="A15" s="23" t="s">
        <v>76</v>
      </c>
      <c r="B15" s="24" t="s">
        <v>62</v>
      </c>
      <c r="C15" s="16" t="s">
        <v>47</v>
      </c>
      <c r="D15" s="37">
        <v>1661732</v>
      </c>
      <c r="E15" s="37">
        <v>500000</v>
      </c>
      <c r="F15" s="14" t="s">
        <v>94</v>
      </c>
      <c r="G15" s="38" t="s">
        <v>89</v>
      </c>
      <c r="H15" s="21" t="s">
        <v>97</v>
      </c>
      <c r="I15" s="19" t="s">
        <v>90</v>
      </c>
      <c r="J15" s="14" t="s">
        <v>102</v>
      </c>
      <c r="K15" s="38" t="s">
        <v>89</v>
      </c>
      <c r="L15" s="9">
        <v>29</v>
      </c>
      <c r="M15" s="9">
        <v>11</v>
      </c>
      <c r="N15" s="9">
        <v>11</v>
      </c>
      <c r="O15" s="9">
        <v>4</v>
      </c>
      <c r="P15" s="9">
        <v>8</v>
      </c>
      <c r="Q15" s="9">
        <v>7</v>
      </c>
      <c r="R15" s="9">
        <v>3</v>
      </c>
      <c r="S15" s="10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5">
      <c r="A16" s="23" t="s">
        <v>77</v>
      </c>
      <c r="B16" s="24" t="s">
        <v>63</v>
      </c>
      <c r="C16" s="16" t="s">
        <v>48</v>
      </c>
      <c r="D16" s="37">
        <v>4030000</v>
      </c>
      <c r="E16" s="37">
        <v>750000</v>
      </c>
      <c r="F16" s="14" t="s">
        <v>95</v>
      </c>
      <c r="G16" s="38" t="s">
        <v>90</v>
      </c>
      <c r="H16" s="21" t="s">
        <v>96</v>
      </c>
      <c r="I16" s="19" t="s">
        <v>90</v>
      </c>
      <c r="J16" s="14" t="s">
        <v>103</v>
      </c>
      <c r="K16" s="38" t="s">
        <v>89</v>
      </c>
      <c r="L16" s="9">
        <v>30</v>
      </c>
      <c r="M16" s="9">
        <v>12</v>
      </c>
      <c r="N16" s="9">
        <v>12</v>
      </c>
      <c r="O16" s="9">
        <v>5</v>
      </c>
      <c r="P16" s="9">
        <v>8</v>
      </c>
      <c r="Q16" s="9">
        <v>9</v>
      </c>
      <c r="R16" s="9">
        <v>4</v>
      </c>
      <c r="S16" s="10">
        <f t="shared" si="0"/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5">
      <c r="A17" s="23" t="s">
        <v>78</v>
      </c>
      <c r="B17" s="24" t="s">
        <v>64</v>
      </c>
      <c r="C17" s="16" t="s">
        <v>49</v>
      </c>
      <c r="D17" s="37">
        <v>2588000</v>
      </c>
      <c r="E17" s="37">
        <v>1250000</v>
      </c>
      <c r="F17" s="14" t="s">
        <v>96</v>
      </c>
      <c r="G17" s="38" t="s">
        <v>90</v>
      </c>
      <c r="H17" s="21" t="s">
        <v>98</v>
      </c>
      <c r="I17" s="19" t="s">
        <v>90</v>
      </c>
      <c r="J17" s="14" t="s">
        <v>104</v>
      </c>
      <c r="K17" s="38" t="s">
        <v>90</v>
      </c>
      <c r="L17" s="9">
        <v>36</v>
      </c>
      <c r="M17" s="9">
        <v>14</v>
      </c>
      <c r="N17" s="9">
        <v>14</v>
      </c>
      <c r="O17" s="9">
        <v>5</v>
      </c>
      <c r="P17" s="9">
        <v>9</v>
      </c>
      <c r="Q17" s="9">
        <v>10</v>
      </c>
      <c r="R17" s="9">
        <v>5</v>
      </c>
      <c r="S17" s="10">
        <f t="shared" si="0"/>
        <v>93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6" x14ac:dyDescent="0.25">
      <c r="A18" s="23" t="s">
        <v>79</v>
      </c>
      <c r="B18" s="24" t="s">
        <v>65</v>
      </c>
      <c r="C18" s="16" t="s">
        <v>50</v>
      </c>
      <c r="D18" s="37">
        <v>691900</v>
      </c>
      <c r="E18" s="37">
        <v>451900</v>
      </c>
      <c r="F18" s="14" t="s">
        <v>97</v>
      </c>
      <c r="G18" s="38" t="s">
        <v>90</v>
      </c>
      <c r="H18" s="21" t="s">
        <v>99</v>
      </c>
      <c r="I18" s="19" t="s">
        <v>90</v>
      </c>
      <c r="J18" s="14" t="s">
        <v>105</v>
      </c>
      <c r="K18" s="38" t="s">
        <v>90</v>
      </c>
      <c r="L18" s="9">
        <v>32</v>
      </c>
      <c r="M18" s="9">
        <v>11</v>
      </c>
      <c r="N18" s="9">
        <v>10</v>
      </c>
      <c r="O18" s="9">
        <v>5</v>
      </c>
      <c r="P18" s="9">
        <v>6</v>
      </c>
      <c r="Q18" s="9">
        <v>6</v>
      </c>
      <c r="R18" s="9">
        <v>3</v>
      </c>
      <c r="S18" s="10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5">
      <c r="A19" s="23" t="s">
        <v>80</v>
      </c>
      <c r="B19" s="24" t="s">
        <v>66</v>
      </c>
      <c r="C19" s="16" t="s">
        <v>51</v>
      </c>
      <c r="D19" s="37">
        <v>1870000</v>
      </c>
      <c r="E19" s="37">
        <v>920000</v>
      </c>
      <c r="F19" s="14" t="s">
        <v>94</v>
      </c>
      <c r="G19" s="38" t="s">
        <v>90</v>
      </c>
      <c r="H19" s="21" t="s">
        <v>92</v>
      </c>
      <c r="I19" s="19" t="s">
        <v>90</v>
      </c>
      <c r="J19" s="14" t="s">
        <v>100</v>
      </c>
      <c r="K19" s="38" t="s">
        <v>90</v>
      </c>
      <c r="L19" s="9">
        <v>32</v>
      </c>
      <c r="M19" s="9">
        <v>11</v>
      </c>
      <c r="N19" s="9">
        <v>13</v>
      </c>
      <c r="O19" s="9">
        <v>5</v>
      </c>
      <c r="P19" s="9">
        <v>9</v>
      </c>
      <c r="Q19" s="9">
        <v>8</v>
      </c>
      <c r="R19" s="9">
        <v>4</v>
      </c>
      <c r="S19" s="10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5">
      <c r="A20" s="23" t="s">
        <v>81</v>
      </c>
      <c r="B20" s="24" t="s">
        <v>67</v>
      </c>
      <c r="C20" s="16" t="s">
        <v>52</v>
      </c>
      <c r="D20" s="37">
        <v>3003555</v>
      </c>
      <c r="E20" s="37">
        <v>670000</v>
      </c>
      <c r="F20" s="14" t="s">
        <v>98</v>
      </c>
      <c r="G20" s="38" t="s">
        <v>90</v>
      </c>
      <c r="H20" s="21" t="s">
        <v>93</v>
      </c>
      <c r="I20" s="19" t="s">
        <v>90</v>
      </c>
      <c r="J20" s="14" t="s">
        <v>102</v>
      </c>
      <c r="K20" s="38" t="s">
        <v>90</v>
      </c>
      <c r="L20" s="9">
        <v>25</v>
      </c>
      <c r="M20" s="9">
        <v>10</v>
      </c>
      <c r="N20" s="9">
        <v>9</v>
      </c>
      <c r="O20" s="9">
        <v>4</v>
      </c>
      <c r="P20" s="9">
        <v>7</v>
      </c>
      <c r="Q20" s="9">
        <v>7</v>
      </c>
      <c r="R20" s="9">
        <v>4</v>
      </c>
      <c r="S20" s="10">
        <f t="shared" si="0"/>
        <v>66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3.5" customHeight="1" x14ac:dyDescent="0.25">
      <c r="A21" s="23" t="s">
        <v>82</v>
      </c>
      <c r="B21" s="24" t="s">
        <v>68</v>
      </c>
      <c r="C21" s="16" t="s">
        <v>53</v>
      </c>
      <c r="D21" s="39">
        <v>550800</v>
      </c>
      <c r="E21" s="39">
        <v>450000</v>
      </c>
      <c r="F21" s="14" t="s">
        <v>99</v>
      </c>
      <c r="G21" s="38" t="s">
        <v>90</v>
      </c>
      <c r="H21" s="21" t="s">
        <v>94</v>
      </c>
      <c r="I21" s="19" t="s">
        <v>90</v>
      </c>
      <c r="J21" s="14" t="s">
        <v>101</v>
      </c>
      <c r="K21" s="38" t="s">
        <v>90</v>
      </c>
      <c r="L21" s="9">
        <v>35</v>
      </c>
      <c r="M21" s="9">
        <v>13</v>
      </c>
      <c r="N21" s="9">
        <v>14</v>
      </c>
      <c r="O21" s="9">
        <v>5</v>
      </c>
      <c r="P21" s="9">
        <v>9</v>
      </c>
      <c r="Q21" s="9">
        <v>10</v>
      </c>
      <c r="R21" s="9">
        <v>4</v>
      </c>
      <c r="S21" s="10">
        <f t="shared" si="0"/>
        <v>90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5">
      <c r="A22" s="23" t="s">
        <v>83</v>
      </c>
      <c r="B22" s="24" t="s">
        <v>69</v>
      </c>
      <c r="C22" s="16" t="s">
        <v>54</v>
      </c>
      <c r="D22" s="37">
        <v>695000</v>
      </c>
      <c r="E22" s="37">
        <v>290000</v>
      </c>
      <c r="F22" s="14" t="s">
        <v>92</v>
      </c>
      <c r="G22" s="38" t="s">
        <v>90</v>
      </c>
      <c r="H22" s="21" t="s">
        <v>95</v>
      </c>
      <c r="I22" s="19" t="s">
        <v>90</v>
      </c>
      <c r="J22" s="14" t="s">
        <v>103</v>
      </c>
      <c r="K22" s="38" t="s">
        <v>90</v>
      </c>
      <c r="L22" s="9">
        <v>34</v>
      </c>
      <c r="M22" s="9">
        <v>12</v>
      </c>
      <c r="N22" s="9">
        <v>12</v>
      </c>
      <c r="O22" s="9">
        <v>5</v>
      </c>
      <c r="P22" s="9">
        <v>9</v>
      </c>
      <c r="Q22" s="9">
        <v>9</v>
      </c>
      <c r="R22" s="9">
        <v>4</v>
      </c>
      <c r="S22" s="10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5">
      <c r="A23" s="23" t="s">
        <v>84</v>
      </c>
      <c r="B23" s="24" t="s">
        <v>70</v>
      </c>
      <c r="C23" s="16" t="s">
        <v>55</v>
      </c>
      <c r="D23" s="37">
        <v>4379300</v>
      </c>
      <c r="E23" s="37">
        <v>1600000</v>
      </c>
      <c r="F23" s="14" t="s">
        <v>93</v>
      </c>
      <c r="G23" s="38" t="s">
        <v>90</v>
      </c>
      <c r="H23" s="21" t="s">
        <v>95</v>
      </c>
      <c r="I23" s="19" t="s">
        <v>89</v>
      </c>
      <c r="J23" s="14" t="s">
        <v>104</v>
      </c>
      <c r="K23" s="38" t="s">
        <v>90</v>
      </c>
      <c r="L23" s="9">
        <v>20</v>
      </c>
      <c r="M23" s="9">
        <v>9</v>
      </c>
      <c r="N23" s="9">
        <v>8</v>
      </c>
      <c r="O23" s="9">
        <v>3</v>
      </c>
      <c r="P23" s="9">
        <v>5</v>
      </c>
      <c r="Q23" s="9">
        <v>6</v>
      </c>
      <c r="R23" s="9">
        <v>3</v>
      </c>
      <c r="S23" s="10">
        <f t="shared" si="0"/>
        <v>54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5">
      <c r="A24" s="23" t="s">
        <v>85</v>
      </c>
      <c r="B24" s="24" t="s">
        <v>71</v>
      </c>
      <c r="C24" s="16" t="s">
        <v>56</v>
      </c>
      <c r="D24" s="37">
        <v>2546000</v>
      </c>
      <c r="E24" s="37">
        <v>780000</v>
      </c>
      <c r="F24" s="14" t="s">
        <v>98</v>
      </c>
      <c r="G24" s="38" t="s">
        <v>90</v>
      </c>
      <c r="H24" s="21" t="s">
        <v>97</v>
      </c>
      <c r="I24" s="19" t="s">
        <v>89</v>
      </c>
      <c r="J24" s="14" t="s">
        <v>102</v>
      </c>
      <c r="K24" s="38" t="s">
        <v>89</v>
      </c>
      <c r="L24" s="9">
        <v>30</v>
      </c>
      <c r="M24" s="9">
        <v>12</v>
      </c>
      <c r="N24" s="9">
        <v>11</v>
      </c>
      <c r="O24" s="9">
        <v>4</v>
      </c>
      <c r="P24" s="9">
        <v>8</v>
      </c>
      <c r="Q24" s="9">
        <v>8</v>
      </c>
      <c r="R24" s="9">
        <v>5</v>
      </c>
      <c r="S24" s="10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5">
      <c r="A25" s="23" t="s">
        <v>86</v>
      </c>
      <c r="B25" s="24" t="s">
        <v>66</v>
      </c>
      <c r="C25" s="16" t="s">
        <v>57</v>
      </c>
      <c r="D25" s="37">
        <v>569353</v>
      </c>
      <c r="E25" s="37">
        <v>240000</v>
      </c>
      <c r="F25" s="14" t="s">
        <v>95</v>
      </c>
      <c r="G25" s="38" t="s">
        <v>90</v>
      </c>
      <c r="H25" s="21" t="s">
        <v>96</v>
      </c>
      <c r="I25" s="19" t="s">
        <v>90</v>
      </c>
      <c r="J25" s="14" t="s">
        <v>103</v>
      </c>
      <c r="K25" s="38" t="s">
        <v>89</v>
      </c>
      <c r="L25" s="9">
        <v>29</v>
      </c>
      <c r="M25" s="9">
        <v>11</v>
      </c>
      <c r="N25" s="9">
        <v>10</v>
      </c>
      <c r="O25" s="9">
        <v>5</v>
      </c>
      <c r="P25" s="9">
        <v>9</v>
      </c>
      <c r="Q25" s="9">
        <v>7</v>
      </c>
      <c r="R25" s="9">
        <v>4</v>
      </c>
      <c r="S25" s="10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6" x14ac:dyDescent="0.25">
      <c r="A26" s="23" t="s">
        <v>87</v>
      </c>
      <c r="B26" s="24" t="s">
        <v>72</v>
      </c>
      <c r="C26" s="16" t="s">
        <v>58</v>
      </c>
      <c r="D26" s="37">
        <v>1339200</v>
      </c>
      <c r="E26" s="37">
        <v>1000000</v>
      </c>
      <c r="F26" s="14" t="s">
        <v>96</v>
      </c>
      <c r="G26" s="38" t="s">
        <v>90</v>
      </c>
      <c r="H26" s="21" t="s">
        <v>98</v>
      </c>
      <c r="I26" s="19" t="s">
        <v>89</v>
      </c>
      <c r="J26" s="14" t="s">
        <v>104</v>
      </c>
      <c r="K26" s="38" t="s">
        <v>89</v>
      </c>
      <c r="L26" s="9">
        <v>22</v>
      </c>
      <c r="M26" s="9">
        <v>11</v>
      </c>
      <c r="N26" s="9">
        <v>8</v>
      </c>
      <c r="O26" s="9">
        <v>3</v>
      </c>
      <c r="P26" s="9">
        <v>7</v>
      </c>
      <c r="Q26" s="9">
        <v>6</v>
      </c>
      <c r="R26" s="9">
        <v>4</v>
      </c>
      <c r="S26" s="10">
        <f t="shared" si="0"/>
        <v>61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5">
      <c r="A27" s="25" t="s">
        <v>88</v>
      </c>
      <c r="B27" s="26" t="s">
        <v>73</v>
      </c>
      <c r="C27" s="18" t="s">
        <v>59</v>
      </c>
      <c r="D27" s="40">
        <v>395000</v>
      </c>
      <c r="E27" s="40">
        <v>190000</v>
      </c>
      <c r="F27" s="15" t="s">
        <v>97</v>
      </c>
      <c r="G27" s="41" t="s">
        <v>90</v>
      </c>
      <c r="H27" s="22" t="s">
        <v>99</v>
      </c>
      <c r="I27" s="20" t="s">
        <v>90</v>
      </c>
      <c r="J27" s="15" t="s">
        <v>105</v>
      </c>
      <c r="K27" s="41" t="s">
        <v>90</v>
      </c>
      <c r="L27" s="33">
        <v>18</v>
      </c>
      <c r="M27" s="9">
        <v>9</v>
      </c>
      <c r="N27" s="9">
        <v>4</v>
      </c>
      <c r="O27" s="9">
        <v>4</v>
      </c>
      <c r="P27" s="9">
        <v>6</v>
      </c>
      <c r="Q27" s="9">
        <v>5</v>
      </c>
      <c r="R27" s="9">
        <v>3</v>
      </c>
      <c r="S27" s="10">
        <f t="shared" si="0"/>
        <v>49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x14ac:dyDescent="0.3">
      <c r="D28" s="11">
        <f>SUM(D13:D27)</f>
        <v>40042582</v>
      </c>
      <c r="E28" s="11">
        <f>SUM(E13:E27)</f>
        <v>10313900</v>
      </c>
      <c r="F28" s="11"/>
    </row>
    <row r="29" spans="1:80" x14ac:dyDescent="0.3">
      <c r="E29" s="11"/>
      <c r="F29" s="11"/>
      <c r="G29" s="11"/>
      <c r="H29" s="11"/>
    </row>
  </sheetData>
  <mergeCells count="24">
    <mergeCell ref="Q10:Q11"/>
    <mergeCell ref="A7:C7"/>
    <mergeCell ref="D7:S7"/>
    <mergeCell ref="A2:C2"/>
    <mergeCell ref="A3:C3"/>
    <mergeCell ref="D3:K3"/>
    <mergeCell ref="A4:C4"/>
    <mergeCell ref="D4:S4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S10:S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L13:L27" xr:uid="{1C8E0A49-9D5A-4AC3-9A9F-6356AB134317}">
      <formula1>40</formula1>
    </dataValidation>
    <dataValidation type="decimal" operator="lessThanOrEqual" allowBlank="1" showInputMessage="1" showErrorMessage="1" error="max. 15" sqref="M13:N27" xr:uid="{AA9EC6A3-62BD-49D8-B91F-B9DAE941861E}">
      <formula1>15</formula1>
    </dataValidation>
    <dataValidation type="decimal" operator="lessThanOrEqual" allowBlank="1" showInputMessage="1" showErrorMessage="1" error="max. 10" sqref="P13:Q27" xr:uid="{F5799ACA-A454-4482-A585-1B5E2E0F2881}">
      <formula1>10</formula1>
    </dataValidation>
    <dataValidation type="decimal" operator="lessThanOrEqual" allowBlank="1" showInputMessage="1" showErrorMessage="1" error="max. 5" sqref="O13:O27 R13:R27" xr:uid="{D898F949-8738-4747-BE5B-6DB2EC30480A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D7EF-08CE-40D9-B713-944C1E019A53}">
  <dimension ref="A1:CB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35</v>
      </c>
    </row>
    <row r="2" spans="1:80" ht="14.4" customHeight="1" x14ac:dyDescent="0.3">
      <c r="A2" s="63" t="s">
        <v>36</v>
      </c>
      <c r="B2" s="63"/>
      <c r="C2" s="63"/>
      <c r="D2" s="44" t="s">
        <v>24</v>
      </c>
    </row>
    <row r="3" spans="1:80" ht="14.4" customHeight="1" x14ac:dyDescent="0.3">
      <c r="A3" s="63" t="s">
        <v>34</v>
      </c>
      <c r="B3" s="63"/>
      <c r="C3" s="63"/>
      <c r="D3" s="62" t="s">
        <v>42</v>
      </c>
      <c r="E3" s="62"/>
      <c r="F3" s="62"/>
      <c r="G3" s="62"/>
      <c r="H3" s="62"/>
      <c r="I3" s="62"/>
      <c r="J3" s="62"/>
      <c r="K3" s="62"/>
    </row>
    <row r="4" spans="1:80" ht="14.4" customHeight="1" x14ac:dyDescent="0.3">
      <c r="A4" s="64" t="s">
        <v>41</v>
      </c>
      <c r="B4" s="63"/>
      <c r="C4" s="63"/>
      <c r="D4" s="62" t="s">
        <v>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80" ht="14.4" customHeight="1" x14ac:dyDescent="0.3">
      <c r="A5" s="2" t="s">
        <v>40</v>
      </c>
      <c r="D5" s="2" t="s">
        <v>38</v>
      </c>
      <c r="E5" s="42"/>
      <c r="F5" s="42"/>
      <c r="G5" s="42"/>
      <c r="H5" s="42"/>
      <c r="I5" s="42"/>
      <c r="J5" s="42"/>
      <c r="K5" s="42"/>
    </row>
    <row r="6" spans="1:80" ht="14.4" customHeight="1" x14ac:dyDescent="0.3">
      <c r="A6" s="44" t="s">
        <v>44</v>
      </c>
      <c r="B6" s="44"/>
      <c r="C6" s="44"/>
      <c r="D6" s="42"/>
      <c r="E6" s="42"/>
      <c r="F6" s="42"/>
      <c r="G6" s="42"/>
      <c r="H6" s="42"/>
      <c r="I6" s="42"/>
      <c r="J6" s="42"/>
      <c r="K6" s="42"/>
    </row>
    <row r="7" spans="1:80" ht="14.4" customHeight="1" x14ac:dyDescent="0.3">
      <c r="A7" s="63" t="s">
        <v>39</v>
      </c>
      <c r="B7" s="63"/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80" ht="26.4" customHeight="1" x14ac:dyDescent="0.3">
      <c r="D8" s="62" t="s">
        <v>106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80" ht="12.6" customHeight="1" x14ac:dyDescent="0.3">
      <c r="A9" s="44"/>
    </row>
    <row r="10" spans="1:80" ht="26.4" customHeight="1" x14ac:dyDescent="0.3">
      <c r="A10" s="56" t="s">
        <v>0</v>
      </c>
      <c r="B10" s="56" t="s">
        <v>1</v>
      </c>
      <c r="C10" s="56" t="s">
        <v>19</v>
      </c>
      <c r="D10" s="56" t="s">
        <v>13</v>
      </c>
      <c r="E10" s="59" t="s">
        <v>2</v>
      </c>
      <c r="F10" s="56" t="s">
        <v>31</v>
      </c>
      <c r="G10" s="56"/>
      <c r="H10" s="56" t="s">
        <v>32</v>
      </c>
      <c r="I10" s="56"/>
      <c r="J10" s="56" t="s">
        <v>33</v>
      </c>
      <c r="K10" s="56"/>
      <c r="L10" s="56" t="s">
        <v>15</v>
      </c>
      <c r="M10" s="56" t="s">
        <v>14</v>
      </c>
      <c r="N10" s="56" t="s">
        <v>16</v>
      </c>
      <c r="O10" s="56" t="s">
        <v>28</v>
      </c>
      <c r="P10" s="56" t="s">
        <v>29</v>
      </c>
      <c r="Q10" s="56" t="s">
        <v>30</v>
      </c>
      <c r="R10" s="56" t="s">
        <v>3</v>
      </c>
      <c r="S10" s="56" t="s">
        <v>4</v>
      </c>
    </row>
    <row r="11" spans="1:80" ht="59.4" customHeight="1" x14ac:dyDescent="0.3">
      <c r="A11" s="57"/>
      <c r="B11" s="57"/>
      <c r="C11" s="57"/>
      <c r="D11" s="57"/>
      <c r="E11" s="6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80" ht="28.8" customHeight="1" x14ac:dyDescent="0.3">
      <c r="A12" s="58"/>
      <c r="B12" s="58"/>
      <c r="C12" s="58"/>
      <c r="D12" s="58"/>
      <c r="E12" s="61"/>
      <c r="F12" s="5" t="s">
        <v>25</v>
      </c>
      <c r="G12" s="43" t="s">
        <v>26</v>
      </c>
      <c r="H12" s="43" t="s">
        <v>25</v>
      </c>
      <c r="I12" s="43" t="s">
        <v>26</v>
      </c>
      <c r="J12" s="43" t="s">
        <v>25</v>
      </c>
      <c r="K12" s="43" t="s">
        <v>26</v>
      </c>
      <c r="L12" s="43" t="s">
        <v>27</v>
      </c>
      <c r="M12" s="43" t="s">
        <v>21</v>
      </c>
      <c r="N12" s="43" t="s">
        <v>21</v>
      </c>
      <c r="O12" s="43" t="s">
        <v>22</v>
      </c>
      <c r="P12" s="43" t="s">
        <v>23</v>
      </c>
      <c r="Q12" s="43" t="s">
        <v>23</v>
      </c>
      <c r="R12" s="43" t="s">
        <v>22</v>
      </c>
      <c r="S12" s="43"/>
    </row>
    <row r="13" spans="1:80" s="8" customFormat="1" ht="12.75" customHeight="1" x14ac:dyDescent="0.25">
      <c r="A13" s="23" t="s">
        <v>74</v>
      </c>
      <c r="B13" s="24" t="s">
        <v>60</v>
      </c>
      <c r="C13" s="17" t="s">
        <v>45</v>
      </c>
      <c r="D13" s="34">
        <v>245742</v>
      </c>
      <c r="E13" s="34">
        <v>122000</v>
      </c>
      <c r="F13" s="32" t="s">
        <v>92</v>
      </c>
      <c r="G13" s="35" t="s">
        <v>89</v>
      </c>
      <c r="H13" s="36" t="s">
        <v>95</v>
      </c>
      <c r="I13" s="27" t="s">
        <v>90</v>
      </c>
      <c r="J13" s="32" t="s">
        <v>100</v>
      </c>
      <c r="K13" s="35" t="s">
        <v>90</v>
      </c>
      <c r="L13" s="9">
        <v>22</v>
      </c>
      <c r="M13" s="9">
        <v>10</v>
      </c>
      <c r="N13" s="9">
        <v>9</v>
      </c>
      <c r="O13" s="9">
        <v>4</v>
      </c>
      <c r="P13" s="9">
        <v>7</v>
      </c>
      <c r="Q13" s="9">
        <v>7</v>
      </c>
      <c r="R13" s="9">
        <v>5</v>
      </c>
      <c r="S13" s="10">
        <f>SUM(L13:R13)</f>
        <v>64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5">
      <c r="A14" s="23" t="s">
        <v>75</v>
      </c>
      <c r="B14" s="24" t="s">
        <v>61</v>
      </c>
      <c r="C14" s="16" t="s">
        <v>46</v>
      </c>
      <c r="D14" s="37">
        <v>15477000</v>
      </c>
      <c r="E14" s="37">
        <v>1100000</v>
      </c>
      <c r="F14" s="14" t="s">
        <v>93</v>
      </c>
      <c r="G14" s="38" t="s">
        <v>89</v>
      </c>
      <c r="H14" s="21" t="s">
        <v>92</v>
      </c>
      <c r="I14" s="19" t="s">
        <v>89</v>
      </c>
      <c r="J14" s="14" t="s">
        <v>101</v>
      </c>
      <c r="K14" s="38" t="s">
        <v>90</v>
      </c>
      <c r="L14" s="9">
        <v>28</v>
      </c>
      <c r="M14" s="9">
        <v>13</v>
      </c>
      <c r="N14" s="9">
        <v>8</v>
      </c>
      <c r="O14" s="9">
        <v>5</v>
      </c>
      <c r="P14" s="9">
        <v>8</v>
      </c>
      <c r="Q14" s="9">
        <v>8</v>
      </c>
      <c r="R14" s="9">
        <v>4</v>
      </c>
      <c r="S14" s="10">
        <f t="shared" ref="S14:S27" si="0">SUM(L14:R14)</f>
        <v>74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5">
      <c r="A15" s="23" t="s">
        <v>76</v>
      </c>
      <c r="B15" s="24" t="s">
        <v>62</v>
      </c>
      <c r="C15" s="16" t="s">
        <v>47</v>
      </c>
      <c r="D15" s="37">
        <v>1661732</v>
      </c>
      <c r="E15" s="37">
        <v>500000</v>
      </c>
      <c r="F15" s="14" t="s">
        <v>94</v>
      </c>
      <c r="G15" s="38" t="s">
        <v>89</v>
      </c>
      <c r="H15" s="21" t="s">
        <v>97</v>
      </c>
      <c r="I15" s="19" t="s">
        <v>90</v>
      </c>
      <c r="J15" s="14" t="s">
        <v>102</v>
      </c>
      <c r="K15" s="38" t="s">
        <v>89</v>
      </c>
      <c r="L15" s="9">
        <v>29</v>
      </c>
      <c r="M15" s="9">
        <v>11</v>
      </c>
      <c r="N15" s="9">
        <v>11</v>
      </c>
      <c r="O15" s="9">
        <v>4</v>
      </c>
      <c r="P15" s="9">
        <v>8</v>
      </c>
      <c r="Q15" s="9">
        <v>7</v>
      </c>
      <c r="R15" s="9">
        <v>3</v>
      </c>
      <c r="S15" s="10">
        <f t="shared" si="0"/>
        <v>73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5">
      <c r="A16" s="23" t="s">
        <v>77</v>
      </c>
      <c r="B16" s="24" t="s">
        <v>63</v>
      </c>
      <c r="C16" s="16" t="s">
        <v>48</v>
      </c>
      <c r="D16" s="37">
        <v>4030000</v>
      </c>
      <c r="E16" s="37">
        <v>750000</v>
      </c>
      <c r="F16" s="14" t="s">
        <v>95</v>
      </c>
      <c r="G16" s="38" t="s">
        <v>90</v>
      </c>
      <c r="H16" s="21" t="s">
        <v>96</v>
      </c>
      <c r="I16" s="19" t="s">
        <v>90</v>
      </c>
      <c r="J16" s="14" t="s">
        <v>103</v>
      </c>
      <c r="K16" s="38" t="s">
        <v>89</v>
      </c>
      <c r="L16" s="9">
        <v>35</v>
      </c>
      <c r="M16" s="9">
        <v>12</v>
      </c>
      <c r="N16" s="9">
        <v>12</v>
      </c>
      <c r="O16" s="9">
        <v>5</v>
      </c>
      <c r="P16" s="9">
        <v>7</v>
      </c>
      <c r="Q16" s="9">
        <v>9</v>
      </c>
      <c r="R16" s="9">
        <v>4</v>
      </c>
      <c r="S16" s="10">
        <f t="shared" si="0"/>
        <v>84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5">
      <c r="A17" s="23" t="s">
        <v>78</v>
      </c>
      <c r="B17" s="24" t="s">
        <v>64</v>
      </c>
      <c r="C17" s="16" t="s">
        <v>49</v>
      </c>
      <c r="D17" s="37">
        <v>2588000</v>
      </c>
      <c r="E17" s="37">
        <v>1250000</v>
      </c>
      <c r="F17" s="14" t="s">
        <v>96</v>
      </c>
      <c r="G17" s="38" t="s">
        <v>90</v>
      </c>
      <c r="H17" s="21" t="s">
        <v>98</v>
      </c>
      <c r="I17" s="19" t="s">
        <v>90</v>
      </c>
      <c r="J17" s="14" t="s">
        <v>104</v>
      </c>
      <c r="K17" s="38" t="s">
        <v>90</v>
      </c>
      <c r="L17" s="9">
        <v>35</v>
      </c>
      <c r="M17" s="9">
        <v>14</v>
      </c>
      <c r="N17" s="9">
        <v>13</v>
      </c>
      <c r="O17" s="9">
        <v>5</v>
      </c>
      <c r="P17" s="9">
        <v>9</v>
      </c>
      <c r="Q17" s="9">
        <v>10</v>
      </c>
      <c r="R17" s="9">
        <v>5</v>
      </c>
      <c r="S17" s="10">
        <f t="shared" si="0"/>
        <v>91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6" x14ac:dyDescent="0.25">
      <c r="A18" s="23" t="s">
        <v>79</v>
      </c>
      <c r="B18" s="24" t="s">
        <v>65</v>
      </c>
      <c r="C18" s="16" t="s">
        <v>50</v>
      </c>
      <c r="D18" s="37">
        <v>691900</v>
      </c>
      <c r="E18" s="37">
        <v>451900</v>
      </c>
      <c r="F18" s="14" t="s">
        <v>97</v>
      </c>
      <c r="G18" s="38" t="s">
        <v>90</v>
      </c>
      <c r="H18" s="21" t="s">
        <v>99</v>
      </c>
      <c r="I18" s="19" t="s">
        <v>90</v>
      </c>
      <c r="J18" s="14" t="s">
        <v>105</v>
      </c>
      <c r="K18" s="38" t="s">
        <v>90</v>
      </c>
      <c r="L18" s="9">
        <v>31</v>
      </c>
      <c r="M18" s="9">
        <v>10</v>
      </c>
      <c r="N18" s="9">
        <v>10</v>
      </c>
      <c r="O18" s="9">
        <v>4</v>
      </c>
      <c r="P18" s="9">
        <v>6</v>
      </c>
      <c r="Q18" s="9">
        <v>6</v>
      </c>
      <c r="R18" s="9">
        <v>3</v>
      </c>
      <c r="S18" s="10">
        <f t="shared" si="0"/>
        <v>70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5">
      <c r="A19" s="23" t="s">
        <v>80</v>
      </c>
      <c r="B19" s="24" t="s">
        <v>66</v>
      </c>
      <c r="C19" s="16" t="s">
        <v>51</v>
      </c>
      <c r="D19" s="37">
        <v>1870000</v>
      </c>
      <c r="E19" s="37">
        <v>920000</v>
      </c>
      <c r="F19" s="14" t="s">
        <v>94</v>
      </c>
      <c r="G19" s="38" t="s">
        <v>90</v>
      </c>
      <c r="H19" s="21" t="s">
        <v>92</v>
      </c>
      <c r="I19" s="19" t="s">
        <v>90</v>
      </c>
      <c r="J19" s="14" t="s">
        <v>100</v>
      </c>
      <c r="K19" s="38" t="s">
        <v>90</v>
      </c>
      <c r="L19" s="9">
        <v>30</v>
      </c>
      <c r="M19" s="9">
        <v>13</v>
      </c>
      <c r="N19" s="9">
        <v>13</v>
      </c>
      <c r="O19" s="9">
        <v>5</v>
      </c>
      <c r="P19" s="9">
        <v>9</v>
      </c>
      <c r="Q19" s="9">
        <v>8</v>
      </c>
      <c r="R19" s="9">
        <v>4</v>
      </c>
      <c r="S19" s="10">
        <f t="shared" si="0"/>
        <v>82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5">
      <c r="A20" s="23" t="s">
        <v>81</v>
      </c>
      <c r="B20" s="24" t="s">
        <v>67</v>
      </c>
      <c r="C20" s="16" t="s">
        <v>52</v>
      </c>
      <c r="D20" s="37">
        <v>3003555</v>
      </c>
      <c r="E20" s="37">
        <v>670000</v>
      </c>
      <c r="F20" s="14" t="s">
        <v>98</v>
      </c>
      <c r="G20" s="38" t="s">
        <v>90</v>
      </c>
      <c r="H20" s="21" t="s">
        <v>93</v>
      </c>
      <c r="I20" s="19" t="s">
        <v>90</v>
      </c>
      <c r="J20" s="14" t="s">
        <v>102</v>
      </c>
      <c r="K20" s="38" t="s">
        <v>90</v>
      </c>
      <c r="L20" s="9">
        <v>26</v>
      </c>
      <c r="M20" s="9">
        <v>10</v>
      </c>
      <c r="N20" s="9">
        <v>10</v>
      </c>
      <c r="O20" s="9">
        <v>4</v>
      </c>
      <c r="P20" s="9">
        <v>7</v>
      </c>
      <c r="Q20" s="9">
        <v>7</v>
      </c>
      <c r="R20" s="9">
        <v>4</v>
      </c>
      <c r="S20" s="10">
        <f t="shared" si="0"/>
        <v>68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3.5" customHeight="1" x14ac:dyDescent="0.25">
      <c r="A21" s="23" t="s">
        <v>82</v>
      </c>
      <c r="B21" s="24" t="s">
        <v>68</v>
      </c>
      <c r="C21" s="16" t="s">
        <v>53</v>
      </c>
      <c r="D21" s="39">
        <v>550800</v>
      </c>
      <c r="E21" s="39">
        <v>450000</v>
      </c>
      <c r="F21" s="14" t="s">
        <v>99</v>
      </c>
      <c r="G21" s="38" t="s">
        <v>90</v>
      </c>
      <c r="H21" s="21" t="s">
        <v>94</v>
      </c>
      <c r="I21" s="19" t="s">
        <v>90</v>
      </c>
      <c r="J21" s="14" t="s">
        <v>101</v>
      </c>
      <c r="K21" s="38" t="s">
        <v>90</v>
      </c>
      <c r="L21" s="9">
        <v>35</v>
      </c>
      <c r="M21" s="9">
        <v>13</v>
      </c>
      <c r="N21" s="9">
        <v>14</v>
      </c>
      <c r="O21" s="9">
        <v>5</v>
      </c>
      <c r="P21" s="9">
        <v>9</v>
      </c>
      <c r="Q21" s="9">
        <v>9</v>
      </c>
      <c r="R21" s="9">
        <v>4</v>
      </c>
      <c r="S21" s="10">
        <f t="shared" si="0"/>
        <v>89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5">
      <c r="A22" s="23" t="s">
        <v>83</v>
      </c>
      <c r="B22" s="24" t="s">
        <v>69</v>
      </c>
      <c r="C22" s="16" t="s">
        <v>54</v>
      </c>
      <c r="D22" s="37">
        <v>695000</v>
      </c>
      <c r="E22" s="37">
        <v>290000</v>
      </c>
      <c r="F22" s="14" t="s">
        <v>92</v>
      </c>
      <c r="G22" s="38" t="s">
        <v>90</v>
      </c>
      <c r="H22" s="21" t="s">
        <v>95</v>
      </c>
      <c r="I22" s="19" t="s">
        <v>90</v>
      </c>
      <c r="J22" s="14" t="s">
        <v>103</v>
      </c>
      <c r="K22" s="38" t="s">
        <v>90</v>
      </c>
      <c r="L22" s="9">
        <v>33</v>
      </c>
      <c r="M22" s="9">
        <v>12</v>
      </c>
      <c r="N22" s="9">
        <v>13</v>
      </c>
      <c r="O22" s="9">
        <v>5</v>
      </c>
      <c r="P22" s="9">
        <v>9</v>
      </c>
      <c r="Q22" s="9">
        <v>10</v>
      </c>
      <c r="R22" s="9">
        <v>4</v>
      </c>
      <c r="S22" s="10">
        <f t="shared" si="0"/>
        <v>86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5">
      <c r="A23" s="23" t="s">
        <v>84</v>
      </c>
      <c r="B23" s="24" t="s">
        <v>70</v>
      </c>
      <c r="C23" s="16" t="s">
        <v>55</v>
      </c>
      <c r="D23" s="37">
        <v>4379300</v>
      </c>
      <c r="E23" s="37">
        <v>1600000</v>
      </c>
      <c r="F23" s="14" t="s">
        <v>93</v>
      </c>
      <c r="G23" s="38" t="s">
        <v>90</v>
      </c>
      <c r="H23" s="21" t="s">
        <v>95</v>
      </c>
      <c r="I23" s="19" t="s">
        <v>89</v>
      </c>
      <c r="J23" s="14" t="s">
        <v>104</v>
      </c>
      <c r="K23" s="38" t="s">
        <v>90</v>
      </c>
      <c r="L23" s="9">
        <v>24</v>
      </c>
      <c r="M23" s="9">
        <v>9</v>
      </c>
      <c r="N23" s="9">
        <v>7</v>
      </c>
      <c r="O23" s="9">
        <v>3</v>
      </c>
      <c r="P23" s="9">
        <v>5</v>
      </c>
      <c r="Q23" s="9">
        <v>5</v>
      </c>
      <c r="R23" s="9">
        <v>3</v>
      </c>
      <c r="S23" s="10">
        <f t="shared" si="0"/>
        <v>56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5">
      <c r="A24" s="23" t="s">
        <v>85</v>
      </c>
      <c r="B24" s="24" t="s">
        <v>71</v>
      </c>
      <c r="C24" s="16" t="s">
        <v>56</v>
      </c>
      <c r="D24" s="37">
        <v>2546000</v>
      </c>
      <c r="E24" s="37">
        <v>780000</v>
      </c>
      <c r="F24" s="14" t="s">
        <v>98</v>
      </c>
      <c r="G24" s="38" t="s">
        <v>90</v>
      </c>
      <c r="H24" s="21" t="s">
        <v>97</v>
      </c>
      <c r="I24" s="19" t="s">
        <v>89</v>
      </c>
      <c r="J24" s="14" t="s">
        <v>102</v>
      </c>
      <c r="K24" s="38" t="s">
        <v>89</v>
      </c>
      <c r="L24" s="9">
        <v>32</v>
      </c>
      <c r="M24" s="9">
        <v>12</v>
      </c>
      <c r="N24" s="9">
        <v>12</v>
      </c>
      <c r="O24" s="9">
        <v>4</v>
      </c>
      <c r="P24" s="9">
        <v>8</v>
      </c>
      <c r="Q24" s="9">
        <v>7</v>
      </c>
      <c r="R24" s="9">
        <v>4</v>
      </c>
      <c r="S24" s="10">
        <f t="shared" si="0"/>
        <v>79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5">
      <c r="A25" s="23" t="s">
        <v>86</v>
      </c>
      <c r="B25" s="24" t="s">
        <v>66</v>
      </c>
      <c r="C25" s="16" t="s">
        <v>57</v>
      </c>
      <c r="D25" s="37">
        <v>569353</v>
      </c>
      <c r="E25" s="37">
        <v>240000</v>
      </c>
      <c r="F25" s="14" t="s">
        <v>95</v>
      </c>
      <c r="G25" s="38" t="s">
        <v>90</v>
      </c>
      <c r="H25" s="21" t="s">
        <v>96</v>
      </c>
      <c r="I25" s="19" t="s">
        <v>90</v>
      </c>
      <c r="J25" s="14" t="s">
        <v>103</v>
      </c>
      <c r="K25" s="38" t="s">
        <v>89</v>
      </c>
      <c r="L25" s="9">
        <v>28</v>
      </c>
      <c r="M25" s="9">
        <v>12</v>
      </c>
      <c r="N25" s="9">
        <v>11</v>
      </c>
      <c r="O25" s="9">
        <v>5</v>
      </c>
      <c r="P25" s="9">
        <v>8</v>
      </c>
      <c r="Q25" s="9">
        <v>7</v>
      </c>
      <c r="R25" s="9">
        <v>4</v>
      </c>
      <c r="S25" s="10">
        <f t="shared" si="0"/>
        <v>75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6" x14ac:dyDescent="0.25">
      <c r="A26" s="23" t="s">
        <v>87</v>
      </c>
      <c r="B26" s="24" t="s">
        <v>72</v>
      </c>
      <c r="C26" s="16" t="s">
        <v>58</v>
      </c>
      <c r="D26" s="37">
        <v>1339200</v>
      </c>
      <c r="E26" s="37">
        <v>1000000</v>
      </c>
      <c r="F26" s="14" t="s">
        <v>96</v>
      </c>
      <c r="G26" s="38" t="s">
        <v>90</v>
      </c>
      <c r="H26" s="21" t="s">
        <v>98</v>
      </c>
      <c r="I26" s="19" t="s">
        <v>89</v>
      </c>
      <c r="J26" s="14" t="s">
        <v>104</v>
      </c>
      <c r="K26" s="38" t="s">
        <v>89</v>
      </c>
      <c r="L26" s="9">
        <v>24</v>
      </c>
      <c r="M26" s="9">
        <v>11</v>
      </c>
      <c r="N26" s="9">
        <v>8</v>
      </c>
      <c r="O26" s="9">
        <v>3</v>
      </c>
      <c r="P26" s="9">
        <v>7</v>
      </c>
      <c r="Q26" s="9">
        <v>6</v>
      </c>
      <c r="R26" s="9">
        <v>4</v>
      </c>
      <c r="S26" s="10">
        <f t="shared" si="0"/>
        <v>63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5">
      <c r="A27" s="25" t="s">
        <v>88</v>
      </c>
      <c r="B27" s="26" t="s">
        <v>73</v>
      </c>
      <c r="C27" s="18" t="s">
        <v>59</v>
      </c>
      <c r="D27" s="40">
        <v>395000</v>
      </c>
      <c r="E27" s="40">
        <v>190000</v>
      </c>
      <c r="F27" s="15" t="s">
        <v>97</v>
      </c>
      <c r="G27" s="41" t="s">
        <v>90</v>
      </c>
      <c r="H27" s="22" t="s">
        <v>99</v>
      </c>
      <c r="I27" s="20" t="s">
        <v>90</v>
      </c>
      <c r="J27" s="15" t="s">
        <v>105</v>
      </c>
      <c r="K27" s="41" t="s">
        <v>90</v>
      </c>
      <c r="L27" s="33">
        <v>20</v>
      </c>
      <c r="M27" s="9">
        <v>8</v>
      </c>
      <c r="N27" s="9">
        <v>5</v>
      </c>
      <c r="O27" s="9">
        <v>4</v>
      </c>
      <c r="P27" s="9">
        <v>5</v>
      </c>
      <c r="Q27" s="9">
        <v>5</v>
      </c>
      <c r="R27" s="9">
        <v>3</v>
      </c>
      <c r="S27" s="10">
        <f t="shared" si="0"/>
        <v>50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x14ac:dyDescent="0.3">
      <c r="D28" s="11">
        <f>SUM(D13:D27)</f>
        <v>40042582</v>
      </c>
      <c r="E28" s="11">
        <f>SUM(E13:E27)</f>
        <v>10313900</v>
      </c>
      <c r="F28" s="11"/>
    </row>
    <row r="29" spans="1:80" x14ac:dyDescent="0.3">
      <c r="E29" s="11"/>
      <c r="F29" s="11"/>
      <c r="G29" s="11"/>
      <c r="H29" s="11"/>
    </row>
  </sheetData>
  <mergeCells count="24">
    <mergeCell ref="Q10:Q11"/>
    <mergeCell ref="A7:C7"/>
    <mergeCell ref="D7:S7"/>
    <mergeCell ref="A2:C2"/>
    <mergeCell ref="A3:C3"/>
    <mergeCell ref="D3:K3"/>
    <mergeCell ref="A4:C4"/>
    <mergeCell ref="D4:S4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S10:S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L13:L27" xr:uid="{E2201EAE-7C47-4657-BE84-CE635F4975B0}">
      <formula1>40</formula1>
    </dataValidation>
    <dataValidation type="decimal" operator="lessThanOrEqual" allowBlank="1" showInputMessage="1" showErrorMessage="1" error="max. 15" sqref="M13:N27" xr:uid="{CA896590-A8E8-4B46-B029-3F7C2EA432D6}">
      <formula1>15</formula1>
    </dataValidation>
    <dataValidation type="decimal" operator="lessThanOrEqual" allowBlank="1" showInputMessage="1" showErrorMessage="1" error="max. 10" sqref="P13:Q27" xr:uid="{B53C5E99-5AA2-4CA5-83E7-FF6B16A89785}">
      <formula1>10</formula1>
    </dataValidation>
    <dataValidation type="decimal" operator="lessThanOrEqual" allowBlank="1" showInputMessage="1" showErrorMessage="1" error="max. 5" sqref="O13:O27 R13:R27" xr:uid="{0D7152DB-012D-4556-876D-2BE9AEAAD769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5E52-D1F6-4797-BBBE-6CBD3736619B}">
  <dimension ref="A1:CB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35</v>
      </c>
    </row>
    <row r="2" spans="1:80" ht="14.4" customHeight="1" x14ac:dyDescent="0.3">
      <c r="A2" s="63" t="s">
        <v>36</v>
      </c>
      <c r="B2" s="63"/>
      <c r="C2" s="63"/>
      <c r="D2" s="44" t="s">
        <v>24</v>
      </c>
    </row>
    <row r="3" spans="1:80" ht="14.4" customHeight="1" x14ac:dyDescent="0.3">
      <c r="A3" s="63" t="s">
        <v>34</v>
      </c>
      <c r="B3" s="63"/>
      <c r="C3" s="63"/>
      <c r="D3" s="62" t="s">
        <v>42</v>
      </c>
      <c r="E3" s="62"/>
      <c r="F3" s="62"/>
      <c r="G3" s="62"/>
      <c r="H3" s="62"/>
      <c r="I3" s="62"/>
      <c r="J3" s="62"/>
      <c r="K3" s="62"/>
    </row>
    <row r="4" spans="1:80" ht="14.4" customHeight="1" x14ac:dyDescent="0.3">
      <c r="A4" s="64" t="s">
        <v>41</v>
      </c>
      <c r="B4" s="63"/>
      <c r="C4" s="63"/>
      <c r="D4" s="62" t="s">
        <v>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80" ht="14.4" customHeight="1" x14ac:dyDescent="0.3">
      <c r="A5" s="2" t="s">
        <v>40</v>
      </c>
      <c r="D5" s="2" t="s">
        <v>38</v>
      </c>
      <c r="E5" s="42"/>
      <c r="F5" s="42"/>
      <c r="G5" s="42"/>
      <c r="H5" s="42"/>
      <c r="I5" s="42"/>
      <c r="J5" s="42"/>
      <c r="K5" s="42"/>
    </row>
    <row r="6" spans="1:80" ht="14.4" customHeight="1" x14ac:dyDescent="0.3">
      <c r="A6" s="44" t="s">
        <v>44</v>
      </c>
      <c r="B6" s="44"/>
      <c r="C6" s="44"/>
      <c r="D6" s="42"/>
      <c r="E6" s="42"/>
      <c r="F6" s="42"/>
      <c r="G6" s="42"/>
      <c r="H6" s="42"/>
      <c r="I6" s="42"/>
      <c r="J6" s="42"/>
      <c r="K6" s="42"/>
    </row>
    <row r="7" spans="1:80" ht="14.4" customHeight="1" x14ac:dyDescent="0.3">
      <c r="A7" s="63" t="s">
        <v>39</v>
      </c>
      <c r="B7" s="63"/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80" ht="26.4" customHeight="1" x14ac:dyDescent="0.3">
      <c r="D8" s="62" t="s">
        <v>106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80" ht="12.6" customHeight="1" x14ac:dyDescent="0.3">
      <c r="A9" s="44"/>
    </row>
    <row r="10" spans="1:80" ht="26.4" customHeight="1" x14ac:dyDescent="0.3">
      <c r="A10" s="56" t="s">
        <v>0</v>
      </c>
      <c r="B10" s="56" t="s">
        <v>1</v>
      </c>
      <c r="C10" s="56" t="s">
        <v>19</v>
      </c>
      <c r="D10" s="56" t="s">
        <v>13</v>
      </c>
      <c r="E10" s="59" t="s">
        <v>2</v>
      </c>
      <c r="F10" s="56" t="s">
        <v>31</v>
      </c>
      <c r="G10" s="56"/>
      <c r="H10" s="56" t="s">
        <v>32</v>
      </c>
      <c r="I10" s="56"/>
      <c r="J10" s="56" t="s">
        <v>33</v>
      </c>
      <c r="K10" s="56"/>
      <c r="L10" s="56" t="s">
        <v>15</v>
      </c>
      <c r="M10" s="56" t="s">
        <v>14</v>
      </c>
      <c r="N10" s="56" t="s">
        <v>16</v>
      </c>
      <c r="O10" s="56" t="s">
        <v>28</v>
      </c>
      <c r="P10" s="56" t="s">
        <v>29</v>
      </c>
      <c r="Q10" s="56" t="s">
        <v>30</v>
      </c>
      <c r="R10" s="56" t="s">
        <v>3</v>
      </c>
      <c r="S10" s="56" t="s">
        <v>4</v>
      </c>
    </row>
    <row r="11" spans="1:80" ht="59.4" customHeight="1" x14ac:dyDescent="0.3">
      <c r="A11" s="57"/>
      <c r="B11" s="57"/>
      <c r="C11" s="57"/>
      <c r="D11" s="57"/>
      <c r="E11" s="6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80" ht="28.8" customHeight="1" x14ac:dyDescent="0.3">
      <c r="A12" s="58"/>
      <c r="B12" s="58"/>
      <c r="C12" s="58"/>
      <c r="D12" s="58"/>
      <c r="E12" s="61"/>
      <c r="F12" s="5" t="s">
        <v>25</v>
      </c>
      <c r="G12" s="43" t="s">
        <v>26</v>
      </c>
      <c r="H12" s="43" t="s">
        <v>25</v>
      </c>
      <c r="I12" s="43" t="s">
        <v>26</v>
      </c>
      <c r="J12" s="43" t="s">
        <v>25</v>
      </c>
      <c r="K12" s="43" t="s">
        <v>26</v>
      </c>
      <c r="L12" s="43" t="s">
        <v>27</v>
      </c>
      <c r="M12" s="43" t="s">
        <v>21</v>
      </c>
      <c r="N12" s="43" t="s">
        <v>21</v>
      </c>
      <c r="O12" s="43" t="s">
        <v>22</v>
      </c>
      <c r="P12" s="43" t="s">
        <v>23</v>
      </c>
      <c r="Q12" s="43" t="s">
        <v>23</v>
      </c>
      <c r="R12" s="43" t="s">
        <v>22</v>
      </c>
      <c r="S12" s="43"/>
    </row>
    <row r="13" spans="1:80" s="8" customFormat="1" ht="12.75" customHeight="1" x14ac:dyDescent="0.25">
      <c r="A13" s="23" t="s">
        <v>74</v>
      </c>
      <c r="B13" s="24" t="s">
        <v>60</v>
      </c>
      <c r="C13" s="17" t="s">
        <v>45</v>
      </c>
      <c r="D13" s="34">
        <v>245742</v>
      </c>
      <c r="E13" s="34">
        <v>122000</v>
      </c>
      <c r="F13" s="32" t="s">
        <v>92</v>
      </c>
      <c r="G13" s="35" t="s">
        <v>89</v>
      </c>
      <c r="H13" s="36" t="s">
        <v>95</v>
      </c>
      <c r="I13" s="27" t="s">
        <v>90</v>
      </c>
      <c r="J13" s="32" t="s">
        <v>100</v>
      </c>
      <c r="K13" s="35" t="s">
        <v>90</v>
      </c>
      <c r="L13" s="9">
        <v>20</v>
      </c>
      <c r="M13" s="9">
        <v>13</v>
      </c>
      <c r="N13" s="9">
        <v>7</v>
      </c>
      <c r="O13" s="9">
        <v>4</v>
      </c>
      <c r="P13" s="9">
        <v>8</v>
      </c>
      <c r="Q13" s="9">
        <v>8</v>
      </c>
      <c r="R13" s="9">
        <v>5</v>
      </c>
      <c r="S13" s="10">
        <f>SUM(L13:R13)</f>
        <v>65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5">
      <c r="A14" s="23" t="s">
        <v>75</v>
      </c>
      <c r="B14" s="24" t="s">
        <v>61</v>
      </c>
      <c r="C14" s="16" t="s">
        <v>46</v>
      </c>
      <c r="D14" s="37">
        <v>15477000</v>
      </c>
      <c r="E14" s="37">
        <v>1100000</v>
      </c>
      <c r="F14" s="14" t="s">
        <v>93</v>
      </c>
      <c r="G14" s="38" t="s">
        <v>89</v>
      </c>
      <c r="H14" s="21" t="s">
        <v>92</v>
      </c>
      <c r="I14" s="19" t="s">
        <v>89</v>
      </c>
      <c r="J14" s="14" t="s">
        <v>101</v>
      </c>
      <c r="K14" s="38" t="s">
        <v>90</v>
      </c>
      <c r="L14" s="9">
        <v>20</v>
      </c>
      <c r="M14" s="9">
        <v>13</v>
      </c>
      <c r="N14" s="9">
        <v>10</v>
      </c>
      <c r="O14" s="9">
        <v>5</v>
      </c>
      <c r="P14" s="9">
        <v>10</v>
      </c>
      <c r="Q14" s="9">
        <v>10</v>
      </c>
      <c r="R14" s="9">
        <v>4</v>
      </c>
      <c r="S14" s="10">
        <f t="shared" ref="S14:S27" si="0">SUM(L14:R14)</f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5">
      <c r="A15" s="23" t="s">
        <v>76</v>
      </c>
      <c r="B15" s="24" t="s">
        <v>62</v>
      </c>
      <c r="C15" s="16" t="s">
        <v>47</v>
      </c>
      <c r="D15" s="37">
        <v>1661732</v>
      </c>
      <c r="E15" s="37">
        <v>500000</v>
      </c>
      <c r="F15" s="14" t="s">
        <v>94</v>
      </c>
      <c r="G15" s="38" t="s">
        <v>89</v>
      </c>
      <c r="H15" s="21" t="s">
        <v>97</v>
      </c>
      <c r="I15" s="19" t="s">
        <v>90</v>
      </c>
      <c r="J15" s="14" t="s">
        <v>102</v>
      </c>
      <c r="K15" s="38" t="s">
        <v>89</v>
      </c>
      <c r="L15" s="9">
        <v>30</v>
      </c>
      <c r="M15" s="9">
        <v>11</v>
      </c>
      <c r="N15" s="9">
        <v>11</v>
      </c>
      <c r="O15" s="9">
        <v>3</v>
      </c>
      <c r="P15" s="9">
        <v>9</v>
      </c>
      <c r="Q15" s="9">
        <v>8</v>
      </c>
      <c r="R15" s="9">
        <v>3</v>
      </c>
      <c r="S15" s="10">
        <f t="shared" si="0"/>
        <v>75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5">
      <c r="A16" s="23" t="s">
        <v>77</v>
      </c>
      <c r="B16" s="24" t="s">
        <v>63</v>
      </c>
      <c r="C16" s="16" t="s">
        <v>48</v>
      </c>
      <c r="D16" s="37">
        <v>4030000</v>
      </c>
      <c r="E16" s="37">
        <v>750000</v>
      </c>
      <c r="F16" s="14" t="s">
        <v>95</v>
      </c>
      <c r="G16" s="38" t="s">
        <v>90</v>
      </c>
      <c r="H16" s="21" t="s">
        <v>96</v>
      </c>
      <c r="I16" s="19" t="s">
        <v>90</v>
      </c>
      <c r="J16" s="14" t="s">
        <v>103</v>
      </c>
      <c r="K16" s="38" t="s">
        <v>89</v>
      </c>
      <c r="L16" s="9">
        <v>32</v>
      </c>
      <c r="M16" s="9">
        <v>12</v>
      </c>
      <c r="N16" s="9">
        <v>12</v>
      </c>
      <c r="O16" s="9">
        <v>5</v>
      </c>
      <c r="P16" s="9">
        <v>8</v>
      </c>
      <c r="Q16" s="9">
        <v>9</v>
      </c>
      <c r="R16" s="9">
        <v>4</v>
      </c>
      <c r="S16" s="10">
        <f t="shared" si="0"/>
        <v>82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5">
      <c r="A17" s="23" t="s">
        <v>78</v>
      </c>
      <c r="B17" s="24" t="s">
        <v>64</v>
      </c>
      <c r="C17" s="16" t="s">
        <v>49</v>
      </c>
      <c r="D17" s="37">
        <v>2588000</v>
      </c>
      <c r="E17" s="37">
        <v>1250000</v>
      </c>
      <c r="F17" s="14" t="s">
        <v>96</v>
      </c>
      <c r="G17" s="38" t="s">
        <v>90</v>
      </c>
      <c r="H17" s="21" t="s">
        <v>98</v>
      </c>
      <c r="I17" s="19" t="s">
        <v>90</v>
      </c>
      <c r="J17" s="14" t="s">
        <v>104</v>
      </c>
      <c r="K17" s="38" t="s">
        <v>90</v>
      </c>
      <c r="L17" s="9">
        <v>35</v>
      </c>
      <c r="M17" s="9">
        <v>13</v>
      </c>
      <c r="N17" s="9">
        <v>13</v>
      </c>
      <c r="O17" s="9">
        <v>5</v>
      </c>
      <c r="P17" s="9">
        <v>9</v>
      </c>
      <c r="Q17" s="9">
        <v>9</v>
      </c>
      <c r="R17" s="9">
        <v>5</v>
      </c>
      <c r="S17" s="10">
        <f t="shared" si="0"/>
        <v>89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6" x14ac:dyDescent="0.25">
      <c r="A18" s="23" t="s">
        <v>79</v>
      </c>
      <c r="B18" s="24" t="s">
        <v>65</v>
      </c>
      <c r="C18" s="16" t="s">
        <v>50</v>
      </c>
      <c r="D18" s="37">
        <v>691900</v>
      </c>
      <c r="E18" s="37">
        <v>451900</v>
      </c>
      <c r="F18" s="14" t="s">
        <v>97</v>
      </c>
      <c r="G18" s="38" t="s">
        <v>90</v>
      </c>
      <c r="H18" s="21" t="s">
        <v>99</v>
      </c>
      <c r="I18" s="19" t="s">
        <v>90</v>
      </c>
      <c r="J18" s="14" t="s">
        <v>105</v>
      </c>
      <c r="K18" s="38" t="s">
        <v>90</v>
      </c>
      <c r="L18" s="9">
        <v>30</v>
      </c>
      <c r="M18" s="9">
        <v>10</v>
      </c>
      <c r="N18" s="9">
        <v>11</v>
      </c>
      <c r="O18" s="9">
        <v>5</v>
      </c>
      <c r="P18" s="9">
        <v>7</v>
      </c>
      <c r="Q18" s="9">
        <v>6</v>
      </c>
      <c r="R18" s="9">
        <v>3</v>
      </c>
      <c r="S18" s="10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5">
      <c r="A19" s="23" t="s">
        <v>80</v>
      </c>
      <c r="B19" s="24" t="s">
        <v>66</v>
      </c>
      <c r="C19" s="16" t="s">
        <v>51</v>
      </c>
      <c r="D19" s="37">
        <v>1870000</v>
      </c>
      <c r="E19" s="37">
        <v>920000</v>
      </c>
      <c r="F19" s="14" t="s">
        <v>94</v>
      </c>
      <c r="G19" s="38" t="s">
        <v>90</v>
      </c>
      <c r="H19" s="21" t="s">
        <v>92</v>
      </c>
      <c r="I19" s="19" t="s">
        <v>90</v>
      </c>
      <c r="J19" s="14" t="s">
        <v>100</v>
      </c>
      <c r="K19" s="38" t="s">
        <v>90</v>
      </c>
      <c r="L19" s="9">
        <v>28</v>
      </c>
      <c r="M19" s="9">
        <v>13</v>
      </c>
      <c r="N19" s="9">
        <v>14</v>
      </c>
      <c r="O19" s="9">
        <v>5</v>
      </c>
      <c r="P19" s="9">
        <v>9</v>
      </c>
      <c r="Q19" s="9">
        <v>8</v>
      </c>
      <c r="R19" s="9">
        <v>4</v>
      </c>
      <c r="S19" s="10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5">
      <c r="A20" s="23" t="s">
        <v>81</v>
      </c>
      <c r="B20" s="24" t="s">
        <v>67</v>
      </c>
      <c r="C20" s="16" t="s">
        <v>52</v>
      </c>
      <c r="D20" s="37">
        <v>3003555</v>
      </c>
      <c r="E20" s="37">
        <v>670000</v>
      </c>
      <c r="F20" s="14" t="s">
        <v>98</v>
      </c>
      <c r="G20" s="38" t="s">
        <v>90</v>
      </c>
      <c r="H20" s="21" t="s">
        <v>93</v>
      </c>
      <c r="I20" s="19" t="s">
        <v>90</v>
      </c>
      <c r="J20" s="14" t="s">
        <v>102</v>
      </c>
      <c r="K20" s="38" t="s">
        <v>90</v>
      </c>
      <c r="L20" s="9">
        <v>25</v>
      </c>
      <c r="M20" s="9">
        <v>10</v>
      </c>
      <c r="N20" s="9">
        <v>11</v>
      </c>
      <c r="O20" s="9">
        <v>4</v>
      </c>
      <c r="P20" s="9">
        <v>9</v>
      </c>
      <c r="Q20" s="9">
        <v>8</v>
      </c>
      <c r="R20" s="9">
        <v>4</v>
      </c>
      <c r="S20" s="10">
        <f t="shared" si="0"/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3.5" customHeight="1" x14ac:dyDescent="0.25">
      <c r="A21" s="23" t="s">
        <v>82</v>
      </c>
      <c r="B21" s="24" t="s">
        <v>68</v>
      </c>
      <c r="C21" s="16" t="s">
        <v>53</v>
      </c>
      <c r="D21" s="39">
        <v>550800</v>
      </c>
      <c r="E21" s="39">
        <v>450000</v>
      </c>
      <c r="F21" s="14" t="s">
        <v>99</v>
      </c>
      <c r="G21" s="38" t="s">
        <v>90</v>
      </c>
      <c r="H21" s="21" t="s">
        <v>94</v>
      </c>
      <c r="I21" s="19" t="s">
        <v>90</v>
      </c>
      <c r="J21" s="14" t="s">
        <v>101</v>
      </c>
      <c r="K21" s="38" t="s">
        <v>90</v>
      </c>
      <c r="L21" s="9">
        <v>35</v>
      </c>
      <c r="M21" s="9">
        <v>13</v>
      </c>
      <c r="N21" s="9">
        <v>14</v>
      </c>
      <c r="O21" s="9">
        <v>5</v>
      </c>
      <c r="P21" s="9">
        <v>8</v>
      </c>
      <c r="Q21" s="9">
        <v>10</v>
      </c>
      <c r="R21" s="9">
        <v>4</v>
      </c>
      <c r="S21" s="10">
        <f t="shared" si="0"/>
        <v>89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5">
      <c r="A22" s="23" t="s">
        <v>83</v>
      </c>
      <c r="B22" s="24" t="s">
        <v>69</v>
      </c>
      <c r="C22" s="16" t="s">
        <v>54</v>
      </c>
      <c r="D22" s="37">
        <v>695000</v>
      </c>
      <c r="E22" s="37">
        <v>290000</v>
      </c>
      <c r="F22" s="14" t="s">
        <v>92</v>
      </c>
      <c r="G22" s="38" t="s">
        <v>90</v>
      </c>
      <c r="H22" s="21" t="s">
        <v>95</v>
      </c>
      <c r="I22" s="19" t="s">
        <v>90</v>
      </c>
      <c r="J22" s="14" t="s">
        <v>103</v>
      </c>
      <c r="K22" s="38" t="s">
        <v>90</v>
      </c>
      <c r="L22" s="9">
        <v>35</v>
      </c>
      <c r="M22" s="9">
        <v>12</v>
      </c>
      <c r="N22" s="9">
        <v>13</v>
      </c>
      <c r="O22" s="9">
        <v>5</v>
      </c>
      <c r="P22" s="9">
        <v>9</v>
      </c>
      <c r="Q22" s="9">
        <v>9</v>
      </c>
      <c r="R22" s="9">
        <v>4</v>
      </c>
      <c r="S22" s="10">
        <f t="shared" si="0"/>
        <v>87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5">
      <c r="A23" s="23" t="s">
        <v>84</v>
      </c>
      <c r="B23" s="24" t="s">
        <v>70</v>
      </c>
      <c r="C23" s="16" t="s">
        <v>55</v>
      </c>
      <c r="D23" s="37">
        <v>4379300</v>
      </c>
      <c r="E23" s="37">
        <v>1600000</v>
      </c>
      <c r="F23" s="14" t="s">
        <v>93</v>
      </c>
      <c r="G23" s="38" t="s">
        <v>90</v>
      </c>
      <c r="H23" s="21" t="s">
        <v>95</v>
      </c>
      <c r="I23" s="19" t="s">
        <v>89</v>
      </c>
      <c r="J23" s="14" t="s">
        <v>104</v>
      </c>
      <c r="K23" s="38" t="s">
        <v>90</v>
      </c>
      <c r="L23" s="9">
        <v>20</v>
      </c>
      <c r="M23" s="9">
        <v>12</v>
      </c>
      <c r="N23" s="9">
        <v>7</v>
      </c>
      <c r="O23" s="9">
        <v>3</v>
      </c>
      <c r="P23" s="9">
        <v>7</v>
      </c>
      <c r="Q23" s="9">
        <v>5</v>
      </c>
      <c r="R23" s="9">
        <v>3</v>
      </c>
      <c r="S23" s="10">
        <f t="shared" si="0"/>
        <v>57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5">
      <c r="A24" s="23" t="s">
        <v>85</v>
      </c>
      <c r="B24" s="24" t="s">
        <v>71</v>
      </c>
      <c r="C24" s="16" t="s">
        <v>56</v>
      </c>
      <c r="D24" s="37">
        <v>2546000</v>
      </c>
      <c r="E24" s="37">
        <v>780000</v>
      </c>
      <c r="F24" s="14" t="s">
        <v>98</v>
      </c>
      <c r="G24" s="38" t="s">
        <v>90</v>
      </c>
      <c r="H24" s="21" t="s">
        <v>97</v>
      </c>
      <c r="I24" s="19" t="s">
        <v>89</v>
      </c>
      <c r="J24" s="14" t="s">
        <v>102</v>
      </c>
      <c r="K24" s="38" t="s">
        <v>89</v>
      </c>
      <c r="L24" s="9">
        <v>32</v>
      </c>
      <c r="M24" s="9">
        <v>12</v>
      </c>
      <c r="N24" s="9">
        <v>12</v>
      </c>
      <c r="O24" s="9">
        <v>5</v>
      </c>
      <c r="P24" s="9">
        <v>8</v>
      </c>
      <c r="Q24" s="9">
        <v>8</v>
      </c>
      <c r="R24" s="9">
        <v>4</v>
      </c>
      <c r="S24" s="10">
        <f t="shared" si="0"/>
        <v>81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5">
      <c r="A25" s="23" t="s">
        <v>86</v>
      </c>
      <c r="B25" s="24" t="s">
        <v>66</v>
      </c>
      <c r="C25" s="16" t="s">
        <v>57</v>
      </c>
      <c r="D25" s="37">
        <v>569353</v>
      </c>
      <c r="E25" s="37">
        <v>240000</v>
      </c>
      <c r="F25" s="14" t="s">
        <v>95</v>
      </c>
      <c r="G25" s="38" t="s">
        <v>90</v>
      </c>
      <c r="H25" s="21" t="s">
        <v>96</v>
      </c>
      <c r="I25" s="19" t="s">
        <v>90</v>
      </c>
      <c r="J25" s="14" t="s">
        <v>103</v>
      </c>
      <c r="K25" s="38" t="s">
        <v>89</v>
      </c>
      <c r="L25" s="9">
        <v>30</v>
      </c>
      <c r="M25" s="9">
        <v>12</v>
      </c>
      <c r="N25" s="9">
        <v>10</v>
      </c>
      <c r="O25" s="9">
        <v>5</v>
      </c>
      <c r="P25" s="9">
        <v>8</v>
      </c>
      <c r="Q25" s="9">
        <v>8</v>
      </c>
      <c r="R25" s="9">
        <v>4</v>
      </c>
      <c r="S25" s="10">
        <f t="shared" si="0"/>
        <v>77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6" x14ac:dyDescent="0.25">
      <c r="A26" s="23" t="s">
        <v>87</v>
      </c>
      <c r="B26" s="24" t="s">
        <v>72</v>
      </c>
      <c r="C26" s="16" t="s">
        <v>58</v>
      </c>
      <c r="D26" s="37">
        <v>1339200</v>
      </c>
      <c r="E26" s="37">
        <v>1000000</v>
      </c>
      <c r="F26" s="14" t="s">
        <v>96</v>
      </c>
      <c r="G26" s="38" t="s">
        <v>90</v>
      </c>
      <c r="H26" s="21" t="s">
        <v>98</v>
      </c>
      <c r="I26" s="19" t="s">
        <v>89</v>
      </c>
      <c r="J26" s="14" t="s">
        <v>104</v>
      </c>
      <c r="K26" s="38" t="s">
        <v>89</v>
      </c>
      <c r="L26" s="9">
        <v>20</v>
      </c>
      <c r="M26" s="9">
        <v>10</v>
      </c>
      <c r="N26" s="9">
        <v>8</v>
      </c>
      <c r="O26" s="9">
        <v>3</v>
      </c>
      <c r="P26" s="9">
        <v>6</v>
      </c>
      <c r="Q26" s="9">
        <v>7</v>
      </c>
      <c r="R26" s="9">
        <v>4</v>
      </c>
      <c r="S26" s="10">
        <f t="shared" si="0"/>
        <v>58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5">
      <c r="A27" s="25" t="s">
        <v>88</v>
      </c>
      <c r="B27" s="26" t="s">
        <v>73</v>
      </c>
      <c r="C27" s="18" t="s">
        <v>59</v>
      </c>
      <c r="D27" s="40">
        <v>395000</v>
      </c>
      <c r="E27" s="40">
        <v>190000</v>
      </c>
      <c r="F27" s="15" t="s">
        <v>97</v>
      </c>
      <c r="G27" s="41" t="s">
        <v>90</v>
      </c>
      <c r="H27" s="22" t="s">
        <v>99</v>
      </c>
      <c r="I27" s="20" t="s">
        <v>90</v>
      </c>
      <c r="J27" s="15" t="s">
        <v>105</v>
      </c>
      <c r="K27" s="41" t="s">
        <v>90</v>
      </c>
      <c r="L27" s="33">
        <v>20</v>
      </c>
      <c r="M27" s="9">
        <v>9</v>
      </c>
      <c r="N27" s="9">
        <v>6</v>
      </c>
      <c r="O27" s="9">
        <v>3</v>
      </c>
      <c r="P27" s="9">
        <v>6</v>
      </c>
      <c r="Q27" s="9">
        <v>6</v>
      </c>
      <c r="R27" s="9">
        <v>3</v>
      </c>
      <c r="S27" s="10">
        <f t="shared" si="0"/>
        <v>53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x14ac:dyDescent="0.3">
      <c r="D28" s="11">
        <f>SUM(D13:D27)</f>
        <v>40042582</v>
      </c>
      <c r="E28" s="11">
        <f>SUM(E13:E27)</f>
        <v>10313900</v>
      </c>
      <c r="F28" s="11"/>
    </row>
    <row r="29" spans="1:80" x14ac:dyDescent="0.3">
      <c r="E29" s="11"/>
      <c r="F29" s="11"/>
      <c r="G29" s="11"/>
      <c r="H29" s="11"/>
    </row>
  </sheetData>
  <mergeCells count="24">
    <mergeCell ref="Q10:Q11"/>
    <mergeCell ref="A7:C7"/>
    <mergeCell ref="D7:S7"/>
    <mergeCell ref="A2:C2"/>
    <mergeCell ref="A3:C3"/>
    <mergeCell ref="D3:K3"/>
    <mergeCell ref="A4:C4"/>
    <mergeCell ref="D4:S4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S10:S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L13:L27" xr:uid="{06A865B3-AD11-4D3F-ADE9-4B7C0D6C6D58}">
      <formula1>40</formula1>
    </dataValidation>
    <dataValidation type="decimal" operator="lessThanOrEqual" allowBlank="1" showInputMessage="1" showErrorMessage="1" error="max. 15" sqref="M13:N27" xr:uid="{0A87805F-18D7-4E46-9D16-D706899CB376}">
      <formula1>15</formula1>
    </dataValidation>
    <dataValidation type="decimal" operator="lessThanOrEqual" allowBlank="1" showInputMessage="1" showErrorMessage="1" error="max. 10" sqref="P13:Q27" xr:uid="{758150BC-D296-43C2-95B9-61FE62310679}">
      <formula1>10</formula1>
    </dataValidation>
    <dataValidation type="decimal" operator="lessThanOrEqual" allowBlank="1" showInputMessage="1" showErrorMessage="1" error="max. 5" sqref="O13:O27 R13:R27" xr:uid="{A11134CC-AFFE-4EDD-A948-56722020CC7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D9E7-D7C5-4F6F-A465-4B5036D392A3}">
  <dimension ref="A1:CB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35</v>
      </c>
    </row>
    <row r="2" spans="1:80" ht="14.4" customHeight="1" x14ac:dyDescent="0.3">
      <c r="A2" s="63" t="s">
        <v>36</v>
      </c>
      <c r="B2" s="63"/>
      <c r="C2" s="63"/>
      <c r="D2" s="44" t="s">
        <v>24</v>
      </c>
    </row>
    <row r="3" spans="1:80" ht="14.4" customHeight="1" x14ac:dyDescent="0.3">
      <c r="A3" s="63" t="s">
        <v>34</v>
      </c>
      <c r="B3" s="63"/>
      <c r="C3" s="63"/>
      <c r="D3" s="62" t="s">
        <v>42</v>
      </c>
      <c r="E3" s="62"/>
      <c r="F3" s="62"/>
      <c r="G3" s="62"/>
      <c r="H3" s="62"/>
      <c r="I3" s="62"/>
      <c r="J3" s="62"/>
      <c r="K3" s="62"/>
    </row>
    <row r="4" spans="1:80" ht="14.4" customHeight="1" x14ac:dyDescent="0.3">
      <c r="A4" s="64" t="s">
        <v>41</v>
      </c>
      <c r="B4" s="63"/>
      <c r="C4" s="63"/>
      <c r="D4" s="62" t="s">
        <v>37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80" ht="14.4" customHeight="1" x14ac:dyDescent="0.3">
      <c r="A5" s="2" t="s">
        <v>40</v>
      </c>
      <c r="D5" s="2" t="s">
        <v>38</v>
      </c>
      <c r="E5" s="42"/>
      <c r="F5" s="42"/>
      <c r="G5" s="42"/>
      <c r="H5" s="42"/>
      <c r="I5" s="42"/>
      <c r="J5" s="42"/>
      <c r="K5" s="42"/>
    </row>
    <row r="6" spans="1:80" ht="14.4" customHeight="1" x14ac:dyDescent="0.3">
      <c r="A6" s="44" t="s">
        <v>44</v>
      </c>
      <c r="B6" s="44"/>
      <c r="C6" s="44"/>
      <c r="D6" s="42"/>
      <c r="E6" s="42"/>
      <c r="F6" s="42"/>
      <c r="G6" s="42"/>
      <c r="H6" s="42"/>
      <c r="I6" s="42"/>
      <c r="J6" s="42"/>
      <c r="K6" s="42"/>
    </row>
    <row r="7" spans="1:80" ht="14.4" customHeight="1" x14ac:dyDescent="0.3">
      <c r="A7" s="63" t="s">
        <v>39</v>
      </c>
      <c r="B7" s="63"/>
      <c r="C7" s="63"/>
      <c r="D7" s="64" t="s">
        <v>43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80" ht="26.4" customHeight="1" x14ac:dyDescent="0.3">
      <c r="D8" s="62" t="s">
        <v>106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80" ht="12.6" customHeight="1" x14ac:dyDescent="0.3">
      <c r="A9" s="44"/>
    </row>
    <row r="10" spans="1:80" ht="26.4" customHeight="1" x14ac:dyDescent="0.3">
      <c r="A10" s="56" t="s">
        <v>0</v>
      </c>
      <c r="B10" s="56" t="s">
        <v>1</v>
      </c>
      <c r="C10" s="56" t="s">
        <v>19</v>
      </c>
      <c r="D10" s="56" t="s">
        <v>13</v>
      </c>
      <c r="E10" s="59" t="s">
        <v>2</v>
      </c>
      <c r="F10" s="56" t="s">
        <v>31</v>
      </c>
      <c r="G10" s="56"/>
      <c r="H10" s="56" t="s">
        <v>32</v>
      </c>
      <c r="I10" s="56"/>
      <c r="J10" s="56" t="s">
        <v>33</v>
      </c>
      <c r="K10" s="56"/>
      <c r="L10" s="56" t="s">
        <v>15</v>
      </c>
      <c r="M10" s="56" t="s">
        <v>14</v>
      </c>
      <c r="N10" s="56" t="s">
        <v>16</v>
      </c>
      <c r="O10" s="56" t="s">
        <v>28</v>
      </c>
      <c r="P10" s="56" t="s">
        <v>29</v>
      </c>
      <c r="Q10" s="56" t="s">
        <v>30</v>
      </c>
      <c r="R10" s="56" t="s">
        <v>3</v>
      </c>
      <c r="S10" s="56" t="s">
        <v>4</v>
      </c>
    </row>
    <row r="11" spans="1:80" ht="59.4" customHeight="1" x14ac:dyDescent="0.3">
      <c r="A11" s="57"/>
      <c r="B11" s="57"/>
      <c r="C11" s="57"/>
      <c r="D11" s="57"/>
      <c r="E11" s="60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spans="1:80" ht="28.8" customHeight="1" x14ac:dyDescent="0.3">
      <c r="A12" s="58"/>
      <c r="B12" s="58"/>
      <c r="C12" s="58"/>
      <c r="D12" s="58"/>
      <c r="E12" s="61"/>
      <c r="F12" s="5" t="s">
        <v>25</v>
      </c>
      <c r="G12" s="43" t="s">
        <v>26</v>
      </c>
      <c r="H12" s="43" t="s">
        <v>25</v>
      </c>
      <c r="I12" s="43" t="s">
        <v>26</v>
      </c>
      <c r="J12" s="43" t="s">
        <v>25</v>
      </c>
      <c r="K12" s="43" t="s">
        <v>26</v>
      </c>
      <c r="L12" s="43" t="s">
        <v>27</v>
      </c>
      <c r="M12" s="43" t="s">
        <v>21</v>
      </c>
      <c r="N12" s="43" t="s">
        <v>21</v>
      </c>
      <c r="O12" s="43" t="s">
        <v>22</v>
      </c>
      <c r="P12" s="43" t="s">
        <v>23</v>
      </c>
      <c r="Q12" s="43" t="s">
        <v>23</v>
      </c>
      <c r="R12" s="43" t="s">
        <v>22</v>
      </c>
      <c r="S12" s="43"/>
    </row>
    <row r="13" spans="1:80" s="8" customFormat="1" ht="12.75" customHeight="1" x14ac:dyDescent="0.25">
      <c r="A13" s="23" t="s">
        <v>74</v>
      </c>
      <c r="B13" s="24" t="s">
        <v>60</v>
      </c>
      <c r="C13" s="17" t="s">
        <v>45</v>
      </c>
      <c r="D13" s="34">
        <v>245742</v>
      </c>
      <c r="E13" s="34">
        <v>122000</v>
      </c>
      <c r="F13" s="32" t="s">
        <v>92</v>
      </c>
      <c r="G13" s="35" t="s">
        <v>89</v>
      </c>
      <c r="H13" s="36" t="s">
        <v>95</v>
      </c>
      <c r="I13" s="27" t="s">
        <v>90</v>
      </c>
      <c r="J13" s="32" t="s">
        <v>100</v>
      </c>
      <c r="K13" s="35" t="s">
        <v>90</v>
      </c>
      <c r="L13" s="9">
        <v>22</v>
      </c>
      <c r="M13" s="9">
        <v>10</v>
      </c>
      <c r="N13" s="9">
        <v>8</v>
      </c>
      <c r="O13" s="9">
        <v>4</v>
      </c>
      <c r="P13" s="9">
        <v>7</v>
      </c>
      <c r="Q13" s="9">
        <v>7</v>
      </c>
      <c r="R13" s="9">
        <v>5</v>
      </c>
      <c r="S13" s="10">
        <f>SUM(L13:R13)</f>
        <v>63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8" customFormat="1" ht="12.75" customHeight="1" x14ac:dyDescent="0.25">
      <c r="A14" s="23" t="s">
        <v>75</v>
      </c>
      <c r="B14" s="24" t="s">
        <v>61</v>
      </c>
      <c r="C14" s="16" t="s">
        <v>46</v>
      </c>
      <c r="D14" s="37">
        <v>15477000</v>
      </c>
      <c r="E14" s="37">
        <v>1100000</v>
      </c>
      <c r="F14" s="14" t="s">
        <v>93</v>
      </c>
      <c r="G14" s="38" t="s">
        <v>89</v>
      </c>
      <c r="H14" s="21" t="s">
        <v>92</v>
      </c>
      <c r="I14" s="19" t="s">
        <v>89</v>
      </c>
      <c r="J14" s="14" t="s">
        <v>101</v>
      </c>
      <c r="K14" s="38" t="s">
        <v>90</v>
      </c>
      <c r="L14" s="9">
        <v>27</v>
      </c>
      <c r="M14" s="9">
        <v>13</v>
      </c>
      <c r="N14" s="9">
        <v>8</v>
      </c>
      <c r="O14" s="9">
        <v>5</v>
      </c>
      <c r="P14" s="9">
        <v>8</v>
      </c>
      <c r="Q14" s="9">
        <v>9</v>
      </c>
      <c r="R14" s="9">
        <v>4</v>
      </c>
      <c r="S14" s="10">
        <f t="shared" ref="S14:S27" si="0">SUM(L14:R14)</f>
        <v>74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8" customFormat="1" ht="12.75" customHeight="1" x14ac:dyDescent="0.25">
      <c r="A15" s="23" t="s">
        <v>76</v>
      </c>
      <c r="B15" s="24" t="s">
        <v>62</v>
      </c>
      <c r="C15" s="16" t="s">
        <v>47</v>
      </c>
      <c r="D15" s="37">
        <v>1661732</v>
      </c>
      <c r="E15" s="37">
        <v>500000</v>
      </c>
      <c r="F15" s="14" t="s">
        <v>94</v>
      </c>
      <c r="G15" s="38" t="s">
        <v>89</v>
      </c>
      <c r="H15" s="21" t="s">
        <v>97</v>
      </c>
      <c r="I15" s="19" t="s">
        <v>90</v>
      </c>
      <c r="J15" s="14" t="s">
        <v>102</v>
      </c>
      <c r="K15" s="38" t="s">
        <v>89</v>
      </c>
      <c r="L15" s="9">
        <v>30</v>
      </c>
      <c r="M15" s="9">
        <v>12</v>
      </c>
      <c r="N15" s="9">
        <v>11</v>
      </c>
      <c r="O15" s="9">
        <v>4</v>
      </c>
      <c r="P15" s="9">
        <v>8</v>
      </c>
      <c r="Q15" s="9">
        <v>7</v>
      </c>
      <c r="R15" s="9">
        <v>3</v>
      </c>
      <c r="S15" s="10">
        <f t="shared" si="0"/>
        <v>75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8" customFormat="1" ht="12.75" customHeight="1" x14ac:dyDescent="0.25">
      <c r="A16" s="23" t="s">
        <v>77</v>
      </c>
      <c r="B16" s="24" t="s">
        <v>63</v>
      </c>
      <c r="C16" s="16" t="s">
        <v>48</v>
      </c>
      <c r="D16" s="37">
        <v>4030000</v>
      </c>
      <c r="E16" s="37">
        <v>750000</v>
      </c>
      <c r="F16" s="14" t="s">
        <v>95</v>
      </c>
      <c r="G16" s="38" t="s">
        <v>90</v>
      </c>
      <c r="H16" s="21" t="s">
        <v>96</v>
      </c>
      <c r="I16" s="19" t="s">
        <v>90</v>
      </c>
      <c r="J16" s="14" t="s">
        <v>103</v>
      </c>
      <c r="K16" s="38" t="s">
        <v>89</v>
      </c>
      <c r="L16" s="9">
        <v>31</v>
      </c>
      <c r="M16" s="9">
        <v>13</v>
      </c>
      <c r="N16" s="9">
        <v>12</v>
      </c>
      <c r="O16" s="9">
        <v>5</v>
      </c>
      <c r="P16" s="9">
        <v>7</v>
      </c>
      <c r="Q16" s="9">
        <v>8</v>
      </c>
      <c r="R16" s="9">
        <v>4</v>
      </c>
      <c r="S16" s="10">
        <f t="shared" si="0"/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8" customFormat="1" ht="12.75" customHeight="1" x14ac:dyDescent="0.25">
      <c r="A17" s="23" t="s">
        <v>78</v>
      </c>
      <c r="B17" s="24" t="s">
        <v>64</v>
      </c>
      <c r="C17" s="16" t="s">
        <v>49</v>
      </c>
      <c r="D17" s="37">
        <v>2588000</v>
      </c>
      <c r="E17" s="37">
        <v>1250000</v>
      </c>
      <c r="F17" s="14" t="s">
        <v>96</v>
      </c>
      <c r="G17" s="38" t="s">
        <v>90</v>
      </c>
      <c r="H17" s="21" t="s">
        <v>98</v>
      </c>
      <c r="I17" s="19" t="s">
        <v>90</v>
      </c>
      <c r="J17" s="14" t="s">
        <v>104</v>
      </c>
      <c r="K17" s="38" t="s">
        <v>90</v>
      </c>
      <c r="L17" s="9">
        <v>34</v>
      </c>
      <c r="M17" s="9">
        <v>14</v>
      </c>
      <c r="N17" s="9">
        <v>14</v>
      </c>
      <c r="O17" s="9">
        <v>5</v>
      </c>
      <c r="P17" s="9">
        <v>9</v>
      </c>
      <c r="Q17" s="9">
        <v>9</v>
      </c>
      <c r="R17" s="9">
        <v>5</v>
      </c>
      <c r="S17" s="10">
        <f t="shared" si="0"/>
        <v>90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8" customFormat="1" ht="12.6" x14ac:dyDescent="0.25">
      <c r="A18" s="23" t="s">
        <v>79</v>
      </c>
      <c r="B18" s="24" t="s">
        <v>65</v>
      </c>
      <c r="C18" s="16" t="s">
        <v>50</v>
      </c>
      <c r="D18" s="37">
        <v>691900</v>
      </c>
      <c r="E18" s="37">
        <v>451900</v>
      </c>
      <c r="F18" s="14" t="s">
        <v>97</v>
      </c>
      <c r="G18" s="38" t="s">
        <v>90</v>
      </c>
      <c r="H18" s="21" t="s">
        <v>99</v>
      </c>
      <c r="I18" s="19" t="s">
        <v>90</v>
      </c>
      <c r="J18" s="14" t="s">
        <v>105</v>
      </c>
      <c r="K18" s="38" t="s">
        <v>90</v>
      </c>
      <c r="L18" s="9">
        <v>29</v>
      </c>
      <c r="M18" s="9">
        <v>11</v>
      </c>
      <c r="N18" s="9">
        <v>10</v>
      </c>
      <c r="O18" s="9">
        <v>5</v>
      </c>
      <c r="P18" s="9">
        <v>7</v>
      </c>
      <c r="Q18" s="9">
        <v>7</v>
      </c>
      <c r="R18" s="9">
        <v>4</v>
      </c>
      <c r="S18" s="10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8" customFormat="1" ht="12.75" customHeight="1" x14ac:dyDescent="0.25">
      <c r="A19" s="23" t="s">
        <v>80</v>
      </c>
      <c r="B19" s="24" t="s">
        <v>66</v>
      </c>
      <c r="C19" s="16" t="s">
        <v>51</v>
      </c>
      <c r="D19" s="37">
        <v>1870000</v>
      </c>
      <c r="E19" s="37">
        <v>920000</v>
      </c>
      <c r="F19" s="14" t="s">
        <v>94</v>
      </c>
      <c r="G19" s="38" t="s">
        <v>90</v>
      </c>
      <c r="H19" s="21" t="s">
        <v>92</v>
      </c>
      <c r="I19" s="19" t="s">
        <v>90</v>
      </c>
      <c r="J19" s="14" t="s">
        <v>100</v>
      </c>
      <c r="K19" s="38" t="s">
        <v>90</v>
      </c>
      <c r="L19" s="9">
        <v>30</v>
      </c>
      <c r="M19" s="9">
        <v>13</v>
      </c>
      <c r="N19" s="9">
        <v>12</v>
      </c>
      <c r="O19" s="9">
        <v>5</v>
      </c>
      <c r="P19" s="9">
        <v>9</v>
      </c>
      <c r="Q19" s="9">
        <v>8</v>
      </c>
      <c r="R19" s="9">
        <v>4</v>
      </c>
      <c r="S19" s="10">
        <f t="shared" si="0"/>
        <v>81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8" customFormat="1" ht="12.75" customHeight="1" x14ac:dyDescent="0.25">
      <c r="A20" s="23" t="s">
        <v>81</v>
      </c>
      <c r="B20" s="24" t="s">
        <v>67</v>
      </c>
      <c r="C20" s="16" t="s">
        <v>52</v>
      </c>
      <c r="D20" s="37">
        <v>3003555</v>
      </c>
      <c r="E20" s="37">
        <v>670000</v>
      </c>
      <c r="F20" s="14" t="s">
        <v>98</v>
      </c>
      <c r="G20" s="38" t="s">
        <v>90</v>
      </c>
      <c r="H20" s="21" t="s">
        <v>93</v>
      </c>
      <c r="I20" s="19" t="s">
        <v>90</v>
      </c>
      <c r="J20" s="14" t="s">
        <v>102</v>
      </c>
      <c r="K20" s="38" t="s">
        <v>90</v>
      </c>
      <c r="L20" s="9">
        <v>21</v>
      </c>
      <c r="M20" s="9">
        <v>9</v>
      </c>
      <c r="N20" s="9">
        <v>8</v>
      </c>
      <c r="O20" s="9">
        <v>4</v>
      </c>
      <c r="P20" s="9">
        <v>7</v>
      </c>
      <c r="Q20" s="9">
        <v>7</v>
      </c>
      <c r="R20" s="9">
        <v>4</v>
      </c>
      <c r="S20" s="10">
        <f t="shared" si="0"/>
        <v>60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8" customFormat="1" ht="13.5" customHeight="1" x14ac:dyDescent="0.25">
      <c r="A21" s="23" t="s">
        <v>82</v>
      </c>
      <c r="B21" s="24" t="s">
        <v>68</v>
      </c>
      <c r="C21" s="16" t="s">
        <v>53</v>
      </c>
      <c r="D21" s="39">
        <v>550800</v>
      </c>
      <c r="E21" s="39">
        <v>450000</v>
      </c>
      <c r="F21" s="14" t="s">
        <v>99</v>
      </c>
      <c r="G21" s="38" t="s">
        <v>90</v>
      </c>
      <c r="H21" s="21" t="s">
        <v>94</v>
      </c>
      <c r="I21" s="19" t="s">
        <v>90</v>
      </c>
      <c r="J21" s="14" t="s">
        <v>101</v>
      </c>
      <c r="K21" s="38" t="s">
        <v>90</v>
      </c>
      <c r="L21" s="9">
        <v>34</v>
      </c>
      <c r="M21" s="9">
        <v>12</v>
      </c>
      <c r="N21" s="9">
        <v>13</v>
      </c>
      <c r="O21" s="9">
        <v>5</v>
      </c>
      <c r="P21" s="9">
        <v>9</v>
      </c>
      <c r="Q21" s="9">
        <v>9</v>
      </c>
      <c r="R21" s="9">
        <v>4</v>
      </c>
      <c r="S21" s="10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8" customFormat="1" ht="12.75" customHeight="1" x14ac:dyDescent="0.25">
      <c r="A22" s="23" t="s">
        <v>83</v>
      </c>
      <c r="B22" s="24" t="s">
        <v>69</v>
      </c>
      <c r="C22" s="16" t="s">
        <v>54</v>
      </c>
      <c r="D22" s="37">
        <v>695000</v>
      </c>
      <c r="E22" s="37">
        <v>290000</v>
      </c>
      <c r="F22" s="14" t="s">
        <v>92</v>
      </c>
      <c r="G22" s="38" t="s">
        <v>90</v>
      </c>
      <c r="H22" s="21" t="s">
        <v>95</v>
      </c>
      <c r="I22" s="19" t="s">
        <v>90</v>
      </c>
      <c r="J22" s="14" t="s">
        <v>103</v>
      </c>
      <c r="K22" s="38" t="s">
        <v>90</v>
      </c>
      <c r="L22" s="9">
        <v>33</v>
      </c>
      <c r="M22" s="9">
        <v>12</v>
      </c>
      <c r="N22" s="9">
        <v>12</v>
      </c>
      <c r="O22" s="9">
        <v>5</v>
      </c>
      <c r="P22" s="9">
        <v>9</v>
      </c>
      <c r="Q22" s="9">
        <v>9</v>
      </c>
      <c r="R22" s="9">
        <v>4</v>
      </c>
      <c r="S22" s="10">
        <f t="shared" si="0"/>
        <v>84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8" customFormat="1" ht="12.75" customHeight="1" x14ac:dyDescent="0.25">
      <c r="A23" s="23" t="s">
        <v>84</v>
      </c>
      <c r="B23" s="24" t="s">
        <v>70</v>
      </c>
      <c r="C23" s="16" t="s">
        <v>55</v>
      </c>
      <c r="D23" s="37">
        <v>4379300</v>
      </c>
      <c r="E23" s="37">
        <v>1600000</v>
      </c>
      <c r="F23" s="14" t="s">
        <v>93</v>
      </c>
      <c r="G23" s="38" t="s">
        <v>90</v>
      </c>
      <c r="H23" s="21" t="s">
        <v>95</v>
      </c>
      <c r="I23" s="19" t="s">
        <v>89</v>
      </c>
      <c r="J23" s="14" t="s">
        <v>104</v>
      </c>
      <c r="K23" s="38" t="s">
        <v>90</v>
      </c>
      <c r="L23" s="9">
        <v>21</v>
      </c>
      <c r="M23" s="9">
        <v>9</v>
      </c>
      <c r="N23" s="9">
        <v>7</v>
      </c>
      <c r="O23" s="9">
        <v>3</v>
      </c>
      <c r="P23" s="9">
        <v>5</v>
      </c>
      <c r="Q23" s="9">
        <v>6</v>
      </c>
      <c r="R23" s="9">
        <v>3</v>
      </c>
      <c r="S23" s="10">
        <f t="shared" si="0"/>
        <v>54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8" customFormat="1" ht="12.75" customHeight="1" x14ac:dyDescent="0.25">
      <c r="A24" s="23" t="s">
        <v>85</v>
      </c>
      <c r="B24" s="24" t="s">
        <v>71</v>
      </c>
      <c r="C24" s="16" t="s">
        <v>56</v>
      </c>
      <c r="D24" s="37">
        <v>2546000</v>
      </c>
      <c r="E24" s="37">
        <v>780000</v>
      </c>
      <c r="F24" s="14" t="s">
        <v>98</v>
      </c>
      <c r="G24" s="38" t="s">
        <v>90</v>
      </c>
      <c r="H24" s="21" t="s">
        <v>97</v>
      </c>
      <c r="I24" s="19" t="s">
        <v>89</v>
      </c>
      <c r="J24" s="14" t="s">
        <v>102</v>
      </c>
      <c r="K24" s="38" t="s">
        <v>89</v>
      </c>
      <c r="L24" s="9">
        <v>31</v>
      </c>
      <c r="M24" s="9">
        <v>11</v>
      </c>
      <c r="N24" s="9">
        <v>11</v>
      </c>
      <c r="O24" s="9">
        <v>4</v>
      </c>
      <c r="P24" s="9">
        <v>8</v>
      </c>
      <c r="Q24" s="9">
        <v>8</v>
      </c>
      <c r="R24" s="9">
        <v>5</v>
      </c>
      <c r="S24" s="10">
        <f t="shared" si="0"/>
        <v>78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8" customFormat="1" ht="12.75" customHeight="1" x14ac:dyDescent="0.25">
      <c r="A25" s="23" t="s">
        <v>86</v>
      </c>
      <c r="B25" s="24" t="s">
        <v>66</v>
      </c>
      <c r="C25" s="16" t="s">
        <v>57</v>
      </c>
      <c r="D25" s="37">
        <v>569353</v>
      </c>
      <c r="E25" s="37">
        <v>240000</v>
      </c>
      <c r="F25" s="14" t="s">
        <v>95</v>
      </c>
      <c r="G25" s="38" t="s">
        <v>90</v>
      </c>
      <c r="H25" s="21" t="s">
        <v>96</v>
      </c>
      <c r="I25" s="19" t="s">
        <v>90</v>
      </c>
      <c r="J25" s="14" t="s">
        <v>103</v>
      </c>
      <c r="K25" s="38" t="s">
        <v>89</v>
      </c>
      <c r="L25" s="9">
        <v>28</v>
      </c>
      <c r="M25" s="9">
        <v>12</v>
      </c>
      <c r="N25" s="9">
        <v>11</v>
      </c>
      <c r="O25" s="9">
        <v>5</v>
      </c>
      <c r="P25" s="9">
        <v>8</v>
      </c>
      <c r="Q25" s="9">
        <v>8</v>
      </c>
      <c r="R25" s="9">
        <v>4</v>
      </c>
      <c r="S25" s="10">
        <f t="shared" si="0"/>
        <v>76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8" customFormat="1" ht="12.6" x14ac:dyDescent="0.25">
      <c r="A26" s="23" t="s">
        <v>87</v>
      </c>
      <c r="B26" s="24" t="s">
        <v>72</v>
      </c>
      <c r="C26" s="16" t="s">
        <v>58</v>
      </c>
      <c r="D26" s="37">
        <v>1339200</v>
      </c>
      <c r="E26" s="37">
        <v>1000000</v>
      </c>
      <c r="F26" s="14" t="s">
        <v>96</v>
      </c>
      <c r="G26" s="38" t="s">
        <v>90</v>
      </c>
      <c r="H26" s="21" t="s">
        <v>98</v>
      </c>
      <c r="I26" s="19" t="s">
        <v>89</v>
      </c>
      <c r="J26" s="14" t="s">
        <v>104</v>
      </c>
      <c r="K26" s="38" t="s">
        <v>89</v>
      </c>
      <c r="L26" s="9">
        <v>21</v>
      </c>
      <c r="M26" s="9">
        <v>11</v>
      </c>
      <c r="N26" s="9">
        <v>7</v>
      </c>
      <c r="O26" s="9">
        <v>3</v>
      </c>
      <c r="P26" s="9">
        <v>7</v>
      </c>
      <c r="Q26" s="9">
        <v>6</v>
      </c>
      <c r="R26" s="9">
        <v>4</v>
      </c>
      <c r="S26" s="10">
        <f t="shared" si="0"/>
        <v>59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8" customFormat="1" ht="12.75" customHeight="1" x14ac:dyDescent="0.25">
      <c r="A27" s="25" t="s">
        <v>88</v>
      </c>
      <c r="B27" s="26" t="s">
        <v>73</v>
      </c>
      <c r="C27" s="18" t="s">
        <v>59</v>
      </c>
      <c r="D27" s="40">
        <v>395000</v>
      </c>
      <c r="E27" s="40">
        <v>190000</v>
      </c>
      <c r="F27" s="15" t="s">
        <v>97</v>
      </c>
      <c r="G27" s="41" t="s">
        <v>90</v>
      </c>
      <c r="H27" s="22" t="s">
        <v>99</v>
      </c>
      <c r="I27" s="20" t="s">
        <v>90</v>
      </c>
      <c r="J27" s="15" t="s">
        <v>105</v>
      </c>
      <c r="K27" s="41" t="s">
        <v>90</v>
      </c>
      <c r="L27" s="33">
        <v>20</v>
      </c>
      <c r="M27" s="9">
        <v>10</v>
      </c>
      <c r="N27" s="9">
        <v>9</v>
      </c>
      <c r="O27" s="9">
        <v>4</v>
      </c>
      <c r="P27" s="9">
        <v>6</v>
      </c>
      <c r="Q27" s="9">
        <v>5</v>
      </c>
      <c r="R27" s="9">
        <v>3</v>
      </c>
      <c r="S27" s="10">
        <f t="shared" si="0"/>
        <v>57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x14ac:dyDescent="0.3">
      <c r="D28" s="11">
        <f>SUM(D13:D27)</f>
        <v>40042582</v>
      </c>
      <c r="E28" s="11">
        <f>SUM(E13:E27)</f>
        <v>10313900</v>
      </c>
      <c r="F28" s="11"/>
    </row>
    <row r="29" spans="1:80" x14ac:dyDescent="0.3">
      <c r="E29" s="11"/>
      <c r="F29" s="11"/>
      <c r="G29" s="11"/>
      <c r="H29" s="11"/>
    </row>
  </sheetData>
  <mergeCells count="24">
    <mergeCell ref="Q10:Q11"/>
    <mergeCell ref="A7:C7"/>
    <mergeCell ref="D7:S7"/>
    <mergeCell ref="A2:C2"/>
    <mergeCell ref="A3:C3"/>
    <mergeCell ref="D3:K3"/>
    <mergeCell ref="A4:C4"/>
    <mergeCell ref="D4:S4"/>
    <mergeCell ref="R10:R11"/>
    <mergeCell ref="D8:S8"/>
    <mergeCell ref="A10:A12"/>
    <mergeCell ref="B10:B12"/>
    <mergeCell ref="C10:C12"/>
    <mergeCell ref="D10:D12"/>
    <mergeCell ref="E10:E12"/>
    <mergeCell ref="F10:G11"/>
    <mergeCell ref="H10:I11"/>
    <mergeCell ref="J10:K11"/>
    <mergeCell ref="L10:L11"/>
    <mergeCell ref="S10:S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L13:L27" xr:uid="{55FD1817-5A55-4D47-BF2F-137F673F939C}">
      <formula1>40</formula1>
    </dataValidation>
    <dataValidation type="decimal" operator="lessThanOrEqual" allowBlank="1" showInputMessage="1" showErrorMessage="1" error="max. 15" sqref="M13:N27" xr:uid="{E9B8BB8F-3B75-4E2E-89A2-F9E0BA408A93}">
      <formula1>15</formula1>
    </dataValidation>
    <dataValidation type="decimal" operator="lessThanOrEqual" allowBlank="1" showInputMessage="1" showErrorMessage="1" error="max. 10" sqref="P13:Q27" xr:uid="{F0EEEB93-D031-46FD-93CE-16912B397CC0}">
      <formula1>10</formula1>
    </dataValidation>
    <dataValidation type="decimal" operator="lessThanOrEqual" allowBlank="1" showInputMessage="1" showErrorMessage="1" error="max. 5" sqref="O13:O27 R13:R27" xr:uid="{87E2E6FD-3CAE-483D-9D2B-98B8C841E302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Vyvoj animovany</vt:lpstr>
      <vt:lpstr>HB</vt:lpstr>
      <vt:lpstr>JK</vt:lpstr>
      <vt:lpstr>LD</vt:lpstr>
      <vt:lpstr>MŠ</vt:lpstr>
      <vt:lpstr>PV</vt:lpstr>
      <vt:lpstr>ZK</vt:lpstr>
      <vt:lpstr>'Vyvoj animovany'!Oblast_tisku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2018-10-10T07:45:53Z</dcterms:modified>
</cp:coreProperties>
</file>