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6. jednání\"/>
    </mc:Choice>
  </mc:AlternateContent>
  <xr:revisionPtr revIDLastSave="0" documentId="13_ncr:1_{90E63A2A-DDD8-495F-AF31-D28E3811C4B0}" xr6:coauthVersionLast="40" xr6:coauthVersionMax="40" xr10:uidLastSave="{00000000-0000-0000-0000-000000000000}"/>
  <bookViews>
    <workbookView xWindow="0" yWindow="0" windowWidth="20496" windowHeight="7776" xr2:uid="{00000000-000D-0000-FFFF-FFFF00000000}"/>
  </bookViews>
  <sheets>
    <sheet name="celovečerní hraný film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RN" sheetId="9" r:id="rId8"/>
    <sheet name="VT" sheetId="10" r:id="rId9"/>
    <sheet name="ZK" sheetId="11" r:id="rId10"/>
  </sheets>
  <definedNames>
    <definedName name="_xlnm.Print_Area" localSheetId="0">'celovečerní hraný film'!$A$1:$AC$43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1" l="1"/>
  <c r="D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E37" i="10"/>
  <c r="D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37" i="9"/>
  <c r="D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7" i="8"/>
  <c r="D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7" i="7"/>
  <c r="D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7" i="6"/>
  <c r="D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7" i="5"/>
  <c r="D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7" i="4"/>
  <c r="D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7" i="3"/>
  <c r="D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D37" i="2" l="1"/>
  <c r="T37" i="2"/>
  <c r="E37" i="2"/>
  <c r="T38" i="2" l="1"/>
</calcChain>
</file>

<file path=xl/sharedStrings.xml><?xml version="1.0" encoding="utf-8"?>
<sst xmlns="http://schemas.openxmlformats.org/spreadsheetml/2006/main" count="2526" uniqueCount="206">
  <si>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</si>
  <si>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</si>
  <si>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</si>
  <si>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</si>
  <si>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</si>
  <si>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</si>
  <si>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</si>
  <si>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</si>
  <si>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</si>
  <si>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</si>
  <si>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</si>
  <si>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</si>
  <si>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</si>
  <si>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</si>
  <si>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</si>
  <si>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</si>
  <si>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</si>
  <si>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</si>
  <si>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</si>
  <si>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</si>
  <si>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</si>
  <si>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</si>
  <si>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</si>
  <si>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</si>
  <si>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</si>
  <si>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</si>
  <si>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</si>
  <si>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</si>
  <si>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</si>
  <si>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</si>
  <si>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</si>
  <si>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</si>
  <si>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</si>
  <si>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</si>
  <si>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</si>
  <si>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</si>
  <si>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</si>
  <si>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</si>
  <si>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</si>
  <si>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</si>
  <si>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</si>
  <si>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</si>
  <si>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2018-2-7-20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</si>
  <si>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14.8.2018 - 14.9.2018</t>
    </r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</si>
  <si>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</si>
  <si>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</si>
  <si>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t>2746-2018</t>
  </si>
  <si>
    <t>2748-2018</t>
  </si>
  <si>
    <t>2749-2018</t>
  </si>
  <si>
    <t>2751-2018</t>
  </si>
  <si>
    <t>2753-2018</t>
  </si>
  <si>
    <t>2755-2018</t>
  </si>
  <si>
    <t>2756-2018</t>
  </si>
  <si>
    <t>2757-2018</t>
  </si>
  <si>
    <t>2760-2018</t>
  </si>
  <si>
    <t>2761-2018</t>
  </si>
  <si>
    <t>2762-2018</t>
  </si>
  <si>
    <t>2764-2018</t>
  </si>
  <si>
    <t>2766-2018</t>
  </si>
  <si>
    <t>2768-2018</t>
  </si>
  <si>
    <t>2769-2018</t>
  </si>
  <si>
    <t>2770-2018</t>
  </si>
  <si>
    <t>2772-2018</t>
  </si>
  <si>
    <t>2777-2018</t>
  </si>
  <si>
    <t>2778-2018</t>
  </si>
  <si>
    <t>2779-2018</t>
  </si>
  <si>
    <t>2780-2018</t>
  </si>
  <si>
    <t>2785-2018</t>
  </si>
  <si>
    <t>PLUM PRODUCTION s.r.o.</t>
  </si>
  <si>
    <t>In Film s.r.o.</t>
  </si>
  <si>
    <t>Film &amp;Roll s.r.o.</t>
  </si>
  <si>
    <t>Sirius Films s.r.o.</t>
  </si>
  <si>
    <t>LUXOR spol.s.r.o.</t>
  </si>
  <si>
    <t>three brothers, spol. s.r.o.</t>
  </si>
  <si>
    <t>TVORBA films</t>
  </si>
  <si>
    <t>INFINITY PRAGUE Ltd, a.s.</t>
  </si>
  <si>
    <t>freeSaM s.r.o.</t>
  </si>
  <si>
    <t>Bio Art Production, s.r.o.</t>
  </si>
  <si>
    <t>Negativ s.r.o.</t>
  </si>
  <si>
    <t>endorfilm s.r.o.</t>
  </si>
  <si>
    <t>Bontonfilm Studios s.r.o.</t>
  </si>
  <si>
    <t>Goodmind s.r.o.</t>
  </si>
  <si>
    <t>Hana Zedníčková Kousalová</t>
  </si>
  <si>
    <t>Mindset Pictures s.r.o.</t>
  </si>
  <si>
    <t>Black Balance s.r.o.</t>
  </si>
  <si>
    <t>Evolution Films s.r.o.</t>
  </si>
  <si>
    <t>nutprodukce,s.r.o.</t>
  </si>
  <si>
    <t>Punk Film, s.r.o.</t>
  </si>
  <si>
    <t>LUMINAR Film s.r.o.</t>
  </si>
  <si>
    <t>BFILM.cz s.r.o.</t>
  </si>
  <si>
    <t>Smrt krále Kandaula</t>
  </si>
  <si>
    <t>Skleněný pokoj</t>
  </si>
  <si>
    <t>HRA</t>
  </si>
  <si>
    <t>Zpráva o záchraně mrtvého</t>
  </si>
  <si>
    <t>Dlouhý, Široký a Bystrozraký</t>
  </si>
  <si>
    <t>Zlatovláska</t>
  </si>
  <si>
    <t>Havel</t>
  </si>
  <si>
    <t xml:space="preserve">Jízdní hlídka </t>
  </si>
  <si>
    <t>Lidi krve</t>
  </si>
  <si>
    <t>Prokopat se ven</t>
  </si>
  <si>
    <t>Vyhnání Gerty Schnirch</t>
  </si>
  <si>
    <t>Admin</t>
  </si>
  <si>
    <t>Cesta domů</t>
  </si>
  <si>
    <t>Jako v ráji</t>
  </si>
  <si>
    <t>Kotoul vpřed</t>
  </si>
  <si>
    <t>Pouť v Modré</t>
  </si>
  <si>
    <t>Nikdo mě nemá rád</t>
  </si>
  <si>
    <t>Poslední aristokratka</t>
  </si>
  <si>
    <t>Oběť</t>
  </si>
  <si>
    <t>Poslední závod</t>
  </si>
  <si>
    <t>Krajina ve stínu</t>
  </si>
  <si>
    <t xml:space="preserve">Mazel a tajemství lesa </t>
  </si>
  <si>
    <t>ano</t>
  </si>
  <si>
    <t>ne</t>
  </si>
  <si>
    <t xml:space="preserve">ano </t>
  </si>
  <si>
    <t>1.4.2020</t>
  </si>
  <si>
    <t>30.11.2019</t>
  </si>
  <si>
    <t>15.2.2019</t>
  </si>
  <si>
    <t>30.7.2020</t>
  </si>
  <si>
    <t>1.9.2020</t>
  </si>
  <si>
    <t>30.6.2021</t>
  </si>
  <si>
    <t>1.6.2020</t>
  </si>
  <si>
    <t>30.9.2020</t>
  </si>
  <si>
    <t>1.11.2020</t>
  </si>
  <si>
    <t>31.3.2020</t>
  </si>
  <si>
    <t>1.1.2020</t>
  </si>
  <si>
    <t>10.10.2019</t>
  </si>
  <si>
    <t>30.5.2021</t>
  </si>
  <si>
    <t>1.2.2021</t>
  </si>
  <si>
    <t>15.10.2019</t>
  </si>
  <si>
    <t>30.10.2020</t>
  </si>
  <si>
    <t>31.3.2021</t>
  </si>
  <si>
    <t>31.5.2020</t>
  </si>
  <si>
    <t>Borovan Pavel</t>
  </si>
  <si>
    <t xml:space="preserve">Slavíková Nataša </t>
  </si>
  <si>
    <t>Krásnohorský Juraj</t>
  </si>
  <si>
    <t>Schwarcz Viktor</t>
  </si>
  <si>
    <t>Vála Luboš</t>
  </si>
  <si>
    <t xml:space="preserve">Krejčí Tereza </t>
  </si>
  <si>
    <t xml:space="preserve">Borovan Pavel </t>
  </si>
  <si>
    <t>Rozvaldová Jana</t>
  </si>
  <si>
    <t xml:space="preserve">Konečný Lubomír </t>
  </si>
  <si>
    <t>Mathe Ivo</t>
  </si>
  <si>
    <t xml:space="preserve">Tuček Daniel </t>
  </si>
  <si>
    <t>Slavíková Nataša</t>
  </si>
  <si>
    <t xml:space="preserve">Krásnohorský Juraj </t>
  </si>
  <si>
    <t>Krejčí Tereza</t>
  </si>
  <si>
    <t>Slavíková Helena</t>
  </si>
  <si>
    <t>ANO</t>
  </si>
  <si>
    <t>NE</t>
  </si>
  <si>
    <t>Česálková Lucie</t>
  </si>
  <si>
    <t>Uhrik Štefan</t>
  </si>
  <si>
    <t>Cielová Hana</t>
  </si>
  <si>
    <t xml:space="preserve"> </t>
  </si>
  <si>
    <t>Skupa Lukáš</t>
  </si>
  <si>
    <t>Schmarc Vít</t>
  </si>
  <si>
    <t xml:space="preserve">Cviková Ludmila </t>
  </si>
  <si>
    <t>Gregor Lukáš</t>
  </si>
  <si>
    <t>Lukeš Jan</t>
  </si>
  <si>
    <t xml:space="preserve">Foll Jan </t>
  </si>
  <si>
    <t xml:space="preserve">Prokopová Alena </t>
  </si>
  <si>
    <t>Voráč Jiří</t>
  </si>
  <si>
    <t>Szczepanik Petr</t>
  </si>
  <si>
    <t>Foll Jan</t>
  </si>
  <si>
    <t xml:space="preserve">Slavíková Helena </t>
  </si>
  <si>
    <t>Voráč Jíří</t>
  </si>
  <si>
    <t xml:space="preserve">Cielová Hana </t>
  </si>
  <si>
    <t xml:space="preserve">Skupa Lukáš </t>
  </si>
  <si>
    <t xml:space="preserve">Lukeš Jan </t>
  </si>
  <si>
    <t>Prokopová Alena</t>
  </si>
  <si>
    <t xml:space="preserve">Gregor Lukáš </t>
  </si>
  <si>
    <t>28900455/ 27498955</t>
  </si>
  <si>
    <t>8000000/7 500 000</t>
  </si>
  <si>
    <t>60%/63%</t>
  </si>
  <si>
    <t>Projekt 2749/2018 HRA bude na základě usnesení Rady č. 52/2016 hrazen ze státní dotace 2016. Projekt 2756/2018 Havel bude na základě usnesení Rady č. 238/2017 částečně hrazen ze státní dotace 2017 do výše jejího zůstatku 4 300 000 korun, zbytek podpory tohoto projektu ve výši 10 200 000 korun bude na základě usnesení Rady č. 202/2018 hrazen ze státní dotace 2018. Ostatní podpořené projekty budou celé hrazeny na základě usnesení Rady č. 202/2018 ze státní dotace 2018.</t>
  </si>
  <si>
    <t>30.6.2020</t>
  </si>
  <si>
    <t>31.10.2020</t>
  </si>
  <si>
    <t>31.7.2020</t>
  </si>
  <si>
    <t>30.4.2019</t>
  </si>
  <si>
    <t>investiční dotace</t>
  </si>
  <si>
    <t>2756/2018</t>
  </si>
  <si>
    <t>2780/2018</t>
  </si>
  <si>
    <t>2778/2018</t>
  </si>
  <si>
    <t>2751/2018</t>
  </si>
  <si>
    <t>2785/2018</t>
  </si>
  <si>
    <t>2764/2018</t>
  </si>
  <si>
    <t>2779/2018</t>
  </si>
  <si>
    <t>2749/2018</t>
  </si>
  <si>
    <t>2772/2018</t>
  </si>
  <si>
    <t>2760/2018</t>
  </si>
  <si>
    <t>2762/2018</t>
  </si>
  <si>
    <t>2755/2018</t>
  </si>
  <si>
    <t>2770/2018</t>
  </si>
  <si>
    <t>2766/2018</t>
  </si>
  <si>
    <t>2753/2018</t>
  </si>
  <si>
    <t>2748/2018</t>
  </si>
  <si>
    <t>2777/2018</t>
  </si>
  <si>
    <t>2757/2018</t>
  </si>
  <si>
    <t>2761/2018</t>
  </si>
  <si>
    <t>2746/2018</t>
  </si>
  <si>
    <t>2768/2018</t>
  </si>
  <si>
    <t>2769/2018</t>
  </si>
  <si>
    <t>60%</t>
  </si>
  <si>
    <t>80%</t>
  </si>
  <si>
    <t>70%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</si>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</sst>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/>
    <xf numFmtId="3" fontId="3" fillId="0" borderId="1" xfId="0" applyNumberFormat="1" applyFont="1" applyBorder="1"/>
    <xf numFmtId="1" fontId="3" fillId="0" borderId="1" xfId="0" applyNumberFormat="1" applyFont="1" applyFill="1" applyBorder="1"/>
    <xf numFmtId="1" fontId="3" fillId="2" borderId="1" xfId="0" applyNumberFormat="1" applyFont="1" applyFill="1" applyBorder="1"/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/>
    </xf>
    <xf numFmtId="14" fontId="4" fillId="2" borderId="2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8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41</v>
      </c>
    </row>
    <row r="2" spans="1:93" ht="14.4" x14ac:dyDescent="0.3">
      <c r="A2" s="4" t="s">
        <v>42</v>
      </c>
      <c r="D2" s="4" t="s">
        <v>25</v>
      </c>
    </row>
    <row r="3" spans="1:93" ht="14.4" x14ac:dyDescent="0.3">
      <c r="A3" s="4" t="s">
        <v>36</v>
      </c>
      <c r="D3" s="2" t="s">
        <v>38</v>
      </c>
    </row>
    <row r="4" spans="1:93" ht="14.4" x14ac:dyDescent="0.3">
      <c r="A4" s="4" t="s">
        <v>43</v>
      </c>
      <c r="D4" s="2" t="s">
        <v>39</v>
      </c>
    </row>
    <row r="5" spans="1:93" ht="12.6" x14ac:dyDescent="0.3">
      <c r="A5" s="4" t="s">
        <v>44</v>
      </c>
      <c r="D5" s="2" t="s">
        <v>40</v>
      </c>
    </row>
    <row r="6" spans="1:93" ht="14.4" x14ac:dyDescent="0.3">
      <c r="A6" s="17" t="s">
        <v>37</v>
      </c>
    </row>
    <row r="7" spans="1:93" ht="12.6" x14ac:dyDescent="0.3">
      <c r="A7" s="4" t="s">
        <v>24</v>
      </c>
      <c r="D7" s="4" t="s">
        <v>26</v>
      </c>
    </row>
    <row r="8" spans="1:93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93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93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93" ht="12.6" customHeight="1" x14ac:dyDescent="0.3">
      <c r="A11" s="4"/>
    </row>
    <row r="12" spans="1:93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  <c r="T12" s="40" t="s">
        <v>5</v>
      </c>
      <c r="U12" s="40" t="s">
        <v>6</v>
      </c>
      <c r="V12" s="40" t="s">
        <v>7</v>
      </c>
      <c r="W12" s="40" t="s">
        <v>8</v>
      </c>
      <c r="X12" s="40" t="s">
        <v>18</v>
      </c>
      <c r="Y12" s="40" t="s">
        <v>17</v>
      </c>
      <c r="Z12" s="40" t="s">
        <v>9</v>
      </c>
      <c r="AA12" s="40" t="s">
        <v>10</v>
      </c>
      <c r="AB12" s="40" t="s">
        <v>11</v>
      </c>
      <c r="AC12" s="40" t="s">
        <v>12</v>
      </c>
    </row>
    <row r="13" spans="1:93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93" ht="28.95" customHeight="1" x14ac:dyDescent="0.3">
      <c r="A14" s="42"/>
      <c r="B14" s="42"/>
      <c r="C14" s="42"/>
      <c r="D14" s="42"/>
      <c r="E14" s="44"/>
      <c r="F14" s="19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  <c r="T14" s="18"/>
      <c r="U14" s="18"/>
      <c r="V14" s="5"/>
      <c r="W14" s="5"/>
      <c r="X14" s="5"/>
      <c r="Y14" s="5"/>
      <c r="Z14" s="5"/>
      <c r="AA14" s="5"/>
      <c r="AB14" s="5"/>
      <c r="AC14" s="48"/>
    </row>
    <row r="15" spans="1:93" s="6" customFormat="1" ht="12.75" customHeight="1" x14ac:dyDescent="0.2">
      <c r="A15" s="20" t="s">
        <v>180</v>
      </c>
      <c r="B15" s="21" t="s">
        <v>74</v>
      </c>
      <c r="C15" s="22" t="s">
        <v>96</v>
      </c>
      <c r="D15" s="23">
        <v>59702388</v>
      </c>
      <c r="E15" s="23">
        <v>20000000</v>
      </c>
      <c r="F15" s="22" t="s">
        <v>155</v>
      </c>
      <c r="G15" s="22" t="s">
        <v>148</v>
      </c>
      <c r="H15" s="22" t="s">
        <v>159</v>
      </c>
      <c r="I15" s="22" t="s">
        <v>148</v>
      </c>
      <c r="J15" s="22" t="s">
        <v>139</v>
      </c>
      <c r="K15" s="32" t="s">
        <v>148</v>
      </c>
      <c r="L15" s="7">
        <v>35.777799999999999</v>
      </c>
      <c r="M15" s="7">
        <v>13.8889</v>
      </c>
      <c r="N15" s="7">
        <v>13.222200000000001</v>
      </c>
      <c r="O15" s="7">
        <v>4.8888999999999996</v>
      </c>
      <c r="P15" s="7">
        <v>8.1111000000000004</v>
      </c>
      <c r="Q15" s="7">
        <v>8.8888999999999996</v>
      </c>
      <c r="R15" s="7">
        <v>4.1111000000000004</v>
      </c>
      <c r="S15" s="8">
        <v>88.888900000000007</v>
      </c>
      <c r="T15" s="45">
        <v>14500000</v>
      </c>
      <c r="U15" s="49" t="s">
        <v>179</v>
      </c>
      <c r="V15" s="24" t="s">
        <v>113</v>
      </c>
      <c r="W15" s="49" t="s">
        <v>113</v>
      </c>
      <c r="X15" s="24" t="s">
        <v>113</v>
      </c>
      <c r="Y15" s="49" t="s">
        <v>113</v>
      </c>
      <c r="Z15" s="25">
        <v>0.49</v>
      </c>
      <c r="AA15" s="49" t="s">
        <v>202</v>
      </c>
      <c r="AB15" s="24" t="s">
        <v>121</v>
      </c>
      <c r="AC15" s="49" t="s">
        <v>175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6" customFormat="1" ht="12.75" customHeight="1" x14ac:dyDescent="0.2">
      <c r="A16" s="20" t="s">
        <v>181</v>
      </c>
      <c r="B16" s="21" t="s">
        <v>88</v>
      </c>
      <c r="C16" s="22" t="s">
        <v>110</v>
      </c>
      <c r="D16" s="23">
        <v>43990000</v>
      </c>
      <c r="E16" s="23">
        <v>16000000</v>
      </c>
      <c r="F16" s="22" t="s">
        <v>164</v>
      </c>
      <c r="G16" s="22" t="s">
        <v>148</v>
      </c>
      <c r="H16" s="22" t="s">
        <v>169</v>
      </c>
      <c r="I16" s="21"/>
      <c r="J16" s="22" t="s">
        <v>142</v>
      </c>
      <c r="K16" s="32" t="s">
        <v>148</v>
      </c>
      <c r="L16" s="7">
        <v>36.8889</v>
      </c>
      <c r="M16" s="7">
        <v>14.222200000000001</v>
      </c>
      <c r="N16" s="7">
        <v>13.666700000000001</v>
      </c>
      <c r="O16" s="7">
        <v>3.6667000000000001</v>
      </c>
      <c r="P16" s="7">
        <v>7.2222</v>
      </c>
      <c r="Q16" s="7">
        <v>8.7777999999999992</v>
      </c>
      <c r="R16" s="7">
        <v>3</v>
      </c>
      <c r="S16" s="8">
        <v>87.444400000000002</v>
      </c>
      <c r="T16" s="46">
        <v>11000000</v>
      </c>
      <c r="U16" s="49" t="s">
        <v>179</v>
      </c>
      <c r="V16" s="24" t="s">
        <v>112</v>
      </c>
      <c r="W16" s="49" t="s">
        <v>112</v>
      </c>
      <c r="X16" s="24" t="s">
        <v>113</v>
      </c>
      <c r="Y16" s="49" t="s">
        <v>113</v>
      </c>
      <c r="Z16" s="25">
        <v>0.61</v>
      </c>
      <c r="AA16" s="49" t="s">
        <v>204</v>
      </c>
      <c r="AB16" s="24" t="s">
        <v>124</v>
      </c>
      <c r="AC16" s="24" t="s">
        <v>124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 x14ac:dyDescent="0.2">
      <c r="A17" s="13" t="s">
        <v>182</v>
      </c>
      <c r="B17" s="11" t="s">
        <v>86</v>
      </c>
      <c r="C17" s="9" t="s">
        <v>108</v>
      </c>
      <c r="D17" s="10">
        <v>29209700</v>
      </c>
      <c r="E17" s="10">
        <v>8000000</v>
      </c>
      <c r="F17" s="22" t="s">
        <v>152</v>
      </c>
      <c r="G17" s="22" t="s">
        <v>148</v>
      </c>
      <c r="H17" s="9" t="s">
        <v>156</v>
      </c>
      <c r="I17" s="11" t="s">
        <v>148</v>
      </c>
      <c r="J17" s="9" t="s">
        <v>140</v>
      </c>
      <c r="K17" s="35" t="s">
        <v>148</v>
      </c>
      <c r="L17" s="7">
        <v>35.222200000000001</v>
      </c>
      <c r="M17" s="7">
        <v>12.222200000000001</v>
      </c>
      <c r="N17" s="7">
        <v>12.777799999999999</v>
      </c>
      <c r="O17" s="7">
        <v>4.1111000000000004</v>
      </c>
      <c r="P17" s="7">
        <v>8.4443999999999999</v>
      </c>
      <c r="Q17" s="7">
        <v>8.7777999999999992</v>
      </c>
      <c r="R17" s="7">
        <v>5</v>
      </c>
      <c r="S17" s="8">
        <v>86.555599999999998</v>
      </c>
      <c r="T17" s="46">
        <v>7000000</v>
      </c>
      <c r="U17" s="49" t="s">
        <v>179</v>
      </c>
      <c r="V17" s="15" t="s">
        <v>112</v>
      </c>
      <c r="W17" s="49" t="s">
        <v>112</v>
      </c>
      <c r="X17" s="15" t="s">
        <v>113</v>
      </c>
      <c r="Y17" s="49" t="s">
        <v>113</v>
      </c>
      <c r="Z17" s="14">
        <v>0.73</v>
      </c>
      <c r="AA17" s="49" t="s">
        <v>203</v>
      </c>
      <c r="AB17" s="15" t="s">
        <v>130</v>
      </c>
      <c r="AC17" s="49" t="s">
        <v>176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 x14ac:dyDescent="0.2">
      <c r="A18" s="26" t="s">
        <v>183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34.333300000000001</v>
      </c>
      <c r="M18" s="7">
        <v>13.777799999999999</v>
      </c>
      <c r="N18" s="7">
        <v>12.666700000000001</v>
      </c>
      <c r="O18" s="7">
        <v>4.6666999999999996</v>
      </c>
      <c r="P18" s="7">
        <v>7.3333000000000004</v>
      </c>
      <c r="Q18" s="7">
        <v>8.6667000000000005</v>
      </c>
      <c r="R18" s="7">
        <v>4</v>
      </c>
      <c r="S18" s="8">
        <v>85.444400000000002</v>
      </c>
      <c r="T18" s="46">
        <v>5000000</v>
      </c>
      <c r="U18" s="49" t="s">
        <v>179</v>
      </c>
      <c r="V18" s="30" t="s">
        <v>112</v>
      </c>
      <c r="W18" s="49" t="s">
        <v>112</v>
      </c>
      <c r="X18" s="30" t="s">
        <v>113</v>
      </c>
      <c r="Y18" s="49" t="s">
        <v>113</v>
      </c>
      <c r="Z18" s="31">
        <v>0.63</v>
      </c>
      <c r="AA18" s="49" t="s">
        <v>204</v>
      </c>
      <c r="AB18" s="30" t="s">
        <v>118</v>
      </c>
      <c r="AC18" s="49" t="s">
        <v>177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 x14ac:dyDescent="0.2">
      <c r="A19" s="20" t="s">
        <v>184</v>
      </c>
      <c r="B19" s="21" t="s">
        <v>89</v>
      </c>
      <c r="C19" s="22" t="s">
        <v>111</v>
      </c>
      <c r="D19" s="23">
        <v>27400000</v>
      </c>
      <c r="E19" s="23">
        <v>9700000</v>
      </c>
      <c r="F19" s="22" t="s">
        <v>154</v>
      </c>
      <c r="G19" s="22" t="s">
        <v>148</v>
      </c>
      <c r="H19" s="22" t="s">
        <v>170</v>
      </c>
      <c r="I19" s="21" t="s">
        <v>148</v>
      </c>
      <c r="J19" s="22" t="s">
        <v>143</v>
      </c>
      <c r="K19" s="32" t="s">
        <v>149</v>
      </c>
      <c r="L19" s="7">
        <v>33.444400000000002</v>
      </c>
      <c r="M19" s="7">
        <v>12.8889</v>
      </c>
      <c r="N19" s="7">
        <v>12.8889</v>
      </c>
      <c r="O19" s="7">
        <v>4.3333000000000004</v>
      </c>
      <c r="P19" s="7">
        <v>8.7777999999999992</v>
      </c>
      <c r="Q19" s="7">
        <v>9</v>
      </c>
      <c r="R19" s="7">
        <v>4.1111000000000004</v>
      </c>
      <c r="S19" s="8">
        <v>85.444400000000002</v>
      </c>
      <c r="T19" s="46">
        <v>7500000</v>
      </c>
      <c r="U19" s="49" t="s">
        <v>179</v>
      </c>
      <c r="V19" s="24" t="s">
        <v>112</v>
      </c>
      <c r="W19" s="49" t="s">
        <v>112</v>
      </c>
      <c r="X19" s="24" t="s">
        <v>113</v>
      </c>
      <c r="Y19" s="49" t="s">
        <v>113</v>
      </c>
      <c r="Z19" s="25">
        <v>0.74</v>
      </c>
      <c r="AA19" s="49" t="s">
        <v>203</v>
      </c>
      <c r="AB19" s="24" t="s">
        <v>132</v>
      </c>
      <c r="AC19" s="49" t="s">
        <v>132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x14ac:dyDescent="0.2">
      <c r="A20" s="20" t="s">
        <v>185</v>
      </c>
      <c r="B20" s="21" t="s">
        <v>79</v>
      </c>
      <c r="C20" s="22" t="s">
        <v>101</v>
      </c>
      <c r="D20" s="23">
        <v>44115090</v>
      </c>
      <c r="E20" s="23">
        <v>14500000</v>
      </c>
      <c r="F20" s="22" t="s">
        <v>159</v>
      </c>
      <c r="G20" s="22" t="s">
        <v>148</v>
      </c>
      <c r="H20" s="22" t="s">
        <v>150</v>
      </c>
      <c r="I20" s="21" t="s">
        <v>148</v>
      </c>
      <c r="J20" s="22" t="s">
        <v>133</v>
      </c>
      <c r="K20" s="32" t="s">
        <v>148</v>
      </c>
      <c r="L20" s="7">
        <v>33.555599999999998</v>
      </c>
      <c r="M20" s="7">
        <v>13.5556</v>
      </c>
      <c r="N20" s="7">
        <v>12.8889</v>
      </c>
      <c r="O20" s="7">
        <v>4.8888999999999996</v>
      </c>
      <c r="P20" s="7">
        <v>7.7778</v>
      </c>
      <c r="Q20" s="7">
        <v>8.5556000000000001</v>
      </c>
      <c r="R20" s="7">
        <v>3.8889</v>
      </c>
      <c r="S20" s="8">
        <v>85.111099999999993</v>
      </c>
      <c r="T20" s="46">
        <v>11000000</v>
      </c>
      <c r="U20" s="49" t="s">
        <v>179</v>
      </c>
      <c r="V20" s="24" t="s">
        <v>112</v>
      </c>
      <c r="W20" s="49" t="s">
        <v>112</v>
      </c>
      <c r="X20" s="24" t="s">
        <v>113</v>
      </c>
      <c r="Y20" s="49" t="s">
        <v>113</v>
      </c>
      <c r="Z20" s="25">
        <v>0.71</v>
      </c>
      <c r="AA20" s="49" t="s">
        <v>203</v>
      </c>
      <c r="AB20" s="24" t="s">
        <v>120</v>
      </c>
      <c r="AC20" s="24" t="s">
        <v>120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6" customFormat="1" ht="12.75" customHeight="1" x14ac:dyDescent="0.2">
      <c r="A21" s="20" t="s">
        <v>186</v>
      </c>
      <c r="B21" s="21" t="s">
        <v>87</v>
      </c>
      <c r="C21" s="22" t="s">
        <v>109</v>
      </c>
      <c r="D21" s="23">
        <v>30195100</v>
      </c>
      <c r="E21" s="23">
        <v>10000000</v>
      </c>
      <c r="F21" s="22" t="s">
        <v>163</v>
      </c>
      <c r="G21" s="22" t="s">
        <v>148</v>
      </c>
      <c r="H21" s="22" t="s">
        <v>168</v>
      </c>
      <c r="I21" s="33" t="s">
        <v>148</v>
      </c>
      <c r="J21" s="22" t="s">
        <v>141</v>
      </c>
      <c r="K21" s="32" t="s">
        <v>149</v>
      </c>
      <c r="L21" s="7">
        <v>33.444400000000002</v>
      </c>
      <c r="M21" s="7">
        <v>12</v>
      </c>
      <c r="N21" s="7">
        <v>12</v>
      </c>
      <c r="O21" s="7">
        <v>4.2222</v>
      </c>
      <c r="P21" s="7">
        <v>8</v>
      </c>
      <c r="Q21" s="7">
        <v>8.3332999999999995</v>
      </c>
      <c r="R21" s="7">
        <v>4</v>
      </c>
      <c r="S21" s="8">
        <v>82</v>
      </c>
      <c r="T21" s="45">
        <v>7000000</v>
      </c>
      <c r="U21" s="49" t="s">
        <v>179</v>
      </c>
      <c r="V21" s="24" t="s">
        <v>112</v>
      </c>
      <c r="W21" s="49" t="s">
        <v>112</v>
      </c>
      <c r="X21" s="24" t="s">
        <v>113</v>
      </c>
      <c r="Y21" s="49" t="s">
        <v>113</v>
      </c>
      <c r="Z21" s="25">
        <v>0.57999999999999996</v>
      </c>
      <c r="AA21" s="49" t="s">
        <v>205</v>
      </c>
      <c r="AB21" s="24" t="s">
        <v>131</v>
      </c>
      <c r="AC21" s="49" t="s">
        <v>131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6" customFormat="1" ht="12.75" customHeight="1" x14ac:dyDescent="0.2">
      <c r="A22" s="20" t="s">
        <v>187</v>
      </c>
      <c r="B22" s="21" t="s">
        <v>70</v>
      </c>
      <c r="C22" s="22" t="s">
        <v>92</v>
      </c>
      <c r="D22" s="23">
        <v>7184906</v>
      </c>
      <c r="E22" s="23">
        <v>2699850</v>
      </c>
      <c r="F22" s="22" t="s">
        <v>152</v>
      </c>
      <c r="G22" s="22" t="s">
        <v>148</v>
      </c>
      <c r="H22" s="22" t="s">
        <v>156</v>
      </c>
      <c r="I22" s="33" t="s">
        <v>149</v>
      </c>
      <c r="J22" s="22" t="s">
        <v>135</v>
      </c>
      <c r="K22" s="32" t="s">
        <v>148</v>
      </c>
      <c r="L22" s="7">
        <v>31.444400000000002</v>
      </c>
      <c r="M22" s="7">
        <v>13.5556</v>
      </c>
      <c r="N22" s="7">
        <v>11.5556</v>
      </c>
      <c r="O22" s="7">
        <v>4.5556000000000001</v>
      </c>
      <c r="P22" s="7">
        <v>8</v>
      </c>
      <c r="Q22" s="7">
        <v>7.1111000000000004</v>
      </c>
      <c r="R22" s="7">
        <v>3</v>
      </c>
      <c r="S22" s="8">
        <v>79.222200000000001</v>
      </c>
      <c r="T22" s="46">
        <v>1000000</v>
      </c>
      <c r="U22" s="49" t="s">
        <v>179</v>
      </c>
      <c r="V22" s="24" t="s">
        <v>113</v>
      </c>
      <c r="W22" s="49" t="s">
        <v>113</v>
      </c>
      <c r="X22" s="24" t="s">
        <v>113</v>
      </c>
      <c r="Y22" s="49" t="s">
        <v>113</v>
      </c>
      <c r="Z22" s="25">
        <v>0.54</v>
      </c>
      <c r="AA22" s="49" t="s">
        <v>202</v>
      </c>
      <c r="AB22" s="24" t="s">
        <v>117</v>
      </c>
      <c r="AC22" s="49" t="s">
        <v>178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6" customFormat="1" ht="13.5" customHeight="1" x14ac:dyDescent="0.2">
      <c r="A23" s="20" t="s">
        <v>188</v>
      </c>
      <c r="B23" s="21" t="s">
        <v>84</v>
      </c>
      <c r="C23" s="22" t="s">
        <v>106</v>
      </c>
      <c r="D23" s="23">
        <v>47075422</v>
      </c>
      <c r="E23" s="23">
        <v>13000000</v>
      </c>
      <c r="F23" s="22" t="s">
        <v>150</v>
      </c>
      <c r="G23" s="22" t="s">
        <v>148</v>
      </c>
      <c r="H23" s="22" t="s">
        <v>164</v>
      </c>
      <c r="I23" s="21" t="s">
        <v>148</v>
      </c>
      <c r="J23" s="22" t="s">
        <v>146</v>
      </c>
      <c r="K23" s="32" t="s">
        <v>148</v>
      </c>
      <c r="L23" s="7">
        <v>30.444400000000002</v>
      </c>
      <c r="M23" s="7">
        <v>12.777799999999999</v>
      </c>
      <c r="N23" s="7">
        <v>11.666700000000001</v>
      </c>
      <c r="O23" s="7">
        <v>4.1111000000000004</v>
      </c>
      <c r="P23" s="7">
        <v>7.1111000000000004</v>
      </c>
      <c r="Q23" s="7">
        <v>8.1111000000000004</v>
      </c>
      <c r="R23" s="7">
        <v>3.6667000000000001</v>
      </c>
      <c r="S23" s="8">
        <v>77.888900000000007</v>
      </c>
      <c r="T23" s="46"/>
      <c r="U23" s="12"/>
      <c r="V23" s="24" t="s">
        <v>112</v>
      </c>
      <c r="W23" s="49"/>
      <c r="X23" s="24" t="s">
        <v>113</v>
      </c>
      <c r="Y23" s="49"/>
      <c r="Z23" s="25">
        <v>0.6</v>
      </c>
      <c r="AA23" s="49"/>
      <c r="AB23" s="24" t="s">
        <v>128</v>
      </c>
      <c r="AC23" s="49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6" customFormat="1" ht="12.75" customHeight="1" x14ac:dyDescent="0.2">
      <c r="A24" s="20" t="s">
        <v>189</v>
      </c>
      <c r="B24" s="21" t="s">
        <v>76</v>
      </c>
      <c r="C24" s="22" t="s">
        <v>98</v>
      </c>
      <c r="D24" s="23">
        <v>21812573</v>
      </c>
      <c r="E24" s="23">
        <v>8000000</v>
      </c>
      <c r="F24" s="22" t="s">
        <v>156</v>
      </c>
      <c r="G24" s="22" t="s">
        <v>148</v>
      </c>
      <c r="H24" s="22" t="s">
        <v>162</v>
      </c>
      <c r="I24" s="21" t="s">
        <v>148</v>
      </c>
      <c r="J24" s="22" t="s">
        <v>141</v>
      </c>
      <c r="K24" s="32" t="s">
        <v>148</v>
      </c>
      <c r="L24" s="7">
        <v>31.222200000000001</v>
      </c>
      <c r="M24" s="7">
        <v>12</v>
      </c>
      <c r="N24" s="7">
        <v>11.777799999999999</v>
      </c>
      <c r="O24" s="7">
        <v>4.2222</v>
      </c>
      <c r="P24" s="7">
        <v>6.3333000000000004</v>
      </c>
      <c r="Q24" s="7">
        <v>6.1111000000000004</v>
      </c>
      <c r="R24" s="7">
        <v>3.1111</v>
      </c>
      <c r="S24" s="8">
        <v>74.777799999999999</v>
      </c>
      <c r="T24" s="46"/>
      <c r="U24" s="12"/>
      <c r="V24" s="24" t="s">
        <v>114</v>
      </c>
      <c r="W24" s="49"/>
      <c r="X24" s="24" t="s">
        <v>113</v>
      </c>
      <c r="Y24" s="49"/>
      <c r="Z24" s="25">
        <v>0.37</v>
      </c>
      <c r="AA24" s="49"/>
      <c r="AB24" s="24" t="s">
        <v>123</v>
      </c>
      <c r="AC24" s="49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6" customFormat="1" ht="12.75" customHeight="1" x14ac:dyDescent="0.2">
      <c r="A25" s="20" t="s">
        <v>190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25.777799999999999</v>
      </c>
      <c r="M25" s="7">
        <v>13.1111</v>
      </c>
      <c r="N25" s="7">
        <v>11.5556</v>
      </c>
      <c r="O25" s="7">
        <v>4.2222</v>
      </c>
      <c r="P25" s="7">
        <v>8</v>
      </c>
      <c r="Q25" s="7">
        <v>8</v>
      </c>
      <c r="R25" s="7">
        <v>4.1111000000000004</v>
      </c>
      <c r="S25" s="8">
        <v>74.777799999999999</v>
      </c>
      <c r="T25" s="46"/>
      <c r="U25" s="12"/>
      <c r="V25" s="24" t="s">
        <v>112</v>
      </c>
      <c r="W25" s="49"/>
      <c r="X25" s="24" t="s">
        <v>113</v>
      </c>
      <c r="Y25" s="49"/>
      <c r="Z25" s="25">
        <v>0.52</v>
      </c>
      <c r="AA25" s="49"/>
      <c r="AB25" s="24" t="s">
        <v>120</v>
      </c>
      <c r="AC25" s="4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6" customFormat="1" ht="12.75" customHeight="1" x14ac:dyDescent="0.2">
      <c r="A26" s="26" t="s">
        <v>191</v>
      </c>
      <c r="B26" s="27" t="s">
        <v>73</v>
      </c>
      <c r="C26" s="28" t="s">
        <v>95</v>
      </c>
      <c r="D26" s="29">
        <v>62650693</v>
      </c>
      <c r="E26" s="29">
        <v>15000000</v>
      </c>
      <c r="F26" s="28" t="s">
        <v>154</v>
      </c>
      <c r="G26" s="28" t="s">
        <v>149</v>
      </c>
      <c r="H26" s="28" t="s">
        <v>157</v>
      </c>
      <c r="I26" s="27" t="s">
        <v>148</v>
      </c>
      <c r="J26" s="28" t="s">
        <v>138</v>
      </c>
      <c r="K26" s="34" t="s">
        <v>148</v>
      </c>
      <c r="L26" s="7">
        <v>26.444400000000002</v>
      </c>
      <c r="M26" s="7">
        <v>13.5556</v>
      </c>
      <c r="N26" s="7">
        <v>10.666700000000001</v>
      </c>
      <c r="O26" s="7">
        <v>3.6667000000000001</v>
      </c>
      <c r="P26" s="7">
        <v>7</v>
      </c>
      <c r="Q26" s="7">
        <v>6.7778</v>
      </c>
      <c r="R26" s="7">
        <v>3.6667000000000001</v>
      </c>
      <c r="S26" s="8">
        <v>71.777799999999999</v>
      </c>
      <c r="T26" s="46"/>
      <c r="U26" s="12"/>
      <c r="V26" s="30" t="s">
        <v>113</v>
      </c>
      <c r="W26" s="49"/>
      <c r="X26" s="30" t="s">
        <v>113</v>
      </c>
      <c r="Y26" s="49"/>
      <c r="Z26" s="31">
        <v>0.52</v>
      </c>
      <c r="AA26" s="49"/>
      <c r="AB26" s="30" t="s">
        <v>120</v>
      </c>
      <c r="AC26" s="4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6" customFormat="1" ht="12.75" customHeight="1" x14ac:dyDescent="0.2">
      <c r="A27" s="26" t="s">
        <v>192</v>
      </c>
      <c r="B27" s="27" t="s">
        <v>83</v>
      </c>
      <c r="C27" s="28" t="s">
        <v>105</v>
      </c>
      <c r="D27" s="29">
        <v>26218380</v>
      </c>
      <c r="E27" s="29">
        <v>7500000</v>
      </c>
      <c r="F27" s="28" t="s">
        <v>162</v>
      </c>
      <c r="G27" s="28" t="s">
        <v>148</v>
      </c>
      <c r="H27" s="28" t="s">
        <v>161</v>
      </c>
      <c r="I27" s="27" t="s">
        <v>148</v>
      </c>
      <c r="J27" s="28" t="s">
        <v>137</v>
      </c>
      <c r="K27" s="34" t="s">
        <v>149</v>
      </c>
      <c r="L27" s="7">
        <v>28.777799999999999</v>
      </c>
      <c r="M27" s="7">
        <v>10.8889</v>
      </c>
      <c r="N27" s="7">
        <v>10.666700000000001</v>
      </c>
      <c r="O27" s="7">
        <v>4</v>
      </c>
      <c r="P27" s="7">
        <v>7</v>
      </c>
      <c r="Q27" s="7">
        <v>7.4443999999999999</v>
      </c>
      <c r="R27" s="7">
        <v>3</v>
      </c>
      <c r="S27" s="8">
        <v>71.777799999999999</v>
      </c>
      <c r="T27" s="46"/>
      <c r="U27" s="12"/>
      <c r="V27" s="30" t="s">
        <v>112</v>
      </c>
      <c r="W27" s="49"/>
      <c r="X27" s="30" t="s">
        <v>113</v>
      </c>
      <c r="Y27" s="49"/>
      <c r="Z27" s="31" t="s">
        <v>173</v>
      </c>
      <c r="AA27" s="49"/>
      <c r="AB27" s="30" t="s">
        <v>127</v>
      </c>
      <c r="AC27" s="4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6" customFormat="1" x14ac:dyDescent="0.2">
      <c r="A28" s="26" t="s">
        <v>193</v>
      </c>
      <c r="B28" s="27" t="s">
        <v>80</v>
      </c>
      <c r="C28" s="28" t="s">
        <v>102</v>
      </c>
      <c r="D28" s="29">
        <v>25614100</v>
      </c>
      <c r="E28" s="29">
        <v>8000000</v>
      </c>
      <c r="F28" s="28" t="s">
        <v>160</v>
      </c>
      <c r="G28" s="28" t="s">
        <v>148</v>
      </c>
      <c r="H28" s="28" t="s">
        <v>166</v>
      </c>
      <c r="I28" s="27" t="s">
        <v>148</v>
      </c>
      <c r="J28" s="28" t="s">
        <v>144</v>
      </c>
      <c r="K28" s="34" t="s">
        <v>148</v>
      </c>
      <c r="L28" s="7">
        <v>28.333300000000001</v>
      </c>
      <c r="M28" s="7">
        <v>13</v>
      </c>
      <c r="N28" s="7">
        <v>10.5556</v>
      </c>
      <c r="O28" s="7">
        <v>3.5556000000000001</v>
      </c>
      <c r="P28" s="7">
        <v>6.4443999999999999</v>
      </c>
      <c r="Q28" s="7">
        <v>6.3333000000000004</v>
      </c>
      <c r="R28" s="7">
        <v>3.4443999999999999</v>
      </c>
      <c r="S28" s="8">
        <v>71.666700000000006</v>
      </c>
      <c r="T28" s="46"/>
      <c r="U28" s="12"/>
      <c r="V28" s="30" t="s">
        <v>113</v>
      </c>
      <c r="W28" s="49"/>
      <c r="X28" s="30" t="s">
        <v>113</v>
      </c>
      <c r="Y28" s="49"/>
      <c r="Z28" s="31">
        <v>0.49</v>
      </c>
      <c r="AA28" s="49"/>
      <c r="AB28" s="30" t="s">
        <v>116</v>
      </c>
      <c r="AC28" s="4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6" customFormat="1" ht="12.75" customHeight="1" x14ac:dyDescent="0.2">
      <c r="A29" s="20" t="s">
        <v>194</v>
      </c>
      <c r="B29" s="21" t="s">
        <v>72</v>
      </c>
      <c r="C29" s="22" t="s">
        <v>94</v>
      </c>
      <c r="D29" s="23">
        <v>58985150</v>
      </c>
      <c r="E29" s="23">
        <v>12000000</v>
      </c>
      <c r="F29" s="22" t="s">
        <v>147</v>
      </c>
      <c r="G29" s="22" t="s">
        <v>148</v>
      </c>
      <c r="H29" s="22" t="s">
        <v>160</v>
      </c>
      <c r="I29" s="21" t="s">
        <v>148</v>
      </c>
      <c r="J29" s="22" t="s">
        <v>137</v>
      </c>
      <c r="K29" s="32" t="s">
        <v>148</v>
      </c>
      <c r="L29" s="7">
        <v>26.444400000000002</v>
      </c>
      <c r="M29" s="7">
        <v>13.1111</v>
      </c>
      <c r="N29" s="7">
        <v>10.8889</v>
      </c>
      <c r="O29" s="7">
        <v>3.3332999999999999</v>
      </c>
      <c r="P29" s="7">
        <v>6.3333000000000004</v>
      </c>
      <c r="Q29" s="7">
        <v>6.6666999999999996</v>
      </c>
      <c r="R29" s="7">
        <v>4.3333000000000004</v>
      </c>
      <c r="S29" s="8">
        <v>71.111099999999993</v>
      </c>
      <c r="T29" s="46"/>
      <c r="U29" s="12"/>
      <c r="V29" s="24" t="s">
        <v>112</v>
      </c>
      <c r="W29" s="49"/>
      <c r="X29" s="24" t="s">
        <v>113</v>
      </c>
      <c r="Y29" s="49"/>
      <c r="Z29" s="25">
        <v>0.37</v>
      </c>
      <c r="AA29" s="49"/>
      <c r="AB29" s="24" t="s">
        <v>119</v>
      </c>
      <c r="AC29" s="49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6" customFormat="1" ht="12.75" customHeight="1" x14ac:dyDescent="0.2">
      <c r="A30" s="20" t="s">
        <v>195</v>
      </c>
      <c r="B30" s="21" t="s">
        <v>69</v>
      </c>
      <c r="C30" s="22" t="s">
        <v>91</v>
      </c>
      <c r="D30" s="23">
        <v>86373931</v>
      </c>
      <c r="E30" s="23">
        <v>12000000</v>
      </c>
      <c r="F30" s="22" t="s">
        <v>151</v>
      </c>
      <c r="G30" s="22" t="s">
        <v>148</v>
      </c>
      <c r="H30" s="22" t="s">
        <v>155</v>
      </c>
      <c r="I30" s="33" t="s">
        <v>148</v>
      </c>
      <c r="J30" s="22" t="s">
        <v>134</v>
      </c>
      <c r="K30" s="32" t="s">
        <v>149</v>
      </c>
      <c r="L30" s="7">
        <v>24.666699999999999</v>
      </c>
      <c r="M30" s="7">
        <v>12.777799999999999</v>
      </c>
      <c r="N30" s="7">
        <v>10.1111</v>
      </c>
      <c r="O30" s="7">
        <v>3.4443999999999999</v>
      </c>
      <c r="P30" s="7">
        <v>7</v>
      </c>
      <c r="Q30" s="7">
        <v>5.7778</v>
      </c>
      <c r="R30" s="7">
        <v>4.8888999999999996</v>
      </c>
      <c r="S30" s="8">
        <v>68.666700000000006</v>
      </c>
      <c r="T30" s="46"/>
      <c r="U30" s="12"/>
      <c r="V30" s="24" t="s">
        <v>113</v>
      </c>
      <c r="W30" s="49"/>
      <c r="X30" s="24" t="s">
        <v>113</v>
      </c>
      <c r="Y30" s="49"/>
      <c r="Z30" s="25">
        <v>0.34</v>
      </c>
      <c r="AA30" s="49"/>
      <c r="AB30" s="24" t="s">
        <v>116</v>
      </c>
      <c r="AC30" s="49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6" customFormat="1" ht="12.75" customHeight="1" x14ac:dyDescent="0.2">
      <c r="A31" s="20" t="s">
        <v>196</v>
      </c>
      <c r="B31" s="21" t="s">
        <v>85</v>
      </c>
      <c r="C31" s="22" t="s">
        <v>107</v>
      </c>
      <c r="D31" s="23">
        <v>33947429</v>
      </c>
      <c r="E31" s="23">
        <v>4000000</v>
      </c>
      <c r="F31" s="22" t="s">
        <v>158</v>
      </c>
      <c r="G31" s="22" t="s">
        <v>148</v>
      </c>
      <c r="H31" s="22" t="s">
        <v>155</v>
      </c>
      <c r="I31" s="21" t="s">
        <v>149</v>
      </c>
      <c r="J31" s="22" t="s">
        <v>134</v>
      </c>
      <c r="K31" s="32" t="s">
        <v>148</v>
      </c>
      <c r="L31" s="7">
        <v>21.222200000000001</v>
      </c>
      <c r="M31" s="7">
        <v>12.4444</v>
      </c>
      <c r="N31" s="7">
        <v>8.8888999999999996</v>
      </c>
      <c r="O31" s="7">
        <v>3.7778</v>
      </c>
      <c r="P31" s="7">
        <v>8.3332999999999995</v>
      </c>
      <c r="Q31" s="7">
        <v>7.7778</v>
      </c>
      <c r="R31" s="7">
        <v>4</v>
      </c>
      <c r="S31" s="8">
        <v>66.444400000000002</v>
      </c>
      <c r="T31" s="46"/>
      <c r="U31" s="12"/>
      <c r="V31" s="24" t="s">
        <v>113</v>
      </c>
      <c r="W31" s="49"/>
      <c r="X31" s="24" t="s">
        <v>113</v>
      </c>
      <c r="Y31" s="49"/>
      <c r="Z31" s="25">
        <v>0.42</v>
      </c>
      <c r="AA31" s="49"/>
      <c r="AB31" s="24" t="s">
        <v>129</v>
      </c>
      <c r="AC31" s="49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6" customFormat="1" ht="12.75" customHeight="1" x14ac:dyDescent="0.2">
      <c r="A32" s="20" t="s">
        <v>197</v>
      </c>
      <c r="B32" s="21" t="s">
        <v>75</v>
      </c>
      <c r="C32" s="22" t="s">
        <v>97</v>
      </c>
      <c r="D32" s="23">
        <v>54646200</v>
      </c>
      <c r="E32" s="23">
        <v>15000000</v>
      </c>
      <c r="F32" s="22" t="s">
        <v>151</v>
      </c>
      <c r="G32" s="22" t="s">
        <v>149</v>
      </c>
      <c r="H32" s="22" t="s">
        <v>150</v>
      </c>
      <c r="I32" s="21" t="s">
        <v>149</v>
      </c>
      <c r="J32" s="22" t="s">
        <v>140</v>
      </c>
      <c r="K32" s="32" t="s">
        <v>148</v>
      </c>
      <c r="L32" s="7">
        <v>21</v>
      </c>
      <c r="M32" s="7">
        <v>10.8889</v>
      </c>
      <c r="N32" s="7">
        <v>9.2222000000000008</v>
      </c>
      <c r="O32" s="7">
        <v>4.8888999999999996</v>
      </c>
      <c r="P32" s="7">
        <v>7.6666999999999996</v>
      </c>
      <c r="Q32" s="7">
        <v>7.6666999999999996</v>
      </c>
      <c r="R32" s="7">
        <v>4.7778</v>
      </c>
      <c r="S32" s="8">
        <v>66.111099999999993</v>
      </c>
      <c r="T32" s="46"/>
      <c r="U32" s="12"/>
      <c r="V32" s="24" t="s">
        <v>114</v>
      </c>
      <c r="W32" s="49"/>
      <c r="X32" s="24" t="s">
        <v>113</v>
      </c>
      <c r="Y32" s="49"/>
      <c r="Z32" s="25">
        <v>0.42</v>
      </c>
      <c r="AA32" s="49"/>
      <c r="AB32" s="24" t="s">
        <v>122</v>
      </c>
      <c r="AC32" s="49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6" customFormat="1" x14ac:dyDescent="0.2">
      <c r="A33" s="20" t="s">
        <v>198</v>
      </c>
      <c r="B33" s="21" t="s">
        <v>77</v>
      </c>
      <c r="C33" s="22" t="s">
        <v>99</v>
      </c>
      <c r="D33" s="23">
        <v>25743700</v>
      </c>
      <c r="E33" s="23">
        <v>10000000</v>
      </c>
      <c r="F33" s="22" t="s">
        <v>157</v>
      </c>
      <c r="G33" s="22" t="s">
        <v>149</v>
      </c>
      <c r="H33" s="22" t="s">
        <v>152</v>
      </c>
      <c r="I33" s="33" t="s">
        <v>149</v>
      </c>
      <c r="J33" s="22" t="s">
        <v>142</v>
      </c>
      <c r="K33" s="32" t="s">
        <v>148</v>
      </c>
      <c r="L33" s="7">
        <v>21.555599999999998</v>
      </c>
      <c r="M33" s="7">
        <v>9.3332999999999995</v>
      </c>
      <c r="N33" s="7">
        <v>9.1111000000000004</v>
      </c>
      <c r="O33" s="7">
        <v>3.8889</v>
      </c>
      <c r="P33" s="7">
        <v>6.6666999999999996</v>
      </c>
      <c r="Q33" s="7">
        <v>5.8888999999999996</v>
      </c>
      <c r="R33" s="7">
        <v>4</v>
      </c>
      <c r="S33" s="8">
        <v>60.444400000000002</v>
      </c>
      <c r="T33" s="46"/>
      <c r="U33" s="12"/>
      <c r="V33" s="24" t="s">
        <v>113</v>
      </c>
      <c r="W33" s="49"/>
      <c r="X33" s="24" t="s">
        <v>113</v>
      </c>
      <c r="Y33" s="49"/>
      <c r="Z33" s="25">
        <v>0.55000000000000004</v>
      </c>
      <c r="AA33" s="49"/>
      <c r="AB33" s="24" t="s">
        <v>124</v>
      </c>
      <c r="AC33" s="49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6" customFormat="1" ht="12.75" customHeight="1" x14ac:dyDescent="0.2">
      <c r="A34" s="20" t="s">
        <v>199</v>
      </c>
      <c r="B34" s="21" t="s">
        <v>68</v>
      </c>
      <c r="C34" s="22" t="s">
        <v>90</v>
      </c>
      <c r="D34" s="23">
        <v>25344681</v>
      </c>
      <c r="E34" s="23">
        <v>8000000</v>
      </c>
      <c r="F34" s="22" t="s">
        <v>150</v>
      </c>
      <c r="G34" s="22" t="s">
        <v>148</v>
      </c>
      <c r="H34" s="22" t="s">
        <v>163</v>
      </c>
      <c r="I34" s="21" t="s">
        <v>148</v>
      </c>
      <c r="J34" s="22" t="s">
        <v>133</v>
      </c>
      <c r="K34" s="32" t="s">
        <v>148</v>
      </c>
      <c r="L34" s="7">
        <v>21.1111</v>
      </c>
      <c r="M34" s="7">
        <v>10.222200000000001</v>
      </c>
      <c r="N34" s="7">
        <v>8.7777999999999992</v>
      </c>
      <c r="O34" s="7">
        <v>3.6667000000000001</v>
      </c>
      <c r="P34" s="7">
        <v>6.3333000000000004</v>
      </c>
      <c r="Q34" s="7">
        <v>5.6666999999999996</v>
      </c>
      <c r="R34" s="7">
        <v>2.5556000000000001</v>
      </c>
      <c r="S34" s="8">
        <v>58.333300000000001</v>
      </c>
      <c r="T34" s="46"/>
      <c r="U34" s="12"/>
      <c r="V34" s="24" t="s">
        <v>112</v>
      </c>
      <c r="W34" s="49"/>
      <c r="X34" s="24" t="s">
        <v>113</v>
      </c>
      <c r="Y34" s="49"/>
      <c r="Z34" s="25">
        <v>0.69</v>
      </c>
      <c r="AA34" s="49"/>
      <c r="AB34" s="24" t="s">
        <v>115</v>
      </c>
      <c r="AC34" s="49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6" customFormat="1" ht="12.75" customHeight="1" x14ac:dyDescent="0.2">
      <c r="A35" s="20" t="s">
        <v>200</v>
      </c>
      <c r="B35" s="21" t="s">
        <v>81</v>
      </c>
      <c r="C35" s="22" t="s">
        <v>103</v>
      </c>
      <c r="D35" s="23">
        <v>64694547</v>
      </c>
      <c r="E35" s="23">
        <v>10000000</v>
      </c>
      <c r="F35" s="22" t="s">
        <v>161</v>
      </c>
      <c r="G35" s="22" t="s">
        <v>148</v>
      </c>
      <c r="H35" s="22" t="s">
        <v>151</v>
      </c>
      <c r="I35" s="21" t="s">
        <v>148</v>
      </c>
      <c r="J35" s="22" t="s">
        <v>145</v>
      </c>
      <c r="K35" s="32" t="s">
        <v>149</v>
      </c>
      <c r="L35" s="7">
        <v>17.8889</v>
      </c>
      <c r="M35" s="7">
        <v>11.333299999999999</v>
      </c>
      <c r="N35" s="7">
        <v>9</v>
      </c>
      <c r="O35" s="7">
        <v>3.5556000000000001</v>
      </c>
      <c r="P35" s="7">
        <v>6.1111000000000004</v>
      </c>
      <c r="Q35" s="7">
        <v>5.6666999999999996</v>
      </c>
      <c r="R35" s="7">
        <v>2.4443999999999999</v>
      </c>
      <c r="S35" s="8">
        <v>56</v>
      </c>
      <c r="T35" s="46"/>
      <c r="U35" s="12"/>
      <c r="V35" s="24" t="s">
        <v>113</v>
      </c>
      <c r="W35" s="49"/>
      <c r="X35" s="24" t="s">
        <v>113</v>
      </c>
      <c r="Y35" s="49"/>
      <c r="Z35" s="25">
        <v>0.46</v>
      </c>
      <c r="AA35" s="49"/>
      <c r="AB35" s="24" t="s">
        <v>125</v>
      </c>
      <c r="AC35" s="49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6" customFormat="1" ht="12.75" customHeight="1" x14ac:dyDescent="0.2">
      <c r="A36" s="26" t="s">
        <v>201</v>
      </c>
      <c r="B36" s="27" t="s">
        <v>82</v>
      </c>
      <c r="C36" s="28" t="s">
        <v>104</v>
      </c>
      <c r="D36" s="29">
        <v>22990400</v>
      </c>
      <c r="E36" s="29">
        <v>5000000</v>
      </c>
      <c r="F36" s="28" t="s">
        <v>157</v>
      </c>
      <c r="G36" s="28" t="s">
        <v>149</v>
      </c>
      <c r="H36" s="28" t="s">
        <v>167</v>
      </c>
      <c r="I36" s="27" t="s">
        <v>149</v>
      </c>
      <c r="J36" s="28" t="s">
        <v>136</v>
      </c>
      <c r="K36" s="34" t="s">
        <v>148</v>
      </c>
      <c r="L36" s="7">
        <v>15.333299999999999</v>
      </c>
      <c r="M36" s="7">
        <v>9.6667000000000005</v>
      </c>
      <c r="N36" s="7">
        <v>7.1111000000000004</v>
      </c>
      <c r="O36" s="7">
        <v>3.3332999999999999</v>
      </c>
      <c r="P36" s="7">
        <v>6.3333000000000004</v>
      </c>
      <c r="Q36" s="7">
        <v>5.2222</v>
      </c>
      <c r="R36" s="7">
        <v>2</v>
      </c>
      <c r="S36" s="8">
        <v>49</v>
      </c>
      <c r="T36" s="46"/>
      <c r="U36" s="12"/>
      <c r="V36" s="30" t="s">
        <v>113</v>
      </c>
      <c r="W36" s="49"/>
      <c r="X36" s="30" t="s">
        <v>113</v>
      </c>
      <c r="Y36" s="49"/>
      <c r="Z36" s="31">
        <v>0.47</v>
      </c>
      <c r="AA36" s="49"/>
      <c r="AB36" s="30" t="s">
        <v>126</v>
      </c>
      <c r="AC36" s="49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x14ac:dyDescent="0.3">
      <c r="D37" s="16">
        <f>SUM(D15:D36)</f>
        <v>904882149</v>
      </c>
      <c r="E37" s="16">
        <f>SUM(E15:E36)</f>
        <v>235399850</v>
      </c>
      <c r="F37" s="16"/>
      <c r="T37" s="47">
        <f>SUM(T15:T36)</f>
        <v>64000000</v>
      </c>
    </row>
    <row r="38" spans="1:93" x14ac:dyDescent="0.3">
      <c r="E38" s="16"/>
      <c r="F38" s="16"/>
      <c r="G38" s="16"/>
      <c r="H38" s="16"/>
      <c r="S38" s="2" t="s">
        <v>20</v>
      </c>
      <c r="T38" s="47">
        <f>64000000-T37</f>
        <v>0</v>
      </c>
    </row>
  </sheetData>
  <mergeCells count="28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A12:AA13"/>
    <mergeCell ref="AB12:AB13"/>
    <mergeCell ref="AC12:AC13"/>
    <mergeCell ref="F12:G13"/>
    <mergeCell ref="H12:I13"/>
    <mergeCell ref="J12:K13"/>
    <mergeCell ref="D8:R8"/>
    <mergeCell ref="D10:R10"/>
  </mergeCells>
  <dataValidations count="4">
    <dataValidation type="decimal" operator="lessThanOrEqual" allowBlank="1" showInputMessage="1" showErrorMessage="1" error="max. 40" sqref="L15:L36" xr:uid="{00000000-0002-0000-0000-000000000000}">
      <formula1>40</formula1>
    </dataValidation>
    <dataValidation type="decimal" operator="lessThanOrEqual" allowBlank="1" showInputMessage="1" showErrorMessage="1" error="max. 15" sqref="M15:N36" xr:uid="{00000000-0002-0000-0000-000001000000}">
      <formula1>15</formula1>
    </dataValidation>
    <dataValidation type="decimal" operator="lessThanOrEqual" allowBlank="1" showInputMessage="1" showErrorMessage="1" error="max. 10" sqref="P15:Q36" xr:uid="{00000000-0002-0000-0000-000002000000}">
      <formula1>10</formula1>
    </dataValidation>
    <dataValidation type="decimal" operator="lessThanOrEqual" allowBlank="1" showInputMessage="1" showErrorMessage="1" error="max. 5" sqref="O15:O36 R15:R3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1FD5-5D32-47CD-BBC5-F16271E82EE6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24</v>
      </c>
      <c r="M15" s="7">
        <v>11</v>
      </c>
      <c r="N15" s="7">
        <v>9</v>
      </c>
      <c r="O15" s="7">
        <v>4</v>
      </c>
      <c r="P15" s="7">
        <v>7</v>
      </c>
      <c r="Q15" s="7">
        <v>7</v>
      </c>
      <c r="R15" s="7">
        <v>3</v>
      </c>
      <c r="S15" s="8">
        <f>SUM(L15:R15)</f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13</v>
      </c>
      <c r="N16" s="7">
        <v>10</v>
      </c>
      <c r="O16" s="7">
        <v>3</v>
      </c>
      <c r="P16" s="7">
        <v>7</v>
      </c>
      <c r="Q16" s="7">
        <v>6</v>
      </c>
      <c r="R16" s="7">
        <v>5</v>
      </c>
      <c r="S16" s="8">
        <f t="shared" ref="S16:S36" si="0">SUM(L16:R16)</f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29</v>
      </c>
      <c r="M17" s="7">
        <v>14</v>
      </c>
      <c r="N17" s="7">
        <v>12</v>
      </c>
      <c r="O17" s="7">
        <v>5</v>
      </c>
      <c r="P17" s="7">
        <v>8</v>
      </c>
      <c r="Q17" s="7">
        <v>7</v>
      </c>
      <c r="R17" s="7">
        <v>3</v>
      </c>
      <c r="S17" s="8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30</v>
      </c>
      <c r="M18" s="7">
        <v>13</v>
      </c>
      <c r="N18" s="7">
        <v>11</v>
      </c>
      <c r="O18" s="7">
        <v>5</v>
      </c>
      <c r="P18" s="7">
        <v>8</v>
      </c>
      <c r="Q18" s="7">
        <v>9</v>
      </c>
      <c r="R18" s="7">
        <v>4</v>
      </c>
      <c r="S18" s="8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25</v>
      </c>
      <c r="M19" s="7">
        <v>14</v>
      </c>
      <c r="N19" s="7">
        <v>10</v>
      </c>
      <c r="O19" s="7">
        <v>4</v>
      </c>
      <c r="P19" s="7">
        <v>6</v>
      </c>
      <c r="Q19" s="7">
        <v>7</v>
      </c>
      <c r="R19" s="7">
        <v>5</v>
      </c>
      <c r="S19" s="8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25</v>
      </c>
      <c r="M20" s="7">
        <v>14</v>
      </c>
      <c r="N20" s="7">
        <v>10</v>
      </c>
      <c r="O20" s="7">
        <v>3</v>
      </c>
      <c r="P20" s="7">
        <v>7</v>
      </c>
      <c r="Q20" s="7">
        <v>7</v>
      </c>
      <c r="R20" s="7">
        <v>4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35</v>
      </c>
      <c r="M21" s="7">
        <v>13</v>
      </c>
      <c r="N21" s="7">
        <v>13</v>
      </c>
      <c r="O21" s="7">
        <v>5</v>
      </c>
      <c r="P21" s="7">
        <v>8</v>
      </c>
      <c r="Q21" s="7">
        <v>9</v>
      </c>
      <c r="R21" s="7">
        <v>4</v>
      </c>
      <c r="S21" s="8">
        <f t="shared" si="0"/>
        <v>87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22</v>
      </c>
      <c r="M22" s="7">
        <v>11</v>
      </c>
      <c r="N22" s="7">
        <v>9</v>
      </c>
      <c r="O22" s="7">
        <v>5</v>
      </c>
      <c r="P22" s="7">
        <v>7</v>
      </c>
      <c r="Q22" s="7">
        <v>8</v>
      </c>
      <c r="R22" s="7">
        <v>4</v>
      </c>
      <c r="S22" s="8">
        <f t="shared" si="0"/>
        <v>66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30</v>
      </c>
      <c r="M23" s="7">
        <v>12</v>
      </c>
      <c r="N23" s="7">
        <v>12</v>
      </c>
      <c r="O23" s="7">
        <v>4</v>
      </c>
      <c r="P23" s="7">
        <v>7</v>
      </c>
      <c r="Q23" s="7">
        <v>6</v>
      </c>
      <c r="R23" s="7">
        <v>3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17</v>
      </c>
      <c r="M24" s="7">
        <v>10</v>
      </c>
      <c r="N24" s="7">
        <v>8</v>
      </c>
      <c r="O24" s="7">
        <v>4</v>
      </c>
      <c r="P24" s="7">
        <v>7</v>
      </c>
      <c r="Q24" s="7">
        <v>6</v>
      </c>
      <c r="R24" s="7">
        <v>4</v>
      </c>
      <c r="S24" s="8">
        <f t="shared" si="0"/>
        <v>56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</v>
      </c>
      <c r="M25" s="7">
        <v>14</v>
      </c>
      <c r="N25" s="7">
        <v>11</v>
      </c>
      <c r="O25" s="7">
        <v>4</v>
      </c>
      <c r="P25" s="7">
        <v>8</v>
      </c>
      <c r="Q25" s="7">
        <v>8</v>
      </c>
      <c r="R25" s="7">
        <v>4</v>
      </c>
      <c r="S25" s="8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33</v>
      </c>
      <c r="M26" s="7">
        <v>13</v>
      </c>
      <c r="N26" s="7">
        <v>12</v>
      </c>
      <c r="O26" s="7">
        <v>5</v>
      </c>
      <c r="P26" s="7">
        <v>8</v>
      </c>
      <c r="Q26" s="7">
        <v>9</v>
      </c>
      <c r="R26" s="7">
        <v>4</v>
      </c>
      <c r="S26" s="8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29</v>
      </c>
      <c r="M27" s="7">
        <v>13</v>
      </c>
      <c r="N27" s="7">
        <v>10</v>
      </c>
      <c r="O27" s="7">
        <v>4</v>
      </c>
      <c r="P27" s="7">
        <v>6</v>
      </c>
      <c r="Q27" s="7">
        <v>7</v>
      </c>
      <c r="R27" s="7">
        <v>3</v>
      </c>
      <c r="S27" s="8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17</v>
      </c>
      <c r="M28" s="7">
        <v>11</v>
      </c>
      <c r="N28" s="7">
        <v>9</v>
      </c>
      <c r="O28" s="7">
        <v>4</v>
      </c>
      <c r="P28" s="7">
        <v>6</v>
      </c>
      <c r="Q28" s="7">
        <v>6</v>
      </c>
      <c r="R28" s="7">
        <v>3</v>
      </c>
      <c r="S28" s="8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14</v>
      </c>
      <c r="M29" s="7">
        <v>10</v>
      </c>
      <c r="N29" s="7">
        <v>8</v>
      </c>
      <c r="O29" s="7">
        <v>3</v>
      </c>
      <c r="P29" s="7">
        <v>6</v>
      </c>
      <c r="Q29" s="7">
        <v>5</v>
      </c>
      <c r="R29" s="7">
        <v>2</v>
      </c>
      <c r="S29" s="8">
        <f t="shared" si="0"/>
        <v>48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27</v>
      </c>
      <c r="M30" s="7">
        <v>11</v>
      </c>
      <c r="N30" s="7">
        <v>11</v>
      </c>
      <c r="O30" s="7">
        <v>4</v>
      </c>
      <c r="P30" s="7">
        <v>7</v>
      </c>
      <c r="Q30" s="7">
        <v>8</v>
      </c>
      <c r="R30" s="7">
        <v>3</v>
      </c>
      <c r="S30" s="8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13</v>
      </c>
      <c r="N31" s="7">
        <v>12</v>
      </c>
      <c r="O31" s="7">
        <v>4</v>
      </c>
      <c r="P31" s="7">
        <v>7</v>
      </c>
      <c r="Q31" s="7">
        <v>7</v>
      </c>
      <c r="R31" s="7">
        <v>4</v>
      </c>
      <c r="S31" s="8">
        <f t="shared" si="0"/>
        <v>77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18</v>
      </c>
      <c r="M32" s="7">
        <v>13</v>
      </c>
      <c r="N32" s="7">
        <v>9</v>
      </c>
      <c r="O32" s="7">
        <v>4</v>
      </c>
      <c r="P32" s="7">
        <v>8</v>
      </c>
      <c r="Q32" s="7">
        <v>8</v>
      </c>
      <c r="R32" s="7">
        <v>4</v>
      </c>
      <c r="S32" s="8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33</v>
      </c>
      <c r="M33" s="7">
        <v>12</v>
      </c>
      <c r="N33" s="7">
        <v>12</v>
      </c>
      <c r="O33" s="7">
        <v>4</v>
      </c>
      <c r="P33" s="7">
        <v>8</v>
      </c>
      <c r="Q33" s="7">
        <v>8</v>
      </c>
      <c r="R33" s="7">
        <v>5</v>
      </c>
      <c r="S33" s="8">
        <f t="shared" si="0"/>
        <v>82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31</v>
      </c>
      <c r="M34" s="7">
        <v>12</v>
      </c>
      <c r="N34" s="7">
        <v>11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78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33</v>
      </c>
      <c r="M35" s="7">
        <v>14</v>
      </c>
      <c r="N35" s="7">
        <v>12</v>
      </c>
      <c r="O35" s="7">
        <v>4</v>
      </c>
      <c r="P35" s="7">
        <v>7</v>
      </c>
      <c r="Q35" s="7">
        <v>9</v>
      </c>
      <c r="R35" s="7">
        <v>3</v>
      </c>
      <c r="S35" s="8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30</v>
      </c>
      <c r="M36" s="7">
        <v>12</v>
      </c>
      <c r="N36" s="7">
        <v>12</v>
      </c>
      <c r="O36" s="7">
        <v>4</v>
      </c>
      <c r="P36" s="7">
        <v>8</v>
      </c>
      <c r="Q36" s="7">
        <v>9</v>
      </c>
      <c r="R36" s="7">
        <v>4</v>
      </c>
      <c r="S36" s="8">
        <f t="shared" si="0"/>
        <v>79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48968BB4-356D-4A11-B768-22CAC628C4E2}">
      <formula1>40</formula1>
    </dataValidation>
    <dataValidation type="decimal" operator="lessThanOrEqual" allowBlank="1" showInputMessage="1" showErrorMessage="1" error="max. 15" sqref="M15:N36" xr:uid="{CF58F396-BFF9-4A69-9689-CB7E8BA4A4EF}">
      <formula1>15</formula1>
    </dataValidation>
    <dataValidation type="decimal" operator="lessThanOrEqual" allowBlank="1" showInputMessage="1" showErrorMessage="1" error="max. 10" sqref="P15:Q36" xr:uid="{5E1E77CC-4B53-4E2C-99C8-7A1854ECB041}">
      <formula1>10</formula1>
    </dataValidation>
    <dataValidation type="decimal" operator="lessThanOrEqual" allowBlank="1" showInputMessage="1" showErrorMessage="1" error="max. 5" sqref="O15:O36 R15:R36" xr:uid="{0C38B474-BB37-41B7-AF9D-05C3CDF9CECF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4CF8-6FC6-4CB0-9E64-98AA672CADAD}">
  <dimension ref="A1:CB38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ht="14.4" x14ac:dyDescent="0.3">
      <c r="A2" s="4" t="s">
        <v>42</v>
      </c>
      <c r="D2" s="4" t="s">
        <v>25</v>
      </c>
    </row>
    <row r="3" spans="1:80" ht="14.4" x14ac:dyDescent="0.3">
      <c r="A3" s="4" t="s">
        <v>36</v>
      </c>
      <c r="D3" s="2" t="s">
        <v>38</v>
      </c>
    </row>
    <row r="4" spans="1:80" ht="14.4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ht="14.4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10</v>
      </c>
      <c r="N15" s="7">
        <v>10</v>
      </c>
      <c r="O15" s="7">
        <v>4</v>
      </c>
      <c r="P15" s="7">
        <v>7</v>
      </c>
      <c r="Q15" s="7">
        <v>6</v>
      </c>
      <c r="R15" s="7">
        <v>2</v>
      </c>
      <c r="S15" s="8">
        <f>SUM(L15:R15)</f>
        <v>59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22</v>
      </c>
      <c r="M16" s="7">
        <v>13</v>
      </c>
      <c r="N16" s="7">
        <v>11</v>
      </c>
      <c r="O16" s="7">
        <v>4</v>
      </c>
      <c r="P16" s="7">
        <v>7</v>
      </c>
      <c r="Q16" s="7">
        <v>6</v>
      </c>
      <c r="R16" s="7">
        <v>5</v>
      </c>
      <c r="S16" s="8">
        <f t="shared" ref="S16:S36" si="0">SUM(L16:R16)</f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35</v>
      </c>
      <c r="M17" s="7">
        <v>14</v>
      </c>
      <c r="N17" s="7">
        <v>13</v>
      </c>
      <c r="O17" s="7">
        <v>5</v>
      </c>
      <c r="P17" s="7">
        <v>8</v>
      </c>
      <c r="Q17" s="7">
        <v>8</v>
      </c>
      <c r="R17" s="7">
        <v>3</v>
      </c>
      <c r="S17" s="8">
        <f t="shared" si="0"/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37</v>
      </c>
      <c r="M18" s="7">
        <v>14</v>
      </c>
      <c r="N18" s="7">
        <v>13</v>
      </c>
      <c r="O18" s="7">
        <v>5</v>
      </c>
      <c r="P18" s="7">
        <v>8</v>
      </c>
      <c r="Q18" s="7">
        <v>9</v>
      </c>
      <c r="R18" s="7">
        <v>4</v>
      </c>
      <c r="S18" s="8">
        <f t="shared" si="0"/>
        <v>90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25</v>
      </c>
      <c r="M19" s="7">
        <v>12</v>
      </c>
      <c r="N19" s="7">
        <v>11</v>
      </c>
      <c r="O19" s="7">
        <v>4</v>
      </c>
      <c r="P19" s="7">
        <v>7</v>
      </c>
      <c r="Q19" s="7">
        <v>7</v>
      </c>
      <c r="R19" s="7">
        <v>4</v>
      </c>
      <c r="S19" s="8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25</v>
      </c>
      <c r="M20" s="7">
        <v>13</v>
      </c>
      <c r="N20" s="7">
        <v>11</v>
      </c>
      <c r="O20" s="7">
        <v>4</v>
      </c>
      <c r="P20" s="7">
        <v>7</v>
      </c>
      <c r="Q20" s="7">
        <v>7</v>
      </c>
      <c r="R20" s="7">
        <v>3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38</v>
      </c>
      <c r="M21" s="7">
        <v>14</v>
      </c>
      <c r="N21" s="7">
        <v>14</v>
      </c>
      <c r="O21" s="7">
        <v>5</v>
      </c>
      <c r="P21" s="7">
        <v>8</v>
      </c>
      <c r="Q21" s="7">
        <v>9</v>
      </c>
      <c r="R21" s="7">
        <v>4</v>
      </c>
      <c r="S21" s="8">
        <f t="shared" si="0"/>
        <v>92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15</v>
      </c>
      <c r="M22" s="7">
        <v>10</v>
      </c>
      <c r="N22" s="7">
        <v>9</v>
      </c>
      <c r="O22" s="7">
        <v>5</v>
      </c>
      <c r="P22" s="7">
        <v>8</v>
      </c>
      <c r="Q22" s="7">
        <v>6</v>
      </c>
      <c r="R22" s="7">
        <v>5</v>
      </c>
      <c r="S22" s="8">
        <f t="shared" si="0"/>
        <v>58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30</v>
      </c>
      <c r="M23" s="7">
        <v>13</v>
      </c>
      <c r="N23" s="7">
        <v>13</v>
      </c>
      <c r="O23" s="7">
        <v>5</v>
      </c>
      <c r="P23" s="7">
        <v>6</v>
      </c>
      <c r="Q23" s="7">
        <v>5</v>
      </c>
      <c r="R23" s="7">
        <v>3</v>
      </c>
      <c r="S23" s="8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17</v>
      </c>
      <c r="M24" s="7">
        <v>9</v>
      </c>
      <c r="N24" s="7">
        <v>10</v>
      </c>
      <c r="O24" s="7">
        <v>4</v>
      </c>
      <c r="P24" s="7">
        <v>7</v>
      </c>
      <c r="Q24" s="7">
        <v>6</v>
      </c>
      <c r="R24" s="7">
        <v>4</v>
      </c>
      <c r="S24" s="8">
        <f t="shared" si="0"/>
        <v>57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22</v>
      </c>
      <c r="M25" s="7">
        <v>12</v>
      </c>
      <c r="N25" s="7">
        <v>11</v>
      </c>
      <c r="O25" s="7">
        <v>5</v>
      </c>
      <c r="P25" s="7">
        <v>8</v>
      </c>
      <c r="Q25" s="7">
        <v>8</v>
      </c>
      <c r="R25" s="7">
        <v>4</v>
      </c>
      <c r="S25" s="8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32</v>
      </c>
      <c r="M26" s="7">
        <v>14</v>
      </c>
      <c r="N26" s="7">
        <v>12</v>
      </c>
      <c r="O26" s="7">
        <v>5</v>
      </c>
      <c r="P26" s="7">
        <v>7</v>
      </c>
      <c r="Q26" s="7">
        <v>8</v>
      </c>
      <c r="R26" s="7">
        <v>4</v>
      </c>
      <c r="S26" s="8">
        <f t="shared" si="0"/>
        <v>82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22</v>
      </c>
      <c r="M27" s="7">
        <v>13</v>
      </c>
      <c r="N27" s="7">
        <v>11</v>
      </c>
      <c r="O27" s="7">
        <v>5</v>
      </c>
      <c r="P27" s="7">
        <v>8</v>
      </c>
      <c r="Q27" s="7">
        <v>8</v>
      </c>
      <c r="R27" s="7">
        <v>3</v>
      </c>
      <c r="S27" s="8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15</v>
      </c>
      <c r="M28" s="7">
        <v>11</v>
      </c>
      <c r="N28" s="7">
        <v>10</v>
      </c>
      <c r="O28" s="7">
        <v>4</v>
      </c>
      <c r="P28" s="7">
        <v>6</v>
      </c>
      <c r="Q28" s="7">
        <v>5</v>
      </c>
      <c r="R28" s="7">
        <v>2</v>
      </c>
      <c r="S28" s="8">
        <f t="shared" si="0"/>
        <v>53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13</v>
      </c>
      <c r="M29" s="7">
        <v>9</v>
      </c>
      <c r="N29" s="7">
        <v>8</v>
      </c>
      <c r="O29" s="7">
        <v>4</v>
      </c>
      <c r="P29" s="7">
        <v>6</v>
      </c>
      <c r="Q29" s="7">
        <v>5</v>
      </c>
      <c r="R29" s="7">
        <v>2</v>
      </c>
      <c r="S29" s="8">
        <f t="shared" si="0"/>
        <v>47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25</v>
      </c>
      <c r="M30" s="7">
        <v>10</v>
      </c>
      <c r="N30" s="7">
        <v>11</v>
      </c>
      <c r="O30" s="7">
        <v>5</v>
      </c>
      <c r="P30" s="7">
        <v>8</v>
      </c>
      <c r="Q30" s="7">
        <v>8</v>
      </c>
      <c r="R30" s="7">
        <v>3</v>
      </c>
      <c r="S30" s="8">
        <f t="shared" si="0"/>
        <v>70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13</v>
      </c>
      <c r="N31" s="7">
        <v>12</v>
      </c>
      <c r="O31" s="7">
        <v>5</v>
      </c>
      <c r="P31" s="7">
        <v>7</v>
      </c>
      <c r="Q31" s="7">
        <v>9</v>
      </c>
      <c r="R31" s="7">
        <v>3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19</v>
      </c>
      <c r="M32" s="7">
        <v>11</v>
      </c>
      <c r="N32" s="7">
        <v>9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36</v>
      </c>
      <c r="M33" s="7">
        <v>12</v>
      </c>
      <c r="N33" s="7">
        <v>13</v>
      </c>
      <c r="O33" s="7">
        <v>4</v>
      </c>
      <c r="P33" s="7">
        <v>9</v>
      </c>
      <c r="Q33" s="7">
        <v>9</v>
      </c>
      <c r="R33" s="7">
        <v>5</v>
      </c>
      <c r="S33" s="8">
        <f t="shared" si="0"/>
        <v>88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33</v>
      </c>
      <c r="M34" s="7">
        <v>12</v>
      </c>
      <c r="N34" s="7">
        <v>11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80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39</v>
      </c>
      <c r="M35" s="7">
        <v>14</v>
      </c>
      <c r="N35" s="7">
        <v>14</v>
      </c>
      <c r="O35" s="7">
        <v>4</v>
      </c>
      <c r="P35" s="7">
        <v>8</v>
      </c>
      <c r="Q35" s="7">
        <v>9</v>
      </c>
      <c r="R35" s="7">
        <v>3</v>
      </c>
      <c r="S35" s="8">
        <f t="shared" si="0"/>
        <v>91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35</v>
      </c>
      <c r="M36" s="7">
        <v>13</v>
      </c>
      <c r="N36" s="7">
        <v>13</v>
      </c>
      <c r="O36" s="7">
        <v>5</v>
      </c>
      <c r="P36" s="7">
        <v>9</v>
      </c>
      <c r="Q36" s="7">
        <v>9</v>
      </c>
      <c r="R36" s="7">
        <v>4</v>
      </c>
      <c r="S36" s="8">
        <f t="shared" si="0"/>
        <v>88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x14ac:dyDescent="0.3">
      <c r="D37" s="16">
        <f>SUM(D15:D36)</f>
        <v>880008169</v>
      </c>
      <c r="E37" s="16">
        <f>SUM(E15:E36)</f>
        <v>227899850</v>
      </c>
      <c r="F37" s="16"/>
    </row>
    <row r="38" spans="1:80" x14ac:dyDescent="0.3">
      <c r="E38" s="16"/>
      <c r="F38" s="16"/>
      <c r="G38" s="16"/>
      <c r="H38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6 R15:R36" xr:uid="{A8F69C5D-3AFD-4934-931B-BEE605B16B44}">
      <formula1>5</formula1>
    </dataValidation>
    <dataValidation type="decimal" operator="lessThanOrEqual" allowBlank="1" showInputMessage="1" showErrorMessage="1" error="max. 10" sqref="P15:Q36" xr:uid="{2E113127-2040-44A6-8259-A825BBE5E70A}">
      <formula1>10</formula1>
    </dataValidation>
    <dataValidation type="decimal" operator="lessThanOrEqual" allowBlank="1" showInputMessage="1" showErrorMessage="1" error="max. 15" sqref="M15:N36" xr:uid="{11C9E939-91DA-4E61-8437-FF4863C40F8A}">
      <formula1>15</formula1>
    </dataValidation>
    <dataValidation type="decimal" operator="lessThanOrEqual" allowBlank="1" showInputMessage="1" showErrorMessage="1" error="max. 40" sqref="L15:L36" xr:uid="{EE09EDBA-3DE5-418E-9FFF-5FB7626EA20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86CE-A23B-4AF6-AB31-39D7F33E0F61}">
  <dimension ref="A1:CB53"/>
  <sheetViews>
    <sheetView zoomScale="80" zoomScaleNormal="80" workbookViewId="0">
      <selection activeCell="A2" sqref="A2"/>
    </sheetView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12</v>
      </c>
      <c r="N15" s="7">
        <v>11</v>
      </c>
      <c r="O15" s="7">
        <v>3</v>
      </c>
      <c r="P15" s="7">
        <v>6</v>
      </c>
      <c r="Q15" s="7">
        <v>4</v>
      </c>
      <c r="R15" s="7">
        <v>2</v>
      </c>
      <c r="S15" s="8">
        <f>SUM(L15:R15)</f>
        <v>58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12</v>
      </c>
      <c r="N16" s="7">
        <v>12</v>
      </c>
      <c r="O16" s="7">
        <v>3</v>
      </c>
      <c r="P16" s="7">
        <v>7</v>
      </c>
      <c r="Q16" s="7">
        <v>5</v>
      </c>
      <c r="R16" s="7">
        <v>5</v>
      </c>
      <c r="S16" s="8">
        <f t="shared" ref="S16:S36" si="0">SUM(L16:R16)</f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33</v>
      </c>
      <c r="M17" s="7">
        <v>14</v>
      </c>
      <c r="N17" s="7">
        <v>12</v>
      </c>
      <c r="O17" s="7">
        <v>4</v>
      </c>
      <c r="P17" s="7">
        <v>8</v>
      </c>
      <c r="Q17" s="7">
        <v>7</v>
      </c>
      <c r="R17" s="7">
        <v>3</v>
      </c>
      <c r="S17" s="8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35</v>
      </c>
      <c r="M18" s="7">
        <v>14</v>
      </c>
      <c r="N18" s="7">
        <v>13</v>
      </c>
      <c r="O18" s="7">
        <v>4</v>
      </c>
      <c r="P18" s="7">
        <v>7</v>
      </c>
      <c r="Q18" s="7">
        <v>9</v>
      </c>
      <c r="R18" s="7">
        <v>4</v>
      </c>
      <c r="S18" s="8">
        <f t="shared" si="0"/>
        <v>86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26</v>
      </c>
      <c r="M19" s="7">
        <v>13</v>
      </c>
      <c r="N19" s="7">
        <v>12</v>
      </c>
      <c r="O19" s="7">
        <v>3</v>
      </c>
      <c r="P19" s="7">
        <v>6</v>
      </c>
      <c r="Q19" s="7">
        <v>7</v>
      </c>
      <c r="R19" s="7">
        <v>4</v>
      </c>
      <c r="S19" s="8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27</v>
      </c>
      <c r="M20" s="7">
        <v>14</v>
      </c>
      <c r="N20" s="7">
        <v>12</v>
      </c>
      <c r="O20" s="7">
        <v>4</v>
      </c>
      <c r="P20" s="7">
        <v>7</v>
      </c>
      <c r="Q20" s="7">
        <v>6</v>
      </c>
      <c r="R20" s="7">
        <v>3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37</v>
      </c>
      <c r="M21" s="7">
        <v>14</v>
      </c>
      <c r="N21" s="7">
        <v>14</v>
      </c>
      <c r="O21" s="7">
        <v>5</v>
      </c>
      <c r="P21" s="7">
        <v>9</v>
      </c>
      <c r="Q21" s="7">
        <v>9</v>
      </c>
      <c r="R21" s="7">
        <v>4</v>
      </c>
      <c r="S21" s="8">
        <f t="shared" si="0"/>
        <v>92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20</v>
      </c>
      <c r="M22" s="7">
        <v>12</v>
      </c>
      <c r="N22" s="7">
        <v>10</v>
      </c>
      <c r="O22" s="7">
        <v>5</v>
      </c>
      <c r="P22" s="7">
        <v>7</v>
      </c>
      <c r="Q22" s="7">
        <v>7</v>
      </c>
      <c r="R22" s="7">
        <v>4</v>
      </c>
      <c r="S22" s="8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33</v>
      </c>
      <c r="M23" s="7">
        <v>13</v>
      </c>
      <c r="N23" s="7">
        <v>12</v>
      </c>
      <c r="O23" s="7">
        <v>4</v>
      </c>
      <c r="P23" s="7">
        <v>6</v>
      </c>
      <c r="Q23" s="7">
        <v>6</v>
      </c>
      <c r="R23" s="7">
        <v>3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22</v>
      </c>
      <c r="M24" s="7">
        <v>9</v>
      </c>
      <c r="N24" s="7">
        <v>9</v>
      </c>
      <c r="O24" s="7">
        <v>4</v>
      </c>
      <c r="P24" s="7">
        <v>7</v>
      </c>
      <c r="Q24" s="7">
        <v>6</v>
      </c>
      <c r="R24" s="7">
        <v>4</v>
      </c>
      <c r="S24" s="8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27</v>
      </c>
      <c r="M25" s="7">
        <v>13</v>
      </c>
      <c r="N25" s="7">
        <v>12</v>
      </c>
      <c r="O25" s="7">
        <v>5</v>
      </c>
      <c r="P25" s="7">
        <v>8</v>
      </c>
      <c r="Q25" s="7">
        <v>8</v>
      </c>
      <c r="R25" s="7">
        <v>5</v>
      </c>
      <c r="S25" s="8">
        <f t="shared" si="0"/>
        <v>78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35</v>
      </c>
      <c r="M26" s="7">
        <v>14</v>
      </c>
      <c r="N26" s="7">
        <v>14</v>
      </c>
      <c r="O26" s="7">
        <v>5</v>
      </c>
      <c r="P26" s="7">
        <v>9</v>
      </c>
      <c r="Q26" s="7">
        <v>7</v>
      </c>
      <c r="R26" s="7">
        <v>5</v>
      </c>
      <c r="S26" s="8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30</v>
      </c>
      <c r="M27" s="7">
        <v>14</v>
      </c>
      <c r="N27" s="7">
        <v>11</v>
      </c>
      <c r="O27" s="7">
        <v>3</v>
      </c>
      <c r="P27" s="7">
        <v>6</v>
      </c>
      <c r="Q27" s="7">
        <v>5</v>
      </c>
      <c r="R27" s="7">
        <v>4</v>
      </c>
      <c r="S27" s="8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25</v>
      </c>
      <c r="M28" s="7">
        <v>12</v>
      </c>
      <c r="N28" s="7">
        <v>10</v>
      </c>
      <c r="O28" s="7">
        <v>3</v>
      </c>
      <c r="P28" s="7">
        <v>6</v>
      </c>
      <c r="Q28" s="7">
        <v>5</v>
      </c>
      <c r="R28" s="7">
        <v>2</v>
      </c>
      <c r="S28" s="8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26</v>
      </c>
      <c r="M29" s="7">
        <v>10</v>
      </c>
      <c r="N29" s="7">
        <v>9</v>
      </c>
      <c r="O29" s="7">
        <v>3</v>
      </c>
      <c r="P29" s="7">
        <v>6</v>
      </c>
      <c r="Q29" s="7">
        <v>5</v>
      </c>
      <c r="R29" s="7">
        <v>2</v>
      </c>
      <c r="S29" s="8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32</v>
      </c>
      <c r="M30" s="7">
        <v>11</v>
      </c>
      <c r="N30" s="7">
        <v>10</v>
      </c>
      <c r="O30" s="7">
        <v>3</v>
      </c>
      <c r="P30" s="7">
        <v>6</v>
      </c>
      <c r="Q30" s="7">
        <v>6</v>
      </c>
      <c r="R30" s="7">
        <v>3</v>
      </c>
      <c r="S30" s="8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11</v>
      </c>
      <c r="N31" s="7">
        <v>10</v>
      </c>
      <c r="O31" s="7">
        <v>3</v>
      </c>
      <c r="P31" s="7">
        <v>6</v>
      </c>
      <c r="Q31" s="7">
        <v>7</v>
      </c>
      <c r="R31" s="7">
        <v>4</v>
      </c>
      <c r="S31" s="8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25</v>
      </c>
      <c r="M32" s="7">
        <v>13</v>
      </c>
      <c r="N32" s="7">
        <v>9</v>
      </c>
      <c r="O32" s="7">
        <v>4</v>
      </c>
      <c r="P32" s="7">
        <v>7</v>
      </c>
      <c r="Q32" s="7">
        <v>7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35</v>
      </c>
      <c r="M33" s="7">
        <v>13</v>
      </c>
      <c r="N33" s="7">
        <v>11</v>
      </c>
      <c r="O33" s="7">
        <v>4</v>
      </c>
      <c r="P33" s="7">
        <v>8</v>
      </c>
      <c r="Q33" s="7">
        <v>8</v>
      </c>
      <c r="R33" s="7">
        <v>5</v>
      </c>
      <c r="S33" s="8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33</v>
      </c>
      <c r="M34" s="7">
        <v>14</v>
      </c>
      <c r="N34" s="7">
        <v>13</v>
      </c>
      <c r="O34" s="7">
        <v>5</v>
      </c>
      <c r="P34" s="7">
        <v>8</v>
      </c>
      <c r="Q34" s="7">
        <v>9</v>
      </c>
      <c r="R34" s="7">
        <v>4</v>
      </c>
      <c r="S34" s="8">
        <f t="shared" si="0"/>
        <v>86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37</v>
      </c>
      <c r="M35" s="7">
        <v>15</v>
      </c>
      <c r="N35" s="7">
        <v>14</v>
      </c>
      <c r="O35" s="7">
        <v>4</v>
      </c>
      <c r="P35" s="7">
        <v>8</v>
      </c>
      <c r="Q35" s="7">
        <v>9</v>
      </c>
      <c r="R35" s="7">
        <v>3</v>
      </c>
      <c r="S35" s="8">
        <f t="shared" si="0"/>
        <v>90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33</v>
      </c>
      <c r="M36" s="7">
        <v>14</v>
      </c>
      <c r="N36" s="7">
        <v>14</v>
      </c>
      <c r="O36" s="7">
        <v>5</v>
      </c>
      <c r="P36" s="7">
        <v>9</v>
      </c>
      <c r="Q36" s="7">
        <v>9</v>
      </c>
      <c r="R36" s="7">
        <v>4</v>
      </c>
      <c r="S36" s="8">
        <f t="shared" si="0"/>
        <v>88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804C17E7-C578-4121-84F7-3BD790BF97FA}">
      <formula1>40</formula1>
    </dataValidation>
    <dataValidation type="decimal" operator="lessThanOrEqual" allowBlank="1" showInputMessage="1" showErrorMessage="1" error="max. 15" sqref="M15:N36" xr:uid="{2F174E93-D6E0-4CD6-9759-28C7E60058E4}">
      <formula1>15</formula1>
    </dataValidation>
    <dataValidation type="decimal" operator="lessThanOrEqual" allowBlank="1" showInputMessage="1" showErrorMessage="1" error="max. 10" sqref="P15:Q36" xr:uid="{D5BDD8FA-5451-45BE-ABE4-7103A4C35310}">
      <formula1>10</formula1>
    </dataValidation>
    <dataValidation type="decimal" operator="lessThanOrEqual" allowBlank="1" showInputMessage="1" showErrorMessage="1" error="max. 5" sqref="O15:O36 R15:R36" xr:uid="{49A2B7A1-6EA7-4065-8265-A373A826EA6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1A1F-E19E-43B2-8144-605902784571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10</v>
      </c>
      <c r="N15" s="7">
        <v>5</v>
      </c>
      <c r="O15" s="7">
        <v>4</v>
      </c>
      <c r="P15" s="7">
        <v>6</v>
      </c>
      <c r="Q15" s="7">
        <v>6</v>
      </c>
      <c r="R15" s="7">
        <v>4</v>
      </c>
      <c r="S15" s="8">
        <f>SUM(L15:R15)</f>
        <v>55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13</v>
      </c>
      <c r="N16" s="7">
        <v>7</v>
      </c>
      <c r="O16" s="7">
        <v>4</v>
      </c>
      <c r="P16" s="7">
        <v>7</v>
      </c>
      <c r="Q16" s="7">
        <v>7</v>
      </c>
      <c r="R16" s="7">
        <v>5</v>
      </c>
      <c r="S16" s="8">
        <f t="shared" ref="S16:S36" si="0">SUM(L16:R16)</f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30</v>
      </c>
      <c r="M17" s="7">
        <v>13</v>
      </c>
      <c r="N17" s="7">
        <v>9</v>
      </c>
      <c r="O17" s="7">
        <v>5</v>
      </c>
      <c r="P17" s="7">
        <v>9</v>
      </c>
      <c r="Q17" s="7">
        <v>8</v>
      </c>
      <c r="R17" s="7">
        <v>3</v>
      </c>
      <c r="S17" s="8">
        <f t="shared" si="0"/>
        <v>77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33</v>
      </c>
      <c r="M18" s="7">
        <v>13</v>
      </c>
      <c r="N18" s="7">
        <v>12</v>
      </c>
      <c r="O18" s="7">
        <v>5</v>
      </c>
      <c r="P18" s="7">
        <v>7</v>
      </c>
      <c r="Q18" s="7">
        <v>7</v>
      </c>
      <c r="R18" s="7">
        <v>4</v>
      </c>
      <c r="S18" s="8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30</v>
      </c>
      <c r="M19" s="7">
        <v>13</v>
      </c>
      <c r="N19" s="7">
        <v>11</v>
      </c>
      <c r="O19" s="7">
        <v>4</v>
      </c>
      <c r="P19" s="7">
        <v>7</v>
      </c>
      <c r="Q19" s="7">
        <v>7</v>
      </c>
      <c r="R19" s="7">
        <v>4</v>
      </c>
      <c r="S19" s="8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31</v>
      </c>
      <c r="M20" s="7">
        <v>13</v>
      </c>
      <c r="N20" s="7">
        <v>11</v>
      </c>
      <c r="O20" s="7">
        <v>3</v>
      </c>
      <c r="P20" s="7">
        <v>7</v>
      </c>
      <c r="Q20" s="7">
        <v>6</v>
      </c>
      <c r="R20" s="7">
        <v>4</v>
      </c>
      <c r="S20" s="8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35</v>
      </c>
      <c r="M21" s="7">
        <v>13</v>
      </c>
      <c r="N21" s="7">
        <v>14</v>
      </c>
      <c r="O21" s="7">
        <v>5</v>
      </c>
      <c r="P21" s="7">
        <v>8</v>
      </c>
      <c r="Q21" s="7">
        <v>8</v>
      </c>
      <c r="R21" s="7">
        <v>4</v>
      </c>
      <c r="S21" s="8">
        <f t="shared" si="0"/>
        <v>87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26</v>
      </c>
      <c r="M22" s="7">
        <v>10</v>
      </c>
      <c r="N22" s="7">
        <v>10</v>
      </c>
      <c r="O22" s="7">
        <v>4</v>
      </c>
      <c r="P22" s="7">
        <v>7</v>
      </c>
      <c r="Q22" s="7">
        <v>7</v>
      </c>
      <c r="R22" s="7">
        <v>5</v>
      </c>
      <c r="S22" s="8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30</v>
      </c>
      <c r="M23" s="7">
        <v>11</v>
      </c>
      <c r="N23" s="7">
        <v>11</v>
      </c>
      <c r="O23" s="7">
        <v>4</v>
      </c>
      <c r="P23" s="7">
        <v>7</v>
      </c>
      <c r="Q23" s="7">
        <v>6</v>
      </c>
      <c r="R23" s="7">
        <v>3</v>
      </c>
      <c r="S23" s="8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20</v>
      </c>
      <c r="M24" s="7">
        <v>10</v>
      </c>
      <c r="N24" s="7">
        <v>8</v>
      </c>
      <c r="O24" s="7">
        <v>4</v>
      </c>
      <c r="P24" s="7">
        <v>5</v>
      </c>
      <c r="Q24" s="7">
        <v>5</v>
      </c>
      <c r="R24" s="7">
        <v>4</v>
      </c>
      <c r="S24" s="8">
        <f t="shared" si="0"/>
        <v>56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30</v>
      </c>
      <c r="M25" s="7">
        <v>13</v>
      </c>
      <c r="N25" s="7">
        <v>11</v>
      </c>
      <c r="O25" s="7">
        <v>4</v>
      </c>
      <c r="P25" s="7">
        <v>7</v>
      </c>
      <c r="Q25" s="7">
        <v>7</v>
      </c>
      <c r="R25" s="7">
        <v>4</v>
      </c>
      <c r="S25" s="8">
        <f t="shared" si="0"/>
        <v>76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35</v>
      </c>
      <c r="M26" s="7">
        <v>13</v>
      </c>
      <c r="N26" s="7">
        <v>13</v>
      </c>
      <c r="O26" s="7">
        <v>5</v>
      </c>
      <c r="P26" s="7">
        <v>9</v>
      </c>
      <c r="Q26" s="7">
        <v>9</v>
      </c>
      <c r="R26" s="7">
        <v>4</v>
      </c>
      <c r="S26" s="8">
        <f t="shared" si="0"/>
        <v>88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28</v>
      </c>
      <c r="M27" s="7">
        <v>13</v>
      </c>
      <c r="N27" s="7">
        <v>11</v>
      </c>
      <c r="O27" s="7">
        <v>4</v>
      </c>
      <c r="P27" s="7">
        <v>8</v>
      </c>
      <c r="Q27" s="7">
        <v>6</v>
      </c>
      <c r="R27" s="7">
        <v>4</v>
      </c>
      <c r="S27" s="8">
        <f t="shared" si="0"/>
        <v>74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21</v>
      </c>
      <c r="M28" s="7">
        <v>10</v>
      </c>
      <c r="N28" s="7">
        <v>7</v>
      </c>
      <c r="O28" s="7">
        <v>4</v>
      </c>
      <c r="P28" s="7">
        <v>6</v>
      </c>
      <c r="Q28" s="7">
        <v>6</v>
      </c>
      <c r="R28" s="7">
        <v>2</v>
      </c>
      <c r="S28" s="8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20</v>
      </c>
      <c r="M29" s="7">
        <v>9</v>
      </c>
      <c r="N29" s="7">
        <v>7</v>
      </c>
      <c r="O29" s="7">
        <v>4</v>
      </c>
      <c r="P29" s="7">
        <v>7</v>
      </c>
      <c r="Q29" s="7">
        <v>6</v>
      </c>
      <c r="R29" s="7">
        <v>2</v>
      </c>
      <c r="S29" s="8">
        <f t="shared" si="0"/>
        <v>55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29</v>
      </c>
      <c r="M30" s="7">
        <v>12</v>
      </c>
      <c r="N30" s="7">
        <v>10</v>
      </c>
      <c r="O30" s="7">
        <v>4</v>
      </c>
      <c r="P30" s="7">
        <v>7</v>
      </c>
      <c r="Q30" s="7">
        <v>7</v>
      </c>
      <c r="R30" s="7">
        <v>3</v>
      </c>
      <c r="S30" s="8">
        <f t="shared" si="0"/>
        <v>72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29</v>
      </c>
      <c r="M31" s="7">
        <v>13</v>
      </c>
      <c r="N31" s="7">
        <v>10</v>
      </c>
      <c r="O31" s="7">
        <v>5</v>
      </c>
      <c r="P31" s="7">
        <v>8</v>
      </c>
      <c r="Q31" s="7">
        <v>8</v>
      </c>
      <c r="R31" s="7">
        <v>3</v>
      </c>
      <c r="S31" s="8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24</v>
      </c>
      <c r="M32" s="7">
        <v>13</v>
      </c>
      <c r="N32" s="7">
        <v>10</v>
      </c>
      <c r="O32" s="7">
        <v>4</v>
      </c>
      <c r="P32" s="7">
        <v>7</v>
      </c>
      <c r="Q32" s="7">
        <v>7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35</v>
      </c>
      <c r="M33" s="7">
        <v>11</v>
      </c>
      <c r="N33" s="7">
        <v>13</v>
      </c>
      <c r="O33" s="7">
        <v>5</v>
      </c>
      <c r="P33" s="7">
        <v>9</v>
      </c>
      <c r="Q33" s="7">
        <v>9</v>
      </c>
      <c r="R33" s="7">
        <v>5</v>
      </c>
      <c r="S33" s="8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33</v>
      </c>
      <c r="M34" s="7">
        <v>11</v>
      </c>
      <c r="N34" s="7">
        <v>11</v>
      </c>
      <c r="O34" s="7">
        <v>5</v>
      </c>
      <c r="P34" s="7">
        <v>8</v>
      </c>
      <c r="Q34" s="7">
        <v>8</v>
      </c>
      <c r="R34" s="7">
        <v>4</v>
      </c>
      <c r="S34" s="8">
        <f t="shared" si="0"/>
        <v>80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37</v>
      </c>
      <c r="M35" s="7">
        <v>14</v>
      </c>
      <c r="N35" s="7">
        <v>14</v>
      </c>
      <c r="O35" s="7">
        <v>5</v>
      </c>
      <c r="P35" s="7">
        <v>8</v>
      </c>
      <c r="Q35" s="7">
        <v>9</v>
      </c>
      <c r="R35" s="7">
        <v>3</v>
      </c>
      <c r="S35" s="8">
        <f t="shared" si="0"/>
        <v>90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33</v>
      </c>
      <c r="M36" s="7">
        <v>12</v>
      </c>
      <c r="N36" s="7">
        <v>12</v>
      </c>
      <c r="O36" s="7">
        <v>5</v>
      </c>
      <c r="P36" s="7">
        <v>8</v>
      </c>
      <c r="Q36" s="7">
        <v>8</v>
      </c>
      <c r="R36" s="7">
        <v>4</v>
      </c>
      <c r="S36" s="8">
        <f t="shared" si="0"/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C739676E-0EA4-4C45-8477-D4B7C7610702}">
      <formula1>40</formula1>
    </dataValidation>
    <dataValidation type="decimal" operator="lessThanOrEqual" allowBlank="1" showInputMessage="1" showErrorMessage="1" error="max. 15" sqref="M15:N36" xr:uid="{0427B4C2-58E0-4A95-AAEA-E3A0FAA592DD}">
      <formula1>15</formula1>
    </dataValidation>
    <dataValidation type="decimal" operator="lessThanOrEqual" allowBlank="1" showInputMessage="1" showErrorMessage="1" error="max. 10" sqref="P15:Q36" xr:uid="{618495EB-3223-4B31-AAD3-B2B0F7344232}">
      <formula1>10</formula1>
    </dataValidation>
    <dataValidation type="decimal" operator="lessThanOrEqual" allowBlank="1" showInputMessage="1" showErrorMessage="1" error="max. 5" sqref="O15:O36 R15:R36" xr:uid="{3A12784E-7D5F-441B-B968-29EF25B6C04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901C-6665-4EF3-9FBE-1B056D09C4BF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21</v>
      </c>
      <c r="M15" s="7">
        <v>9</v>
      </c>
      <c r="N15" s="7">
        <v>9</v>
      </c>
      <c r="O15" s="7">
        <v>3</v>
      </c>
      <c r="P15" s="7">
        <v>7</v>
      </c>
      <c r="Q15" s="7">
        <v>6</v>
      </c>
      <c r="R15" s="7">
        <v>3</v>
      </c>
      <c r="S15" s="8">
        <f>SUM(L15:R15)</f>
        <v>58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24</v>
      </c>
      <c r="M16" s="7">
        <v>13</v>
      </c>
      <c r="N16" s="7">
        <v>10</v>
      </c>
      <c r="O16" s="7">
        <v>3</v>
      </c>
      <c r="P16" s="7">
        <v>8</v>
      </c>
      <c r="Q16" s="7">
        <v>6</v>
      </c>
      <c r="R16" s="7">
        <v>5</v>
      </c>
      <c r="S16" s="8">
        <f t="shared" ref="S16:S36" si="0">SUM(L16:R16)</f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33</v>
      </c>
      <c r="M17" s="7">
        <v>13</v>
      </c>
      <c r="N17" s="7">
        <v>12</v>
      </c>
      <c r="O17" s="7">
        <v>4</v>
      </c>
      <c r="P17" s="7">
        <v>8</v>
      </c>
      <c r="Q17" s="7">
        <v>7</v>
      </c>
      <c r="R17" s="7">
        <v>3</v>
      </c>
      <c r="S17" s="8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35</v>
      </c>
      <c r="M18" s="7">
        <v>14</v>
      </c>
      <c r="N18" s="7">
        <v>13</v>
      </c>
      <c r="O18" s="7">
        <v>5</v>
      </c>
      <c r="P18" s="7">
        <v>7</v>
      </c>
      <c r="Q18" s="7">
        <v>10</v>
      </c>
      <c r="R18" s="7">
        <v>4</v>
      </c>
      <c r="S18" s="8">
        <f t="shared" si="0"/>
        <v>88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25</v>
      </c>
      <c r="M19" s="7">
        <v>13</v>
      </c>
      <c r="N19" s="7">
        <v>9</v>
      </c>
      <c r="O19" s="7">
        <v>3</v>
      </c>
      <c r="P19" s="7">
        <v>6</v>
      </c>
      <c r="Q19" s="7">
        <v>7</v>
      </c>
      <c r="R19" s="7">
        <v>4</v>
      </c>
      <c r="S19" s="8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27</v>
      </c>
      <c r="M20" s="7">
        <v>14</v>
      </c>
      <c r="N20" s="7">
        <v>10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35</v>
      </c>
      <c r="M21" s="7">
        <v>15</v>
      </c>
      <c r="N21" s="7">
        <v>13</v>
      </c>
      <c r="O21" s="7">
        <v>5</v>
      </c>
      <c r="P21" s="7">
        <v>9</v>
      </c>
      <c r="Q21" s="7">
        <v>9</v>
      </c>
      <c r="R21" s="7">
        <v>4</v>
      </c>
      <c r="S21" s="8">
        <f t="shared" si="0"/>
        <v>90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22</v>
      </c>
      <c r="M22" s="7">
        <v>11</v>
      </c>
      <c r="N22" s="7">
        <v>8</v>
      </c>
      <c r="O22" s="7">
        <v>5</v>
      </c>
      <c r="P22" s="7">
        <v>8</v>
      </c>
      <c r="Q22" s="7">
        <v>8</v>
      </c>
      <c r="R22" s="7">
        <v>5</v>
      </c>
      <c r="S22" s="8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35</v>
      </c>
      <c r="M23" s="7">
        <v>12</v>
      </c>
      <c r="N23" s="7">
        <v>11</v>
      </c>
      <c r="O23" s="7">
        <v>4</v>
      </c>
      <c r="P23" s="7">
        <v>6</v>
      </c>
      <c r="Q23" s="7">
        <v>6</v>
      </c>
      <c r="R23" s="7">
        <v>3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23</v>
      </c>
      <c r="M24" s="7">
        <v>10</v>
      </c>
      <c r="N24" s="7">
        <v>10</v>
      </c>
      <c r="O24" s="7">
        <v>4</v>
      </c>
      <c r="P24" s="7">
        <v>7</v>
      </c>
      <c r="Q24" s="7">
        <v>6</v>
      </c>
      <c r="R24" s="7">
        <v>4</v>
      </c>
      <c r="S24" s="8">
        <f t="shared" si="0"/>
        <v>64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</v>
      </c>
      <c r="M25" s="7">
        <v>13</v>
      </c>
      <c r="N25" s="7">
        <v>12</v>
      </c>
      <c r="O25" s="7">
        <v>4</v>
      </c>
      <c r="P25" s="7">
        <v>8</v>
      </c>
      <c r="Q25" s="7">
        <v>9</v>
      </c>
      <c r="R25" s="7">
        <v>4</v>
      </c>
      <c r="S25" s="8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35</v>
      </c>
      <c r="M26" s="7">
        <v>13</v>
      </c>
      <c r="N26" s="7">
        <v>12</v>
      </c>
      <c r="O26" s="7">
        <v>5</v>
      </c>
      <c r="P26" s="7">
        <v>8</v>
      </c>
      <c r="Q26" s="7">
        <v>9</v>
      </c>
      <c r="R26" s="7">
        <v>3</v>
      </c>
      <c r="S26" s="8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30</v>
      </c>
      <c r="M27" s="7">
        <v>13</v>
      </c>
      <c r="N27" s="7">
        <v>10</v>
      </c>
      <c r="O27" s="7">
        <v>3</v>
      </c>
      <c r="P27" s="7">
        <v>6</v>
      </c>
      <c r="Q27" s="7">
        <v>6</v>
      </c>
      <c r="R27" s="7">
        <v>4</v>
      </c>
      <c r="S27" s="8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16</v>
      </c>
      <c r="M28" s="7">
        <v>12</v>
      </c>
      <c r="N28" s="7">
        <v>8</v>
      </c>
      <c r="O28" s="7">
        <v>3</v>
      </c>
      <c r="P28" s="7">
        <v>6</v>
      </c>
      <c r="Q28" s="7">
        <v>5</v>
      </c>
      <c r="R28" s="7">
        <v>2</v>
      </c>
      <c r="S28" s="8">
        <f t="shared" si="0"/>
        <v>52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16</v>
      </c>
      <c r="M29" s="7">
        <v>10</v>
      </c>
      <c r="N29" s="7">
        <v>6</v>
      </c>
      <c r="O29" s="7">
        <v>3</v>
      </c>
      <c r="P29" s="7">
        <v>6</v>
      </c>
      <c r="Q29" s="7">
        <v>6</v>
      </c>
      <c r="R29" s="7">
        <v>2</v>
      </c>
      <c r="S29" s="8">
        <f t="shared" si="0"/>
        <v>49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30</v>
      </c>
      <c r="M30" s="7">
        <v>12</v>
      </c>
      <c r="N30" s="7">
        <v>11</v>
      </c>
      <c r="O30" s="7">
        <v>5</v>
      </c>
      <c r="P30" s="7">
        <v>7</v>
      </c>
      <c r="Q30" s="7">
        <v>8</v>
      </c>
      <c r="R30" s="7">
        <v>3</v>
      </c>
      <c r="S30" s="8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13</v>
      </c>
      <c r="N31" s="7">
        <v>12</v>
      </c>
      <c r="O31" s="7">
        <v>4</v>
      </c>
      <c r="P31" s="7">
        <v>8</v>
      </c>
      <c r="Q31" s="7">
        <v>8</v>
      </c>
      <c r="R31" s="7">
        <v>4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19</v>
      </c>
      <c r="M32" s="7">
        <v>12</v>
      </c>
      <c r="N32" s="7">
        <v>7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63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36</v>
      </c>
      <c r="M33" s="7">
        <v>12</v>
      </c>
      <c r="N33" s="7">
        <v>12</v>
      </c>
      <c r="O33" s="7">
        <v>4</v>
      </c>
      <c r="P33" s="7">
        <v>9</v>
      </c>
      <c r="Q33" s="7">
        <v>9</v>
      </c>
      <c r="R33" s="7">
        <v>5</v>
      </c>
      <c r="S33" s="8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35</v>
      </c>
      <c r="M34" s="7">
        <v>12</v>
      </c>
      <c r="N34" s="7">
        <v>13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84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36</v>
      </c>
      <c r="M35" s="7">
        <v>13</v>
      </c>
      <c r="N35" s="7">
        <v>13</v>
      </c>
      <c r="O35" s="7">
        <v>4</v>
      </c>
      <c r="P35" s="7">
        <v>7</v>
      </c>
      <c r="Q35" s="7">
        <v>9</v>
      </c>
      <c r="R35" s="7">
        <v>3</v>
      </c>
      <c r="S35" s="8">
        <f t="shared" si="0"/>
        <v>85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32</v>
      </c>
      <c r="M36" s="7">
        <v>12</v>
      </c>
      <c r="N36" s="7">
        <v>12</v>
      </c>
      <c r="O36" s="7">
        <v>4</v>
      </c>
      <c r="P36" s="7">
        <v>9</v>
      </c>
      <c r="Q36" s="7">
        <v>9</v>
      </c>
      <c r="R36" s="7">
        <v>4</v>
      </c>
      <c r="S36" s="8">
        <f t="shared" si="0"/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D75E4354-C147-4487-AABD-3A1ADD00E48E}">
      <formula1>40</formula1>
    </dataValidation>
    <dataValidation type="decimal" operator="lessThanOrEqual" allowBlank="1" showInputMessage="1" showErrorMessage="1" error="max. 15" sqref="M15:N36" xr:uid="{6CC79FF4-330B-42A2-896B-0062D5B150FD}">
      <formula1>15</formula1>
    </dataValidation>
    <dataValidation type="decimal" operator="lessThanOrEqual" allowBlank="1" showInputMessage="1" showErrorMessage="1" error="max. 10" sqref="P15:Q36" xr:uid="{C927FDE0-2BD9-41F1-8405-4ABD5DAB8C67}">
      <formula1>10</formula1>
    </dataValidation>
    <dataValidation type="decimal" operator="lessThanOrEqual" allowBlank="1" showInputMessage="1" showErrorMessage="1" error="max. 5" sqref="O15:O36 R15:R36" xr:uid="{3A76A40B-101A-49F1-94E8-40B0A4DD807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AE11-2416-4319-80A2-C36B7A7C49A0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10</v>
      </c>
      <c r="N15" s="7">
        <v>8</v>
      </c>
      <c r="O15" s="7">
        <v>4</v>
      </c>
      <c r="P15" s="7">
        <v>6</v>
      </c>
      <c r="Q15" s="7">
        <v>6</v>
      </c>
      <c r="R15" s="7">
        <v>2</v>
      </c>
      <c r="S15" s="8">
        <f>SUM(L15:R15)</f>
        <v>56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26</v>
      </c>
      <c r="M16" s="7">
        <v>13</v>
      </c>
      <c r="N16" s="7">
        <v>11</v>
      </c>
      <c r="O16" s="7">
        <v>3</v>
      </c>
      <c r="P16" s="7">
        <v>6</v>
      </c>
      <c r="Q16" s="7">
        <v>7</v>
      </c>
      <c r="R16" s="7">
        <v>5</v>
      </c>
      <c r="S16" s="8">
        <f t="shared" ref="S16:S36" si="0">SUM(L16:R16)</f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30</v>
      </c>
      <c r="M17" s="7">
        <v>14</v>
      </c>
      <c r="N17" s="7">
        <v>12</v>
      </c>
      <c r="O17" s="7">
        <v>5</v>
      </c>
      <c r="P17" s="7">
        <v>8</v>
      </c>
      <c r="Q17" s="7">
        <v>7</v>
      </c>
      <c r="R17" s="7">
        <v>3</v>
      </c>
      <c r="S17" s="8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35</v>
      </c>
      <c r="M18" s="7">
        <v>14</v>
      </c>
      <c r="N18" s="7">
        <v>13</v>
      </c>
      <c r="O18" s="7">
        <v>4</v>
      </c>
      <c r="P18" s="7">
        <v>7</v>
      </c>
      <c r="Q18" s="7">
        <v>8</v>
      </c>
      <c r="R18" s="7">
        <v>4</v>
      </c>
      <c r="S18" s="8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30</v>
      </c>
      <c r="M19" s="7">
        <v>13</v>
      </c>
      <c r="N19" s="7">
        <v>12</v>
      </c>
      <c r="O19" s="7">
        <v>3</v>
      </c>
      <c r="P19" s="7">
        <v>6</v>
      </c>
      <c r="Q19" s="7">
        <v>5</v>
      </c>
      <c r="R19" s="7">
        <v>5</v>
      </c>
      <c r="S19" s="8">
        <f t="shared" si="0"/>
        <v>74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26</v>
      </c>
      <c r="M20" s="7">
        <v>13</v>
      </c>
      <c r="N20" s="7">
        <v>11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36</v>
      </c>
      <c r="M21" s="7">
        <v>14</v>
      </c>
      <c r="N21" s="7">
        <v>13</v>
      </c>
      <c r="O21" s="7">
        <v>5</v>
      </c>
      <c r="P21" s="7">
        <v>8</v>
      </c>
      <c r="Q21" s="7">
        <v>9</v>
      </c>
      <c r="R21" s="7">
        <v>4</v>
      </c>
      <c r="S21" s="8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24</v>
      </c>
      <c r="M22" s="7">
        <v>10</v>
      </c>
      <c r="N22" s="7">
        <v>10</v>
      </c>
      <c r="O22" s="7">
        <v>5</v>
      </c>
      <c r="P22" s="7">
        <v>8</v>
      </c>
      <c r="Q22" s="7">
        <v>8</v>
      </c>
      <c r="R22" s="7">
        <v>5</v>
      </c>
      <c r="S22" s="8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28</v>
      </c>
      <c r="M23" s="7">
        <v>11</v>
      </c>
      <c r="N23" s="7">
        <v>11</v>
      </c>
      <c r="O23" s="7">
        <v>4</v>
      </c>
      <c r="P23" s="7">
        <v>6</v>
      </c>
      <c r="Q23" s="7">
        <v>7</v>
      </c>
      <c r="R23" s="7">
        <v>3</v>
      </c>
      <c r="S23" s="8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25</v>
      </c>
      <c r="M24" s="7">
        <v>8</v>
      </c>
      <c r="N24" s="7">
        <v>9</v>
      </c>
      <c r="O24" s="7">
        <v>4</v>
      </c>
      <c r="P24" s="7">
        <v>7</v>
      </c>
      <c r="Q24" s="7">
        <v>6</v>
      </c>
      <c r="R24" s="7">
        <v>4</v>
      </c>
      <c r="S24" s="8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</v>
      </c>
      <c r="M25" s="7">
        <v>13</v>
      </c>
      <c r="N25" s="7">
        <v>11</v>
      </c>
      <c r="O25" s="7">
        <v>4</v>
      </c>
      <c r="P25" s="7">
        <v>8</v>
      </c>
      <c r="Q25" s="7">
        <v>7</v>
      </c>
      <c r="R25" s="7">
        <v>4</v>
      </c>
      <c r="S25" s="8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33</v>
      </c>
      <c r="M26" s="7">
        <v>13</v>
      </c>
      <c r="N26" s="7">
        <v>13</v>
      </c>
      <c r="O26" s="7">
        <v>5</v>
      </c>
      <c r="P26" s="7">
        <v>8</v>
      </c>
      <c r="Q26" s="7">
        <v>8</v>
      </c>
      <c r="R26" s="7">
        <v>4</v>
      </c>
      <c r="S26" s="8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27</v>
      </c>
      <c r="M27" s="7">
        <v>12</v>
      </c>
      <c r="N27" s="7">
        <v>10</v>
      </c>
      <c r="O27" s="7">
        <v>4</v>
      </c>
      <c r="P27" s="7">
        <v>6</v>
      </c>
      <c r="Q27" s="7">
        <v>6</v>
      </c>
      <c r="R27" s="7">
        <v>4</v>
      </c>
      <c r="S27" s="8">
        <f t="shared" si="0"/>
        <v>69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18</v>
      </c>
      <c r="M28" s="7">
        <v>11</v>
      </c>
      <c r="N28" s="7">
        <v>10</v>
      </c>
      <c r="O28" s="7">
        <v>4</v>
      </c>
      <c r="P28" s="7">
        <v>6</v>
      </c>
      <c r="Q28" s="7">
        <v>6</v>
      </c>
      <c r="R28" s="7">
        <v>3</v>
      </c>
      <c r="S28" s="8">
        <f t="shared" si="0"/>
        <v>58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10</v>
      </c>
      <c r="M29" s="7">
        <v>10</v>
      </c>
      <c r="N29" s="7">
        <v>8</v>
      </c>
      <c r="O29" s="7">
        <v>3</v>
      </c>
      <c r="P29" s="7">
        <v>6</v>
      </c>
      <c r="Q29" s="7">
        <v>5</v>
      </c>
      <c r="R29" s="7">
        <v>2</v>
      </c>
      <c r="S29" s="8">
        <f t="shared" si="0"/>
        <v>44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27</v>
      </c>
      <c r="M30" s="7">
        <v>10</v>
      </c>
      <c r="N30" s="7">
        <v>11</v>
      </c>
      <c r="O30" s="7">
        <v>4</v>
      </c>
      <c r="P30" s="7">
        <v>7</v>
      </c>
      <c r="Q30" s="7">
        <v>7</v>
      </c>
      <c r="R30" s="7">
        <v>3</v>
      </c>
      <c r="S30" s="8">
        <f t="shared" si="0"/>
        <v>69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13</v>
      </c>
      <c r="N31" s="7">
        <v>12</v>
      </c>
      <c r="O31" s="7">
        <v>4</v>
      </c>
      <c r="P31" s="7">
        <v>7</v>
      </c>
      <c r="Q31" s="7">
        <v>8</v>
      </c>
      <c r="R31" s="7">
        <v>4</v>
      </c>
      <c r="S31" s="8">
        <f t="shared" si="0"/>
        <v>78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22</v>
      </c>
      <c r="M32" s="7">
        <v>12</v>
      </c>
      <c r="N32" s="7">
        <v>10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37</v>
      </c>
      <c r="M33" s="7">
        <v>12</v>
      </c>
      <c r="N33" s="7">
        <v>14</v>
      </c>
      <c r="O33" s="7">
        <v>4</v>
      </c>
      <c r="P33" s="7">
        <v>8</v>
      </c>
      <c r="Q33" s="7">
        <v>9</v>
      </c>
      <c r="R33" s="7">
        <v>5</v>
      </c>
      <c r="S33" s="8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36</v>
      </c>
      <c r="M34" s="7">
        <v>12</v>
      </c>
      <c r="N34" s="7">
        <v>12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84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38</v>
      </c>
      <c r="M35" s="7">
        <v>14</v>
      </c>
      <c r="N35" s="7">
        <v>14</v>
      </c>
      <c r="O35" s="7">
        <v>3</v>
      </c>
      <c r="P35" s="7">
        <v>6</v>
      </c>
      <c r="Q35" s="7">
        <v>8</v>
      </c>
      <c r="R35" s="7">
        <v>3</v>
      </c>
      <c r="S35" s="8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36</v>
      </c>
      <c r="M36" s="7">
        <v>13</v>
      </c>
      <c r="N36" s="7">
        <v>14</v>
      </c>
      <c r="O36" s="7">
        <v>4</v>
      </c>
      <c r="P36" s="7">
        <v>9</v>
      </c>
      <c r="Q36" s="7">
        <v>9</v>
      </c>
      <c r="R36" s="7">
        <v>4</v>
      </c>
      <c r="S36" s="8">
        <f t="shared" si="0"/>
        <v>89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D3AC24CF-47AB-4AD5-B178-AB9079FEEA12}">
      <formula1>40</formula1>
    </dataValidation>
    <dataValidation type="decimal" operator="lessThanOrEqual" allowBlank="1" showInputMessage="1" showErrorMessage="1" error="max. 15" sqref="M15:N36" xr:uid="{736D6427-7047-42AB-80D9-532494BA8228}">
      <formula1>15</formula1>
    </dataValidation>
    <dataValidation type="decimal" operator="lessThanOrEqual" allowBlank="1" showInputMessage="1" showErrorMessage="1" error="max. 10" sqref="P15:Q36" xr:uid="{9C23AED9-8389-4B90-B4A6-C554984B6E9D}">
      <formula1>10</formula1>
    </dataValidation>
    <dataValidation type="decimal" operator="lessThanOrEqual" allowBlank="1" showInputMessage="1" showErrorMessage="1" error="max. 5" sqref="O15:O36 R15:R36" xr:uid="{D9693684-9FA8-4B50-9B6E-66A3E85A725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FB1B-A694-4B3F-B308-7AFBF6C81BE7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9</v>
      </c>
      <c r="N15" s="7">
        <v>10</v>
      </c>
      <c r="O15" s="7">
        <v>5</v>
      </c>
      <c r="P15" s="7">
        <v>6</v>
      </c>
      <c r="Q15" s="7">
        <v>5</v>
      </c>
      <c r="R15" s="7">
        <v>3</v>
      </c>
      <c r="S15" s="8">
        <f>SUM(L15:R15)</f>
        <v>58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14</v>
      </c>
      <c r="N16" s="7">
        <v>9</v>
      </c>
      <c r="O16" s="7">
        <v>5</v>
      </c>
      <c r="P16" s="7">
        <v>7</v>
      </c>
      <c r="Q16" s="7">
        <v>4</v>
      </c>
      <c r="R16" s="7">
        <v>5</v>
      </c>
      <c r="S16" s="8">
        <f t="shared" ref="S16:S36" si="0">SUM(L16:R16)</f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32</v>
      </c>
      <c r="M17" s="7">
        <v>14</v>
      </c>
      <c r="N17" s="7">
        <v>11</v>
      </c>
      <c r="O17" s="7">
        <v>5</v>
      </c>
      <c r="P17" s="7">
        <v>7</v>
      </c>
      <c r="Q17" s="7">
        <v>6</v>
      </c>
      <c r="R17" s="7">
        <v>3</v>
      </c>
      <c r="S17" s="8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35</v>
      </c>
      <c r="M18" s="7">
        <v>14</v>
      </c>
      <c r="N18" s="7">
        <v>13</v>
      </c>
      <c r="O18" s="7">
        <v>5</v>
      </c>
      <c r="P18" s="7">
        <v>7</v>
      </c>
      <c r="Q18" s="7">
        <v>9</v>
      </c>
      <c r="R18" s="7">
        <v>4</v>
      </c>
      <c r="S18" s="8">
        <f t="shared" si="0"/>
        <v>87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26</v>
      </c>
      <c r="M19" s="7">
        <v>14</v>
      </c>
      <c r="N19" s="7">
        <v>12</v>
      </c>
      <c r="O19" s="7">
        <v>3</v>
      </c>
      <c r="P19" s="7">
        <v>6</v>
      </c>
      <c r="Q19" s="7">
        <v>7</v>
      </c>
      <c r="R19" s="7">
        <v>4</v>
      </c>
      <c r="S19" s="8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27</v>
      </c>
      <c r="M20" s="7">
        <v>14</v>
      </c>
      <c r="N20" s="7">
        <v>9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35</v>
      </c>
      <c r="M21" s="7">
        <v>14</v>
      </c>
      <c r="N21" s="7">
        <v>13</v>
      </c>
      <c r="O21" s="7">
        <v>5</v>
      </c>
      <c r="P21" s="7">
        <v>7</v>
      </c>
      <c r="Q21" s="7">
        <v>9</v>
      </c>
      <c r="R21" s="7">
        <v>5</v>
      </c>
      <c r="S21" s="8">
        <f t="shared" si="0"/>
        <v>88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15</v>
      </c>
      <c r="M22" s="7">
        <v>12</v>
      </c>
      <c r="N22" s="7">
        <v>8</v>
      </c>
      <c r="O22" s="7">
        <v>5</v>
      </c>
      <c r="P22" s="7">
        <v>8</v>
      </c>
      <c r="Q22" s="7">
        <v>9</v>
      </c>
      <c r="R22" s="7">
        <v>5</v>
      </c>
      <c r="S22" s="8">
        <f t="shared" si="0"/>
        <v>62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32</v>
      </c>
      <c r="M23" s="7">
        <v>12</v>
      </c>
      <c r="N23" s="7">
        <v>10</v>
      </c>
      <c r="O23" s="7">
        <v>5</v>
      </c>
      <c r="P23" s="7">
        <v>7</v>
      </c>
      <c r="Q23" s="7">
        <v>6</v>
      </c>
      <c r="R23" s="7">
        <v>4</v>
      </c>
      <c r="S23" s="8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25</v>
      </c>
      <c r="M24" s="7">
        <v>9</v>
      </c>
      <c r="N24" s="7">
        <v>10</v>
      </c>
      <c r="O24" s="7">
        <v>4</v>
      </c>
      <c r="P24" s="7">
        <v>6</v>
      </c>
      <c r="Q24" s="7">
        <v>6</v>
      </c>
      <c r="R24" s="7">
        <v>4</v>
      </c>
      <c r="S24" s="8">
        <f t="shared" si="0"/>
        <v>64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</v>
      </c>
      <c r="M25" s="7">
        <v>13</v>
      </c>
      <c r="N25" s="7">
        <v>13</v>
      </c>
      <c r="O25" s="7">
        <v>5</v>
      </c>
      <c r="P25" s="7">
        <v>9</v>
      </c>
      <c r="Q25" s="7">
        <v>9</v>
      </c>
      <c r="R25" s="7">
        <v>4</v>
      </c>
      <c r="S25" s="8">
        <f t="shared" si="0"/>
        <v>78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30</v>
      </c>
      <c r="M26" s="7">
        <v>14</v>
      </c>
      <c r="N26" s="7">
        <v>14</v>
      </c>
      <c r="O26" s="7">
        <v>5</v>
      </c>
      <c r="P26" s="7">
        <v>7</v>
      </c>
      <c r="Q26" s="7">
        <v>9</v>
      </c>
      <c r="R26" s="7">
        <v>4</v>
      </c>
      <c r="S26" s="8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28</v>
      </c>
      <c r="M27" s="7">
        <v>14</v>
      </c>
      <c r="N27" s="7">
        <v>11</v>
      </c>
      <c r="O27" s="7">
        <v>3</v>
      </c>
      <c r="P27" s="7">
        <v>6</v>
      </c>
      <c r="Q27" s="7">
        <v>5</v>
      </c>
      <c r="R27" s="7">
        <v>3</v>
      </c>
      <c r="S27" s="8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15</v>
      </c>
      <c r="M28" s="7">
        <v>12</v>
      </c>
      <c r="N28" s="7">
        <v>10</v>
      </c>
      <c r="O28" s="7">
        <v>4</v>
      </c>
      <c r="P28" s="7">
        <v>7</v>
      </c>
      <c r="Q28" s="7">
        <v>6</v>
      </c>
      <c r="R28" s="7">
        <v>3</v>
      </c>
      <c r="S28" s="8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10</v>
      </c>
      <c r="M29" s="7">
        <v>10</v>
      </c>
      <c r="N29" s="7">
        <v>5</v>
      </c>
      <c r="O29" s="7">
        <v>4</v>
      </c>
      <c r="P29" s="7">
        <v>8</v>
      </c>
      <c r="Q29" s="7">
        <v>4</v>
      </c>
      <c r="R29" s="7">
        <v>2</v>
      </c>
      <c r="S29" s="8">
        <f t="shared" si="0"/>
        <v>43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30</v>
      </c>
      <c r="M30" s="7">
        <v>11</v>
      </c>
      <c r="N30" s="7">
        <v>11</v>
      </c>
      <c r="O30" s="7">
        <v>3</v>
      </c>
      <c r="P30" s="7">
        <v>6</v>
      </c>
      <c r="Q30" s="7">
        <v>7</v>
      </c>
      <c r="R30" s="7">
        <v>3</v>
      </c>
      <c r="S30" s="8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30</v>
      </c>
      <c r="M31" s="7">
        <v>13</v>
      </c>
      <c r="N31" s="7">
        <v>12</v>
      </c>
      <c r="O31" s="7">
        <v>4</v>
      </c>
      <c r="P31" s="7">
        <v>7</v>
      </c>
      <c r="Q31" s="7">
        <v>9</v>
      </c>
      <c r="R31" s="7">
        <v>4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20</v>
      </c>
      <c r="M32" s="7">
        <v>13</v>
      </c>
      <c r="N32" s="7">
        <v>10</v>
      </c>
      <c r="O32" s="7">
        <v>4</v>
      </c>
      <c r="P32" s="7">
        <v>8</v>
      </c>
      <c r="Q32" s="7">
        <v>8</v>
      </c>
      <c r="R32" s="7">
        <v>4</v>
      </c>
      <c r="S32" s="8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35</v>
      </c>
      <c r="M33" s="7">
        <v>12</v>
      </c>
      <c r="N33" s="7">
        <v>14</v>
      </c>
      <c r="O33" s="7">
        <v>4</v>
      </c>
      <c r="P33" s="7">
        <v>8</v>
      </c>
      <c r="Q33" s="7">
        <v>9</v>
      </c>
      <c r="R33" s="7">
        <v>5</v>
      </c>
      <c r="S33" s="8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33</v>
      </c>
      <c r="M34" s="7">
        <v>11</v>
      </c>
      <c r="N34" s="7">
        <v>12</v>
      </c>
      <c r="O34" s="7">
        <v>4</v>
      </c>
      <c r="P34" s="7">
        <v>8</v>
      </c>
      <c r="Q34" s="7">
        <v>9</v>
      </c>
      <c r="R34" s="7">
        <v>4</v>
      </c>
      <c r="S34" s="8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38</v>
      </c>
      <c r="M35" s="7">
        <v>14</v>
      </c>
      <c r="N35" s="7">
        <v>13</v>
      </c>
      <c r="O35" s="7">
        <v>3</v>
      </c>
      <c r="P35" s="7">
        <v>7</v>
      </c>
      <c r="Q35" s="7">
        <v>9</v>
      </c>
      <c r="R35" s="7">
        <v>3</v>
      </c>
      <c r="S35" s="8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35</v>
      </c>
      <c r="M36" s="7">
        <v>14</v>
      </c>
      <c r="N36" s="7">
        <v>14</v>
      </c>
      <c r="O36" s="7">
        <v>4</v>
      </c>
      <c r="P36" s="7">
        <v>9</v>
      </c>
      <c r="Q36" s="7">
        <v>10</v>
      </c>
      <c r="R36" s="7">
        <v>5</v>
      </c>
      <c r="S36" s="8">
        <f t="shared" si="0"/>
        <v>91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46F9192E-AE6E-4480-91E2-5E7C6D150F73}">
      <formula1>40</formula1>
    </dataValidation>
    <dataValidation type="decimal" operator="lessThanOrEqual" allowBlank="1" showInputMessage="1" showErrorMessage="1" error="max. 15" sqref="M15:N36" xr:uid="{C694D8B9-3D78-41D0-AA28-704CF1D755D3}">
      <formula1>15</formula1>
    </dataValidation>
    <dataValidation type="decimal" operator="lessThanOrEqual" allowBlank="1" showInputMessage="1" showErrorMessage="1" error="max. 10" sqref="P15:Q36" xr:uid="{A766842C-82B9-426D-BED0-8C3227661A92}">
      <formula1>10</formula1>
    </dataValidation>
    <dataValidation type="decimal" operator="lessThanOrEqual" allowBlank="1" showInputMessage="1" showErrorMessage="1" error="max. 5" sqref="O15:O36 R15:R36" xr:uid="{82CEDA92-49F9-4238-9C03-632AA6112D12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7182-7FDB-4004-BA13-0EA6A658CB21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25</v>
      </c>
      <c r="M15" s="7">
        <v>10</v>
      </c>
      <c r="N15" s="7">
        <v>8</v>
      </c>
      <c r="O15" s="7">
        <v>3</v>
      </c>
      <c r="P15" s="7">
        <v>6</v>
      </c>
      <c r="Q15" s="7">
        <v>6</v>
      </c>
      <c r="R15" s="7">
        <v>2</v>
      </c>
      <c r="S15" s="8">
        <f>SUM(L15:R15)</f>
        <v>60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12</v>
      </c>
      <c r="N16" s="7">
        <v>11</v>
      </c>
      <c r="O16" s="7">
        <v>3</v>
      </c>
      <c r="P16" s="7">
        <v>7</v>
      </c>
      <c r="Q16" s="7">
        <v>5</v>
      </c>
      <c r="R16" s="7">
        <v>4</v>
      </c>
      <c r="S16" s="8">
        <f t="shared" ref="S16:S36" si="0">SUM(L16:R16)</f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34</v>
      </c>
      <c r="M17" s="7">
        <v>13</v>
      </c>
      <c r="N17" s="7">
        <v>11</v>
      </c>
      <c r="O17" s="7">
        <v>4</v>
      </c>
      <c r="P17" s="7">
        <v>8</v>
      </c>
      <c r="Q17" s="7">
        <v>7</v>
      </c>
      <c r="R17" s="7">
        <v>3</v>
      </c>
      <c r="S17" s="8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34</v>
      </c>
      <c r="M18" s="7">
        <v>14</v>
      </c>
      <c r="N18" s="7">
        <v>13</v>
      </c>
      <c r="O18" s="7">
        <v>4</v>
      </c>
      <c r="P18" s="7">
        <v>8</v>
      </c>
      <c r="Q18" s="7">
        <v>8</v>
      </c>
      <c r="R18" s="7">
        <v>4</v>
      </c>
      <c r="S18" s="8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30</v>
      </c>
      <c r="M19" s="7">
        <v>13</v>
      </c>
      <c r="N19" s="7">
        <v>12</v>
      </c>
      <c r="O19" s="7">
        <v>3</v>
      </c>
      <c r="P19" s="7">
        <v>7</v>
      </c>
      <c r="Q19" s="7">
        <v>8</v>
      </c>
      <c r="R19" s="7">
        <v>4</v>
      </c>
      <c r="S19" s="8">
        <f t="shared" si="0"/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27</v>
      </c>
      <c r="M20" s="7">
        <v>13</v>
      </c>
      <c r="N20" s="7">
        <v>12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36</v>
      </c>
      <c r="M21" s="7">
        <v>14</v>
      </c>
      <c r="N21" s="7">
        <v>12</v>
      </c>
      <c r="O21" s="7">
        <v>4</v>
      </c>
      <c r="P21" s="7">
        <v>7</v>
      </c>
      <c r="Q21" s="7">
        <v>9</v>
      </c>
      <c r="R21" s="7">
        <v>4</v>
      </c>
      <c r="S21" s="8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25</v>
      </c>
      <c r="M22" s="7">
        <v>11</v>
      </c>
      <c r="N22" s="7">
        <v>11</v>
      </c>
      <c r="O22" s="7">
        <v>5</v>
      </c>
      <c r="P22" s="7">
        <v>8</v>
      </c>
      <c r="Q22" s="7">
        <v>8</v>
      </c>
      <c r="R22" s="7">
        <v>5</v>
      </c>
      <c r="S22" s="8">
        <f t="shared" si="0"/>
        <v>73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30</v>
      </c>
      <c r="M23" s="7">
        <v>12</v>
      </c>
      <c r="N23" s="7">
        <v>13</v>
      </c>
      <c r="O23" s="7">
        <v>4</v>
      </c>
      <c r="P23" s="7">
        <v>6</v>
      </c>
      <c r="Q23" s="7">
        <v>6</v>
      </c>
      <c r="R23" s="7">
        <v>3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25</v>
      </c>
      <c r="M24" s="7">
        <v>10</v>
      </c>
      <c r="N24" s="7">
        <v>10</v>
      </c>
      <c r="O24" s="7">
        <v>4</v>
      </c>
      <c r="P24" s="7">
        <v>7</v>
      </c>
      <c r="Q24" s="7">
        <v>7</v>
      </c>
      <c r="R24" s="7">
        <v>4</v>
      </c>
      <c r="S24" s="8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28</v>
      </c>
      <c r="M25" s="7">
        <v>13</v>
      </c>
      <c r="N25" s="7">
        <v>11</v>
      </c>
      <c r="O25" s="7">
        <v>4</v>
      </c>
      <c r="P25" s="7">
        <v>8</v>
      </c>
      <c r="Q25" s="7">
        <v>8</v>
      </c>
      <c r="R25" s="7">
        <v>4</v>
      </c>
      <c r="S25" s="8">
        <f t="shared" si="0"/>
        <v>76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34</v>
      </c>
      <c r="M26" s="7">
        <v>14</v>
      </c>
      <c r="N26" s="7">
        <v>13</v>
      </c>
      <c r="O26" s="7">
        <v>5</v>
      </c>
      <c r="P26" s="7">
        <v>7</v>
      </c>
      <c r="Q26" s="7">
        <v>9</v>
      </c>
      <c r="R26" s="7">
        <v>4</v>
      </c>
      <c r="S26" s="8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30</v>
      </c>
      <c r="M27" s="7">
        <v>12</v>
      </c>
      <c r="N27" s="7">
        <v>11</v>
      </c>
      <c r="O27" s="7">
        <v>3</v>
      </c>
      <c r="P27" s="7">
        <v>6</v>
      </c>
      <c r="Q27" s="7">
        <v>8</v>
      </c>
      <c r="R27" s="7">
        <v>3</v>
      </c>
      <c r="S27" s="8">
        <f t="shared" si="0"/>
        <v>73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18</v>
      </c>
      <c r="M28" s="7">
        <v>11</v>
      </c>
      <c r="N28" s="7">
        <v>10</v>
      </c>
      <c r="O28" s="7">
        <v>3</v>
      </c>
      <c r="P28" s="7">
        <v>7</v>
      </c>
      <c r="Q28" s="7">
        <v>7</v>
      </c>
      <c r="R28" s="7">
        <v>3</v>
      </c>
      <c r="S28" s="8">
        <f t="shared" si="0"/>
        <v>59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17</v>
      </c>
      <c r="M29" s="7">
        <v>10</v>
      </c>
      <c r="N29" s="7">
        <v>8</v>
      </c>
      <c r="O29" s="7">
        <v>3</v>
      </c>
      <c r="P29" s="7">
        <v>6</v>
      </c>
      <c r="Q29" s="7">
        <v>6</v>
      </c>
      <c r="R29" s="7">
        <v>2</v>
      </c>
      <c r="S29" s="8">
        <f t="shared" si="0"/>
        <v>52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29</v>
      </c>
      <c r="M30" s="7">
        <v>10</v>
      </c>
      <c r="N30" s="7">
        <v>11</v>
      </c>
      <c r="O30" s="7">
        <v>4</v>
      </c>
      <c r="P30" s="7">
        <v>8</v>
      </c>
      <c r="Q30" s="7">
        <v>8</v>
      </c>
      <c r="R30" s="7">
        <v>3</v>
      </c>
      <c r="S30" s="8">
        <f t="shared" si="0"/>
        <v>73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32</v>
      </c>
      <c r="M31" s="7">
        <v>13</v>
      </c>
      <c r="N31" s="7">
        <v>12</v>
      </c>
      <c r="O31" s="7">
        <v>4</v>
      </c>
      <c r="P31" s="7">
        <v>7</v>
      </c>
      <c r="Q31" s="7">
        <v>8</v>
      </c>
      <c r="R31" s="7">
        <v>3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24</v>
      </c>
      <c r="M32" s="7">
        <v>12</v>
      </c>
      <c r="N32" s="7">
        <v>8</v>
      </c>
      <c r="O32" s="7">
        <v>3</v>
      </c>
      <c r="P32" s="7">
        <v>9</v>
      </c>
      <c r="Q32" s="7">
        <v>8</v>
      </c>
      <c r="R32" s="7">
        <v>4</v>
      </c>
      <c r="S32" s="8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35</v>
      </c>
      <c r="M33" s="7">
        <v>12</v>
      </c>
      <c r="N33" s="7">
        <v>13</v>
      </c>
      <c r="O33" s="7">
        <v>4</v>
      </c>
      <c r="P33" s="7">
        <v>8</v>
      </c>
      <c r="Q33" s="7">
        <v>9</v>
      </c>
      <c r="R33" s="7">
        <v>5</v>
      </c>
      <c r="S33" s="8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34</v>
      </c>
      <c r="M34" s="7">
        <v>11</v>
      </c>
      <c r="N34" s="7">
        <v>12</v>
      </c>
      <c r="O34" s="7">
        <v>4</v>
      </c>
      <c r="P34" s="7">
        <v>8</v>
      </c>
      <c r="Q34" s="7">
        <v>9</v>
      </c>
      <c r="R34" s="7">
        <v>4</v>
      </c>
      <c r="S34" s="8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36</v>
      </c>
      <c r="M35" s="7">
        <v>15</v>
      </c>
      <c r="N35" s="7">
        <v>14</v>
      </c>
      <c r="O35" s="7">
        <v>3</v>
      </c>
      <c r="P35" s="7">
        <v>7</v>
      </c>
      <c r="Q35" s="7">
        <v>8</v>
      </c>
      <c r="R35" s="7">
        <v>3</v>
      </c>
      <c r="S35" s="8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34</v>
      </c>
      <c r="M36" s="7">
        <v>13</v>
      </c>
      <c r="N36" s="7">
        <v>12</v>
      </c>
      <c r="O36" s="7">
        <v>4</v>
      </c>
      <c r="P36" s="7">
        <v>9</v>
      </c>
      <c r="Q36" s="7">
        <v>9</v>
      </c>
      <c r="R36" s="7">
        <v>4</v>
      </c>
      <c r="S36" s="8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D1832E65-5171-44CB-A8D1-D3CA0C11FE2D}">
      <formula1>40</formula1>
    </dataValidation>
    <dataValidation type="decimal" operator="lessThanOrEqual" allowBlank="1" showInputMessage="1" showErrorMessage="1" error="max. 15" sqref="M15:N36" xr:uid="{96148249-33BE-44D2-8AAE-5B1FA3099DAB}">
      <formula1>15</formula1>
    </dataValidation>
    <dataValidation type="decimal" operator="lessThanOrEqual" allowBlank="1" showInputMessage="1" showErrorMessage="1" error="max. 10" sqref="P15:Q36" xr:uid="{8F687CEB-E1E5-42B4-AD4A-E5650A9AC8A9}">
      <formula1>10</formula1>
    </dataValidation>
    <dataValidation type="decimal" operator="lessThanOrEqual" allowBlank="1" showInputMessage="1" showErrorMessage="1" error="max. 5" sqref="O15:O36 R15:R36" xr:uid="{C925AF46-5F28-4281-BBBC-54F69B5A5381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2490-1417-4954-A16C-832D8FF3F70F}">
  <dimension ref="A1:CB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41</v>
      </c>
    </row>
    <row r="2" spans="1:80" x14ac:dyDescent="0.3">
      <c r="A2" s="4" t="s">
        <v>42</v>
      </c>
      <c r="D2" s="4" t="s">
        <v>25</v>
      </c>
    </row>
    <row r="3" spans="1:80" x14ac:dyDescent="0.3">
      <c r="A3" s="4" t="s">
        <v>36</v>
      </c>
      <c r="D3" s="2" t="s">
        <v>38</v>
      </c>
    </row>
    <row r="4" spans="1:80" x14ac:dyDescent="0.3">
      <c r="A4" s="4" t="s">
        <v>43</v>
      </c>
      <c r="D4" s="2" t="s">
        <v>39</v>
      </c>
    </row>
    <row r="5" spans="1:80" ht="12.6" x14ac:dyDescent="0.3">
      <c r="A5" s="4" t="s">
        <v>44</v>
      </c>
      <c r="D5" s="2" t="s">
        <v>40</v>
      </c>
    </row>
    <row r="6" spans="1:80" x14ac:dyDescent="0.3">
      <c r="A6" s="17" t="s">
        <v>37</v>
      </c>
    </row>
    <row r="7" spans="1:80" ht="12.6" x14ac:dyDescent="0.3">
      <c r="A7" s="4" t="s">
        <v>24</v>
      </c>
      <c r="D7" s="4" t="s">
        <v>26</v>
      </c>
    </row>
    <row r="8" spans="1:80" ht="25.8" customHeight="1" x14ac:dyDescent="0.3"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80" ht="12.6" customHeight="1" x14ac:dyDescent="0.3">
      <c r="D9" s="38"/>
      <c r="E9" s="38"/>
      <c r="F9" s="38"/>
      <c r="G9" s="38"/>
      <c r="H9" s="38"/>
      <c r="I9" s="38"/>
      <c r="J9" s="38"/>
      <c r="K9" s="38"/>
    </row>
    <row r="10" spans="1:80" ht="39.6" customHeight="1" x14ac:dyDescent="0.3">
      <c r="D10" s="39" t="s">
        <v>174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80" ht="12.6" customHeight="1" x14ac:dyDescent="0.3">
      <c r="A11" s="4"/>
    </row>
    <row r="12" spans="1:80" ht="26.4" customHeight="1" x14ac:dyDescent="0.3">
      <c r="A12" s="40" t="s">
        <v>0</v>
      </c>
      <c r="B12" s="40" t="s">
        <v>1</v>
      </c>
      <c r="C12" s="40" t="s">
        <v>19</v>
      </c>
      <c r="D12" s="40" t="s">
        <v>13</v>
      </c>
      <c r="E12" s="43" t="s">
        <v>2</v>
      </c>
      <c r="F12" s="40" t="s">
        <v>33</v>
      </c>
      <c r="G12" s="40"/>
      <c r="H12" s="40" t="s">
        <v>34</v>
      </c>
      <c r="I12" s="40"/>
      <c r="J12" s="40" t="s">
        <v>35</v>
      </c>
      <c r="K12" s="40"/>
      <c r="L12" s="40" t="s">
        <v>15</v>
      </c>
      <c r="M12" s="40" t="s">
        <v>14</v>
      </c>
      <c r="N12" s="40" t="s">
        <v>16</v>
      </c>
      <c r="O12" s="40" t="s">
        <v>30</v>
      </c>
      <c r="P12" s="40" t="s">
        <v>31</v>
      </c>
      <c r="Q12" s="40" t="s">
        <v>32</v>
      </c>
      <c r="R12" s="40" t="s">
        <v>3</v>
      </c>
      <c r="S12" s="40" t="s">
        <v>4</v>
      </c>
    </row>
    <row r="13" spans="1:80" ht="59.4" customHeight="1" x14ac:dyDescent="0.3">
      <c r="A13" s="42"/>
      <c r="B13" s="42"/>
      <c r="C13" s="42"/>
      <c r="D13" s="42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80" ht="28.95" customHeight="1" x14ac:dyDescent="0.3">
      <c r="A14" s="42"/>
      <c r="B14" s="42"/>
      <c r="C14" s="42"/>
      <c r="D14" s="42"/>
      <c r="E14" s="44"/>
      <c r="F14" s="37" t="s">
        <v>27</v>
      </c>
      <c r="G14" s="36" t="s">
        <v>28</v>
      </c>
      <c r="H14" s="36" t="s">
        <v>27</v>
      </c>
      <c r="I14" s="36" t="s">
        <v>28</v>
      </c>
      <c r="J14" s="36" t="s">
        <v>27</v>
      </c>
      <c r="K14" s="36" t="s">
        <v>28</v>
      </c>
      <c r="L14" s="36" t="s">
        <v>29</v>
      </c>
      <c r="M14" s="36" t="s">
        <v>21</v>
      </c>
      <c r="N14" s="36" t="s">
        <v>21</v>
      </c>
      <c r="O14" s="36" t="s">
        <v>22</v>
      </c>
      <c r="P14" s="36" t="s">
        <v>23</v>
      </c>
      <c r="Q14" s="36" t="s">
        <v>23</v>
      </c>
      <c r="R14" s="36" t="s">
        <v>22</v>
      </c>
      <c r="S14" s="36"/>
    </row>
    <row r="15" spans="1:80" s="6" customFormat="1" ht="12.75" customHeight="1" x14ac:dyDescent="0.2">
      <c r="A15" s="20" t="s">
        <v>46</v>
      </c>
      <c r="B15" s="21" t="s">
        <v>68</v>
      </c>
      <c r="C15" s="22" t="s">
        <v>90</v>
      </c>
      <c r="D15" s="23">
        <v>25344681</v>
      </c>
      <c r="E15" s="23">
        <v>8000000</v>
      </c>
      <c r="F15" s="22" t="s">
        <v>150</v>
      </c>
      <c r="G15" s="22" t="s">
        <v>148</v>
      </c>
      <c r="H15" s="22" t="s">
        <v>163</v>
      </c>
      <c r="I15" s="21" t="s">
        <v>148</v>
      </c>
      <c r="J15" s="22" t="s">
        <v>133</v>
      </c>
      <c r="K15" s="32" t="s">
        <v>148</v>
      </c>
      <c r="L15" s="7">
        <v>20</v>
      </c>
      <c r="M15" s="7">
        <v>11</v>
      </c>
      <c r="N15" s="7">
        <v>9</v>
      </c>
      <c r="O15" s="7">
        <v>3</v>
      </c>
      <c r="P15" s="7">
        <v>6</v>
      </c>
      <c r="Q15" s="7">
        <v>5</v>
      </c>
      <c r="R15" s="7">
        <v>2</v>
      </c>
      <c r="S15" s="8">
        <f>SUM(L15:R15)</f>
        <v>56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2.75" customHeight="1" x14ac:dyDescent="0.2">
      <c r="A16" s="20" t="s">
        <v>47</v>
      </c>
      <c r="B16" s="21" t="s">
        <v>69</v>
      </c>
      <c r="C16" s="22" t="s">
        <v>91</v>
      </c>
      <c r="D16" s="23">
        <v>86373931</v>
      </c>
      <c r="E16" s="23">
        <v>12000000</v>
      </c>
      <c r="F16" s="22" t="s">
        <v>151</v>
      </c>
      <c r="G16" s="22" t="s">
        <v>148</v>
      </c>
      <c r="H16" s="22" t="s">
        <v>155</v>
      </c>
      <c r="I16" s="33" t="s">
        <v>148</v>
      </c>
      <c r="J16" s="22" t="s">
        <v>134</v>
      </c>
      <c r="K16" s="32" t="s">
        <v>149</v>
      </c>
      <c r="L16" s="7">
        <v>25</v>
      </c>
      <c r="M16" s="7">
        <v>12</v>
      </c>
      <c r="N16" s="7">
        <v>10</v>
      </c>
      <c r="O16" s="7">
        <v>3</v>
      </c>
      <c r="P16" s="7">
        <v>7</v>
      </c>
      <c r="Q16" s="7">
        <v>6</v>
      </c>
      <c r="R16" s="7">
        <v>5</v>
      </c>
      <c r="S16" s="8">
        <f t="shared" ref="S16:S36" si="0">SUM(L16:R16)</f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75" customHeight="1" x14ac:dyDescent="0.2">
      <c r="A17" s="20" t="s">
        <v>48</v>
      </c>
      <c r="B17" s="21" t="s">
        <v>70</v>
      </c>
      <c r="C17" s="22" t="s">
        <v>92</v>
      </c>
      <c r="D17" s="23">
        <v>7184906</v>
      </c>
      <c r="E17" s="23">
        <v>2699850</v>
      </c>
      <c r="F17" s="22" t="s">
        <v>152</v>
      </c>
      <c r="G17" s="22" t="s">
        <v>148</v>
      </c>
      <c r="H17" s="22" t="s">
        <v>156</v>
      </c>
      <c r="I17" s="33" t="s">
        <v>149</v>
      </c>
      <c r="J17" s="22" t="s">
        <v>135</v>
      </c>
      <c r="K17" s="32" t="s">
        <v>148</v>
      </c>
      <c r="L17" s="7">
        <v>27</v>
      </c>
      <c r="M17" s="7">
        <v>13</v>
      </c>
      <c r="N17" s="7">
        <v>12</v>
      </c>
      <c r="O17" s="7">
        <v>4</v>
      </c>
      <c r="P17" s="7">
        <v>8</v>
      </c>
      <c r="Q17" s="7">
        <v>7</v>
      </c>
      <c r="R17" s="7">
        <v>3</v>
      </c>
      <c r="S17" s="8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75" customHeight="1" x14ac:dyDescent="0.2">
      <c r="A18" s="26" t="s">
        <v>49</v>
      </c>
      <c r="B18" s="27" t="s">
        <v>71</v>
      </c>
      <c r="C18" s="28" t="s">
        <v>93</v>
      </c>
      <c r="D18" s="29">
        <v>21708759</v>
      </c>
      <c r="E18" s="29">
        <v>7000000</v>
      </c>
      <c r="F18" s="28" t="s">
        <v>153</v>
      </c>
      <c r="G18" s="28"/>
      <c r="H18" s="28" t="s">
        <v>158</v>
      </c>
      <c r="I18" s="27" t="s">
        <v>148</v>
      </c>
      <c r="J18" s="28" t="s">
        <v>136</v>
      </c>
      <c r="K18" s="34" t="s">
        <v>112</v>
      </c>
      <c r="L18" s="7">
        <v>35</v>
      </c>
      <c r="M18" s="7">
        <v>14</v>
      </c>
      <c r="N18" s="7">
        <v>13</v>
      </c>
      <c r="O18" s="7">
        <v>5</v>
      </c>
      <c r="P18" s="7">
        <v>7</v>
      </c>
      <c r="Q18" s="7">
        <v>9</v>
      </c>
      <c r="R18" s="7">
        <v>4</v>
      </c>
      <c r="S18" s="8">
        <f t="shared" si="0"/>
        <v>87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75" customHeight="1" x14ac:dyDescent="0.2">
      <c r="A19" s="20" t="s">
        <v>50</v>
      </c>
      <c r="B19" s="21" t="s">
        <v>72</v>
      </c>
      <c r="C19" s="22" t="s">
        <v>94</v>
      </c>
      <c r="D19" s="23">
        <v>58985150</v>
      </c>
      <c r="E19" s="23">
        <v>12000000</v>
      </c>
      <c r="F19" s="22" t="s">
        <v>147</v>
      </c>
      <c r="G19" s="22" t="s">
        <v>148</v>
      </c>
      <c r="H19" s="22" t="s">
        <v>160</v>
      </c>
      <c r="I19" s="21" t="s">
        <v>148</v>
      </c>
      <c r="J19" s="22" t="s">
        <v>137</v>
      </c>
      <c r="K19" s="32" t="s">
        <v>148</v>
      </c>
      <c r="L19" s="7">
        <v>21</v>
      </c>
      <c r="M19" s="7">
        <v>13</v>
      </c>
      <c r="N19" s="7">
        <v>9</v>
      </c>
      <c r="O19" s="7">
        <v>3</v>
      </c>
      <c r="P19" s="7">
        <v>6</v>
      </c>
      <c r="Q19" s="7">
        <v>5</v>
      </c>
      <c r="R19" s="7">
        <v>5</v>
      </c>
      <c r="S19" s="8">
        <f t="shared" si="0"/>
        <v>62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2" x14ac:dyDescent="0.2">
      <c r="A20" s="26" t="s">
        <v>51</v>
      </c>
      <c r="B20" s="27" t="s">
        <v>73</v>
      </c>
      <c r="C20" s="28" t="s">
        <v>95</v>
      </c>
      <c r="D20" s="29">
        <v>62650693</v>
      </c>
      <c r="E20" s="29">
        <v>15000000</v>
      </c>
      <c r="F20" s="28" t="s">
        <v>154</v>
      </c>
      <c r="G20" s="28" t="s">
        <v>149</v>
      </c>
      <c r="H20" s="28" t="s">
        <v>157</v>
      </c>
      <c r="I20" s="27" t="s">
        <v>148</v>
      </c>
      <c r="J20" s="28" t="s">
        <v>138</v>
      </c>
      <c r="K20" s="34" t="s">
        <v>148</v>
      </c>
      <c r="L20" s="7">
        <v>23</v>
      </c>
      <c r="M20" s="7">
        <v>14</v>
      </c>
      <c r="N20" s="7">
        <v>10</v>
      </c>
      <c r="O20" s="7">
        <v>3</v>
      </c>
      <c r="P20" s="7">
        <v>7</v>
      </c>
      <c r="Q20" s="7">
        <v>7</v>
      </c>
      <c r="R20" s="7">
        <v>3</v>
      </c>
      <c r="S20" s="8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2.75" customHeight="1" x14ac:dyDescent="0.2">
      <c r="A21" s="20" t="s">
        <v>52</v>
      </c>
      <c r="B21" s="21" t="s">
        <v>74</v>
      </c>
      <c r="C21" s="22" t="s">
        <v>96</v>
      </c>
      <c r="D21" s="23">
        <v>59702388</v>
      </c>
      <c r="E21" s="23">
        <v>20000000</v>
      </c>
      <c r="F21" s="22" t="s">
        <v>155</v>
      </c>
      <c r="G21" s="22" t="s">
        <v>148</v>
      </c>
      <c r="H21" s="22" t="s">
        <v>159</v>
      </c>
      <c r="I21" s="22" t="s">
        <v>148</v>
      </c>
      <c r="J21" s="22" t="s">
        <v>139</v>
      </c>
      <c r="K21" s="32" t="s">
        <v>148</v>
      </c>
      <c r="L21" s="7">
        <v>35</v>
      </c>
      <c r="M21" s="7">
        <v>14</v>
      </c>
      <c r="N21" s="7">
        <v>13</v>
      </c>
      <c r="O21" s="7">
        <v>5</v>
      </c>
      <c r="P21" s="7">
        <v>9</v>
      </c>
      <c r="Q21" s="7">
        <v>9</v>
      </c>
      <c r="R21" s="7">
        <v>4</v>
      </c>
      <c r="S21" s="8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 ht="12.75" customHeight="1" x14ac:dyDescent="0.2">
      <c r="A22" s="20" t="s">
        <v>53</v>
      </c>
      <c r="B22" s="21" t="s">
        <v>75</v>
      </c>
      <c r="C22" s="22" t="s">
        <v>97</v>
      </c>
      <c r="D22" s="23">
        <v>54646200</v>
      </c>
      <c r="E22" s="23">
        <v>15000000</v>
      </c>
      <c r="F22" s="22" t="s">
        <v>151</v>
      </c>
      <c r="G22" s="22" t="s">
        <v>149</v>
      </c>
      <c r="H22" s="22" t="s">
        <v>150</v>
      </c>
      <c r="I22" s="21" t="s">
        <v>149</v>
      </c>
      <c r="J22" s="22" t="s">
        <v>140</v>
      </c>
      <c r="K22" s="32" t="s">
        <v>148</v>
      </c>
      <c r="L22" s="7">
        <v>20</v>
      </c>
      <c r="M22" s="7">
        <v>11</v>
      </c>
      <c r="N22" s="7">
        <v>8</v>
      </c>
      <c r="O22" s="7">
        <v>5</v>
      </c>
      <c r="P22" s="7">
        <v>8</v>
      </c>
      <c r="Q22" s="7">
        <v>8</v>
      </c>
      <c r="R22" s="7">
        <v>5</v>
      </c>
      <c r="S22" s="8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 ht="13.5" customHeight="1" x14ac:dyDescent="0.2">
      <c r="A23" s="20" t="s">
        <v>54</v>
      </c>
      <c r="B23" s="21" t="s">
        <v>76</v>
      </c>
      <c r="C23" s="22" t="s">
        <v>98</v>
      </c>
      <c r="D23" s="23">
        <v>21812573</v>
      </c>
      <c r="E23" s="23">
        <v>8000000</v>
      </c>
      <c r="F23" s="22" t="s">
        <v>156</v>
      </c>
      <c r="G23" s="22" t="s">
        <v>148</v>
      </c>
      <c r="H23" s="22" t="s">
        <v>162</v>
      </c>
      <c r="I23" s="21" t="s">
        <v>148</v>
      </c>
      <c r="J23" s="22" t="s">
        <v>141</v>
      </c>
      <c r="K23" s="32" t="s">
        <v>148</v>
      </c>
      <c r="L23" s="7">
        <v>33</v>
      </c>
      <c r="M23" s="7">
        <v>12</v>
      </c>
      <c r="N23" s="7">
        <v>13</v>
      </c>
      <c r="O23" s="7">
        <v>4</v>
      </c>
      <c r="P23" s="7">
        <v>6</v>
      </c>
      <c r="Q23" s="7">
        <v>7</v>
      </c>
      <c r="R23" s="7">
        <v>3</v>
      </c>
      <c r="S23" s="8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6" customFormat="1" ht="12.75" customHeight="1" x14ac:dyDescent="0.2">
      <c r="A24" s="20" t="s">
        <v>55</v>
      </c>
      <c r="B24" s="21" t="s">
        <v>77</v>
      </c>
      <c r="C24" s="22" t="s">
        <v>99</v>
      </c>
      <c r="D24" s="23">
        <v>25743700</v>
      </c>
      <c r="E24" s="23">
        <v>10000000</v>
      </c>
      <c r="F24" s="22" t="s">
        <v>157</v>
      </c>
      <c r="G24" s="22" t="s">
        <v>149</v>
      </c>
      <c r="H24" s="22" t="s">
        <v>152</v>
      </c>
      <c r="I24" s="33" t="s">
        <v>149</v>
      </c>
      <c r="J24" s="22" t="s">
        <v>142</v>
      </c>
      <c r="K24" s="32" t="s">
        <v>148</v>
      </c>
      <c r="L24" s="7">
        <v>20</v>
      </c>
      <c r="M24" s="7">
        <v>9</v>
      </c>
      <c r="N24" s="7">
        <v>8</v>
      </c>
      <c r="O24" s="7">
        <v>3</v>
      </c>
      <c r="P24" s="7">
        <v>7</v>
      </c>
      <c r="Q24" s="7">
        <v>5</v>
      </c>
      <c r="R24" s="7">
        <v>4</v>
      </c>
      <c r="S24" s="8">
        <f t="shared" si="0"/>
        <v>56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6" customFormat="1" ht="12.75" customHeight="1" x14ac:dyDescent="0.2">
      <c r="A25" s="20" t="s">
        <v>56</v>
      </c>
      <c r="B25" s="21" t="s">
        <v>78</v>
      </c>
      <c r="C25" s="22" t="s">
        <v>100</v>
      </c>
      <c r="D25" s="23">
        <v>85279000</v>
      </c>
      <c r="E25" s="23">
        <v>20000000</v>
      </c>
      <c r="F25" s="22" t="s">
        <v>158</v>
      </c>
      <c r="G25" s="22" t="s">
        <v>148</v>
      </c>
      <c r="H25" s="22" t="s">
        <v>165</v>
      </c>
      <c r="I25" s="21" t="s">
        <v>148</v>
      </c>
      <c r="J25" s="22" t="s">
        <v>143</v>
      </c>
      <c r="K25" s="32" t="s">
        <v>148</v>
      </c>
      <c r="L25" s="7">
        <v>25</v>
      </c>
      <c r="M25" s="7">
        <v>14</v>
      </c>
      <c r="N25" s="7">
        <v>12</v>
      </c>
      <c r="O25" s="7">
        <v>3</v>
      </c>
      <c r="P25" s="7">
        <v>8</v>
      </c>
      <c r="Q25" s="7">
        <v>8</v>
      </c>
      <c r="R25" s="7">
        <v>4</v>
      </c>
      <c r="S25" s="8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6" customFormat="1" ht="12.75" customHeight="1" x14ac:dyDescent="0.2">
      <c r="A26" s="20" t="s">
        <v>57</v>
      </c>
      <c r="B26" s="21" t="s">
        <v>79</v>
      </c>
      <c r="C26" s="22" t="s">
        <v>101</v>
      </c>
      <c r="D26" s="23">
        <v>44115090</v>
      </c>
      <c r="E26" s="23">
        <v>14500000</v>
      </c>
      <c r="F26" s="22" t="s">
        <v>159</v>
      </c>
      <c r="G26" s="22" t="s">
        <v>148</v>
      </c>
      <c r="H26" s="22" t="s">
        <v>150</v>
      </c>
      <c r="I26" s="21" t="s">
        <v>148</v>
      </c>
      <c r="J26" s="22" t="s">
        <v>133</v>
      </c>
      <c r="K26" s="32" t="s">
        <v>148</v>
      </c>
      <c r="L26" s="7">
        <v>35</v>
      </c>
      <c r="M26" s="7">
        <v>14</v>
      </c>
      <c r="N26" s="7">
        <v>13</v>
      </c>
      <c r="O26" s="7">
        <v>4</v>
      </c>
      <c r="P26" s="7">
        <v>7</v>
      </c>
      <c r="Q26" s="7">
        <v>9</v>
      </c>
      <c r="R26" s="7">
        <v>3</v>
      </c>
      <c r="S26" s="8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6" customFormat="1" ht="12.75" customHeight="1" x14ac:dyDescent="0.2">
      <c r="A27" s="26" t="s">
        <v>58</v>
      </c>
      <c r="B27" s="27" t="s">
        <v>80</v>
      </c>
      <c r="C27" s="28" t="s">
        <v>102</v>
      </c>
      <c r="D27" s="29">
        <v>25614100</v>
      </c>
      <c r="E27" s="29">
        <v>8000000</v>
      </c>
      <c r="F27" s="28" t="s">
        <v>160</v>
      </c>
      <c r="G27" s="28" t="s">
        <v>148</v>
      </c>
      <c r="H27" s="28" t="s">
        <v>166</v>
      </c>
      <c r="I27" s="27" t="s">
        <v>148</v>
      </c>
      <c r="J27" s="28" t="s">
        <v>144</v>
      </c>
      <c r="K27" s="34" t="s">
        <v>148</v>
      </c>
      <c r="L27" s="7">
        <v>31</v>
      </c>
      <c r="M27" s="7">
        <v>13</v>
      </c>
      <c r="N27" s="7">
        <v>10</v>
      </c>
      <c r="O27" s="7">
        <v>3</v>
      </c>
      <c r="P27" s="7">
        <v>6</v>
      </c>
      <c r="Q27" s="7">
        <v>6</v>
      </c>
      <c r="R27" s="7">
        <v>3</v>
      </c>
      <c r="S27" s="8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6" customFormat="1" ht="12" x14ac:dyDescent="0.2">
      <c r="A28" s="20" t="s">
        <v>59</v>
      </c>
      <c r="B28" s="21" t="s">
        <v>81</v>
      </c>
      <c r="C28" s="22" t="s">
        <v>103</v>
      </c>
      <c r="D28" s="23">
        <v>64694547</v>
      </c>
      <c r="E28" s="23">
        <v>10000000</v>
      </c>
      <c r="F28" s="22" t="s">
        <v>161</v>
      </c>
      <c r="G28" s="22" t="s">
        <v>148</v>
      </c>
      <c r="H28" s="22" t="s">
        <v>151</v>
      </c>
      <c r="I28" s="21" t="s">
        <v>148</v>
      </c>
      <c r="J28" s="22" t="s">
        <v>145</v>
      </c>
      <c r="K28" s="32" t="s">
        <v>149</v>
      </c>
      <c r="L28" s="7">
        <v>16</v>
      </c>
      <c r="M28" s="7">
        <v>12</v>
      </c>
      <c r="N28" s="7">
        <v>7</v>
      </c>
      <c r="O28" s="7">
        <v>3</v>
      </c>
      <c r="P28" s="7">
        <v>5</v>
      </c>
      <c r="Q28" s="7">
        <v>5</v>
      </c>
      <c r="R28" s="7">
        <v>2</v>
      </c>
      <c r="S28" s="8">
        <f t="shared" si="0"/>
        <v>50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12.75" customHeight="1" x14ac:dyDescent="0.2">
      <c r="A29" s="26" t="s">
        <v>60</v>
      </c>
      <c r="B29" s="27" t="s">
        <v>82</v>
      </c>
      <c r="C29" s="28" t="s">
        <v>104</v>
      </c>
      <c r="D29" s="29">
        <v>22990400</v>
      </c>
      <c r="E29" s="29">
        <v>5000000</v>
      </c>
      <c r="F29" s="28" t="s">
        <v>157</v>
      </c>
      <c r="G29" s="28" t="s">
        <v>149</v>
      </c>
      <c r="H29" s="28" t="s">
        <v>167</v>
      </c>
      <c r="I29" s="27" t="s">
        <v>149</v>
      </c>
      <c r="J29" s="28" t="s">
        <v>136</v>
      </c>
      <c r="K29" s="34" t="s">
        <v>148</v>
      </c>
      <c r="L29" s="7">
        <v>12</v>
      </c>
      <c r="M29" s="7">
        <v>9</v>
      </c>
      <c r="N29" s="7">
        <v>5</v>
      </c>
      <c r="O29" s="7">
        <v>3</v>
      </c>
      <c r="P29" s="7">
        <v>6</v>
      </c>
      <c r="Q29" s="7">
        <v>5</v>
      </c>
      <c r="R29" s="7">
        <v>2</v>
      </c>
      <c r="S29" s="8">
        <f t="shared" si="0"/>
        <v>42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6" customFormat="1" ht="12.75" customHeight="1" x14ac:dyDescent="0.2">
      <c r="A30" s="26" t="s">
        <v>61</v>
      </c>
      <c r="B30" s="27" t="s">
        <v>83</v>
      </c>
      <c r="C30" s="28" t="s">
        <v>105</v>
      </c>
      <c r="D30" s="29" t="s">
        <v>171</v>
      </c>
      <c r="E30" s="29" t="s">
        <v>172</v>
      </c>
      <c r="F30" s="28" t="s">
        <v>162</v>
      </c>
      <c r="G30" s="28" t="s">
        <v>148</v>
      </c>
      <c r="H30" s="28" t="s">
        <v>161</v>
      </c>
      <c r="I30" s="27" t="s">
        <v>148</v>
      </c>
      <c r="J30" s="28" t="s">
        <v>137</v>
      </c>
      <c r="K30" s="34" t="s">
        <v>149</v>
      </c>
      <c r="L30" s="7">
        <v>30</v>
      </c>
      <c r="M30" s="7">
        <v>11</v>
      </c>
      <c r="N30" s="7">
        <v>10</v>
      </c>
      <c r="O30" s="7">
        <v>4</v>
      </c>
      <c r="P30" s="7">
        <v>7</v>
      </c>
      <c r="Q30" s="7">
        <v>8</v>
      </c>
      <c r="R30" s="7">
        <v>3</v>
      </c>
      <c r="S30" s="8">
        <f t="shared" si="0"/>
        <v>73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6" customFormat="1" ht="12.75" customHeight="1" x14ac:dyDescent="0.2">
      <c r="A31" s="20" t="s">
        <v>62</v>
      </c>
      <c r="B31" s="21" t="s">
        <v>84</v>
      </c>
      <c r="C31" s="22" t="s">
        <v>106</v>
      </c>
      <c r="D31" s="23">
        <v>47075422</v>
      </c>
      <c r="E31" s="23">
        <v>13000000</v>
      </c>
      <c r="F31" s="22" t="s">
        <v>150</v>
      </c>
      <c r="G31" s="22" t="s">
        <v>148</v>
      </c>
      <c r="H31" s="22" t="s">
        <v>164</v>
      </c>
      <c r="I31" s="21" t="s">
        <v>148</v>
      </c>
      <c r="J31" s="22" t="s">
        <v>146</v>
      </c>
      <c r="K31" s="32" t="s">
        <v>148</v>
      </c>
      <c r="L31" s="7">
        <v>33</v>
      </c>
      <c r="M31" s="7">
        <v>13</v>
      </c>
      <c r="N31" s="7">
        <v>13</v>
      </c>
      <c r="O31" s="7">
        <v>4</v>
      </c>
      <c r="P31" s="7">
        <v>7</v>
      </c>
      <c r="Q31" s="7">
        <v>9</v>
      </c>
      <c r="R31" s="7">
        <v>4</v>
      </c>
      <c r="S31" s="8">
        <f t="shared" si="0"/>
        <v>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6" customFormat="1" ht="12.75" customHeight="1" x14ac:dyDescent="0.2">
      <c r="A32" s="20" t="s">
        <v>63</v>
      </c>
      <c r="B32" s="21" t="s">
        <v>85</v>
      </c>
      <c r="C32" s="22" t="s">
        <v>107</v>
      </c>
      <c r="D32" s="23">
        <v>33947429</v>
      </c>
      <c r="E32" s="23">
        <v>4000000</v>
      </c>
      <c r="F32" s="22" t="s">
        <v>158</v>
      </c>
      <c r="G32" s="22" t="s">
        <v>148</v>
      </c>
      <c r="H32" s="22" t="s">
        <v>155</v>
      </c>
      <c r="I32" s="21" t="s">
        <v>149</v>
      </c>
      <c r="J32" s="22" t="s">
        <v>134</v>
      </c>
      <c r="K32" s="32" t="s">
        <v>148</v>
      </c>
      <c r="L32" s="7">
        <v>20</v>
      </c>
      <c r="M32" s="7">
        <v>13</v>
      </c>
      <c r="N32" s="7">
        <v>8</v>
      </c>
      <c r="O32" s="7">
        <v>3</v>
      </c>
      <c r="P32" s="7">
        <v>9</v>
      </c>
      <c r="Q32" s="7">
        <v>8</v>
      </c>
      <c r="R32" s="7">
        <v>4</v>
      </c>
      <c r="S32" s="8">
        <f t="shared" si="0"/>
        <v>65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6" customFormat="1" ht="12" x14ac:dyDescent="0.2">
      <c r="A33" s="13" t="s">
        <v>64</v>
      </c>
      <c r="B33" s="11" t="s">
        <v>86</v>
      </c>
      <c r="C33" s="9" t="s">
        <v>108</v>
      </c>
      <c r="D33" s="10">
        <v>30249200</v>
      </c>
      <c r="E33" s="10">
        <v>8000000</v>
      </c>
      <c r="F33" s="22" t="s">
        <v>152</v>
      </c>
      <c r="G33" s="22" t="s">
        <v>148</v>
      </c>
      <c r="H33" s="9" t="s">
        <v>156</v>
      </c>
      <c r="I33" s="11" t="s">
        <v>148</v>
      </c>
      <c r="J33" s="9" t="s">
        <v>140</v>
      </c>
      <c r="K33" s="35" t="s">
        <v>148</v>
      </c>
      <c r="L33" s="7">
        <v>35</v>
      </c>
      <c r="M33" s="7">
        <v>14</v>
      </c>
      <c r="N33" s="7">
        <v>13</v>
      </c>
      <c r="O33" s="7">
        <v>4</v>
      </c>
      <c r="P33" s="7">
        <v>9</v>
      </c>
      <c r="Q33" s="7">
        <v>9</v>
      </c>
      <c r="R33" s="7">
        <v>5</v>
      </c>
      <c r="S33" s="8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6" customFormat="1" ht="12.75" customHeight="1" x14ac:dyDescent="0.2">
      <c r="A34" s="20" t="s">
        <v>65</v>
      </c>
      <c r="B34" s="21" t="s">
        <v>87</v>
      </c>
      <c r="C34" s="22" t="s">
        <v>109</v>
      </c>
      <c r="D34" s="23">
        <v>30500000</v>
      </c>
      <c r="E34" s="23">
        <v>10000000</v>
      </c>
      <c r="F34" s="22" t="s">
        <v>163</v>
      </c>
      <c r="G34" s="22" t="s">
        <v>148</v>
      </c>
      <c r="H34" s="22" t="s">
        <v>168</v>
      </c>
      <c r="I34" s="33" t="s">
        <v>148</v>
      </c>
      <c r="J34" s="22" t="s">
        <v>141</v>
      </c>
      <c r="K34" s="32" t="s">
        <v>149</v>
      </c>
      <c r="L34" s="7">
        <v>33</v>
      </c>
      <c r="M34" s="7">
        <v>13</v>
      </c>
      <c r="N34" s="7">
        <v>13</v>
      </c>
      <c r="O34" s="7">
        <v>4</v>
      </c>
      <c r="P34" s="7">
        <v>8</v>
      </c>
      <c r="Q34" s="7">
        <v>8</v>
      </c>
      <c r="R34" s="7">
        <v>4</v>
      </c>
      <c r="S34" s="8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6" customFormat="1" ht="12.75" customHeight="1" x14ac:dyDescent="0.2">
      <c r="A35" s="20" t="s">
        <v>66</v>
      </c>
      <c r="B35" s="21" t="s">
        <v>88</v>
      </c>
      <c r="C35" s="22" t="s">
        <v>110</v>
      </c>
      <c r="D35" s="23">
        <v>43990000</v>
      </c>
      <c r="E35" s="23">
        <v>16000000</v>
      </c>
      <c r="F35" s="22" t="s">
        <v>164</v>
      </c>
      <c r="G35" s="22" t="s">
        <v>148</v>
      </c>
      <c r="H35" s="22" t="s">
        <v>169</v>
      </c>
      <c r="I35" s="21"/>
      <c r="J35" s="22" t="s">
        <v>142</v>
      </c>
      <c r="K35" s="32" t="s">
        <v>148</v>
      </c>
      <c r="L35" s="7">
        <v>38</v>
      </c>
      <c r="M35" s="7">
        <v>15</v>
      </c>
      <c r="N35" s="7">
        <v>15</v>
      </c>
      <c r="O35" s="7">
        <v>3</v>
      </c>
      <c r="P35" s="7">
        <v>7</v>
      </c>
      <c r="Q35" s="7">
        <v>9</v>
      </c>
      <c r="R35" s="7">
        <v>3</v>
      </c>
      <c r="S35" s="8">
        <f t="shared" si="0"/>
        <v>90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6" customFormat="1" ht="12.75" customHeight="1" x14ac:dyDescent="0.2">
      <c r="A36" s="20" t="s">
        <v>67</v>
      </c>
      <c r="B36" s="21" t="s">
        <v>89</v>
      </c>
      <c r="C36" s="22" t="s">
        <v>111</v>
      </c>
      <c r="D36" s="23">
        <v>27400000</v>
      </c>
      <c r="E36" s="23">
        <v>9700000</v>
      </c>
      <c r="F36" s="22" t="s">
        <v>154</v>
      </c>
      <c r="G36" s="22" t="s">
        <v>148</v>
      </c>
      <c r="H36" s="22" t="s">
        <v>170</v>
      </c>
      <c r="I36" s="21" t="s">
        <v>148</v>
      </c>
      <c r="J36" s="22" t="s">
        <v>143</v>
      </c>
      <c r="K36" s="32" t="s">
        <v>149</v>
      </c>
      <c r="L36" s="7">
        <v>33</v>
      </c>
      <c r="M36" s="7">
        <v>13</v>
      </c>
      <c r="N36" s="7">
        <v>13</v>
      </c>
      <c r="O36" s="7">
        <v>4</v>
      </c>
      <c r="P36" s="7">
        <v>9</v>
      </c>
      <c r="Q36" s="7">
        <v>9</v>
      </c>
      <c r="R36" s="7">
        <v>4</v>
      </c>
      <c r="S36" s="8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12" x14ac:dyDescent="0.3">
      <c r="D37" s="16">
        <f>SUM(D15:D36)</f>
        <v>880008169</v>
      </c>
      <c r="E37" s="16">
        <f>SUM(E15:E36)</f>
        <v>227899850</v>
      </c>
      <c r="F37" s="16"/>
    </row>
    <row r="38" spans="1:80" ht="12" x14ac:dyDescent="0.3">
      <c r="E38" s="16"/>
      <c r="F38" s="16"/>
      <c r="G38" s="16"/>
      <c r="H38" s="16"/>
    </row>
    <row r="39" spans="1:80" ht="12" x14ac:dyDescent="0.3"/>
    <row r="40" spans="1:80" ht="12" x14ac:dyDescent="0.3"/>
    <row r="41" spans="1:80" ht="12" x14ac:dyDescent="0.3"/>
    <row r="42" spans="1:80" ht="12" x14ac:dyDescent="0.3"/>
    <row r="43" spans="1:80" ht="12" x14ac:dyDescent="0.3"/>
    <row r="44" spans="1:80" ht="12" x14ac:dyDescent="0.3"/>
    <row r="45" spans="1:80" ht="12" x14ac:dyDescent="0.3"/>
    <row r="46" spans="1:80" ht="12" x14ac:dyDescent="0.3"/>
    <row r="47" spans="1:80" ht="12" x14ac:dyDescent="0.3"/>
    <row r="48" spans="1:80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R8"/>
    <mergeCell ref="D10:R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6" xr:uid="{406074D1-5BAA-4500-A82B-30249CB0C696}">
      <formula1>40</formula1>
    </dataValidation>
    <dataValidation type="decimal" operator="lessThanOrEqual" allowBlank="1" showInputMessage="1" showErrorMessage="1" error="max. 15" sqref="M15:N36" xr:uid="{521449E3-F100-454E-801B-EB05F6E0F7D6}">
      <formula1>15</formula1>
    </dataValidation>
    <dataValidation type="decimal" operator="lessThanOrEqual" allowBlank="1" showInputMessage="1" showErrorMessage="1" error="max. 10" sqref="P15:Q36" xr:uid="{9E8F234D-F49F-467C-AEAF-A2115BDB2E0F}">
      <formula1>10</formula1>
    </dataValidation>
    <dataValidation type="decimal" operator="lessThanOrEqual" allowBlank="1" showInputMessage="1" showErrorMessage="1" error="max. 5" sqref="O15:O36 R15:R36" xr:uid="{CE082F0D-788F-4945-8D80-5A2385B6890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film</vt:lpstr>
      <vt:lpstr>HB</vt:lpstr>
      <vt:lpstr>JarK</vt:lpstr>
      <vt:lpstr>JK</vt:lpstr>
      <vt:lpstr>LD</vt:lpstr>
      <vt:lpstr>MŠ</vt:lpstr>
      <vt:lpstr>PV</vt:lpstr>
      <vt:lpstr>RN</vt:lpstr>
      <vt:lpstr>VT</vt:lpstr>
      <vt:lpstr>ZK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2018-12-10T09:45:33Z</dcterms:modified>
</cp:coreProperties>
</file>