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6. jednání\"/>
    </mc:Choice>
  </mc:AlternateContent>
  <xr:revisionPtr revIDLastSave="0" documentId="13_ncr:1_{4FEBBCB6-A0DA-46B6-94AE-B6D996ECC0A0}" xr6:coauthVersionLast="40" xr6:coauthVersionMax="40" xr10:uidLastSave="{00000000-0000-0000-0000-000000000000}"/>
  <bookViews>
    <workbookView xWindow="0" yWindow="0" windowWidth="20496" windowHeight="7776" xr2:uid="{00000000-000D-0000-FFFF-FFFF00000000}"/>
  </bookViews>
  <sheets>
    <sheet name="periodika,portaly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RN" sheetId="9" r:id="rId8"/>
    <sheet name="VT" sheetId="10" r:id="rId9"/>
    <sheet name="ZK" sheetId="11" r:id="rId10"/>
  </sheets>
  <definedNames>
    <definedName name="_xlnm.Print_Area" localSheetId="0">'periodika,portaly'!$A$1:$Y$5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1" l="1"/>
  <c r="D27" i="11"/>
  <c r="Q26" i="11"/>
  <c r="Q25" i="11"/>
  <c r="Q24" i="11"/>
  <c r="Q23" i="11"/>
  <c r="Q22" i="11"/>
  <c r="Q21" i="11"/>
  <c r="Q20" i="11"/>
  <c r="Q19" i="11"/>
  <c r="Q18" i="11"/>
  <c r="E27" i="10"/>
  <c r="D27" i="10"/>
  <c r="Q26" i="10"/>
  <c r="Q25" i="10"/>
  <c r="Q24" i="10"/>
  <c r="Q23" i="10"/>
  <c r="Q22" i="10"/>
  <c r="Q21" i="10"/>
  <c r="Q20" i="10"/>
  <c r="Q19" i="10"/>
  <c r="Q18" i="10"/>
  <c r="E27" i="9"/>
  <c r="D27" i="9"/>
  <c r="Q26" i="9"/>
  <c r="Q25" i="9"/>
  <c r="Q24" i="9"/>
  <c r="Q23" i="9"/>
  <c r="Q22" i="9"/>
  <c r="Q21" i="9"/>
  <c r="Q20" i="9"/>
  <c r="Q19" i="9"/>
  <c r="Q18" i="9"/>
  <c r="E27" i="8"/>
  <c r="D27" i="8"/>
  <c r="Q26" i="8"/>
  <c r="Q25" i="8"/>
  <c r="Q24" i="8"/>
  <c r="Q23" i="8"/>
  <c r="Q22" i="8"/>
  <c r="Q21" i="8"/>
  <c r="Q20" i="8"/>
  <c r="Q19" i="8"/>
  <c r="Q18" i="8"/>
  <c r="E27" i="7"/>
  <c r="D27" i="7"/>
  <c r="Q26" i="7"/>
  <c r="Q25" i="7"/>
  <c r="Q24" i="7"/>
  <c r="Q23" i="7"/>
  <c r="Q22" i="7"/>
  <c r="Q21" i="7"/>
  <c r="Q20" i="7"/>
  <c r="Q19" i="7"/>
  <c r="Q18" i="7"/>
  <c r="E27" i="6"/>
  <c r="D27" i="6"/>
  <c r="Q26" i="6"/>
  <c r="Q25" i="6"/>
  <c r="Q24" i="6"/>
  <c r="Q23" i="6"/>
  <c r="Q22" i="6"/>
  <c r="Q21" i="6"/>
  <c r="Q20" i="6"/>
  <c r="Q19" i="6"/>
  <c r="Q18" i="6"/>
  <c r="E27" i="5"/>
  <c r="D27" i="5"/>
  <c r="Q26" i="5"/>
  <c r="Q25" i="5"/>
  <c r="Q24" i="5"/>
  <c r="Q23" i="5"/>
  <c r="Q22" i="5"/>
  <c r="Q21" i="5"/>
  <c r="Q20" i="5"/>
  <c r="Q19" i="5"/>
  <c r="Q18" i="5"/>
  <c r="E27" i="4"/>
  <c r="D27" i="4"/>
  <c r="Q26" i="4"/>
  <c r="Q25" i="4"/>
  <c r="Q24" i="4"/>
  <c r="Q23" i="4"/>
  <c r="Q22" i="4"/>
  <c r="Q21" i="4"/>
  <c r="Q20" i="4"/>
  <c r="Q19" i="4"/>
  <c r="Q18" i="4"/>
  <c r="E27" i="3"/>
  <c r="D27" i="3"/>
  <c r="Q26" i="3"/>
  <c r="Q25" i="3"/>
  <c r="Q24" i="3"/>
  <c r="Q23" i="3"/>
  <c r="Q22" i="3"/>
  <c r="Q21" i="3"/>
  <c r="Q20" i="3"/>
  <c r="Q19" i="3"/>
  <c r="Q18" i="3"/>
  <c r="E27" i="2"/>
  <c r="D27" i="2"/>
  <c r="R27" i="2"/>
  <c r="R28" i="2"/>
</calcChain>
</file>

<file path=xl/sharedStrings.xml><?xml version="1.0" encoding="utf-8"?>
<sst xmlns="http://schemas.openxmlformats.org/spreadsheetml/2006/main" count="1090" uniqueCount="99">
  <si>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</si>
  <si>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</si>
  <si>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</si>
  <si>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</si>
  <si>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</si>
  <si>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</si>
  <si>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</si>
  <si>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</si>
  <si>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</si>
  <si>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</si>
  <si>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</si>
  <si>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</si>
  <si>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</si>
  <si>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</si>
  <si>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</si>
  <si>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</si>
  <si>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</si>
  <si>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</si>
  <si>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</si>
  <si>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</si>
  <si>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</si>
  <si>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</si>
  <si>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</si>
  <si>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</si>
  <si>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</si>
  <si>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</si>
  <si>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</si>
  <si>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</si>
  <si>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</si>
  <si>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 xml:space="preserve">Realizační strategie </t>
  </si>
  <si>
    <t>Periodické publikace a internetové portály v roce 2019</t>
  </si>
  <si>
    <t xml:space="preserve">Obsahová kvalita projektu 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</si>
  <si>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</si>
  <si>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t>Specifikace dotačního okruhu: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</si>
  <si>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2018-6-3-22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</si>
  <si>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14.8.2018 - 14.9.2018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</si>
  <si>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2 000 000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</si>
  <si>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nejpozději však do 31. 1. 2020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</si>
  <si>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investiční dotace</t>
    </r>
  </si>
  <si>
    <t>1. podpora tištěných i online odborných filmových periodik</t>
  </si>
  <si>
    <t>2. rozvoj kvalifikované filmové kritiky</t>
  </si>
  <si>
    <t>Podpora je určena pro kontinuální vydávání odborných filmových periodik v roce 2019, které vycházejí jak v tisku, tak online (internetové portály).</t>
  </si>
  <si>
    <t xml:space="preserve">Podpora není určena pro internetové portály rozcestníkového typu, které zpřístupňují legální audiovizuální obsah na internetu a svou podstatou </t>
  </si>
  <si>
    <t>patří mezi distribuční projekty.</t>
  </si>
  <si>
    <t>Podpora není určena projektům, které bez větších redakčních úprav shromažďují informace o filmu (programy kin, databáze filmů apod.), nebo které</t>
  </si>
  <si>
    <t>jsou doplňkem jiných projektů, které mohou být ze své povahy podporovány v jiných okruzích (festivaly, vzdělávací akce, celoroční činnosti institucí apod.).</t>
  </si>
  <si>
    <t>2750/2018</t>
  </si>
  <si>
    <t>2752/2018</t>
  </si>
  <si>
    <t>2759/2018</t>
  </si>
  <si>
    <t>2773/2018</t>
  </si>
  <si>
    <t>2775/2018</t>
  </si>
  <si>
    <t>2776/2018</t>
  </si>
  <si>
    <t>2782/2018</t>
  </si>
  <si>
    <t>2783/2018</t>
  </si>
  <si>
    <t>2784/2018</t>
  </si>
  <si>
    <t>FILM NOVÉ EVROPY</t>
  </si>
  <si>
    <t>Cineuropa aisbl</t>
  </si>
  <si>
    <t>Animuj.cz - spolek pro osvětu animovaného filmu</t>
  </si>
  <si>
    <t>Bionaut</t>
  </si>
  <si>
    <t>Národní filmový archiv</t>
  </si>
  <si>
    <t>Spolek přátel Filmu a doby</t>
  </si>
  <si>
    <t>Sdružení přátel Cinepuru, zapsaný spolek</t>
  </si>
  <si>
    <t>Český filmový a televizní svaz FITES</t>
  </si>
  <si>
    <t>Film New Europe - česká sekce 2019</t>
  </si>
  <si>
    <t>Mezinárodní propagace české kinematografie</t>
  </si>
  <si>
    <t>Animuj.cz - český web pro tvůrce animovaného filmu</t>
  </si>
  <si>
    <t>PLANET DARK magazín</t>
  </si>
  <si>
    <t>Magazín českého filmu</t>
  </si>
  <si>
    <t>Revue Filmového přehledu</t>
  </si>
  <si>
    <t>FILM A DOBA - kritický čtvrtletník o filmu</t>
  </si>
  <si>
    <t>Sdružení prátel Cinepuru - propagace českého filmu vydáváním filmového dvouměsíčníku Cinepur a na on-line platformě cinepur.cz</t>
  </si>
  <si>
    <t>SYNCHRON 2019</t>
  </si>
  <si>
    <t>Klusáková, Veronika</t>
  </si>
  <si>
    <t>Seidl, Tomáš</t>
  </si>
  <si>
    <t>Prokopová, Alena</t>
  </si>
  <si>
    <t>Korda, Jakub</t>
  </si>
  <si>
    <t>Reifová, Irena</t>
  </si>
  <si>
    <t>Baslarová, Andrea</t>
  </si>
  <si>
    <t>Slováková, Andrea</t>
  </si>
  <si>
    <t>Uhrík, Štefan</t>
  </si>
  <si>
    <t>Lukeš, Jan</t>
  </si>
  <si>
    <t>Česálková, Lucie</t>
  </si>
  <si>
    <t>Bláhová, Jindřiška</t>
  </si>
  <si>
    <t>Blažek, Petr</t>
  </si>
  <si>
    <t>Voráč, Jiří</t>
  </si>
  <si>
    <t>ano</t>
  </si>
  <si>
    <t xml:space="preserve">Aronová, Alice </t>
  </si>
  <si>
    <t>x</t>
  </si>
  <si>
    <t>ne</t>
  </si>
  <si>
    <t>50%</t>
  </si>
  <si>
    <t>42%</t>
  </si>
  <si>
    <t>73%</t>
  </si>
  <si>
    <t>71%</t>
  </si>
  <si>
    <t>70%</t>
  </si>
  <si>
    <t>31.1.2020</t>
  </si>
  <si>
    <t>31.12.2019</t>
  </si>
  <si>
    <t>investiční dotace</t>
  </si>
  <si>
    <t>75%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</si>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</sst>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49" fontId="3" fillId="0" borderId="9" xfId="0" applyNumberFormat="1" applyFont="1" applyFill="1" applyBorder="1" applyAlignment="1"/>
    <xf numFmtId="49" fontId="3" fillId="0" borderId="9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3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/>
    <xf numFmtId="3" fontId="3" fillId="0" borderId="9" xfId="0" applyNumberFormat="1" applyFont="1" applyFill="1" applyBorder="1" applyAlignment="1"/>
    <xf numFmtId="1" fontId="3" fillId="0" borderId="9" xfId="0" applyNumberFormat="1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/>
    </xf>
    <xf numFmtId="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3" fontId="3" fillId="0" borderId="9" xfId="0" applyNumberFormat="1" applyFont="1" applyFill="1" applyBorder="1" applyAlignment="1" applyProtection="1">
      <alignment horizontal="left" vertical="top"/>
      <protection locked="0"/>
    </xf>
    <xf numFmtId="3" fontId="3" fillId="0" borderId="9" xfId="0" applyNumberFormat="1" applyFont="1" applyFill="1" applyBorder="1" applyAlignment="1">
      <alignment horizontal="center"/>
    </xf>
    <xf numFmtId="3" fontId="3" fillId="0" borderId="9" xfId="1" applyNumberFormat="1" applyFont="1" applyFill="1" applyBorder="1" applyAlignment="1"/>
    <xf numFmtId="0" fontId="3" fillId="0" borderId="9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9" fontId="3" fillId="2" borderId="0" xfId="2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center" vertical="top"/>
    </xf>
    <xf numFmtId="14" fontId="3" fillId="0" borderId="9" xfId="1" applyNumberFormat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/>
    </xf>
  </cellXfs>
  <cellStyles count="3">
    <cellStyle name="Normální" xfId="0" builtinId="0"/>
    <cellStyle name="normální_brutalni tabulka(2aaa" xfId="1" xr:uid="{00000000-0005-0000-0000-00000100000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35"/>
  <sheetViews>
    <sheetView tabSelected="1" zoomScale="78" zoomScaleNormal="78" workbookViewId="0">
      <selection activeCell="A2" sqref="A2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25" ht="38.25" customHeight="1" x14ac:dyDescent="0.3">
      <c r="A1" s="1" t="s">
        <v>30</v>
      </c>
    </row>
    <row r="2" spans="1:25" ht="12.6" x14ac:dyDescent="0.3">
      <c r="A2" s="2" t="s">
        <v>34</v>
      </c>
      <c r="E2" s="8" t="s">
        <v>21</v>
      </c>
      <c r="G2" s="2"/>
      <c r="H2" s="2"/>
      <c r="I2" s="8"/>
    </row>
    <row r="3" spans="1:25" ht="12.6" x14ac:dyDescent="0.3">
      <c r="A3" s="2" t="s">
        <v>32</v>
      </c>
      <c r="E3" s="2" t="s">
        <v>39</v>
      </c>
      <c r="G3" s="2"/>
      <c r="H3" s="2"/>
      <c r="I3" s="13"/>
    </row>
    <row r="4" spans="1:25" ht="12.6" x14ac:dyDescent="0.3">
      <c r="A4" s="2" t="s">
        <v>35</v>
      </c>
      <c r="E4" s="2" t="s">
        <v>40</v>
      </c>
      <c r="G4" s="2"/>
      <c r="H4" s="2"/>
      <c r="I4" s="13"/>
    </row>
    <row r="5" spans="1:25" ht="12.6" x14ac:dyDescent="0.3">
      <c r="A5" s="2" t="s">
        <v>36</v>
      </c>
      <c r="G5" s="2"/>
      <c r="H5" s="2"/>
      <c r="I5" s="13"/>
    </row>
    <row r="6" spans="1:25" ht="12.6" x14ac:dyDescent="0.3">
      <c r="A6" s="2" t="s">
        <v>37</v>
      </c>
      <c r="E6" s="8" t="s">
        <v>33</v>
      </c>
      <c r="G6" s="2"/>
      <c r="H6" s="2"/>
      <c r="I6" s="13"/>
    </row>
    <row r="7" spans="1:25" x14ac:dyDescent="0.3">
      <c r="E7" s="2" t="s">
        <v>41</v>
      </c>
      <c r="G7" s="2"/>
      <c r="H7" s="2"/>
      <c r="I7" s="13"/>
    </row>
    <row r="8" spans="1:25" x14ac:dyDescent="0.3">
      <c r="E8" s="2" t="s">
        <v>42</v>
      </c>
      <c r="G8" s="2"/>
      <c r="H8" s="2"/>
      <c r="I8" s="13"/>
    </row>
    <row r="9" spans="1:25" ht="12.6" x14ac:dyDescent="0.3">
      <c r="A9" s="2" t="s">
        <v>38</v>
      </c>
      <c r="E9" s="2" t="s">
        <v>43</v>
      </c>
      <c r="G9" s="2"/>
      <c r="H9" s="2"/>
    </row>
    <row r="10" spans="1:25" x14ac:dyDescent="0.3">
      <c r="E10" s="2" t="s">
        <v>44</v>
      </c>
      <c r="G10" s="2"/>
      <c r="H10" s="2"/>
    </row>
    <row r="11" spans="1:25" x14ac:dyDescent="0.3">
      <c r="E11" s="2" t="s">
        <v>45</v>
      </c>
      <c r="G11" s="2"/>
      <c r="H11" s="2"/>
    </row>
    <row r="14" spans="1:25" ht="12.6" x14ac:dyDescent="0.3">
      <c r="A14" s="4"/>
    </row>
    <row r="15" spans="1:25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  <c r="R15" s="37" t="s">
        <v>5</v>
      </c>
      <c r="S15" s="37" t="s">
        <v>6</v>
      </c>
      <c r="T15" s="37" t="s">
        <v>7</v>
      </c>
      <c r="U15" s="37" t="s">
        <v>8</v>
      </c>
      <c r="V15" s="37" t="s">
        <v>9</v>
      </c>
      <c r="W15" s="37" t="s">
        <v>10</v>
      </c>
      <c r="X15" s="37" t="s">
        <v>11</v>
      </c>
      <c r="Y15" s="37" t="s">
        <v>12</v>
      </c>
    </row>
    <row r="16" spans="1:25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91" ht="28.95" customHeight="1" x14ac:dyDescent="0.3">
      <c r="A17" s="39"/>
      <c r="B17" s="39"/>
      <c r="C17" s="39"/>
      <c r="D17" s="39"/>
      <c r="E17" s="41"/>
      <c r="F17" s="12" t="s">
        <v>22</v>
      </c>
      <c r="G17" s="11" t="s">
        <v>23</v>
      </c>
      <c r="H17" s="11" t="s">
        <v>22</v>
      </c>
      <c r="I17" s="11" t="s">
        <v>23</v>
      </c>
      <c r="J17" s="11" t="s">
        <v>24</v>
      </c>
      <c r="K17" s="11" t="s">
        <v>18</v>
      </c>
      <c r="L17" s="11" t="s">
        <v>18</v>
      </c>
      <c r="M17" s="11" t="s">
        <v>19</v>
      </c>
      <c r="N17" s="11" t="s">
        <v>20</v>
      </c>
      <c r="O17" s="11" t="s">
        <v>20</v>
      </c>
      <c r="P17" s="11" t="s">
        <v>19</v>
      </c>
      <c r="Q17" s="11"/>
      <c r="R17" s="11"/>
      <c r="S17" s="11"/>
      <c r="T17" s="5"/>
      <c r="U17" s="5"/>
      <c r="V17" s="5"/>
      <c r="W17" s="5"/>
      <c r="X17" s="5"/>
      <c r="Y17" s="11"/>
    </row>
    <row r="18" spans="1:91" s="6" customFormat="1" ht="12.75" customHeight="1" x14ac:dyDescent="0.2">
      <c r="A18" s="23" t="s">
        <v>53</v>
      </c>
      <c r="B18" s="23" t="s">
        <v>61</v>
      </c>
      <c r="C18" s="14" t="s">
        <v>70</v>
      </c>
      <c r="D18" s="31">
        <v>1427000</v>
      </c>
      <c r="E18" s="31">
        <v>550000</v>
      </c>
      <c r="F18" s="23" t="s">
        <v>78</v>
      </c>
      <c r="G18" s="25" t="s">
        <v>85</v>
      </c>
      <c r="H18" s="23" t="s">
        <v>87</v>
      </c>
      <c r="I18" s="25" t="s">
        <v>87</v>
      </c>
      <c r="J18" s="19">
        <v>32.8889</v>
      </c>
      <c r="K18" s="19">
        <v>13</v>
      </c>
      <c r="L18" s="19">
        <v>12.666700000000001</v>
      </c>
      <c r="M18" s="19">
        <v>4.4443999999999999</v>
      </c>
      <c r="N18" s="19">
        <v>8.4443999999999999</v>
      </c>
      <c r="O18" s="19">
        <v>8.3332999999999995</v>
      </c>
      <c r="P18" s="19">
        <v>4.1111000000000004</v>
      </c>
      <c r="Q18" s="20">
        <v>83.888900000000007</v>
      </c>
      <c r="R18" s="21">
        <v>550000</v>
      </c>
      <c r="S18" s="49" t="s">
        <v>96</v>
      </c>
      <c r="T18" s="32" t="s">
        <v>85</v>
      </c>
      <c r="U18" s="49" t="s">
        <v>85</v>
      </c>
      <c r="V18" s="22" t="s">
        <v>93</v>
      </c>
      <c r="W18" s="49" t="s">
        <v>97</v>
      </c>
      <c r="X18" s="50">
        <v>43830</v>
      </c>
      <c r="Y18" s="22" t="s">
        <v>94</v>
      </c>
      <c r="Z18" s="48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s="6" customFormat="1" ht="12.6" customHeight="1" x14ac:dyDescent="0.2">
      <c r="A19" s="23" t="s">
        <v>52</v>
      </c>
      <c r="B19" s="23" t="s">
        <v>60</v>
      </c>
      <c r="C19" s="23" t="s">
        <v>69</v>
      </c>
      <c r="D19" s="24">
        <v>1400000</v>
      </c>
      <c r="E19" s="24">
        <v>700000</v>
      </c>
      <c r="F19" s="23" t="s">
        <v>77</v>
      </c>
      <c r="G19" s="25" t="s">
        <v>87</v>
      </c>
      <c r="H19" s="23" t="s">
        <v>83</v>
      </c>
      <c r="I19" s="25" t="s">
        <v>87</v>
      </c>
      <c r="J19" s="19">
        <v>30.555599999999998</v>
      </c>
      <c r="K19" s="19">
        <v>13.4444</v>
      </c>
      <c r="L19" s="19">
        <v>12.666700000000001</v>
      </c>
      <c r="M19" s="19">
        <v>4.4443999999999999</v>
      </c>
      <c r="N19" s="19">
        <v>7.8888999999999996</v>
      </c>
      <c r="O19" s="19">
        <v>7.8888999999999996</v>
      </c>
      <c r="P19" s="19">
        <v>4.3333000000000004</v>
      </c>
      <c r="Q19" s="20">
        <v>81.222200000000001</v>
      </c>
      <c r="R19" s="29">
        <v>700000</v>
      </c>
      <c r="S19" s="49" t="s">
        <v>96</v>
      </c>
      <c r="T19" s="30" t="s">
        <v>85</v>
      </c>
      <c r="U19" s="49" t="s">
        <v>85</v>
      </c>
      <c r="V19" s="22" t="s">
        <v>92</v>
      </c>
      <c r="W19" s="49" t="s">
        <v>98</v>
      </c>
      <c r="X19" s="22" t="s">
        <v>94</v>
      </c>
      <c r="Y19" s="22" t="s">
        <v>94</v>
      </c>
      <c r="Z19" s="48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s="6" customFormat="1" ht="12.75" customHeight="1" x14ac:dyDescent="0.2">
      <c r="A20" s="23" t="s">
        <v>51</v>
      </c>
      <c r="B20" s="23" t="s">
        <v>59</v>
      </c>
      <c r="C20" s="23" t="s">
        <v>68</v>
      </c>
      <c r="D20" s="24">
        <v>1500000</v>
      </c>
      <c r="E20" s="24">
        <v>500000</v>
      </c>
      <c r="F20" s="23" t="s">
        <v>76</v>
      </c>
      <c r="G20" s="25" t="s">
        <v>85</v>
      </c>
      <c r="H20" s="23" t="s">
        <v>82</v>
      </c>
      <c r="I20" s="25" t="s">
        <v>87</v>
      </c>
      <c r="J20" s="19">
        <v>29.666699999999999</v>
      </c>
      <c r="K20" s="19">
        <v>12.777799999999999</v>
      </c>
      <c r="L20" s="19">
        <v>12</v>
      </c>
      <c r="M20" s="19">
        <v>4.4443999999999999</v>
      </c>
      <c r="N20" s="19">
        <v>7.5556000000000001</v>
      </c>
      <c r="O20" s="19">
        <v>8.2222000000000008</v>
      </c>
      <c r="P20" s="19">
        <v>4.1111000000000004</v>
      </c>
      <c r="Q20" s="20">
        <v>78.777799999999999</v>
      </c>
      <c r="R20" s="21">
        <v>350000</v>
      </c>
      <c r="S20" s="49" t="s">
        <v>96</v>
      </c>
      <c r="T20" s="26" t="s">
        <v>88</v>
      </c>
      <c r="U20" s="49" t="s">
        <v>88</v>
      </c>
      <c r="V20" s="27">
        <v>0.33</v>
      </c>
      <c r="W20" s="49" t="s">
        <v>89</v>
      </c>
      <c r="X20" s="51">
        <v>43830</v>
      </c>
      <c r="Y20" s="22" t="s">
        <v>94</v>
      </c>
      <c r="Z20" s="4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s="6" customFormat="1" ht="12.75" customHeight="1" x14ac:dyDescent="0.2">
      <c r="A21" s="14" t="s">
        <v>50</v>
      </c>
      <c r="B21" s="15" t="s">
        <v>58</v>
      </c>
      <c r="C21" s="16" t="s">
        <v>67</v>
      </c>
      <c r="D21" s="17">
        <v>600000</v>
      </c>
      <c r="E21" s="17">
        <v>400000</v>
      </c>
      <c r="F21" s="14" t="s">
        <v>75</v>
      </c>
      <c r="G21" s="25" t="s">
        <v>85</v>
      </c>
      <c r="H21" s="16" t="s">
        <v>79</v>
      </c>
      <c r="I21" s="25" t="s">
        <v>85</v>
      </c>
      <c r="J21" s="19">
        <v>24.777799999999999</v>
      </c>
      <c r="K21" s="19">
        <v>12</v>
      </c>
      <c r="L21" s="19">
        <v>10.5556</v>
      </c>
      <c r="M21" s="19">
        <v>3.8889</v>
      </c>
      <c r="N21" s="19">
        <v>6.6666999999999996</v>
      </c>
      <c r="O21" s="19">
        <v>7</v>
      </c>
      <c r="P21" s="19">
        <v>3.1111</v>
      </c>
      <c r="Q21" s="20">
        <v>68</v>
      </c>
      <c r="R21" s="21"/>
      <c r="S21" s="49"/>
      <c r="T21" s="22" t="s">
        <v>85</v>
      </c>
      <c r="U21" s="49"/>
      <c r="V21" s="22" t="s">
        <v>91</v>
      </c>
      <c r="W21" s="49"/>
      <c r="X21" s="22" t="s">
        <v>95</v>
      </c>
      <c r="Y21" s="49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s="6" customFormat="1" ht="12.75" customHeight="1" x14ac:dyDescent="0.2">
      <c r="A22" s="23" t="s">
        <v>47</v>
      </c>
      <c r="B22" s="23" t="s">
        <v>56</v>
      </c>
      <c r="C22" s="23" t="s">
        <v>64</v>
      </c>
      <c r="D22" s="17">
        <v>1048172</v>
      </c>
      <c r="E22" s="24">
        <v>450000</v>
      </c>
      <c r="F22" s="23" t="s">
        <v>86</v>
      </c>
      <c r="G22" s="25" t="s">
        <v>88</v>
      </c>
      <c r="H22" s="23" t="s">
        <v>80</v>
      </c>
      <c r="I22" s="25" t="s">
        <v>88</v>
      </c>
      <c r="J22" s="19">
        <v>23.333300000000001</v>
      </c>
      <c r="K22" s="19">
        <v>11.4444</v>
      </c>
      <c r="L22" s="19">
        <v>9.3332999999999995</v>
      </c>
      <c r="M22" s="19">
        <v>4.2222</v>
      </c>
      <c r="N22" s="19">
        <v>6.2222</v>
      </c>
      <c r="O22" s="19">
        <v>6.6666999999999996</v>
      </c>
      <c r="P22" s="19">
        <v>2.5556000000000001</v>
      </c>
      <c r="Q22" s="20">
        <v>63.777799999999999</v>
      </c>
      <c r="R22" s="21"/>
      <c r="S22" s="49"/>
      <c r="T22" s="26" t="s">
        <v>88</v>
      </c>
      <c r="U22" s="49"/>
      <c r="V22" s="27">
        <v>0.43</v>
      </c>
      <c r="W22" s="49"/>
      <c r="X22" s="51">
        <v>43830</v>
      </c>
      <c r="Y22" s="49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s="6" customFormat="1" x14ac:dyDescent="0.2">
      <c r="A23" s="14" t="s">
        <v>46</v>
      </c>
      <c r="B23" s="15" t="s">
        <v>55</v>
      </c>
      <c r="C23" s="16" t="s">
        <v>63</v>
      </c>
      <c r="D23" s="17">
        <v>600000</v>
      </c>
      <c r="E23" s="17">
        <v>300000</v>
      </c>
      <c r="F23" s="14" t="s">
        <v>72</v>
      </c>
      <c r="G23" s="18" t="s">
        <v>85</v>
      </c>
      <c r="H23" s="16" t="s">
        <v>78</v>
      </c>
      <c r="I23" s="18" t="s">
        <v>88</v>
      </c>
      <c r="J23" s="19">
        <v>21.666699999999999</v>
      </c>
      <c r="K23" s="19">
        <v>11.666700000000001</v>
      </c>
      <c r="L23" s="19">
        <v>8.7777999999999992</v>
      </c>
      <c r="M23" s="19">
        <v>4.1111000000000004</v>
      </c>
      <c r="N23" s="19">
        <v>7.3333000000000004</v>
      </c>
      <c r="O23" s="19">
        <v>5.7778</v>
      </c>
      <c r="P23" s="19">
        <v>4</v>
      </c>
      <c r="Q23" s="20">
        <v>63.333300000000001</v>
      </c>
      <c r="R23" s="21"/>
      <c r="S23" s="49"/>
      <c r="T23" s="22" t="s">
        <v>88</v>
      </c>
      <c r="U23" s="49"/>
      <c r="V23" s="22" t="s">
        <v>89</v>
      </c>
      <c r="W23" s="49"/>
      <c r="X23" s="22" t="s">
        <v>94</v>
      </c>
      <c r="Y23" s="49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s="6" customFormat="1" ht="12.75" customHeight="1" x14ac:dyDescent="0.2">
      <c r="A24" s="14" t="s">
        <v>49</v>
      </c>
      <c r="B24" s="15" t="s">
        <v>58</v>
      </c>
      <c r="C24" s="16" t="s">
        <v>66</v>
      </c>
      <c r="D24" s="17">
        <v>720000</v>
      </c>
      <c r="E24" s="17">
        <v>300000</v>
      </c>
      <c r="F24" s="14" t="s">
        <v>74</v>
      </c>
      <c r="G24" s="25" t="s">
        <v>88</v>
      </c>
      <c r="H24" s="16" t="s">
        <v>81</v>
      </c>
      <c r="I24" s="25" t="s">
        <v>88</v>
      </c>
      <c r="J24" s="19">
        <v>21.8889</v>
      </c>
      <c r="K24" s="19">
        <v>10.666700000000001</v>
      </c>
      <c r="L24" s="19">
        <v>8.8888999999999996</v>
      </c>
      <c r="M24" s="19">
        <v>3.7778</v>
      </c>
      <c r="N24" s="19">
        <v>6.1111000000000004</v>
      </c>
      <c r="O24" s="19">
        <v>6.1111000000000004</v>
      </c>
      <c r="P24" s="19">
        <v>3.1111</v>
      </c>
      <c r="Q24" s="20">
        <v>60.555599999999998</v>
      </c>
      <c r="R24" s="21"/>
      <c r="S24" s="49"/>
      <c r="T24" s="22" t="s">
        <v>88</v>
      </c>
      <c r="U24" s="49"/>
      <c r="V24" s="22" t="s">
        <v>90</v>
      </c>
      <c r="W24" s="49"/>
      <c r="X24" s="22" t="s">
        <v>95</v>
      </c>
      <c r="Y24" s="49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s="6" customFormat="1" ht="12.75" customHeight="1" x14ac:dyDescent="0.2">
      <c r="A25" s="28" t="s">
        <v>54</v>
      </c>
      <c r="B25" s="23" t="s">
        <v>62</v>
      </c>
      <c r="C25" s="23" t="s">
        <v>71</v>
      </c>
      <c r="D25" s="24">
        <v>1038320</v>
      </c>
      <c r="E25" s="24">
        <v>600000</v>
      </c>
      <c r="F25" s="23" t="s">
        <v>79</v>
      </c>
      <c r="G25" s="25" t="s">
        <v>85</v>
      </c>
      <c r="H25" s="23" t="s">
        <v>84</v>
      </c>
      <c r="I25" s="25" t="s">
        <v>85</v>
      </c>
      <c r="J25" s="19">
        <v>20.555599999999998</v>
      </c>
      <c r="K25" s="19">
        <v>10</v>
      </c>
      <c r="L25" s="19">
        <v>8.4443999999999999</v>
      </c>
      <c r="M25" s="19">
        <v>3.7778</v>
      </c>
      <c r="N25" s="19">
        <v>6.6666999999999996</v>
      </c>
      <c r="O25" s="19">
        <v>6.2222</v>
      </c>
      <c r="P25" s="19">
        <v>4.2222</v>
      </c>
      <c r="Q25" s="20">
        <v>59.8889</v>
      </c>
      <c r="R25" s="21"/>
      <c r="S25" s="49"/>
      <c r="T25" s="30" t="s">
        <v>85</v>
      </c>
      <c r="U25" s="49"/>
      <c r="V25" s="22" t="s">
        <v>92</v>
      </c>
      <c r="W25" s="49"/>
      <c r="X25" s="51">
        <v>43861</v>
      </c>
      <c r="Y25" s="49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s="6" customFormat="1" ht="13.5" customHeight="1" x14ac:dyDescent="0.2">
      <c r="A26" s="23" t="s">
        <v>48</v>
      </c>
      <c r="B26" s="23" t="s">
        <v>57</v>
      </c>
      <c r="C26" s="23" t="s">
        <v>65</v>
      </c>
      <c r="D26" s="17">
        <v>449000</v>
      </c>
      <c r="E26" s="24">
        <v>319000</v>
      </c>
      <c r="F26" s="23" t="s">
        <v>73</v>
      </c>
      <c r="G26" s="25" t="s">
        <v>85</v>
      </c>
      <c r="H26" s="23" t="s">
        <v>75</v>
      </c>
      <c r="I26" s="25" t="s">
        <v>88</v>
      </c>
      <c r="J26" s="19">
        <v>16.777799999999999</v>
      </c>
      <c r="K26" s="19">
        <v>8.8888999999999996</v>
      </c>
      <c r="L26" s="19">
        <v>7.3333000000000004</v>
      </c>
      <c r="M26" s="19">
        <v>3.7778</v>
      </c>
      <c r="N26" s="19">
        <v>5.2222</v>
      </c>
      <c r="O26" s="19">
        <v>4.6666999999999996</v>
      </c>
      <c r="P26" s="19">
        <v>2.1111</v>
      </c>
      <c r="Q26" s="20">
        <v>48.777799999999999</v>
      </c>
      <c r="R26" s="21"/>
      <c r="S26" s="49"/>
      <c r="T26" s="26" t="s">
        <v>85</v>
      </c>
      <c r="U26" s="49"/>
      <c r="V26" s="27">
        <v>0.88</v>
      </c>
      <c r="W26" s="49"/>
      <c r="X26" s="51">
        <v>43861</v>
      </c>
      <c r="Y26" s="49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</row>
    <row r="27" spans="1:91" x14ac:dyDescent="0.3">
      <c r="D27" s="7">
        <f>SUM(D18:D26)</f>
        <v>8782492</v>
      </c>
      <c r="E27" s="7">
        <f>SUM(E18:E26)</f>
        <v>4119000</v>
      </c>
      <c r="F27" s="7"/>
      <c r="R27" s="7">
        <f>SUM(R18:R26)</f>
        <v>1600000</v>
      </c>
    </row>
    <row r="28" spans="1:91" x14ac:dyDescent="0.3">
      <c r="E28" s="7"/>
      <c r="F28" s="7"/>
      <c r="G28" s="7"/>
      <c r="H28" s="7"/>
      <c r="Q28" s="2" t="s">
        <v>17</v>
      </c>
      <c r="R28" s="7">
        <f>2000000-R27</f>
        <v>400000</v>
      </c>
    </row>
    <row r="29" spans="1:91" ht="12.6" x14ac:dyDescent="0.3">
      <c r="A29" s="8"/>
      <c r="D29" s="4"/>
    </row>
    <row r="30" spans="1:91" ht="12.6" x14ac:dyDescent="0.3">
      <c r="A30" s="8"/>
    </row>
    <row r="31" spans="1:91" ht="12.6" x14ac:dyDescent="0.3">
      <c r="A31" s="8"/>
    </row>
    <row r="32" spans="1:91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10"/>
      <c r="F34" s="10"/>
      <c r="G34" s="10"/>
      <c r="H34" s="10"/>
      <c r="I34" s="10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25">
    <mergeCell ref="D35:N35"/>
    <mergeCell ref="J15:J16"/>
    <mergeCell ref="K15:K16"/>
    <mergeCell ref="L15:L16"/>
    <mergeCell ref="V15:V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33:C33"/>
    <mergeCell ref="W15:W16"/>
    <mergeCell ref="X15:X16"/>
    <mergeCell ref="Y15:Y16"/>
    <mergeCell ref="A15:A17"/>
    <mergeCell ref="B15:B17"/>
    <mergeCell ref="C15:C17"/>
    <mergeCell ref="D15:D17"/>
    <mergeCell ref="E15:E17"/>
    <mergeCell ref="F15:G16"/>
    <mergeCell ref="H15:I16"/>
  </mergeCells>
  <dataValidations count="4">
    <dataValidation type="decimal" operator="lessThanOrEqual" allowBlank="1" showInputMessage="1" showErrorMessage="1" error="max. 40" sqref="J18:J26" xr:uid="{00000000-0002-0000-0000-000000000000}">
      <formula1>40</formula1>
    </dataValidation>
    <dataValidation type="decimal" operator="lessThanOrEqual" allowBlank="1" showInputMessage="1" showErrorMessage="1" error="max. 15" sqref="K18:L26" xr:uid="{00000000-0002-0000-0000-000001000000}">
      <formula1>15</formula1>
    </dataValidation>
    <dataValidation type="decimal" operator="lessThanOrEqual" allowBlank="1" showInputMessage="1" showErrorMessage="1" error="max. 10" sqref="N18:O26" xr:uid="{00000000-0002-0000-0000-000002000000}">
      <formula1>10</formula1>
    </dataValidation>
    <dataValidation type="decimal" operator="lessThanOrEqual" allowBlank="1" showInputMessage="1" showErrorMessage="1" error="max. 5" sqref="M18:M26 P18:P2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4D1B-CF90-41AF-8CF9-7A983CCAD06F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20</v>
      </c>
      <c r="K18" s="19">
        <v>12</v>
      </c>
      <c r="L18" s="19">
        <v>9</v>
      </c>
      <c r="M18" s="19">
        <v>4</v>
      </c>
      <c r="N18" s="19">
        <v>7</v>
      </c>
      <c r="O18" s="19">
        <v>5</v>
      </c>
      <c r="P18" s="19">
        <v>4</v>
      </c>
      <c r="Q18" s="20">
        <f>SUM(J18:P18)</f>
        <v>61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22</v>
      </c>
      <c r="K19" s="19">
        <v>12</v>
      </c>
      <c r="L19" s="19">
        <v>8</v>
      </c>
      <c r="M19" s="19">
        <v>4</v>
      </c>
      <c r="N19" s="19">
        <v>7</v>
      </c>
      <c r="O19" s="19">
        <v>7</v>
      </c>
      <c r="P19" s="19">
        <v>3</v>
      </c>
      <c r="Q19" s="20">
        <f t="shared" ref="Q19:Q26" si="0">SUM(J19:P19)</f>
        <v>63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15</v>
      </c>
      <c r="K20" s="19">
        <v>8</v>
      </c>
      <c r="L20" s="19">
        <v>6</v>
      </c>
      <c r="M20" s="19">
        <v>4</v>
      </c>
      <c r="N20" s="19">
        <v>5</v>
      </c>
      <c r="O20" s="19">
        <v>5</v>
      </c>
      <c r="P20" s="19">
        <v>2</v>
      </c>
      <c r="Q20" s="20">
        <f t="shared" si="0"/>
        <v>45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22</v>
      </c>
      <c r="K21" s="19">
        <v>11</v>
      </c>
      <c r="L21" s="19">
        <v>9</v>
      </c>
      <c r="M21" s="19">
        <v>3</v>
      </c>
      <c r="N21" s="19">
        <v>5</v>
      </c>
      <c r="O21" s="19">
        <v>6</v>
      </c>
      <c r="P21" s="19">
        <v>3</v>
      </c>
      <c r="Q21" s="20">
        <f t="shared" si="0"/>
        <v>59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25</v>
      </c>
      <c r="K22" s="19">
        <v>12</v>
      </c>
      <c r="L22" s="19">
        <v>10</v>
      </c>
      <c r="M22" s="19">
        <v>3</v>
      </c>
      <c r="N22" s="19">
        <v>5</v>
      </c>
      <c r="O22" s="19">
        <v>6</v>
      </c>
      <c r="P22" s="19">
        <v>3</v>
      </c>
      <c r="Q22" s="20">
        <f t="shared" si="0"/>
        <v>64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30</v>
      </c>
      <c r="K23" s="19">
        <v>13</v>
      </c>
      <c r="L23" s="19">
        <v>12</v>
      </c>
      <c r="M23" s="19">
        <v>4</v>
      </c>
      <c r="N23" s="19">
        <v>7</v>
      </c>
      <c r="O23" s="19">
        <v>7</v>
      </c>
      <c r="P23" s="19">
        <v>4</v>
      </c>
      <c r="Q23" s="20">
        <f t="shared" si="0"/>
        <v>77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33</v>
      </c>
      <c r="K24" s="19">
        <v>14</v>
      </c>
      <c r="L24" s="19">
        <v>13</v>
      </c>
      <c r="M24" s="19">
        <v>4</v>
      </c>
      <c r="N24" s="19">
        <v>8</v>
      </c>
      <c r="O24" s="19">
        <v>7</v>
      </c>
      <c r="P24" s="19">
        <v>5</v>
      </c>
      <c r="Q24" s="20">
        <f t="shared" si="0"/>
        <v>84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35</v>
      </c>
      <c r="K25" s="19">
        <v>14</v>
      </c>
      <c r="L25" s="19">
        <v>13</v>
      </c>
      <c r="M25" s="19">
        <v>5</v>
      </c>
      <c r="N25" s="19">
        <v>8</v>
      </c>
      <c r="O25" s="19">
        <v>8</v>
      </c>
      <c r="P25" s="19">
        <v>5</v>
      </c>
      <c r="Q25" s="20">
        <f t="shared" si="0"/>
        <v>88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24</v>
      </c>
      <c r="K26" s="19">
        <v>10</v>
      </c>
      <c r="L26" s="19">
        <v>8</v>
      </c>
      <c r="M26" s="19">
        <v>4</v>
      </c>
      <c r="N26" s="19">
        <v>7</v>
      </c>
      <c r="O26" s="19">
        <v>7</v>
      </c>
      <c r="P26" s="19">
        <v>5</v>
      </c>
      <c r="Q26" s="20">
        <f t="shared" si="0"/>
        <v>65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7766FE72-173B-4BC2-ACFC-CA89AB459577}">
      <formula1>5</formula1>
    </dataValidation>
    <dataValidation type="decimal" operator="lessThanOrEqual" allowBlank="1" showInputMessage="1" showErrorMessage="1" error="max. 10" sqref="N18:O26" xr:uid="{C9849DC2-0AEB-438E-8C2D-5C04B1D8D397}">
      <formula1>10</formula1>
    </dataValidation>
    <dataValidation type="decimal" operator="lessThanOrEqual" allowBlank="1" showInputMessage="1" showErrorMessage="1" error="max. 15" sqref="K18:L26" xr:uid="{A88AA373-E41B-4FC4-B1A4-1CFC10EF0C95}">
      <formula1>15</formula1>
    </dataValidation>
    <dataValidation type="decimal" operator="lessThanOrEqual" allowBlank="1" showInputMessage="1" showErrorMessage="1" error="max. 40" sqref="J18:J26" xr:uid="{DC1656B4-0E6B-42D3-911B-CAD8A4EE0309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2DAA-F17A-4217-B1B7-746EAFA1317E}">
  <dimension ref="A1:CE35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x14ac:dyDescent="0.3">
      <c r="E7" s="2" t="s">
        <v>41</v>
      </c>
      <c r="G7" s="2"/>
      <c r="H7" s="2"/>
      <c r="I7" s="13"/>
    </row>
    <row r="8" spans="1:17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x14ac:dyDescent="0.3">
      <c r="E10" s="2" t="s">
        <v>44</v>
      </c>
      <c r="G10" s="2"/>
      <c r="H10" s="2"/>
    </row>
    <row r="11" spans="1:17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20</v>
      </c>
      <c r="K18" s="19">
        <v>11</v>
      </c>
      <c r="L18" s="19">
        <v>8</v>
      </c>
      <c r="M18" s="19">
        <v>5</v>
      </c>
      <c r="N18" s="19">
        <v>9</v>
      </c>
      <c r="O18" s="19">
        <v>6</v>
      </c>
      <c r="P18" s="19">
        <v>4</v>
      </c>
      <c r="Q18" s="20">
        <f>SUM(J18:P18)</f>
        <v>63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24</v>
      </c>
      <c r="K19" s="19">
        <v>10</v>
      </c>
      <c r="L19" s="19">
        <v>9</v>
      </c>
      <c r="M19" s="19">
        <v>5</v>
      </c>
      <c r="N19" s="19">
        <v>6</v>
      </c>
      <c r="O19" s="19">
        <v>6</v>
      </c>
      <c r="P19" s="19">
        <v>3</v>
      </c>
      <c r="Q19" s="20">
        <f t="shared" ref="Q19:Q26" si="0">SUM(J19:P19)</f>
        <v>63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10</v>
      </c>
      <c r="K20" s="19">
        <v>8</v>
      </c>
      <c r="L20" s="19">
        <v>8</v>
      </c>
      <c r="M20" s="19">
        <v>4</v>
      </c>
      <c r="N20" s="19">
        <v>6</v>
      </c>
      <c r="O20" s="19">
        <v>5</v>
      </c>
      <c r="P20" s="19">
        <v>2</v>
      </c>
      <c r="Q20" s="20">
        <f t="shared" si="0"/>
        <v>43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22</v>
      </c>
      <c r="K21" s="19">
        <v>11</v>
      </c>
      <c r="L21" s="19">
        <v>10</v>
      </c>
      <c r="M21" s="19">
        <v>4</v>
      </c>
      <c r="N21" s="19">
        <v>6</v>
      </c>
      <c r="O21" s="19">
        <v>6</v>
      </c>
      <c r="P21" s="19">
        <v>3</v>
      </c>
      <c r="Q21" s="20">
        <f t="shared" si="0"/>
        <v>62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27</v>
      </c>
      <c r="K22" s="19">
        <v>13</v>
      </c>
      <c r="L22" s="19">
        <v>11</v>
      </c>
      <c r="M22" s="19">
        <v>4</v>
      </c>
      <c r="N22" s="19">
        <v>6</v>
      </c>
      <c r="O22" s="19">
        <v>7</v>
      </c>
      <c r="P22" s="19">
        <v>3</v>
      </c>
      <c r="Q22" s="20">
        <f t="shared" si="0"/>
        <v>71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33</v>
      </c>
      <c r="K23" s="19">
        <v>15</v>
      </c>
      <c r="L23" s="19">
        <v>12</v>
      </c>
      <c r="M23" s="19">
        <v>5</v>
      </c>
      <c r="N23" s="19">
        <v>7</v>
      </c>
      <c r="O23" s="19">
        <v>9</v>
      </c>
      <c r="P23" s="19">
        <v>4</v>
      </c>
      <c r="Q23" s="20">
        <f t="shared" si="0"/>
        <v>85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36</v>
      </c>
      <c r="K24" s="19">
        <v>15</v>
      </c>
      <c r="L24" s="19">
        <v>13</v>
      </c>
      <c r="M24" s="19">
        <v>5</v>
      </c>
      <c r="N24" s="19">
        <v>8</v>
      </c>
      <c r="O24" s="19">
        <v>8</v>
      </c>
      <c r="P24" s="19">
        <v>4</v>
      </c>
      <c r="Q24" s="20">
        <f t="shared" si="0"/>
        <v>89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36</v>
      </c>
      <c r="K25" s="19">
        <v>15</v>
      </c>
      <c r="L25" s="19">
        <v>13</v>
      </c>
      <c r="M25" s="19">
        <v>4</v>
      </c>
      <c r="N25" s="19">
        <v>9</v>
      </c>
      <c r="O25" s="19">
        <v>9</v>
      </c>
      <c r="P25" s="19">
        <v>4</v>
      </c>
      <c r="Q25" s="20">
        <f t="shared" si="0"/>
        <v>90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18</v>
      </c>
      <c r="K26" s="19">
        <v>7</v>
      </c>
      <c r="L26" s="19">
        <v>9</v>
      </c>
      <c r="M26" s="19">
        <v>3</v>
      </c>
      <c r="N26" s="19">
        <v>6</v>
      </c>
      <c r="O26" s="19">
        <v>5</v>
      </c>
      <c r="P26" s="19">
        <v>4</v>
      </c>
      <c r="Q26" s="20">
        <f t="shared" si="0"/>
        <v>52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x14ac:dyDescent="0.3">
      <c r="D27" s="7">
        <f>SUM(D18:D26)</f>
        <v>8782492</v>
      </c>
      <c r="E27" s="7">
        <f>SUM(E18:E26)</f>
        <v>4119000</v>
      </c>
      <c r="F27" s="7"/>
    </row>
    <row r="28" spans="1:83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A33:C33"/>
    <mergeCell ref="D35:N35"/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BD57DFC6-4D37-4C3B-9268-B3DE1808563C}">
      <formula1>5</formula1>
    </dataValidation>
    <dataValidation type="decimal" operator="lessThanOrEqual" allowBlank="1" showInputMessage="1" showErrorMessage="1" error="max. 10" sqref="N18:O26" xr:uid="{E78CB57E-3E6A-4EB0-AA96-7FC62CDA6553}">
      <formula1>10</formula1>
    </dataValidation>
    <dataValidation type="decimal" operator="lessThanOrEqual" allowBlank="1" showInputMessage="1" showErrorMessage="1" error="max. 15" sqref="K18:L26" xr:uid="{F6A2F819-5F17-48A0-9DC6-46E3823F7C8B}">
      <formula1>15</formula1>
    </dataValidation>
    <dataValidation type="decimal" operator="lessThanOrEqual" allowBlank="1" showInputMessage="1" showErrorMessage="1" error="max. 40" sqref="J18:J26" xr:uid="{E778B1CD-0B74-4591-9B34-B0E632DA04F7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9C15-D293-4FDF-BED3-FCFFC8A8D1E0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25</v>
      </c>
      <c r="K18" s="19">
        <v>12</v>
      </c>
      <c r="L18" s="19">
        <v>9</v>
      </c>
      <c r="M18" s="19">
        <v>4</v>
      </c>
      <c r="N18" s="19">
        <v>5</v>
      </c>
      <c r="O18" s="19">
        <v>6</v>
      </c>
      <c r="P18" s="19">
        <v>4</v>
      </c>
      <c r="Q18" s="20">
        <f>SUM(J18:P18)</f>
        <v>65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26</v>
      </c>
      <c r="K19" s="19">
        <v>11</v>
      </c>
      <c r="L19" s="19">
        <v>10</v>
      </c>
      <c r="M19" s="19">
        <v>4</v>
      </c>
      <c r="N19" s="19">
        <v>6</v>
      </c>
      <c r="O19" s="19">
        <v>6</v>
      </c>
      <c r="P19" s="19">
        <v>2</v>
      </c>
      <c r="Q19" s="20">
        <f t="shared" ref="Q19:Q26" si="0">SUM(J19:P19)</f>
        <v>65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25</v>
      </c>
      <c r="K20" s="19">
        <v>11</v>
      </c>
      <c r="L20" s="19">
        <v>9</v>
      </c>
      <c r="M20" s="19">
        <v>4</v>
      </c>
      <c r="N20" s="19">
        <v>5</v>
      </c>
      <c r="O20" s="19">
        <v>5</v>
      </c>
      <c r="P20" s="19">
        <v>2</v>
      </c>
      <c r="Q20" s="20">
        <f t="shared" si="0"/>
        <v>61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23</v>
      </c>
      <c r="K21" s="19">
        <v>10</v>
      </c>
      <c r="L21" s="19">
        <v>9</v>
      </c>
      <c r="M21" s="19">
        <v>4</v>
      </c>
      <c r="N21" s="19">
        <v>6</v>
      </c>
      <c r="O21" s="19">
        <v>7</v>
      </c>
      <c r="P21" s="19">
        <v>3</v>
      </c>
      <c r="Q21" s="20">
        <f t="shared" si="0"/>
        <v>62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25</v>
      </c>
      <c r="K22" s="19">
        <v>10</v>
      </c>
      <c r="L22" s="19">
        <v>10</v>
      </c>
      <c r="M22" s="19">
        <v>4</v>
      </c>
      <c r="N22" s="19">
        <v>6</v>
      </c>
      <c r="O22" s="19">
        <v>8</v>
      </c>
      <c r="P22" s="19">
        <v>3</v>
      </c>
      <c r="Q22" s="20">
        <f t="shared" si="0"/>
        <v>66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30</v>
      </c>
      <c r="K23" s="19">
        <v>13</v>
      </c>
      <c r="L23" s="19">
        <v>11</v>
      </c>
      <c r="M23" s="19">
        <v>5</v>
      </c>
      <c r="N23" s="19">
        <v>8</v>
      </c>
      <c r="O23" s="19">
        <v>8</v>
      </c>
      <c r="P23" s="19">
        <v>4</v>
      </c>
      <c r="Q23" s="20">
        <f t="shared" si="0"/>
        <v>79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33</v>
      </c>
      <c r="K24" s="19">
        <v>13</v>
      </c>
      <c r="L24" s="19">
        <v>12</v>
      </c>
      <c r="M24" s="19">
        <v>4</v>
      </c>
      <c r="N24" s="19">
        <v>7</v>
      </c>
      <c r="O24" s="19">
        <v>9</v>
      </c>
      <c r="P24" s="19">
        <v>4</v>
      </c>
      <c r="Q24" s="20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30</v>
      </c>
      <c r="K25" s="19">
        <v>13</v>
      </c>
      <c r="L25" s="19">
        <v>12</v>
      </c>
      <c r="M25" s="19">
        <v>4</v>
      </c>
      <c r="N25" s="19">
        <v>7</v>
      </c>
      <c r="O25" s="19">
        <v>8</v>
      </c>
      <c r="P25" s="19">
        <v>4</v>
      </c>
      <c r="Q25" s="20">
        <f t="shared" si="0"/>
        <v>78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27</v>
      </c>
      <c r="K26" s="19">
        <v>10</v>
      </c>
      <c r="L26" s="19">
        <v>10</v>
      </c>
      <c r="M26" s="19">
        <v>4</v>
      </c>
      <c r="N26" s="19">
        <v>6</v>
      </c>
      <c r="O26" s="19">
        <v>7</v>
      </c>
      <c r="P26" s="19">
        <v>5</v>
      </c>
      <c r="Q26" s="20">
        <f t="shared" si="0"/>
        <v>69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40" sqref="J18:J26" xr:uid="{BD6A0C00-4582-412F-91FD-09B483416C68}">
      <formula1>40</formula1>
    </dataValidation>
    <dataValidation type="decimal" operator="lessThanOrEqual" allowBlank="1" showInputMessage="1" showErrorMessage="1" error="max. 15" sqref="K18:L26" xr:uid="{0A2D0FFA-7480-4DDA-821C-89559C1E0230}">
      <formula1>15</formula1>
    </dataValidation>
    <dataValidation type="decimal" operator="lessThanOrEqual" allowBlank="1" showInputMessage="1" showErrorMessage="1" error="max. 10" sqref="N18:O26" xr:uid="{7C253460-BFCF-4A2C-ADB1-F933BE16413A}">
      <formula1>10</formula1>
    </dataValidation>
    <dataValidation type="decimal" operator="lessThanOrEqual" allowBlank="1" showInputMessage="1" showErrorMessage="1" error="max. 5" sqref="M18:M26 P18:P26" xr:uid="{B4076D91-3FA6-4BF1-A164-65E052FC4A4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AE85-C3BD-47A3-8BDF-8B48ADC1967B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20</v>
      </c>
      <c r="K18" s="19">
        <v>12</v>
      </c>
      <c r="L18" s="19">
        <v>7</v>
      </c>
      <c r="M18" s="19">
        <v>4</v>
      </c>
      <c r="N18" s="19">
        <v>7</v>
      </c>
      <c r="O18" s="19">
        <v>6</v>
      </c>
      <c r="P18" s="19">
        <v>4</v>
      </c>
      <c r="Q18" s="20">
        <f>SUM(J18:P18)</f>
        <v>60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22</v>
      </c>
      <c r="K19" s="19">
        <v>12</v>
      </c>
      <c r="L19" s="19">
        <v>7</v>
      </c>
      <c r="M19" s="19">
        <v>4</v>
      </c>
      <c r="N19" s="19">
        <v>7</v>
      </c>
      <c r="O19" s="19">
        <v>7</v>
      </c>
      <c r="P19" s="19">
        <v>2</v>
      </c>
      <c r="Q19" s="20">
        <f t="shared" ref="Q19:Q26" si="0">SUM(J19:P19)</f>
        <v>61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20</v>
      </c>
      <c r="K20" s="19">
        <v>10</v>
      </c>
      <c r="L20" s="19">
        <v>7</v>
      </c>
      <c r="M20" s="19">
        <v>4</v>
      </c>
      <c r="N20" s="19">
        <v>7</v>
      </c>
      <c r="O20" s="19">
        <v>6</v>
      </c>
      <c r="P20" s="19">
        <v>2</v>
      </c>
      <c r="Q20" s="20">
        <f t="shared" si="0"/>
        <v>56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22</v>
      </c>
      <c r="K21" s="19">
        <v>12</v>
      </c>
      <c r="L21" s="19">
        <v>8</v>
      </c>
      <c r="M21" s="19">
        <v>4</v>
      </c>
      <c r="N21" s="19">
        <v>7</v>
      </c>
      <c r="O21" s="19">
        <v>6</v>
      </c>
      <c r="P21" s="19">
        <v>3</v>
      </c>
      <c r="Q21" s="20">
        <f t="shared" si="0"/>
        <v>62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23</v>
      </c>
      <c r="K22" s="19">
        <v>12</v>
      </c>
      <c r="L22" s="19">
        <v>9</v>
      </c>
      <c r="M22" s="19">
        <v>4</v>
      </c>
      <c r="N22" s="19">
        <v>7</v>
      </c>
      <c r="O22" s="19">
        <v>7</v>
      </c>
      <c r="P22" s="19">
        <v>3</v>
      </c>
      <c r="Q22" s="20">
        <f t="shared" si="0"/>
        <v>65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28</v>
      </c>
      <c r="K23" s="19">
        <v>12</v>
      </c>
      <c r="L23" s="19">
        <v>11</v>
      </c>
      <c r="M23" s="19">
        <v>5</v>
      </c>
      <c r="N23" s="19">
        <v>8</v>
      </c>
      <c r="O23" s="19">
        <v>8</v>
      </c>
      <c r="P23" s="19">
        <v>4</v>
      </c>
      <c r="Q23" s="20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30</v>
      </c>
      <c r="K24" s="19">
        <v>13</v>
      </c>
      <c r="L24" s="19">
        <v>12</v>
      </c>
      <c r="M24" s="19">
        <v>5</v>
      </c>
      <c r="N24" s="19">
        <v>8</v>
      </c>
      <c r="O24" s="19">
        <v>8</v>
      </c>
      <c r="P24" s="19">
        <v>4</v>
      </c>
      <c r="Q24" s="20">
        <f t="shared" si="0"/>
        <v>80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30</v>
      </c>
      <c r="K25" s="19">
        <v>13</v>
      </c>
      <c r="L25" s="19">
        <v>12</v>
      </c>
      <c r="M25" s="19">
        <v>5</v>
      </c>
      <c r="N25" s="19">
        <v>8</v>
      </c>
      <c r="O25" s="19">
        <v>8</v>
      </c>
      <c r="P25" s="19">
        <v>4</v>
      </c>
      <c r="Q25" s="20">
        <f t="shared" si="0"/>
        <v>80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20</v>
      </c>
      <c r="K26" s="19">
        <v>8</v>
      </c>
      <c r="L26" s="19">
        <v>5</v>
      </c>
      <c r="M26" s="19">
        <v>4</v>
      </c>
      <c r="N26" s="19">
        <v>5</v>
      </c>
      <c r="O26" s="19">
        <v>5</v>
      </c>
      <c r="P26" s="19">
        <v>4</v>
      </c>
      <c r="Q26" s="20">
        <f t="shared" si="0"/>
        <v>51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40" sqref="J18:J26" xr:uid="{1750FE73-8E8A-4AEE-9935-A174CC36BB10}">
      <formula1>40</formula1>
    </dataValidation>
    <dataValidation type="decimal" operator="lessThanOrEqual" allowBlank="1" showInputMessage="1" showErrorMessage="1" error="max. 15" sqref="K18:L26" xr:uid="{D820B97D-A973-4FF7-AEBB-00BEF840B710}">
      <formula1>15</formula1>
    </dataValidation>
    <dataValidation type="decimal" operator="lessThanOrEqual" allowBlank="1" showInputMessage="1" showErrorMessage="1" error="max. 10" sqref="N18:O26" xr:uid="{14E0C97F-02EB-4939-B5D2-DB708ADDBCDF}">
      <formula1>10</formula1>
    </dataValidation>
    <dataValidation type="decimal" operator="lessThanOrEqual" allowBlank="1" showInputMessage="1" showErrorMessage="1" error="max. 5" sqref="M18:M26 P18:P26" xr:uid="{A137242C-0A0F-455A-A097-D7DA883A02F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9E02-B04F-4E35-907B-5150CA42D15E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23</v>
      </c>
      <c r="K18" s="19">
        <v>11</v>
      </c>
      <c r="L18" s="19">
        <v>8</v>
      </c>
      <c r="M18" s="19">
        <v>4</v>
      </c>
      <c r="N18" s="19">
        <v>6</v>
      </c>
      <c r="O18" s="19">
        <v>5</v>
      </c>
      <c r="P18" s="19">
        <v>4</v>
      </c>
      <c r="Q18" s="20">
        <f>SUM(J18:P18)</f>
        <v>61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23</v>
      </c>
      <c r="K19" s="19">
        <v>11</v>
      </c>
      <c r="L19" s="19">
        <v>9</v>
      </c>
      <c r="M19" s="19">
        <v>4</v>
      </c>
      <c r="N19" s="19">
        <v>6</v>
      </c>
      <c r="O19" s="19">
        <v>6</v>
      </c>
      <c r="P19" s="19">
        <v>2</v>
      </c>
      <c r="Q19" s="20">
        <f t="shared" ref="Q19:Q26" si="0">SUM(J19:P19)</f>
        <v>61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20</v>
      </c>
      <c r="K20" s="19">
        <v>10</v>
      </c>
      <c r="L20" s="19">
        <v>7</v>
      </c>
      <c r="M20" s="19">
        <v>4</v>
      </c>
      <c r="N20" s="19">
        <v>5</v>
      </c>
      <c r="O20" s="19">
        <v>5</v>
      </c>
      <c r="P20" s="19">
        <v>2</v>
      </c>
      <c r="Q20" s="20">
        <f t="shared" si="0"/>
        <v>53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22</v>
      </c>
      <c r="K21" s="19">
        <v>10</v>
      </c>
      <c r="L21" s="19">
        <v>8</v>
      </c>
      <c r="M21" s="19">
        <v>4</v>
      </c>
      <c r="N21" s="19">
        <v>6</v>
      </c>
      <c r="O21" s="19">
        <v>6</v>
      </c>
      <c r="P21" s="19">
        <v>3</v>
      </c>
      <c r="Q21" s="20">
        <f t="shared" si="0"/>
        <v>59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25</v>
      </c>
      <c r="K22" s="19">
        <v>12</v>
      </c>
      <c r="L22" s="19">
        <v>10</v>
      </c>
      <c r="M22" s="19">
        <v>4</v>
      </c>
      <c r="N22" s="19">
        <v>8</v>
      </c>
      <c r="O22" s="19">
        <v>7</v>
      </c>
      <c r="P22" s="19">
        <v>3</v>
      </c>
      <c r="Q22" s="20">
        <f t="shared" si="0"/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30</v>
      </c>
      <c r="K23" s="19">
        <v>12</v>
      </c>
      <c r="L23" s="19">
        <v>12</v>
      </c>
      <c r="M23" s="19">
        <v>5</v>
      </c>
      <c r="N23" s="19">
        <v>9</v>
      </c>
      <c r="O23" s="19">
        <v>9</v>
      </c>
      <c r="P23" s="19">
        <v>4</v>
      </c>
      <c r="Q23" s="20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30</v>
      </c>
      <c r="K24" s="19">
        <v>12</v>
      </c>
      <c r="L24" s="19">
        <v>12</v>
      </c>
      <c r="M24" s="19">
        <v>5</v>
      </c>
      <c r="N24" s="19">
        <v>9</v>
      </c>
      <c r="O24" s="19">
        <v>9</v>
      </c>
      <c r="P24" s="19">
        <v>4</v>
      </c>
      <c r="Q24" s="20">
        <f t="shared" si="0"/>
        <v>81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33</v>
      </c>
      <c r="K25" s="19">
        <v>12</v>
      </c>
      <c r="L25" s="19">
        <v>12</v>
      </c>
      <c r="M25" s="19">
        <v>5</v>
      </c>
      <c r="N25" s="19">
        <v>9</v>
      </c>
      <c r="O25" s="19">
        <v>9</v>
      </c>
      <c r="P25" s="19">
        <v>3</v>
      </c>
      <c r="Q25" s="20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20</v>
      </c>
      <c r="K26" s="19">
        <v>11</v>
      </c>
      <c r="L26" s="19">
        <v>8</v>
      </c>
      <c r="M26" s="19">
        <v>5</v>
      </c>
      <c r="N26" s="19">
        <v>8</v>
      </c>
      <c r="O26" s="19">
        <v>6</v>
      </c>
      <c r="P26" s="19">
        <v>4</v>
      </c>
      <c r="Q26" s="20">
        <f t="shared" si="0"/>
        <v>62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40" sqref="J18:J26" xr:uid="{B029B070-440A-45A1-9655-9AFBF088FD46}">
      <formula1>40</formula1>
    </dataValidation>
    <dataValidation type="decimal" operator="lessThanOrEqual" allowBlank="1" showInputMessage="1" showErrorMessage="1" error="max. 15" sqref="K18:L26" xr:uid="{1368372F-004C-49EC-9358-42094284CA3E}">
      <formula1>15</formula1>
    </dataValidation>
    <dataValidation type="decimal" operator="lessThanOrEqual" allowBlank="1" showInputMessage="1" showErrorMessage="1" error="max. 10" sqref="N18:O26" xr:uid="{B52F9E01-9254-4838-8A92-86BD0674CB7F}">
      <formula1>10</formula1>
    </dataValidation>
    <dataValidation type="decimal" operator="lessThanOrEqual" allowBlank="1" showInputMessage="1" showErrorMessage="1" error="max. 5" sqref="M18:M26 P18:P26" xr:uid="{A96B029B-04B0-4C99-B122-EB1F9F60E6BF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D1A4-B86B-47C6-822D-8E2B7B134054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28</v>
      </c>
      <c r="K18" s="19">
        <v>13</v>
      </c>
      <c r="L18" s="19">
        <v>13</v>
      </c>
      <c r="M18" s="19">
        <v>4</v>
      </c>
      <c r="N18" s="19">
        <v>7</v>
      </c>
      <c r="O18" s="19">
        <v>7</v>
      </c>
      <c r="P18" s="19">
        <v>4</v>
      </c>
      <c r="Q18" s="20">
        <f>SUM(J18:P18)</f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25</v>
      </c>
      <c r="K19" s="19">
        <v>13</v>
      </c>
      <c r="L19" s="19">
        <v>11</v>
      </c>
      <c r="M19" s="19">
        <v>4</v>
      </c>
      <c r="N19" s="19">
        <v>5</v>
      </c>
      <c r="O19" s="19">
        <v>7</v>
      </c>
      <c r="P19" s="19">
        <v>3</v>
      </c>
      <c r="Q19" s="20">
        <f t="shared" ref="Q19:Q26" si="0"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20</v>
      </c>
      <c r="K20" s="19">
        <v>10</v>
      </c>
      <c r="L20" s="19">
        <v>8</v>
      </c>
      <c r="M20" s="19">
        <v>4</v>
      </c>
      <c r="N20" s="19">
        <v>5</v>
      </c>
      <c r="O20" s="19">
        <v>5</v>
      </c>
      <c r="P20" s="19">
        <v>3</v>
      </c>
      <c r="Q20" s="20">
        <f t="shared" si="0"/>
        <v>55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25</v>
      </c>
      <c r="K21" s="19">
        <v>12</v>
      </c>
      <c r="L21" s="19">
        <v>10</v>
      </c>
      <c r="M21" s="19">
        <v>4</v>
      </c>
      <c r="N21" s="19">
        <v>7</v>
      </c>
      <c r="O21" s="19">
        <v>6</v>
      </c>
      <c r="P21" s="19">
        <v>4</v>
      </c>
      <c r="Q21" s="20">
        <f t="shared" si="0"/>
        <v>68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26</v>
      </c>
      <c r="K22" s="19">
        <v>13</v>
      </c>
      <c r="L22" s="19">
        <v>12</v>
      </c>
      <c r="M22" s="19">
        <v>5</v>
      </c>
      <c r="N22" s="19">
        <v>8</v>
      </c>
      <c r="O22" s="19">
        <v>8</v>
      </c>
      <c r="P22" s="19">
        <v>4</v>
      </c>
      <c r="Q22" s="20">
        <f t="shared" si="0"/>
        <v>76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25</v>
      </c>
      <c r="K23" s="19">
        <v>13</v>
      </c>
      <c r="L23" s="19">
        <v>12</v>
      </c>
      <c r="M23" s="19">
        <v>4</v>
      </c>
      <c r="N23" s="19">
        <v>8</v>
      </c>
      <c r="O23" s="19">
        <v>8</v>
      </c>
      <c r="P23" s="19">
        <v>5</v>
      </c>
      <c r="Q23" s="20">
        <f t="shared" si="0"/>
        <v>75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23</v>
      </c>
      <c r="K24" s="19">
        <v>13</v>
      </c>
      <c r="L24" s="19">
        <v>14</v>
      </c>
      <c r="M24" s="19">
        <v>4</v>
      </c>
      <c r="N24" s="19">
        <v>8</v>
      </c>
      <c r="O24" s="19">
        <v>7</v>
      </c>
      <c r="P24" s="19">
        <v>5</v>
      </c>
      <c r="Q24" s="20">
        <f t="shared" si="0"/>
        <v>74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30</v>
      </c>
      <c r="K25" s="19">
        <v>13</v>
      </c>
      <c r="L25" s="19">
        <v>13</v>
      </c>
      <c r="M25" s="19">
        <v>4</v>
      </c>
      <c r="N25" s="19">
        <v>9</v>
      </c>
      <c r="O25" s="19">
        <v>8</v>
      </c>
      <c r="P25" s="19">
        <v>5</v>
      </c>
      <c r="Q25" s="20">
        <f t="shared" si="0"/>
        <v>82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15</v>
      </c>
      <c r="K26" s="19">
        <v>12</v>
      </c>
      <c r="L26" s="19">
        <v>9</v>
      </c>
      <c r="M26" s="19">
        <v>3</v>
      </c>
      <c r="N26" s="19">
        <v>5</v>
      </c>
      <c r="O26" s="19">
        <v>5</v>
      </c>
      <c r="P26" s="19">
        <v>4</v>
      </c>
      <c r="Q26" s="20">
        <f t="shared" si="0"/>
        <v>53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0901B6D4-D69C-4F2A-8B18-9542F0970600}">
      <formula1>5</formula1>
    </dataValidation>
    <dataValidation type="decimal" operator="lessThanOrEqual" allowBlank="1" showInputMessage="1" showErrorMessage="1" error="max. 10" sqref="N18:O26" xr:uid="{150E2D35-11B6-4F2A-AE86-2776FD4E9516}">
      <formula1>10</formula1>
    </dataValidation>
    <dataValidation type="decimal" operator="lessThanOrEqual" allowBlank="1" showInputMessage="1" showErrorMessage="1" error="max. 15" sqref="K18:L26" xr:uid="{6B658850-F7C1-46C4-B0B2-755F3F4A865D}">
      <formula1>15</formula1>
    </dataValidation>
    <dataValidation type="decimal" operator="lessThanOrEqual" allowBlank="1" showInputMessage="1" showErrorMessage="1" error="max. 40" sqref="J18:J26" xr:uid="{EAD973D4-20CB-4214-9D72-52936FB286B6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1F32-CE80-437D-BE65-E98CA88CFB54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20</v>
      </c>
      <c r="K18" s="19">
        <v>12</v>
      </c>
      <c r="L18" s="19">
        <v>10</v>
      </c>
      <c r="M18" s="19">
        <v>4</v>
      </c>
      <c r="N18" s="19">
        <v>8</v>
      </c>
      <c r="O18" s="19">
        <v>6</v>
      </c>
      <c r="P18" s="19">
        <v>4</v>
      </c>
      <c r="Q18" s="20">
        <f>SUM(J18:P18)</f>
        <v>64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25</v>
      </c>
      <c r="K19" s="19">
        <v>13</v>
      </c>
      <c r="L19" s="19">
        <v>12</v>
      </c>
      <c r="M19" s="19">
        <v>4</v>
      </c>
      <c r="N19" s="19">
        <v>5</v>
      </c>
      <c r="O19" s="19">
        <v>7</v>
      </c>
      <c r="P19" s="19">
        <v>3</v>
      </c>
      <c r="Q19" s="20">
        <f t="shared" ref="Q19:Q26" si="0">SUM(J19:P19)</f>
        <v>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15</v>
      </c>
      <c r="K20" s="19">
        <v>9</v>
      </c>
      <c r="L20" s="19">
        <v>8</v>
      </c>
      <c r="M20" s="19">
        <v>4</v>
      </c>
      <c r="N20" s="19">
        <v>4</v>
      </c>
      <c r="O20" s="19">
        <v>3</v>
      </c>
      <c r="P20" s="19">
        <v>2</v>
      </c>
      <c r="Q20" s="20">
        <f t="shared" si="0"/>
        <v>45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20</v>
      </c>
      <c r="K21" s="19">
        <v>9</v>
      </c>
      <c r="L21" s="19">
        <v>8</v>
      </c>
      <c r="M21" s="19">
        <v>4</v>
      </c>
      <c r="N21" s="19">
        <v>5</v>
      </c>
      <c r="O21" s="19">
        <v>5</v>
      </c>
      <c r="P21" s="19">
        <v>3</v>
      </c>
      <c r="Q21" s="20">
        <f t="shared" si="0"/>
        <v>54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24</v>
      </c>
      <c r="K22" s="19">
        <v>11</v>
      </c>
      <c r="L22" s="19">
        <v>11</v>
      </c>
      <c r="M22" s="19">
        <v>4</v>
      </c>
      <c r="N22" s="19">
        <v>5</v>
      </c>
      <c r="O22" s="19">
        <v>7</v>
      </c>
      <c r="P22" s="19">
        <v>3</v>
      </c>
      <c r="Q22" s="20">
        <f t="shared" si="0"/>
        <v>65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30</v>
      </c>
      <c r="K23" s="19">
        <v>12</v>
      </c>
      <c r="L23" s="19">
        <v>13</v>
      </c>
      <c r="M23" s="19">
        <v>4</v>
      </c>
      <c r="N23" s="19">
        <v>5</v>
      </c>
      <c r="O23" s="19">
        <v>8</v>
      </c>
      <c r="P23" s="19">
        <v>4</v>
      </c>
      <c r="Q23" s="20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30</v>
      </c>
      <c r="K24" s="19">
        <v>15</v>
      </c>
      <c r="L24" s="19">
        <v>13</v>
      </c>
      <c r="M24" s="19">
        <v>4</v>
      </c>
      <c r="N24" s="19">
        <v>7</v>
      </c>
      <c r="O24" s="19">
        <v>6</v>
      </c>
      <c r="P24" s="19">
        <v>5</v>
      </c>
      <c r="Q24" s="20">
        <f t="shared" si="0"/>
        <v>80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38</v>
      </c>
      <c r="K25" s="19">
        <v>13</v>
      </c>
      <c r="L25" s="19">
        <v>14</v>
      </c>
      <c r="M25" s="19">
        <v>5</v>
      </c>
      <c r="N25" s="19">
        <v>9</v>
      </c>
      <c r="O25" s="19">
        <v>9</v>
      </c>
      <c r="P25" s="19">
        <v>4</v>
      </c>
      <c r="Q25" s="20">
        <f t="shared" si="0"/>
        <v>92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20</v>
      </c>
      <c r="K26" s="19">
        <v>12</v>
      </c>
      <c r="L26" s="19">
        <v>8</v>
      </c>
      <c r="M26" s="19">
        <v>3</v>
      </c>
      <c r="N26" s="19">
        <v>7</v>
      </c>
      <c r="O26" s="19">
        <v>6</v>
      </c>
      <c r="P26" s="19">
        <v>4</v>
      </c>
      <c r="Q26" s="20">
        <f t="shared" si="0"/>
        <v>60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DEB53618-53B5-4256-A413-AE4CC6DF2086}">
      <formula1>5</formula1>
    </dataValidation>
    <dataValidation type="decimal" operator="lessThanOrEqual" allowBlank="1" showInputMessage="1" showErrorMessage="1" error="max. 10" sqref="N18:O26" xr:uid="{0801FDFC-A578-487B-8646-3FE1E7A91669}">
      <formula1>10</formula1>
    </dataValidation>
    <dataValidation type="decimal" operator="lessThanOrEqual" allowBlank="1" showInputMessage="1" showErrorMessage="1" error="max. 15" sqref="K18:L26" xr:uid="{AA90DD3D-03A4-4AFA-A27C-13377A0EE6F7}">
      <formula1>15</formula1>
    </dataValidation>
    <dataValidation type="decimal" operator="lessThanOrEqual" allowBlank="1" showInputMessage="1" showErrorMessage="1" error="max. 40" sqref="J18:J26" xr:uid="{51DBF5B6-E1F9-49E9-9DB4-84CA7AB668AB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5B24-6E3D-4200-AD7A-3FE1B007D784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21</v>
      </c>
      <c r="K18" s="19">
        <v>11</v>
      </c>
      <c r="L18" s="19">
        <v>9</v>
      </c>
      <c r="M18" s="19">
        <v>4</v>
      </c>
      <c r="N18" s="19">
        <v>9</v>
      </c>
      <c r="O18" s="19">
        <v>6</v>
      </c>
      <c r="P18" s="19">
        <v>4</v>
      </c>
      <c r="Q18" s="20">
        <f>SUM(J18:P18)</f>
        <v>64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25</v>
      </c>
      <c r="K19" s="19">
        <v>10</v>
      </c>
      <c r="L19" s="19">
        <v>9</v>
      </c>
      <c r="M19" s="19">
        <v>5</v>
      </c>
      <c r="N19" s="19">
        <v>7</v>
      </c>
      <c r="O19" s="19">
        <v>6</v>
      </c>
      <c r="P19" s="19">
        <v>3</v>
      </c>
      <c r="Q19" s="20">
        <f t="shared" ref="Q19:Q26" si="0">SUM(J19:P19)</f>
        <v>65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11</v>
      </c>
      <c r="K20" s="19">
        <v>7</v>
      </c>
      <c r="L20" s="19">
        <v>7</v>
      </c>
      <c r="M20" s="19">
        <v>3</v>
      </c>
      <c r="N20" s="19">
        <v>5</v>
      </c>
      <c r="O20" s="19">
        <v>3</v>
      </c>
      <c r="P20" s="19">
        <v>2</v>
      </c>
      <c r="Q20" s="20">
        <f t="shared" si="0"/>
        <v>38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23</v>
      </c>
      <c r="K21" s="19">
        <v>11</v>
      </c>
      <c r="L21" s="19">
        <v>10</v>
      </c>
      <c r="M21" s="19">
        <v>3</v>
      </c>
      <c r="N21" s="19">
        <v>7</v>
      </c>
      <c r="O21" s="19">
        <v>7</v>
      </c>
      <c r="P21" s="19">
        <v>3</v>
      </c>
      <c r="Q21" s="20">
        <f t="shared" si="0"/>
        <v>64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28</v>
      </c>
      <c r="K22" s="19">
        <v>13</v>
      </c>
      <c r="L22" s="19">
        <v>12</v>
      </c>
      <c r="M22" s="19">
        <v>3</v>
      </c>
      <c r="N22" s="19">
        <v>7</v>
      </c>
      <c r="O22" s="19">
        <v>6</v>
      </c>
      <c r="P22" s="19">
        <v>3</v>
      </c>
      <c r="Q22" s="20">
        <f t="shared" si="0"/>
        <v>72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33</v>
      </c>
      <c r="K23" s="19">
        <v>13</v>
      </c>
      <c r="L23" s="19">
        <v>12</v>
      </c>
      <c r="M23" s="19">
        <v>4</v>
      </c>
      <c r="N23" s="19">
        <v>7</v>
      </c>
      <c r="O23" s="19">
        <v>8</v>
      </c>
      <c r="P23" s="19">
        <v>4</v>
      </c>
      <c r="Q23" s="20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32</v>
      </c>
      <c r="K24" s="19">
        <v>14</v>
      </c>
      <c r="L24" s="19">
        <v>12</v>
      </c>
      <c r="M24" s="19">
        <v>5</v>
      </c>
      <c r="N24" s="19">
        <v>7</v>
      </c>
      <c r="O24" s="19">
        <v>8</v>
      </c>
      <c r="P24" s="19">
        <v>4</v>
      </c>
      <c r="Q24" s="20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35</v>
      </c>
      <c r="K25" s="19">
        <v>12</v>
      </c>
      <c r="L25" s="19">
        <v>13</v>
      </c>
      <c r="M25" s="19">
        <v>4</v>
      </c>
      <c r="N25" s="19">
        <v>8</v>
      </c>
      <c r="O25" s="19">
        <v>7</v>
      </c>
      <c r="P25" s="19">
        <v>4</v>
      </c>
      <c r="Q25" s="20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21</v>
      </c>
      <c r="K26" s="19">
        <v>8</v>
      </c>
      <c r="L26" s="19">
        <v>7</v>
      </c>
      <c r="M26" s="19">
        <v>4</v>
      </c>
      <c r="N26" s="19">
        <v>7</v>
      </c>
      <c r="O26" s="19">
        <v>6</v>
      </c>
      <c r="P26" s="19">
        <v>4</v>
      </c>
      <c r="Q26" s="20">
        <f t="shared" si="0"/>
        <v>57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4EF2278E-05A4-4E94-AC5E-253976EB54B7}">
      <formula1>5</formula1>
    </dataValidation>
    <dataValidation type="decimal" operator="lessThanOrEqual" allowBlank="1" showInputMessage="1" showErrorMessage="1" error="max. 10" sqref="N18:O26" xr:uid="{62B2F401-5236-485F-A76B-02F9386EBFCA}">
      <formula1>10</formula1>
    </dataValidation>
    <dataValidation type="decimal" operator="lessThanOrEqual" allowBlank="1" showInputMessage="1" showErrorMessage="1" error="max. 15" sqref="K18:L26" xr:uid="{19BA14D3-96FA-45AD-9A54-95E5F2514708}">
      <formula1>15</formula1>
    </dataValidation>
    <dataValidation type="decimal" operator="lessThanOrEqual" allowBlank="1" showInputMessage="1" showErrorMessage="1" error="max. 40" sqref="J18:J26" xr:uid="{E199D3C4-C97A-42F2-B676-8B8775CF956F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9F22-18C7-420A-BC6C-A0C5691E0E56}">
  <dimension ref="A1:CE3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34</v>
      </c>
      <c r="E2" s="8" t="s">
        <v>21</v>
      </c>
      <c r="G2" s="2"/>
      <c r="H2" s="2"/>
      <c r="I2" s="8"/>
    </row>
    <row r="3" spans="1:17" ht="12.6" x14ac:dyDescent="0.3">
      <c r="A3" s="2" t="s">
        <v>32</v>
      </c>
      <c r="E3" s="2" t="s">
        <v>39</v>
      </c>
      <c r="G3" s="2"/>
      <c r="H3" s="2"/>
      <c r="I3" s="13"/>
    </row>
    <row r="4" spans="1:17" ht="12.6" x14ac:dyDescent="0.3">
      <c r="A4" s="2" t="s">
        <v>35</v>
      </c>
      <c r="E4" s="2" t="s">
        <v>40</v>
      </c>
      <c r="G4" s="2"/>
      <c r="H4" s="2"/>
      <c r="I4" s="13"/>
    </row>
    <row r="5" spans="1:17" ht="12.6" x14ac:dyDescent="0.3">
      <c r="A5" s="2" t="s">
        <v>36</v>
      </c>
      <c r="G5" s="2"/>
      <c r="H5" s="2"/>
      <c r="I5" s="13"/>
    </row>
    <row r="6" spans="1:17" ht="12.6" x14ac:dyDescent="0.3">
      <c r="A6" s="2" t="s">
        <v>37</v>
      </c>
      <c r="E6" s="8" t="s">
        <v>33</v>
      </c>
      <c r="G6" s="2"/>
      <c r="H6" s="2"/>
      <c r="I6" s="13"/>
    </row>
    <row r="7" spans="1:17" ht="12" x14ac:dyDescent="0.3">
      <c r="E7" s="2" t="s">
        <v>41</v>
      </c>
      <c r="G7" s="2"/>
      <c r="H7" s="2"/>
      <c r="I7" s="13"/>
    </row>
    <row r="8" spans="1:17" ht="12" x14ac:dyDescent="0.3">
      <c r="E8" s="2" t="s">
        <v>42</v>
      </c>
      <c r="G8" s="2"/>
      <c r="H8" s="2"/>
      <c r="I8" s="13"/>
    </row>
    <row r="9" spans="1:17" ht="12.6" x14ac:dyDescent="0.3">
      <c r="A9" s="2" t="s">
        <v>38</v>
      </c>
      <c r="E9" s="2" t="s">
        <v>43</v>
      </c>
      <c r="G9" s="2"/>
      <c r="H9" s="2"/>
    </row>
    <row r="10" spans="1:17" ht="12" x14ac:dyDescent="0.3">
      <c r="E10" s="2" t="s">
        <v>44</v>
      </c>
      <c r="G10" s="2"/>
      <c r="H10" s="2"/>
    </row>
    <row r="11" spans="1:17" ht="12" x14ac:dyDescent="0.3">
      <c r="E11" s="2" t="s">
        <v>45</v>
      </c>
      <c r="G11" s="2"/>
      <c r="H11" s="2"/>
    </row>
    <row r="14" spans="1:17" ht="12.6" x14ac:dyDescent="0.3">
      <c r="A14" s="4"/>
    </row>
    <row r="15" spans="1:17" ht="26.4" customHeight="1" x14ac:dyDescent="0.3">
      <c r="A15" s="37" t="s">
        <v>0</v>
      </c>
      <c r="B15" s="37" t="s">
        <v>1</v>
      </c>
      <c r="C15" s="37" t="s">
        <v>16</v>
      </c>
      <c r="D15" s="37" t="s">
        <v>13</v>
      </c>
      <c r="E15" s="40" t="s">
        <v>2</v>
      </c>
      <c r="F15" s="42" t="s">
        <v>27</v>
      </c>
      <c r="G15" s="43"/>
      <c r="H15" s="42" t="s">
        <v>28</v>
      </c>
      <c r="I15" s="43"/>
      <c r="J15" s="47" t="s">
        <v>31</v>
      </c>
      <c r="K15" s="37" t="s">
        <v>14</v>
      </c>
      <c r="L15" s="37" t="s">
        <v>15</v>
      </c>
      <c r="M15" s="37" t="s">
        <v>25</v>
      </c>
      <c r="N15" s="37" t="s">
        <v>26</v>
      </c>
      <c r="O15" s="47" t="s">
        <v>29</v>
      </c>
      <c r="P15" s="37" t="s">
        <v>3</v>
      </c>
      <c r="Q15" s="37" t="s">
        <v>4</v>
      </c>
    </row>
    <row r="16" spans="1:17" ht="59.4" customHeight="1" x14ac:dyDescent="0.3">
      <c r="A16" s="39"/>
      <c r="B16" s="39"/>
      <c r="C16" s="39"/>
      <c r="D16" s="39"/>
      <c r="E16" s="41"/>
      <c r="F16" s="44"/>
      <c r="G16" s="45"/>
      <c r="H16" s="44"/>
      <c r="I16" s="45"/>
      <c r="J16" s="38"/>
      <c r="K16" s="38"/>
      <c r="L16" s="38"/>
      <c r="M16" s="38"/>
      <c r="N16" s="38"/>
      <c r="O16" s="38"/>
      <c r="P16" s="38"/>
      <c r="Q16" s="38"/>
    </row>
    <row r="17" spans="1:83" ht="28.95" customHeight="1" x14ac:dyDescent="0.3">
      <c r="A17" s="39"/>
      <c r="B17" s="39"/>
      <c r="C17" s="39"/>
      <c r="D17" s="39"/>
      <c r="E17" s="41"/>
      <c r="F17" s="35" t="s">
        <v>22</v>
      </c>
      <c r="G17" s="34" t="s">
        <v>23</v>
      </c>
      <c r="H17" s="34" t="s">
        <v>22</v>
      </c>
      <c r="I17" s="34" t="s">
        <v>23</v>
      </c>
      <c r="J17" s="34" t="s">
        <v>24</v>
      </c>
      <c r="K17" s="34" t="s">
        <v>18</v>
      </c>
      <c r="L17" s="34" t="s">
        <v>18</v>
      </c>
      <c r="M17" s="34" t="s">
        <v>19</v>
      </c>
      <c r="N17" s="34" t="s">
        <v>20</v>
      </c>
      <c r="O17" s="34" t="s">
        <v>20</v>
      </c>
      <c r="P17" s="34" t="s">
        <v>19</v>
      </c>
      <c r="Q17" s="34"/>
    </row>
    <row r="18" spans="1:83" s="6" customFormat="1" ht="12.75" customHeight="1" x14ac:dyDescent="0.2">
      <c r="A18" s="14" t="s">
        <v>46</v>
      </c>
      <c r="B18" s="15" t="s">
        <v>55</v>
      </c>
      <c r="C18" s="16" t="s">
        <v>63</v>
      </c>
      <c r="D18" s="17">
        <v>600000</v>
      </c>
      <c r="E18" s="17">
        <v>300000</v>
      </c>
      <c r="F18" s="14" t="s">
        <v>72</v>
      </c>
      <c r="G18" s="18" t="s">
        <v>85</v>
      </c>
      <c r="H18" s="16" t="s">
        <v>78</v>
      </c>
      <c r="I18" s="18" t="s">
        <v>88</v>
      </c>
      <c r="J18" s="19">
        <v>18</v>
      </c>
      <c r="K18" s="19">
        <v>11</v>
      </c>
      <c r="L18" s="19">
        <v>6</v>
      </c>
      <c r="M18" s="19">
        <v>4</v>
      </c>
      <c r="N18" s="19">
        <v>8</v>
      </c>
      <c r="O18" s="19">
        <v>5</v>
      </c>
      <c r="P18" s="19">
        <v>4</v>
      </c>
      <c r="Q18" s="20">
        <f>SUM(J18:P18)</f>
        <v>56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23" t="s">
        <v>47</v>
      </c>
      <c r="B19" s="23" t="s">
        <v>56</v>
      </c>
      <c r="C19" s="23" t="s">
        <v>64</v>
      </c>
      <c r="D19" s="17">
        <v>1048172</v>
      </c>
      <c r="E19" s="24">
        <v>450000</v>
      </c>
      <c r="F19" s="23" t="s">
        <v>86</v>
      </c>
      <c r="G19" s="25" t="s">
        <v>88</v>
      </c>
      <c r="H19" s="23" t="s">
        <v>80</v>
      </c>
      <c r="I19" s="25" t="s">
        <v>88</v>
      </c>
      <c r="J19" s="19">
        <v>18</v>
      </c>
      <c r="K19" s="19">
        <v>11</v>
      </c>
      <c r="L19" s="19">
        <v>9</v>
      </c>
      <c r="M19" s="19">
        <v>4</v>
      </c>
      <c r="N19" s="19">
        <v>7</v>
      </c>
      <c r="O19" s="19">
        <v>8</v>
      </c>
      <c r="P19" s="19">
        <v>2</v>
      </c>
      <c r="Q19" s="20">
        <f t="shared" ref="Q19:Q26" si="0">SUM(J19:P19)</f>
        <v>59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23" t="s">
        <v>48</v>
      </c>
      <c r="B20" s="23" t="s">
        <v>57</v>
      </c>
      <c r="C20" s="23" t="s">
        <v>65</v>
      </c>
      <c r="D20" s="17">
        <v>449000</v>
      </c>
      <c r="E20" s="24">
        <v>319000</v>
      </c>
      <c r="F20" s="23" t="s">
        <v>73</v>
      </c>
      <c r="G20" s="25" t="s">
        <v>85</v>
      </c>
      <c r="H20" s="23" t="s">
        <v>75</v>
      </c>
      <c r="I20" s="25" t="s">
        <v>88</v>
      </c>
      <c r="J20" s="19">
        <v>15</v>
      </c>
      <c r="K20" s="19">
        <v>7</v>
      </c>
      <c r="L20" s="19">
        <v>6</v>
      </c>
      <c r="M20" s="19">
        <v>3</v>
      </c>
      <c r="N20" s="19">
        <v>5</v>
      </c>
      <c r="O20" s="19">
        <v>5</v>
      </c>
      <c r="P20" s="19">
        <v>2</v>
      </c>
      <c r="Q20" s="20">
        <f t="shared" si="0"/>
        <v>43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4" t="s">
        <v>49</v>
      </c>
      <c r="B21" s="15" t="s">
        <v>58</v>
      </c>
      <c r="C21" s="16" t="s">
        <v>66</v>
      </c>
      <c r="D21" s="17">
        <v>720000</v>
      </c>
      <c r="E21" s="17">
        <v>300000</v>
      </c>
      <c r="F21" s="14" t="s">
        <v>74</v>
      </c>
      <c r="G21" s="25" t="s">
        <v>88</v>
      </c>
      <c r="H21" s="16" t="s">
        <v>81</v>
      </c>
      <c r="I21" s="25" t="s">
        <v>88</v>
      </c>
      <c r="J21" s="19">
        <v>18</v>
      </c>
      <c r="K21" s="19">
        <v>10</v>
      </c>
      <c r="L21" s="19">
        <v>8</v>
      </c>
      <c r="M21" s="19">
        <v>4</v>
      </c>
      <c r="N21" s="19">
        <v>6</v>
      </c>
      <c r="O21" s="19">
        <v>6</v>
      </c>
      <c r="P21" s="19">
        <v>3</v>
      </c>
      <c r="Q21" s="20">
        <f t="shared" si="0"/>
        <v>55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2">
      <c r="A22" s="14" t="s">
        <v>50</v>
      </c>
      <c r="B22" s="15" t="s">
        <v>58</v>
      </c>
      <c r="C22" s="16" t="s">
        <v>67</v>
      </c>
      <c r="D22" s="17">
        <v>600000</v>
      </c>
      <c r="E22" s="17">
        <v>400000</v>
      </c>
      <c r="F22" s="14" t="s">
        <v>75</v>
      </c>
      <c r="G22" s="25" t="s">
        <v>85</v>
      </c>
      <c r="H22" s="16" t="s">
        <v>79</v>
      </c>
      <c r="I22" s="25" t="s">
        <v>85</v>
      </c>
      <c r="J22" s="19">
        <v>20</v>
      </c>
      <c r="K22" s="19">
        <v>12</v>
      </c>
      <c r="L22" s="19">
        <v>10</v>
      </c>
      <c r="M22" s="19">
        <v>4</v>
      </c>
      <c r="N22" s="19">
        <v>8</v>
      </c>
      <c r="O22" s="19">
        <v>7</v>
      </c>
      <c r="P22" s="19">
        <v>3</v>
      </c>
      <c r="Q22" s="20">
        <f t="shared" si="0"/>
        <v>64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2">
      <c r="A23" s="23" t="s">
        <v>51</v>
      </c>
      <c r="B23" s="23" t="s">
        <v>59</v>
      </c>
      <c r="C23" s="23" t="s">
        <v>68</v>
      </c>
      <c r="D23" s="24">
        <v>1500000</v>
      </c>
      <c r="E23" s="24">
        <v>500000</v>
      </c>
      <c r="F23" s="23" t="s">
        <v>76</v>
      </c>
      <c r="G23" s="25" t="s">
        <v>85</v>
      </c>
      <c r="H23" s="23" t="s">
        <v>82</v>
      </c>
      <c r="I23" s="25" t="s">
        <v>87</v>
      </c>
      <c r="J23" s="19">
        <v>28</v>
      </c>
      <c r="K23" s="19">
        <v>12</v>
      </c>
      <c r="L23" s="19">
        <v>13</v>
      </c>
      <c r="M23" s="19">
        <v>4</v>
      </c>
      <c r="N23" s="19">
        <v>9</v>
      </c>
      <c r="O23" s="19">
        <v>9</v>
      </c>
      <c r="P23" s="19">
        <v>4</v>
      </c>
      <c r="Q23" s="20">
        <f t="shared" si="0"/>
        <v>79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23" t="s">
        <v>52</v>
      </c>
      <c r="B24" s="23" t="s">
        <v>60</v>
      </c>
      <c r="C24" s="23" t="s">
        <v>69</v>
      </c>
      <c r="D24" s="24">
        <v>1400000</v>
      </c>
      <c r="E24" s="24">
        <v>700000</v>
      </c>
      <c r="F24" s="23" t="s">
        <v>77</v>
      </c>
      <c r="G24" s="25" t="s">
        <v>87</v>
      </c>
      <c r="H24" s="23" t="s">
        <v>83</v>
      </c>
      <c r="I24" s="25" t="s">
        <v>87</v>
      </c>
      <c r="J24" s="19">
        <v>28</v>
      </c>
      <c r="K24" s="19">
        <v>12</v>
      </c>
      <c r="L24" s="19">
        <v>13</v>
      </c>
      <c r="M24" s="19">
        <v>4</v>
      </c>
      <c r="N24" s="19">
        <v>9</v>
      </c>
      <c r="O24" s="19">
        <v>9</v>
      </c>
      <c r="P24" s="19">
        <v>4</v>
      </c>
      <c r="Q24" s="20">
        <f t="shared" si="0"/>
        <v>79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2">
      <c r="A25" s="23" t="s">
        <v>53</v>
      </c>
      <c r="B25" s="23" t="s">
        <v>61</v>
      </c>
      <c r="C25" s="14" t="s">
        <v>70</v>
      </c>
      <c r="D25" s="31">
        <v>1427000</v>
      </c>
      <c r="E25" s="31">
        <v>550000</v>
      </c>
      <c r="F25" s="23" t="s">
        <v>78</v>
      </c>
      <c r="G25" s="25" t="s">
        <v>85</v>
      </c>
      <c r="H25" s="23" t="s">
        <v>87</v>
      </c>
      <c r="I25" s="25" t="s">
        <v>87</v>
      </c>
      <c r="J25" s="19">
        <v>29</v>
      </c>
      <c r="K25" s="19">
        <v>12</v>
      </c>
      <c r="L25" s="19">
        <v>12</v>
      </c>
      <c r="M25" s="19">
        <v>4</v>
      </c>
      <c r="N25" s="19">
        <v>9</v>
      </c>
      <c r="O25" s="19">
        <v>9</v>
      </c>
      <c r="P25" s="19">
        <v>4</v>
      </c>
      <c r="Q25" s="20">
        <f t="shared" si="0"/>
        <v>79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2">
      <c r="A26" s="28" t="s">
        <v>54</v>
      </c>
      <c r="B26" s="23" t="s">
        <v>62</v>
      </c>
      <c r="C26" s="23" t="s">
        <v>71</v>
      </c>
      <c r="D26" s="24">
        <v>1038320</v>
      </c>
      <c r="E26" s="24">
        <v>600000</v>
      </c>
      <c r="F26" s="23" t="s">
        <v>79</v>
      </c>
      <c r="G26" s="25" t="s">
        <v>85</v>
      </c>
      <c r="H26" s="23" t="s">
        <v>84</v>
      </c>
      <c r="I26" s="25" t="s">
        <v>85</v>
      </c>
      <c r="J26" s="19">
        <v>20</v>
      </c>
      <c r="K26" s="19">
        <v>12</v>
      </c>
      <c r="L26" s="19">
        <v>12</v>
      </c>
      <c r="M26" s="19">
        <v>4</v>
      </c>
      <c r="N26" s="19">
        <v>9</v>
      </c>
      <c r="O26" s="19">
        <v>9</v>
      </c>
      <c r="P26" s="19">
        <v>4</v>
      </c>
      <c r="Q26" s="20">
        <f t="shared" si="0"/>
        <v>70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2" x14ac:dyDescent="0.3">
      <c r="D27" s="7">
        <f>SUM(D18:D26)</f>
        <v>8782492</v>
      </c>
      <c r="E27" s="7">
        <f>SUM(E18:E26)</f>
        <v>4119000</v>
      </c>
      <c r="F27" s="7"/>
    </row>
    <row r="28" spans="1:83" ht="12" x14ac:dyDescent="0.3">
      <c r="E28" s="7"/>
      <c r="F28" s="7"/>
      <c r="G28" s="7"/>
      <c r="H28" s="7"/>
    </row>
    <row r="29" spans="1:83" ht="12.6" x14ac:dyDescent="0.3">
      <c r="A29" s="8"/>
      <c r="D29" s="4"/>
    </row>
    <row r="30" spans="1:83" ht="12.6" x14ac:dyDescent="0.3">
      <c r="A30" s="8"/>
    </row>
    <row r="31" spans="1:83" ht="12.6" x14ac:dyDescent="0.3">
      <c r="A31" s="8"/>
    </row>
    <row r="32" spans="1:83" ht="12.6" x14ac:dyDescent="0.3">
      <c r="A32" s="8"/>
    </row>
    <row r="33" spans="1:14" ht="12.6" customHeight="1" x14ac:dyDescent="0.3">
      <c r="A33" s="36"/>
      <c r="B33" s="36"/>
      <c r="C33" s="36"/>
    </row>
    <row r="34" spans="1:14" ht="15" customHeight="1" x14ac:dyDescent="0.3">
      <c r="A34" s="9"/>
      <c r="D34" s="4"/>
      <c r="E34" s="33"/>
      <c r="F34" s="33"/>
      <c r="G34" s="33"/>
      <c r="H34" s="33"/>
      <c r="I34" s="33"/>
    </row>
    <row r="35" spans="1:14" ht="39" customHeight="1" x14ac:dyDescent="0.3">
      <c r="A35" s="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mergeCells count="17">
    <mergeCell ref="O15:O16"/>
    <mergeCell ref="P15:P16"/>
    <mergeCell ref="Q15:Q16"/>
    <mergeCell ref="A33:C33"/>
    <mergeCell ref="D35:N35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4">
    <dataValidation type="decimal" operator="lessThanOrEqual" allowBlank="1" showInputMessage="1" showErrorMessage="1" error="max. 5" sqref="M18:M26 P18:P26" xr:uid="{BD330DB0-53C5-47B9-9729-6AB78C5C104B}">
      <formula1>5</formula1>
    </dataValidation>
    <dataValidation type="decimal" operator="lessThanOrEqual" allowBlank="1" showInputMessage="1" showErrorMessage="1" error="max. 10" sqref="N18:O26" xr:uid="{91C6C4A9-6ECA-4DD8-9508-F3F33CCE5774}">
      <formula1>10</formula1>
    </dataValidation>
    <dataValidation type="decimal" operator="lessThanOrEqual" allowBlank="1" showInputMessage="1" showErrorMessage="1" error="max. 15" sqref="K18:L26" xr:uid="{52AD893A-2513-4337-8CEB-A388C144B047}">
      <formula1>15</formula1>
    </dataValidation>
    <dataValidation type="decimal" operator="lessThanOrEqual" allowBlank="1" showInputMessage="1" showErrorMessage="1" error="max. 40" sqref="J18:J26" xr:uid="{F84F9539-2B83-4F16-B9C9-3DDBEFEFE2BD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periodika,portaly</vt:lpstr>
      <vt:lpstr>HB</vt:lpstr>
      <vt:lpstr>JarK</vt:lpstr>
      <vt:lpstr>JK</vt:lpstr>
      <vt:lpstr>LD</vt:lpstr>
      <vt:lpstr>MŠ</vt:lpstr>
      <vt:lpstr>PV</vt:lpstr>
      <vt:lpstr>RN</vt:lpstr>
      <vt:lpstr>VT</vt:lpstr>
      <vt:lpstr>ZK</vt:lpstr>
      <vt:lpstr>'periodika,portaly'!Oblast_tisku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2018-12-10T11:30:50Z</dcterms:modified>
</cp:coreProperties>
</file>