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2. jednání\"/>
    </mc:Choice>
  </mc:AlternateContent>
  <xr:revisionPtr revIDLastSave="0" documentId="13_ncr:1_{EEF0396C-72FD-4CE5-BFE0-3ED4B24637C9}" xr6:coauthVersionLast="40" xr6:coauthVersionMax="40" xr10:uidLastSave="{00000000-0000-0000-0000-000000000000}"/>
  <bookViews>
    <workbookView xWindow="-108" yWindow="-108" windowWidth="23256" windowHeight="12600" xr2:uid="{00000000-000D-0000-FFFF-FFFF00000000}"/>
  </bookViews>
  <sheets>
    <sheet name="festivaly" sheetId="2" r:id="rId1"/>
    <sheet name="HB" sheetId="3" r:id="rId2"/>
    <sheet name="JarK" sheetId="4" r:id="rId3"/>
    <sheet name="JK" sheetId="5" r:id="rId4"/>
    <sheet name="MŠ" sheetId="6" r:id="rId5"/>
    <sheet name="RN" sheetId="7" r:id="rId6"/>
    <sheet name="VT" sheetId="8" r:id="rId7"/>
    <sheet name="ZK" sheetId="9" r:id="rId8"/>
  </sheets>
  <definedNames>
    <definedName name="_xlnm.Print_Area" localSheetId="0">festivaly!$A$1:$Y$52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9" l="1"/>
  <c r="D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E46" i="8"/>
  <c r="D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E46" i="7"/>
  <c r="D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E46" i="6"/>
  <c r="D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E46" i="5"/>
  <c r="D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E46" i="4"/>
  <c r="D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E46" i="3"/>
  <c r="D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D46" i="2"/>
  <c r="E46" i="2"/>
  <c r="R46" i="2"/>
  <c r="R47" i="2"/>
</calcChain>
</file>

<file path=xl/sharedStrings.xml><?xml version="1.0" encoding="utf-8"?>
<sst xmlns="http://schemas.openxmlformats.org/spreadsheetml/2006/main" count="2093" uniqueCount="175">
  <si>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</si>
  <si>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</si>
  <si>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</si>
  <si>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</si>
  <si>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</si>
  <si>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</si>
  <si>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</si>
  <si>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</si>
  <si>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</si>
  <si>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</si>
  <si>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</si>
  <si>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</si>
  <si>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</si>
  <si>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</si>
  <si>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</si>
  <si>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</si>
  <si>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</si>
  <si>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</si>
  <si>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</si>
  <si>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</si>
  <si>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</si>
  <si>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</si>
  <si>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</si>
  <si>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</si>
  <si>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</si>
  <si>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</si>
  <si>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</si>
  <si>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</si>
  <si>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</si>
  <si>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</si>
  <si>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</si>
  <si>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9. filmový festival a přehlídka v oblasti kinematografie</t>
    </r>
  </si>
  <si>
    <t>2. Podpora festivalů a přehlídek s výrazným dopadem na lokální filmovou kulturu</t>
  </si>
  <si>
    <r>
      <t xml:space="preserve">1. </t>
    </r>
    <r>
      <rPr>
        <sz val="9.5"/>
        <color theme="1"/>
        <rFont val="Arial"/>
        <family val="2"/>
        <charset val="238"/>
      </rPr>
      <t>Podpora festivalů a přehlídek jako alternativní distribuce</t>
    </r>
  </si>
  <si>
    <t>3. Podpora rozvoje kinematografie prostřednictvím industry programu</t>
  </si>
  <si>
    <t>Podpora je určena pro festivaly:</t>
  </si>
  <si>
    <t xml:space="preserve"> - s národním a mezinárodním významem.</t>
  </si>
  <si>
    <t xml:space="preserve"> - jejichž dramaturgie je postavena na širších základech, než je pouze výběr dle formálních kritérií jako země původu, autor nebo žánr.</t>
  </si>
  <si>
    <t xml:space="preserve"> - doplněné o odborné doprovodné programy (přednášky, workshopy, diskuze s autory či odborníky, master class, industry program apod.).</t>
  </si>
  <si>
    <t xml:space="preserve"> - s takovou programovou nabídkou, která není dostupná v běžné české distribuci.</t>
  </si>
  <si>
    <t xml:space="preserve">Dramaturgická a programová kvalita projektu </t>
  </si>
  <si>
    <t>Realizační strategie</t>
  </si>
  <si>
    <t>Filmové festivaly a přehlídky v roce 2019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</si>
  <si>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2018-9-1-26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</si>
  <si>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4. 10. - 5. 11. 2018</t>
    </r>
  </si>
  <si>
    <r>
      <t xml:space="preserve">Finanční alokace: </t>
    </r>
    <r>
      <rPr>
        <sz val="9.5"/>
        <rFont val="Arial"/>
        <family val="2"/>
        <charset val="238"/>
      </rPr>
      <t>25 000 000 Kč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</si>
  <si>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však do 31. ledna 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</si>
  <si>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neinvestiční dotace</t>
    </r>
  </si>
  <si>
    <t>2792/2018</t>
  </si>
  <si>
    <t>2793/2018</t>
  </si>
  <si>
    <t>2795/2018</t>
  </si>
  <si>
    <t>2796/2018</t>
  </si>
  <si>
    <t>2797/2018</t>
  </si>
  <si>
    <t>2800/2018</t>
  </si>
  <si>
    <t>2801/2018</t>
  </si>
  <si>
    <t>2802/2018</t>
  </si>
  <si>
    <t>2804/2018</t>
  </si>
  <si>
    <t>2805/2018</t>
  </si>
  <si>
    <t>2807/2018</t>
  </si>
  <si>
    <t>2808/2018</t>
  </si>
  <si>
    <t>2809/2018</t>
  </si>
  <si>
    <t>2813/2018</t>
  </si>
  <si>
    <t>2818/2018</t>
  </si>
  <si>
    <t>2820/2018</t>
  </si>
  <si>
    <t>2823/2018</t>
  </si>
  <si>
    <t>2826/2018</t>
  </si>
  <si>
    <t>2828/2018</t>
  </si>
  <si>
    <t>2838/2018</t>
  </si>
  <si>
    <t>2839/2018</t>
  </si>
  <si>
    <t>2840/2018</t>
  </si>
  <si>
    <t>2846/2018</t>
  </si>
  <si>
    <t>2847/2018</t>
  </si>
  <si>
    <t>2850/2018</t>
  </si>
  <si>
    <t>2852/2018</t>
  </si>
  <si>
    <t>2853/2018</t>
  </si>
  <si>
    <t>2854/2018</t>
  </si>
  <si>
    <t>2855/2018</t>
  </si>
  <si>
    <t>OUTDOOR FILMS s.r.o.</t>
  </si>
  <si>
    <t>JUNIORFEST, z.s.</t>
  </si>
  <si>
    <t>Film Servis Plzeň s.r.o.</t>
  </si>
  <si>
    <t>Kamera Oko s.r.o.</t>
  </si>
  <si>
    <t>SYNERGIA FILM s.r.o.</t>
  </si>
  <si>
    <t>Univerzita Palackého v Olomouci</t>
  </si>
  <si>
    <t>Sdružení přátel Těšínska, z.s.</t>
  </si>
  <si>
    <t>Městské informační a kulturní středisko Krnov</t>
  </si>
  <si>
    <t>Filmová a televizní společnost Total HelpArt T.H.A., s.r.o.</t>
  </si>
  <si>
    <t>Akademie múzických umění v Praze</t>
  </si>
  <si>
    <t>Člověk v tísni, o.p.s.</t>
  </si>
  <si>
    <t>Mezinárodní filmový festival Praha - FEBIOFEST, s.r.o.</t>
  </si>
  <si>
    <t>Future Gate z.s.</t>
  </si>
  <si>
    <t>FILM SERVIS FESTIVAL KARLOVY VARY, a.s.</t>
  </si>
  <si>
    <t>Telepunk s.r.o.</t>
  </si>
  <si>
    <t>Občanské sdružení pro podporu animovaného filmu z.s.</t>
  </si>
  <si>
    <t>DOC.DREAM services s.r.o.</t>
  </si>
  <si>
    <t>krutón, z.s.</t>
  </si>
  <si>
    <t>Pro-OKO z.s.</t>
  </si>
  <si>
    <t>nutprodukce, s.r.o.</t>
  </si>
  <si>
    <t>IRMF, z.s.</t>
  </si>
  <si>
    <t>MasterFilm s.r.o.</t>
  </si>
  <si>
    <t>PAF, z.s.</t>
  </si>
  <si>
    <t>FILMFEST, s.r.o.</t>
  </si>
  <si>
    <t>Marienbad Film z.s.</t>
  </si>
  <si>
    <t>Mezipatra z.s.</t>
  </si>
  <si>
    <t xml:space="preserve">Pavel Čadík </t>
  </si>
  <si>
    <t>TIC BRNO, p.o.</t>
  </si>
  <si>
    <t>Asociace českých filmových klubů, z.s.</t>
  </si>
  <si>
    <t>Mezinárodní festival outdoorových filmů - 17. ročník 2019</t>
  </si>
  <si>
    <t>Mezinárodní filmový festival pro děti a mládež JUNIORFEST 2019</t>
  </si>
  <si>
    <t>Finále Plzeň</t>
  </si>
  <si>
    <t>11. MFF Ostrava Kamera Oko 2019</t>
  </si>
  <si>
    <t>PragueSpringFestival 2019</t>
  </si>
  <si>
    <t>Academia Film Olomouc 2019</t>
  </si>
  <si>
    <t>21. Kino na hranici - Kino na franicy 2019</t>
  </si>
  <si>
    <t>KRRR! 70MM FILM FEST KRNOV 2019</t>
  </si>
  <si>
    <t>Slavonice Fest 2019</t>
  </si>
  <si>
    <t>FAMUFEST 2019</t>
  </si>
  <si>
    <t>21. ročník Mezinárodního festivalu dokumentárních filmů o lidských právech Jeden svět</t>
  </si>
  <si>
    <t>26. Mezinárodní filmový festival Praha - FEBIOFEST 2019</t>
  </si>
  <si>
    <t>Future Gate Sci-fi Film Festival 2019</t>
  </si>
  <si>
    <t>14. Festival krátkých filmů Praha</t>
  </si>
  <si>
    <t>SERIAL KILLER 2019 - Festival televizních a online seriálů</t>
  </si>
  <si>
    <t>Anifilm 2019, Mezinárodní festival animovaných filmů, Třeboň</t>
  </si>
  <si>
    <t>23. Mezinárodní festival dokumentárních filmů Ji.hlava 2019</t>
  </si>
  <si>
    <t>Young Film Fest</t>
  </si>
  <si>
    <t>Malé oči 2019</t>
  </si>
  <si>
    <t>ELBE DOCK 2019</t>
  </si>
  <si>
    <t>International Road Movie Festival</t>
  </si>
  <si>
    <t>Girls in Film - přehldíka</t>
  </si>
  <si>
    <t>PAF 2019 - Přehlídka filmové animace a současného umění</t>
  </si>
  <si>
    <t>59. ZLÍN FILM FESTIVAL - Mezinárodní festival filmů pro děti a mládež 2019</t>
  </si>
  <si>
    <t>Marienbad Film Festival, 4. ročník mezinárodního filmového festivalu v Mariánských Lázních</t>
  </si>
  <si>
    <t>20. queer filmový festival Mezipatra</t>
  </si>
  <si>
    <t>Kinematograf 100</t>
  </si>
  <si>
    <t>60. Brněnská 16</t>
  </si>
  <si>
    <t>45. Letní filmová škola Uherské Hradiště</t>
  </si>
  <si>
    <t>ne</t>
  </si>
  <si>
    <t>ano</t>
  </si>
  <si>
    <t>x</t>
  </si>
  <si>
    <t>neinvestiční dotace</t>
  </si>
  <si>
    <t>Skopal, Pavel</t>
  </si>
  <si>
    <t>Pechánková, Milica</t>
  </si>
  <si>
    <t>Králík, Jiří</t>
  </si>
  <si>
    <t>Štrbová, Denisa</t>
  </si>
  <si>
    <t>Uhrík, Štefan</t>
  </si>
  <si>
    <t>Slováková, Andrea</t>
  </si>
  <si>
    <t>Čeněk, David</t>
  </si>
  <si>
    <t>Slavík, Petr</t>
  </si>
  <si>
    <t>Aronová, Alice</t>
  </si>
  <si>
    <t>Jílek, Jan</t>
  </si>
  <si>
    <t>Šír, Ondřej</t>
  </si>
  <si>
    <t>Kulhánková, Hana</t>
  </si>
  <si>
    <t>Šoba, Přemysl</t>
  </si>
  <si>
    <t>Vadocký, Daniel</t>
  </si>
  <si>
    <t>Gregor, Lukáš</t>
  </si>
  <si>
    <t>Škach, Vladislav</t>
  </si>
  <si>
    <t>Klusáková, Veronika</t>
  </si>
  <si>
    <t>Baslarová, Iva</t>
  </si>
  <si>
    <t>Hodoušková, Markéta</t>
  </si>
  <si>
    <t>Lovicarová, Lenka</t>
  </si>
  <si>
    <t>Cielová, Hana</t>
  </si>
  <si>
    <t>Voráč, Jiří</t>
  </si>
  <si>
    <t>Lukeš, Jan</t>
  </si>
  <si>
    <t>Staníková, Daniela</t>
  </si>
  <si>
    <t>75%</t>
  </si>
  <si>
    <t>50%</t>
  </si>
  <si>
    <t>55%</t>
  </si>
  <si>
    <t>70%</t>
  </si>
  <si>
    <t>80%</t>
  </si>
  <si>
    <t>85%</t>
  </si>
  <si>
    <t>90%</t>
  </si>
  <si>
    <t>65%</t>
  </si>
  <si>
    <t>31.1.2020</t>
  </si>
  <si>
    <t>31.5.2019</t>
  </si>
  <si>
    <t>31.8.2019</t>
  </si>
  <si>
    <t>31.7.2019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</si>
</sst>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5" fillId="2" borderId="7" xfId="1" applyFont="1" applyFill="1" applyBorder="1" applyAlignment="1"/>
    <xf numFmtId="0" fontId="5" fillId="2" borderId="7" xfId="1" applyFont="1" applyFill="1" applyBorder="1" applyAlignment="1">
      <alignment wrapText="1"/>
    </xf>
    <xf numFmtId="0" fontId="7" fillId="2" borderId="7" xfId="1" applyFont="1" applyFill="1" applyBorder="1" applyAlignment="1"/>
    <xf numFmtId="0" fontId="7" fillId="2" borderId="7" xfId="1" applyFont="1" applyFill="1" applyBorder="1"/>
    <xf numFmtId="3" fontId="7" fillId="2" borderId="7" xfId="1" applyNumberFormat="1" applyFont="1" applyFill="1" applyBorder="1" applyAlignment="1"/>
    <xf numFmtId="3" fontId="7" fillId="2" borderId="7" xfId="1" applyNumberFormat="1" applyFont="1" applyFill="1" applyBorder="1"/>
    <xf numFmtId="0" fontId="7" fillId="2" borderId="7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right"/>
    </xf>
    <xf numFmtId="0" fontId="5" fillId="2" borderId="7" xfId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5" fillId="2" borderId="7" xfId="1" applyFont="1" applyFill="1" applyBorder="1" applyAlignment="1"/>
    <xf numFmtId="0" fontId="5" fillId="2" borderId="7" xfId="1" applyFont="1" applyFill="1" applyBorder="1" applyAlignment="1">
      <alignment wrapText="1"/>
    </xf>
    <xf numFmtId="0" fontId="7" fillId="2" borderId="7" xfId="1" applyFont="1" applyFill="1" applyBorder="1" applyAlignment="1"/>
    <xf numFmtId="0" fontId="7" fillId="2" borderId="7" xfId="1" applyFont="1" applyFill="1" applyBorder="1"/>
    <xf numFmtId="3" fontId="7" fillId="2" borderId="7" xfId="1" applyNumberFormat="1" applyFont="1" applyFill="1" applyBorder="1" applyAlignment="1"/>
    <xf numFmtId="3" fontId="7" fillId="2" borderId="7" xfId="1" applyNumberFormat="1" applyFont="1" applyFill="1" applyBorder="1"/>
    <xf numFmtId="0" fontId="5" fillId="2" borderId="7" xfId="1" applyFont="1" applyFill="1" applyBorder="1" applyAlignment="1">
      <alignment horizontal="right"/>
    </xf>
    <xf numFmtId="0" fontId="5" fillId="2" borderId="7" xfId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center" vertical="top"/>
    </xf>
    <xf numFmtId="0" fontId="7" fillId="2" borderId="7" xfId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9" fontId="7" fillId="2" borderId="7" xfId="1" applyNumberFormat="1" applyFont="1" applyFill="1" applyBorder="1" applyAlignment="1">
      <alignment horizontal="center" vertical="center"/>
    </xf>
    <xf numFmtId="14" fontId="7" fillId="2" borderId="7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</cellXfs>
  <cellStyles count="2">
    <cellStyle name="Normální" xfId="0" builtinId="0"/>
    <cellStyle name="Normální 3" xfId="1" xr:uid="{2508158C-86BF-4556-A8AE-AFE52B56D1FC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47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50" customWidth="1"/>
    <col min="19" max="19" width="16.66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25" ht="38.25" customHeight="1" x14ac:dyDescent="0.3">
      <c r="A1" s="1" t="s">
        <v>42</v>
      </c>
    </row>
    <row r="2" spans="1:25" ht="14.4" x14ac:dyDescent="0.3">
      <c r="A2" s="4" t="s">
        <v>43</v>
      </c>
      <c r="D2" s="4" t="s">
        <v>22</v>
      </c>
    </row>
    <row r="3" spans="1:25" ht="14.4" x14ac:dyDescent="0.3">
      <c r="A3" s="4" t="s">
        <v>31</v>
      </c>
      <c r="D3" s="2" t="s">
        <v>33</v>
      </c>
    </row>
    <row r="4" spans="1:25" ht="14.4" x14ac:dyDescent="0.3">
      <c r="A4" s="4" t="s">
        <v>44</v>
      </c>
      <c r="D4" s="2" t="s">
        <v>32</v>
      </c>
    </row>
    <row r="5" spans="1:25" ht="12.6" x14ac:dyDescent="0.3">
      <c r="A5" s="4" t="s">
        <v>45</v>
      </c>
      <c r="D5" s="2" t="s">
        <v>34</v>
      </c>
    </row>
    <row r="6" spans="1:25" ht="14.4" x14ac:dyDescent="0.3">
      <c r="A6" s="4" t="s">
        <v>46</v>
      </c>
    </row>
    <row r="7" spans="1:25" ht="12.6" x14ac:dyDescent="0.3">
      <c r="A7" s="4" t="s">
        <v>21</v>
      </c>
      <c r="D7" s="4" t="s">
        <v>23</v>
      </c>
    </row>
    <row r="8" spans="1:25" ht="14.4" x14ac:dyDescent="0.3">
      <c r="A8" s="12" t="s">
        <v>47</v>
      </c>
      <c r="D8" s="2" t="s">
        <v>35</v>
      </c>
    </row>
    <row r="9" spans="1:25" x14ac:dyDescent="0.3">
      <c r="D9" s="2" t="s">
        <v>36</v>
      </c>
    </row>
    <row r="10" spans="1:25" x14ac:dyDescent="0.3">
      <c r="D10" s="2" t="s">
        <v>37</v>
      </c>
    </row>
    <row r="11" spans="1:25" x14ac:dyDescent="0.3">
      <c r="D11" s="2" t="s">
        <v>38</v>
      </c>
    </row>
    <row r="12" spans="1:25" x14ac:dyDescent="0.3">
      <c r="D12" s="2" t="s">
        <v>39</v>
      </c>
    </row>
    <row r="13" spans="1:25" ht="12.6" x14ac:dyDescent="0.3">
      <c r="A13" s="4"/>
    </row>
    <row r="14" spans="1:25" ht="26.4" customHeight="1" x14ac:dyDescent="0.3">
      <c r="A14" s="23" t="s">
        <v>0</v>
      </c>
      <c r="B14" s="23" t="s">
        <v>1</v>
      </c>
      <c r="C14" s="23" t="s">
        <v>16</v>
      </c>
      <c r="D14" s="23" t="s">
        <v>13</v>
      </c>
      <c r="E14" s="26" t="s">
        <v>2</v>
      </c>
      <c r="F14" s="23" t="s">
        <v>29</v>
      </c>
      <c r="G14" s="23"/>
      <c r="H14" s="23" t="s">
        <v>30</v>
      </c>
      <c r="I14" s="23"/>
      <c r="J14" s="23" t="s">
        <v>40</v>
      </c>
      <c r="K14" s="23" t="s">
        <v>14</v>
      </c>
      <c r="L14" s="23" t="s">
        <v>15</v>
      </c>
      <c r="M14" s="23" t="s">
        <v>27</v>
      </c>
      <c r="N14" s="23" t="s">
        <v>28</v>
      </c>
      <c r="O14" s="23" t="s">
        <v>41</v>
      </c>
      <c r="P14" s="23" t="s">
        <v>3</v>
      </c>
      <c r="Q14" s="23" t="s">
        <v>4</v>
      </c>
      <c r="R14" s="30" t="s">
        <v>5</v>
      </c>
      <c r="S14" s="23" t="s">
        <v>6</v>
      </c>
      <c r="T14" s="23" t="s">
        <v>7</v>
      </c>
      <c r="U14" s="23" t="s">
        <v>8</v>
      </c>
      <c r="V14" s="23" t="s">
        <v>9</v>
      </c>
      <c r="W14" s="23" t="s">
        <v>10</v>
      </c>
      <c r="X14" s="23" t="s">
        <v>11</v>
      </c>
      <c r="Y14" s="23" t="s">
        <v>12</v>
      </c>
    </row>
    <row r="15" spans="1:25" ht="59.4" customHeight="1" x14ac:dyDescent="0.3">
      <c r="A15" s="25"/>
      <c r="B15" s="25"/>
      <c r="C15" s="25"/>
      <c r="D15" s="25"/>
      <c r="E15" s="27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9"/>
      <c r="S15" s="24"/>
      <c r="T15" s="24"/>
      <c r="U15" s="24"/>
      <c r="V15" s="24"/>
      <c r="W15" s="24"/>
      <c r="X15" s="24"/>
      <c r="Y15" s="24"/>
    </row>
    <row r="16" spans="1:25" ht="28.95" customHeight="1" x14ac:dyDescent="0.3">
      <c r="A16" s="24"/>
      <c r="B16" s="24"/>
      <c r="C16" s="24"/>
      <c r="D16" s="24"/>
      <c r="E16" s="28"/>
      <c r="F16" s="5" t="s">
        <v>24</v>
      </c>
      <c r="G16" s="6" t="s">
        <v>25</v>
      </c>
      <c r="H16" s="6" t="s">
        <v>24</v>
      </c>
      <c r="I16" s="6" t="s">
        <v>25</v>
      </c>
      <c r="J16" s="6" t="s">
        <v>26</v>
      </c>
      <c r="K16" s="6" t="s">
        <v>18</v>
      </c>
      <c r="L16" s="6" t="s">
        <v>18</v>
      </c>
      <c r="M16" s="6" t="s">
        <v>19</v>
      </c>
      <c r="N16" s="6" t="s">
        <v>20</v>
      </c>
      <c r="O16" s="6" t="s">
        <v>20</v>
      </c>
      <c r="P16" s="6" t="s">
        <v>19</v>
      </c>
      <c r="Q16" s="6"/>
      <c r="R16" s="51"/>
      <c r="S16" s="6"/>
      <c r="T16" s="7"/>
      <c r="U16" s="7"/>
      <c r="V16" s="7"/>
      <c r="W16" s="7"/>
      <c r="X16" s="7"/>
      <c r="Y16" s="6"/>
    </row>
    <row r="17" spans="1:89" s="8" customFormat="1" ht="12.75" customHeight="1" x14ac:dyDescent="0.2">
      <c r="A17" s="14" t="s">
        <v>63</v>
      </c>
      <c r="B17" s="16" t="s">
        <v>92</v>
      </c>
      <c r="C17" s="14" t="s">
        <v>121</v>
      </c>
      <c r="D17" s="18">
        <v>13643000</v>
      </c>
      <c r="E17" s="18">
        <v>3500000</v>
      </c>
      <c r="F17" s="16" t="s">
        <v>147</v>
      </c>
      <c r="G17" s="21" t="s">
        <v>136</v>
      </c>
      <c r="H17" s="16" t="s">
        <v>158</v>
      </c>
      <c r="I17" s="14" t="s">
        <v>136</v>
      </c>
      <c r="J17" s="9">
        <v>36.714300000000001</v>
      </c>
      <c r="K17" s="9">
        <v>13.571400000000001</v>
      </c>
      <c r="L17" s="9">
        <v>13.857100000000001</v>
      </c>
      <c r="M17" s="9">
        <v>4.8571</v>
      </c>
      <c r="N17" s="9">
        <v>8.5714000000000006</v>
      </c>
      <c r="O17" s="9">
        <v>9.7142999999999997</v>
      </c>
      <c r="P17" s="9">
        <v>5</v>
      </c>
      <c r="Q17" s="10">
        <v>92.285700000000006</v>
      </c>
      <c r="R17" s="52">
        <v>3500000</v>
      </c>
      <c r="S17" s="19" t="s">
        <v>138</v>
      </c>
      <c r="T17" s="56" t="s">
        <v>136</v>
      </c>
      <c r="U17" s="57" t="s">
        <v>136</v>
      </c>
      <c r="V17" s="58">
        <v>0.69</v>
      </c>
      <c r="W17" s="57" t="s">
        <v>163</v>
      </c>
      <c r="X17" s="59">
        <v>43830</v>
      </c>
      <c r="Y17" s="59">
        <v>43830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8" customFormat="1" ht="12.75" customHeight="1" x14ac:dyDescent="0.2">
      <c r="A18" s="14" t="s">
        <v>58</v>
      </c>
      <c r="B18" s="16" t="s">
        <v>87</v>
      </c>
      <c r="C18" s="13" t="s">
        <v>116</v>
      </c>
      <c r="D18" s="18">
        <v>17324475</v>
      </c>
      <c r="E18" s="18">
        <v>1800000</v>
      </c>
      <c r="F18" s="16" t="s">
        <v>145</v>
      </c>
      <c r="G18" s="21" t="s">
        <v>136</v>
      </c>
      <c r="H18" s="16" t="s">
        <v>147</v>
      </c>
      <c r="I18" s="14" t="s">
        <v>136</v>
      </c>
      <c r="J18" s="9">
        <v>35.142899999999997</v>
      </c>
      <c r="K18" s="9">
        <v>13.428599999999999</v>
      </c>
      <c r="L18" s="9">
        <v>13.571400000000001</v>
      </c>
      <c r="M18" s="9">
        <v>5</v>
      </c>
      <c r="N18" s="9">
        <v>9.1428999999999991</v>
      </c>
      <c r="O18" s="9">
        <v>8.8571000000000009</v>
      </c>
      <c r="P18" s="9">
        <v>4.1429</v>
      </c>
      <c r="Q18" s="10">
        <v>89.285700000000006</v>
      </c>
      <c r="R18" s="52">
        <v>1700000</v>
      </c>
      <c r="S18" s="19" t="s">
        <v>138</v>
      </c>
      <c r="T18" s="56" t="s">
        <v>136</v>
      </c>
      <c r="U18" s="57" t="s">
        <v>136</v>
      </c>
      <c r="V18" s="58">
        <v>0.6</v>
      </c>
      <c r="W18" s="57" t="s">
        <v>166</v>
      </c>
      <c r="X18" s="59">
        <v>43830</v>
      </c>
      <c r="Y18" s="59">
        <v>43830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8" customFormat="1" ht="12.75" customHeight="1" x14ac:dyDescent="0.2">
      <c r="A19" s="14" t="s">
        <v>64</v>
      </c>
      <c r="B19" s="16" t="s">
        <v>93</v>
      </c>
      <c r="C19" s="14" t="s">
        <v>122</v>
      </c>
      <c r="D19" s="18">
        <v>21490750</v>
      </c>
      <c r="E19" s="18">
        <v>4800000</v>
      </c>
      <c r="F19" s="16" t="s">
        <v>152</v>
      </c>
      <c r="G19" s="21" t="s">
        <v>136</v>
      </c>
      <c r="H19" s="16" t="s">
        <v>159</v>
      </c>
      <c r="I19" s="14" t="s">
        <v>136</v>
      </c>
      <c r="J19" s="9">
        <v>36.285699999999999</v>
      </c>
      <c r="K19" s="9">
        <v>13.428599999999999</v>
      </c>
      <c r="L19" s="9">
        <v>13.7143</v>
      </c>
      <c r="M19" s="9">
        <v>4.7142999999999997</v>
      </c>
      <c r="N19" s="9">
        <v>8.2857000000000003</v>
      </c>
      <c r="O19" s="9">
        <v>8.2857000000000003</v>
      </c>
      <c r="P19" s="9">
        <v>4</v>
      </c>
      <c r="Q19" s="10">
        <v>88.714299999999994</v>
      </c>
      <c r="R19" s="52">
        <v>3700000</v>
      </c>
      <c r="S19" s="19" t="s">
        <v>138</v>
      </c>
      <c r="T19" s="56" t="s">
        <v>136</v>
      </c>
      <c r="U19" s="57" t="s">
        <v>136</v>
      </c>
      <c r="V19" s="58">
        <v>0.71</v>
      </c>
      <c r="W19" s="57" t="s">
        <v>167</v>
      </c>
      <c r="X19" s="59">
        <v>43861</v>
      </c>
      <c r="Y19" s="60" t="s">
        <v>171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8" customFormat="1" ht="12.75" customHeight="1" x14ac:dyDescent="0.2">
      <c r="A20" s="14" t="s">
        <v>53</v>
      </c>
      <c r="B20" s="16" t="s">
        <v>82</v>
      </c>
      <c r="C20" s="14" t="s">
        <v>111</v>
      </c>
      <c r="D20" s="18">
        <v>7239285</v>
      </c>
      <c r="E20" s="18">
        <v>1750000</v>
      </c>
      <c r="F20" s="16" t="s">
        <v>144</v>
      </c>
      <c r="G20" s="21" t="s">
        <v>136</v>
      </c>
      <c r="H20" s="16" t="s">
        <v>156</v>
      </c>
      <c r="I20" s="14" t="s">
        <v>137</v>
      </c>
      <c r="J20" s="9">
        <v>35.142899999999997</v>
      </c>
      <c r="K20" s="9">
        <v>13</v>
      </c>
      <c r="L20" s="9">
        <v>13</v>
      </c>
      <c r="M20" s="9">
        <v>5</v>
      </c>
      <c r="N20" s="9">
        <v>8.1428999999999991</v>
      </c>
      <c r="O20" s="9">
        <v>8.8571000000000009</v>
      </c>
      <c r="P20" s="9">
        <v>4.8571</v>
      </c>
      <c r="Q20" s="10">
        <v>88</v>
      </c>
      <c r="R20" s="52">
        <v>1600000</v>
      </c>
      <c r="S20" s="19" t="s">
        <v>138</v>
      </c>
      <c r="T20" s="56" t="s">
        <v>136</v>
      </c>
      <c r="U20" s="57" t="s">
        <v>136</v>
      </c>
      <c r="V20" s="58">
        <v>0.62</v>
      </c>
      <c r="W20" s="57" t="s">
        <v>166</v>
      </c>
      <c r="X20" s="59">
        <v>43830</v>
      </c>
      <c r="Y20" s="59">
        <v>43830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8" customFormat="1" ht="12.75" customHeight="1" x14ac:dyDescent="0.2">
      <c r="A21" s="14" t="s">
        <v>54</v>
      </c>
      <c r="B21" s="16" t="s">
        <v>83</v>
      </c>
      <c r="C21" s="14" t="s">
        <v>112</v>
      </c>
      <c r="D21" s="18">
        <v>1848000</v>
      </c>
      <c r="E21" s="18">
        <v>450000</v>
      </c>
      <c r="F21" s="16" t="s">
        <v>145</v>
      </c>
      <c r="G21" s="21" t="s">
        <v>136</v>
      </c>
      <c r="H21" s="16" t="s">
        <v>140</v>
      </c>
      <c r="I21" s="14" t="s">
        <v>136</v>
      </c>
      <c r="J21" s="9">
        <v>35.285699999999999</v>
      </c>
      <c r="K21" s="9">
        <v>12.7143</v>
      </c>
      <c r="L21" s="9">
        <v>12.571400000000001</v>
      </c>
      <c r="M21" s="9">
        <v>5</v>
      </c>
      <c r="N21" s="9">
        <v>9.2857000000000003</v>
      </c>
      <c r="O21" s="9">
        <v>9.1428999999999991</v>
      </c>
      <c r="P21" s="9">
        <v>3.1429</v>
      </c>
      <c r="Q21" s="10">
        <v>87.142899999999997</v>
      </c>
      <c r="R21" s="53">
        <v>450000</v>
      </c>
      <c r="S21" s="19" t="s">
        <v>138</v>
      </c>
      <c r="T21" s="56" t="s">
        <v>136</v>
      </c>
      <c r="U21" s="57" t="s">
        <v>136</v>
      </c>
      <c r="V21" s="58">
        <v>0.69</v>
      </c>
      <c r="W21" s="57" t="s">
        <v>163</v>
      </c>
      <c r="X21" s="59">
        <v>43738</v>
      </c>
      <c r="Y21" s="59">
        <v>43738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8" customFormat="1" x14ac:dyDescent="0.2">
      <c r="A22" s="14" t="s">
        <v>71</v>
      </c>
      <c r="B22" s="16" t="s">
        <v>100</v>
      </c>
      <c r="C22" s="13" t="s">
        <v>129</v>
      </c>
      <c r="D22" s="18">
        <v>47478700</v>
      </c>
      <c r="E22" s="18">
        <v>3000000</v>
      </c>
      <c r="F22" s="16" t="s">
        <v>158</v>
      </c>
      <c r="G22" s="21" t="s">
        <v>136</v>
      </c>
      <c r="H22" s="16" t="s">
        <v>148</v>
      </c>
      <c r="I22" s="14" t="s">
        <v>136</v>
      </c>
      <c r="J22" s="9">
        <v>33.571399999999997</v>
      </c>
      <c r="K22" s="9">
        <v>13.2857</v>
      </c>
      <c r="L22" s="9">
        <v>12.857100000000001</v>
      </c>
      <c r="M22" s="9">
        <v>4.5713999999999997</v>
      </c>
      <c r="N22" s="9">
        <v>7.4286000000000003</v>
      </c>
      <c r="O22" s="9">
        <v>8.8571000000000009</v>
      </c>
      <c r="P22" s="9">
        <v>5</v>
      </c>
      <c r="Q22" s="10">
        <v>85.571399999999997</v>
      </c>
      <c r="R22" s="52">
        <v>1500000</v>
      </c>
      <c r="S22" s="19" t="s">
        <v>138</v>
      </c>
      <c r="T22" s="56" t="s">
        <v>136</v>
      </c>
      <c r="U22" s="57" t="s">
        <v>136</v>
      </c>
      <c r="V22" s="58">
        <v>0.64</v>
      </c>
      <c r="W22" s="57" t="s">
        <v>163</v>
      </c>
      <c r="X22" s="59">
        <v>43830</v>
      </c>
      <c r="Y22" s="59">
        <v>43830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s="8" customFormat="1" ht="12.75" customHeight="1" x14ac:dyDescent="0.2">
      <c r="A23" s="14" t="s">
        <v>70</v>
      </c>
      <c r="B23" s="16" t="s">
        <v>99</v>
      </c>
      <c r="C23" s="14" t="s">
        <v>128</v>
      </c>
      <c r="D23" s="18">
        <v>2904500</v>
      </c>
      <c r="E23" s="18">
        <v>1250000</v>
      </c>
      <c r="F23" s="16" t="s">
        <v>157</v>
      </c>
      <c r="G23" s="21" t="s">
        <v>136</v>
      </c>
      <c r="H23" s="16" t="s">
        <v>139</v>
      </c>
      <c r="I23" s="14" t="s">
        <v>136</v>
      </c>
      <c r="J23" s="9">
        <v>33.714300000000001</v>
      </c>
      <c r="K23" s="9">
        <v>12.7143</v>
      </c>
      <c r="L23" s="9">
        <v>12.857100000000001</v>
      </c>
      <c r="M23" s="9">
        <v>4.7142999999999997</v>
      </c>
      <c r="N23" s="9">
        <v>8.5714000000000006</v>
      </c>
      <c r="O23" s="9">
        <v>8.2857000000000003</v>
      </c>
      <c r="P23" s="9">
        <v>4</v>
      </c>
      <c r="Q23" s="10">
        <v>84.857100000000003</v>
      </c>
      <c r="R23" s="52">
        <v>1250000</v>
      </c>
      <c r="S23" s="19" t="s">
        <v>138</v>
      </c>
      <c r="T23" s="56" t="s">
        <v>136</v>
      </c>
      <c r="U23" s="57" t="s">
        <v>136</v>
      </c>
      <c r="V23" s="58">
        <v>0.89</v>
      </c>
      <c r="W23" s="57" t="s">
        <v>169</v>
      </c>
      <c r="X23" s="59">
        <v>43861</v>
      </c>
      <c r="Y23" s="60" t="s">
        <v>171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s="8" customFormat="1" ht="12.75" customHeight="1" x14ac:dyDescent="0.2">
      <c r="A24" s="14" t="s">
        <v>73</v>
      </c>
      <c r="B24" s="16" t="s">
        <v>102</v>
      </c>
      <c r="C24" s="14" t="s">
        <v>131</v>
      </c>
      <c r="D24" s="18">
        <v>3466050</v>
      </c>
      <c r="E24" s="18">
        <v>1500000</v>
      </c>
      <c r="F24" s="16" t="s">
        <v>160</v>
      </c>
      <c r="G24" s="21" t="s">
        <v>136</v>
      </c>
      <c r="H24" s="16" t="s">
        <v>162</v>
      </c>
      <c r="I24" s="14" t="s">
        <v>136</v>
      </c>
      <c r="J24" s="9">
        <v>32.571399999999997</v>
      </c>
      <c r="K24" s="9">
        <v>12.571400000000001</v>
      </c>
      <c r="L24" s="9">
        <v>12.428599999999999</v>
      </c>
      <c r="M24" s="9">
        <v>4.7142999999999997</v>
      </c>
      <c r="N24" s="9">
        <v>8.7142999999999997</v>
      </c>
      <c r="O24" s="9">
        <v>8.7142999999999997</v>
      </c>
      <c r="P24" s="9">
        <v>3.8571</v>
      </c>
      <c r="Q24" s="10">
        <v>83.571399999999997</v>
      </c>
      <c r="R24" s="52">
        <v>1400000</v>
      </c>
      <c r="S24" s="19" t="s">
        <v>138</v>
      </c>
      <c r="T24" s="56" t="s">
        <v>136</v>
      </c>
      <c r="U24" s="57" t="s">
        <v>136</v>
      </c>
      <c r="V24" s="58">
        <v>0.8</v>
      </c>
      <c r="W24" s="57" t="s">
        <v>168</v>
      </c>
      <c r="X24" s="59">
        <v>43830</v>
      </c>
      <c r="Y24" s="60" t="s">
        <v>171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s="8" customFormat="1" ht="13.5" customHeight="1" x14ac:dyDescent="0.2">
      <c r="A25" s="14" t="s">
        <v>76</v>
      </c>
      <c r="B25" s="16" t="s">
        <v>105</v>
      </c>
      <c r="C25" s="14" t="s">
        <v>134</v>
      </c>
      <c r="D25" s="18">
        <v>21000000</v>
      </c>
      <c r="E25" s="18">
        <v>4000000</v>
      </c>
      <c r="F25" s="16" t="s">
        <v>151</v>
      </c>
      <c r="G25" s="21" t="s">
        <v>136</v>
      </c>
      <c r="H25" s="16" t="s">
        <v>140</v>
      </c>
      <c r="I25" s="14" t="s">
        <v>136</v>
      </c>
      <c r="J25" s="9">
        <v>34.142899999999997</v>
      </c>
      <c r="K25" s="9">
        <v>12.857100000000001</v>
      </c>
      <c r="L25" s="9">
        <v>12.7143</v>
      </c>
      <c r="M25" s="9">
        <v>4.5713999999999997</v>
      </c>
      <c r="N25" s="9">
        <v>7.4286000000000003</v>
      </c>
      <c r="O25" s="9">
        <v>7.8571</v>
      </c>
      <c r="P25" s="9">
        <v>4</v>
      </c>
      <c r="Q25" s="10">
        <v>83.571399999999997</v>
      </c>
      <c r="R25" s="52">
        <v>3500000</v>
      </c>
      <c r="S25" s="19" t="s">
        <v>138</v>
      </c>
      <c r="T25" s="56" t="s">
        <v>136</v>
      </c>
      <c r="U25" s="57" t="s">
        <v>136</v>
      </c>
      <c r="V25" s="58">
        <v>0.66</v>
      </c>
      <c r="W25" s="57" t="s">
        <v>163</v>
      </c>
      <c r="X25" s="59">
        <v>43830</v>
      </c>
      <c r="Y25" s="59">
        <v>43830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s="8" customFormat="1" ht="12.75" customHeight="1" x14ac:dyDescent="0.2">
      <c r="A26" s="14" t="s">
        <v>72</v>
      </c>
      <c r="B26" s="16" t="s">
        <v>101</v>
      </c>
      <c r="C26" s="13" t="s">
        <v>130</v>
      </c>
      <c r="D26" s="18">
        <v>1980000</v>
      </c>
      <c r="E26" s="18">
        <v>550000</v>
      </c>
      <c r="F26" s="16" t="s">
        <v>159</v>
      </c>
      <c r="G26" s="21" t="s">
        <v>136</v>
      </c>
      <c r="H26" s="16" t="s">
        <v>149</v>
      </c>
      <c r="I26" s="14" t="s">
        <v>136</v>
      </c>
      <c r="J26" s="9">
        <v>32.714300000000001</v>
      </c>
      <c r="K26" s="9">
        <v>12.142899999999999</v>
      </c>
      <c r="L26" s="9">
        <v>12.2857</v>
      </c>
      <c r="M26" s="9">
        <v>4.8571</v>
      </c>
      <c r="N26" s="9">
        <v>8.4285999999999994</v>
      </c>
      <c r="O26" s="9">
        <v>8.5714000000000006</v>
      </c>
      <c r="P26" s="9">
        <v>4</v>
      </c>
      <c r="Q26" s="10">
        <v>83</v>
      </c>
      <c r="R26" s="52">
        <v>450000</v>
      </c>
      <c r="S26" s="19" t="s">
        <v>138</v>
      </c>
      <c r="T26" s="56" t="s">
        <v>136</v>
      </c>
      <c r="U26" s="57" t="s">
        <v>136</v>
      </c>
      <c r="V26" s="58">
        <v>0.57999999999999996</v>
      </c>
      <c r="W26" s="57" t="s">
        <v>170</v>
      </c>
      <c r="X26" s="59">
        <v>43830</v>
      </c>
      <c r="Y26" s="59">
        <v>43830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s="8" customFormat="1" ht="12.75" customHeight="1" x14ac:dyDescent="0.2">
      <c r="A27" s="14" t="s">
        <v>61</v>
      </c>
      <c r="B27" s="16" t="s">
        <v>90</v>
      </c>
      <c r="C27" s="14" t="s">
        <v>119</v>
      </c>
      <c r="D27" s="18">
        <v>2700000</v>
      </c>
      <c r="E27" s="18">
        <v>700000</v>
      </c>
      <c r="F27" s="16" t="s">
        <v>151</v>
      </c>
      <c r="G27" s="21" t="s">
        <v>136</v>
      </c>
      <c r="H27" s="16" t="s">
        <v>155</v>
      </c>
      <c r="I27" s="14" t="s">
        <v>136</v>
      </c>
      <c r="J27" s="9">
        <v>32.571399999999997</v>
      </c>
      <c r="K27" s="9">
        <v>12.7143</v>
      </c>
      <c r="L27" s="9">
        <v>12</v>
      </c>
      <c r="M27" s="9">
        <v>4.5713999999999997</v>
      </c>
      <c r="N27" s="9">
        <v>8</v>
      </c>
      <c r="O27" s="9">
        <v>7.2857000000000003</v>
      </c>
      <c r="P27" s="9">
        <v>5</v>
      </c>
      <c r="Q27" s="10">
        <v>82.142899999999997</v>
      </c>
      <c r="R27" s="52">
        <v>500000</v>
      </c>
      <c r="S27" s="19" t="s">
        <v>138</v>
      </c>
      <c r="T27" s="56" t="s">
        <v>135</v>
      </c>
      <c r="U27" s="57" t="s">
        <v>136</v>
      </c>
      <c r="V27" s="58">
        <v>0.45</v>
      </c>
      <c r="W27" s="57" t="s">
        <v>165</v>
      </c>
      <c r="X27" s="59">
        <v>43600</v>
      </c>
      <c r="Y27" s="60" t="s">
        <v>172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s="8" customFormat="1" ht="12.75" customHeight="1" x14ac:dyDescent="0.2">
      <c r="A28" s="14" t="s">
        <v>66</v>
      </c>
      <c r="B28" s="16" t="s">
        <v>95</v>
      </c>
      <c r="C28" s="14" t="s">
        <v>124</v>
      </c>
      <c r="D28" s="18">
        <v>586000</v>
      </c>
      <c r="E28" s="18">
        <v>256000</v>
      </c>
      <c r="F28" s="16" t="s">
        <v>139</v>
      </c>
      <c r="G28" s="21" t="s">
        <v>136</v>
      </c>
      <c r="H28" s="16" t="s">
        <v>157</v>
      </c>
      <c r="I28" s="14" t="s">
        <v>136</v>
      </c>
      <c r="J28" s="9">
        <v>31</v>
      </c>
      <c r="K28" s="9">
        <v>12</v>
      </c>
      <c r="L28" s="9">
        <v>10.428599999999999</v>
      </c>
      <c r="M28" s="9">
        <v>4.4286000000000003</v>
      </c>
      <c r="N28" s="9">
        <v>7.4286000000000003</v>
      </c>
      <c r="O28" s="9">
        <v>7.1429</v>
      </c>
      <c r="P28" s="9">
        <v>3.5714000000000001</v>
      </c>
      <c r="Q28" s="10">
        <v>76</v>
      </c>
      <c r="R28" s="52">
        <v>200000</v>
      </c>
      <c r="S28" s="19" t="s">
        <v>138</v>
      </c>
      <c r="T28" s="56" t="s">
        <v>135</v>
      </c>
      <c r="U28" s="57" t="s">
        <v>136</v>
      </c>
      <c r="V28" s="58">
        <v>0.69</v>
      </c>
      <c r="W28" s="57" t="s">
        <v>163</v>
      </c>
      <c r="X28" s="59">
        <v>43830</v>
      </c>
      <c r="Y28" s="60" t="s">
        <v>171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s="8" customFormat="1" ht="12.75" customHeight="1" x14ac:dyDescent="0.2">
      <c r="A29" s="14" t="s">
        <v>67</v>
      </c>
      <c r="B29" s="16" t="s">
        <v>96</v>
      </c>
      <c r="C29" s="14" t="s">
        <v>125</v>
      </c>
      <c r="D29" s="18">
        <v>2758500</v>
      </c>
      <c r="E29" s="18">
        <v>600000</v>
      </c>
      <c r="F29" s="16" t="s">
        <v>154</v>
      </c>
      <c r="G29" s="21" t="s">
        <v>137</v>
      </c>
      <c r="H29" s="16" t="s">
        <v>144</v>
      </c>
      <c r="I29" s="14" t="s">
        <v>136</v>
      </c>
      <c r="J29" s="9">
        <v>30</v>
      </c>
      <c r="K29" s="9">
        <v>11.571400000000001</v>
      </c>
      <c r="L29" s="9">
        <v>11</v>
      </c>
      <c r="M29" s="9">
        <v>4.7142999999999997</v>
      </c>
      <c r="N29" s="9">
        <v>6.4286000000000003</v>
      </c>
      <c r="O29" s="9">
        <v>7.8571</v>
      </c>
      <c r="P29" s="9">
        <v>4</v>
      </c>
      <c r="Q29" s="10">
        <v>75.571399999999997</v>
      </c>
      <c r="R29" s="53">
        <v>400000</v>
      </c>
      <c r="S29" s="19" t="s">
        <v>138</v>
      </c>
      <c r="T29" s="56" t="s">
        <v>136</v>
      </c>
      <c r="U29" s="57" t="s">
        <v>136</v>
      </c>
      <c r="V29" s="58">
        <v>0.54</v>
      </c>
      <c r="W29" s="57" t="s">
        <v>170</v>
      </c>
      <c r="X29" s="59">
        <v>43677</v>
      </c>
      <c r="Y29" s="60" t="s">
        <v>173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s="8" customFormat="1" x14ac:dyDescent="0.2">
      <c r="A30" s="14" t="s">
        <v>59</v>
      </c>
      <c r="B30" s="16" t="s">
        <v>88</v>
      </c>
      <c r="C30" s="42" t="s">
        <v>117</v>
      </c>
      <c r="D30" s="18">
        <v>44924630</v>
      </c>
      <c r="E30" s="18">
        <v>5000000</v>
      </c>
      <c r="F30" s="16" t="s">
        <v>149</v>
      </c>
      <c r="G30" s="21" t="s">
        <v>136</v>
      </c>
      <c r="H30" s="16" t="s">
        <v>151</v>
      </c>
      <c r="I30" s="14" t="s">
        <v>136</v>
      </c>
      <c r="J30" s="9">
        <v>32</v>
      </c>
      <c r="K30" s="9">
        <v>11.857100000000001</v>
      </c>
      <c r="L30" s="9">
        <v>12.142899999999999</v>
      </c>
      <c r="M30" s="9">
        <v>3.8571</v>
      </c>
      <c r="N30" s="9">
        <v>4</v>
      </c>
      <c r="O30" s="9">
        <v>7.4286000000000003</v>
      </c>
      <c r="P30" s="9">
        <v>4</v>
      </c>
      <c r="Q30" s="10">
        <v>75.285700000000006</v>
      </c>
      <c r="R30" s="52">
        <v>1500000</v>
      </c>
      <c r="S30" s="19" t="s">
        <v>138</v>
      </c>
      <c r="T30" s="56" t="s">
        <v>136</v>
      </c>
      <c r="U30" s="57" t="s">
        <v>136</v>
      </c>
      <c r="V30" s="58">
        <v>0.85</v>
      </c>
      <c r="W30" s="57" t="s">
        <v>169</v>
      </c>
      <c r="X30" s="59">
        <v>43830</v>
      </c>
      <c r="Y30" s="59">
        <v>43830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s="8" customFormat="1" ht="12.75" customHeight="1" x14ac:dyDescent="0.2">
      <c r="A31" s="14" t="s">
        <v>51</v>
      </c>
      <c r="B31" s="16" t="s">
        <v>80</v>
      </c>
      <c r="C31" s="14" t="s">
        <v>109</v>
      </c>
      <c r="D31" s="18">
        <v>2330000</v>
      </c>
      <c r="E31" s="18">
        <v>1600000</v>
      </c>
      <c r="F31" s="16" t="s">
        <v>142</v>
      </c>
      <c r="G31" s="21" t="s">
        <v>136</v>
      </c>
      <c r="H31" s="16" t="s">
        <v>150</v>
      </c>
      <c r="I31" s="14" t="s">
        <v>136</v>
      </c>
      <c r="J31" s="9">
        <v>31.142900000000001</v>
      </c>
      <c r="K31" s="9">
        <v>11.7143</v>
      </c>
      <c r="L31" s="9">
        <v>11.428599999999999</v>
      </c>
      <c r="M31" s="9">
        <v>4.5713999999999997</v>
      </c>
      <c r="N31" s="9">
        <v>6.2857000000000003</v>
      </c>
      <c r="O31" s="9">
        <v>7</v>
      </c>
      <c r="P31" s="9">
        <v>3</v>
      </c>
      <c r="Q31" s="10">
        <v>75.142899999999997</v>
      </c>
      <c r="R31" s="52">
        <v>1000000</v>
      </c>
      <c r="S31" s="19" t="s">
        <v>138</v>
      </c>
      <c r="T31" s="56" t="s">
        <v>136</v>
      </c>
      <c r="U31" s="57" t="s">
        <v>136</v>
      </c>
      <c r="V31" s="58">
        <v>0.87</v>
      </c>
      <c r="W31" s="57" t="s">
        <v>169</v>
      </c>
      <c r="X31" s="59">
        <v>43830</v>
      </c>
      <c r="Y31" s="59">
        <v>43830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s="8" customFormat="1" ht="12.75" customHeight="1" x14ac:dyDescent="0.2">
      <c r="A32" s="14" t="s">
        <v>57</v>
      </c>
      <c r="B32" s="16" t="s">
        <v>86</v>
      </c>
      <c r="C32" s="14" t="s">
        <v>115</v>
      </c>
      <c r="D32" s="18">
        <v>1340000</v>
      </c>
      <c r="E32" s="18">
        <v>300000</v>
      </c>
      <c r="F32" s="16" t="s">
        <v>148</v>
      </c>
      <c r="G32" s="21" t="s">
        <v>136</v>
      </c>
      <c r="H32" s="16" t="s">
        <v>160</v>
      </c>
      <c r="I32" s="14" t="s">
        <v>136</v>
      </c>
      <c r="J32" s="9">
        <v>29.142900000000001</v>
      </c>
      <c r="K32" s="9">
        <v>11.428599999999999</v>
      </c>
      <c r="L32" s="9">
        <v>12</v>
      </c>
      <c r="M32" s="9">
        <v>4.5713999999999997</v>
      </c>
      <c r="N32" s="9">
        <v>7.5713999999999997</v>
      </c>
      <c r="O32" s="9">
        <v>6.2857000000000003</v>
      </c>
      <c r="P32" s="9">
        <v>4.1429</v>
      </c>
      <c r="Q32" s="10">
        <v>75.142899999999997</v>
      </c>
      <c r="R32" s="52">
        <v>250000</v>
      </c>
      <c r="S32" s="19" t="s">
        <v>138</v>
      </c>
      <c r="T32" s="56" t="s">
        <v>136</v>
      </c>
      <c r="U32" s="57" t="s">
        <v>136</v>
      </c>
      <c r="V32" s="58">
        <v>0.86</v>
      </c>
      <c r="W32" s="57" t="s">
        <v>169</v>
      </c>
      <c r="X32" s="59">
        <v>43861</v>
      </c>
      <c r="Y32" s="60" t="s">
        <v>171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s="8" customFormat="1" ht="12.75" customHeight="1" x14ac:dyDescent="0.2">
      <c r="A33" s="14" t="s">
        <v>50</v>
      </c>
      <c r="B33" s="16" t="s">
        <v>79</v>
      </c>
      <c r="C33" s="14" t="s">
        <v>108</v>
      </c>
      <c r="D33" s="18">
        <v>10330300</v>
      </c>
      <c r="E33" s="18">
        <v>1300000</v>
      </c>
      <c r="F33" s="16" t="s">
        <v>141</v>
      </c>
      <c r="G33" s="21" t="s">
        <v>136</v>
      </c>
      <c r="H33" s="16" t="s">
        <v>146</v>
      </c>
      <c r="I33" s="14" t="s">
        <v>136</v>
      </c>
      <c r="J33" s="9">
        <v>29</v>
      </c>
      <c r="K33" s="9">
        <v>11.857100000000001</v>
      </c>
      <c r="L33" s="9">
        <v>11.142899999999999</v>
      </c>
      <c r="M33" s="9">
        <v>4.8571</v>
      </c>
      <c r="N33" s="9">
        <v>6.7142999999999997</v>
      </c>
      <c r="O33" s="9">
        <v>6</v>
      </c>
      <c r="P33" s="9">
        <v>3.7143000000000002</v>
      </c>
      <c r="Q33" s="10">
        <v>73.285700000000006</v>
      </c>
      <c r="R33" s="52">
        <v>700000</v>
      </c>
      <c r="S33" s="19" t="s">
        <v>138</v>
      </c>
      <c r="T33" s="56" t="s">
        <v>136</v>
      </c>
      <c r="U33" s="57" t="s">
        <v>136</v>
      </c>
      <c r="V33" s="58">
        <v>0.68</v>
      </c>
      <c r="W33" s="57" t="s">
        <v>163</v>
      </c>
      <c r="X33" s="59">
        <v>43830</v>
      </c>
      <c r="Y33" s="59">
        <v>43830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s="8" customFormat="1" ht="12.75" customHeight="1" x14ac:dyDescent="0.2">
      <c r="A34" s="14" t="s">
        <v>62</v>
      </c>
      <c r="B34" s="16" t="s">
        <v>91</v>
      </c>
      <c r="C34" s="14" t="s">
        <v>120</v>
      </c>
      <c r="D34" s="18">
        <v>12747500</v>
      </c>
      <c r="E34" s="18">
        <v>800000</v>
      </c>
      <c r="F34" s="16" t="s">
        <v>149</v>
      </c>
      <c r="G34" s="21" t="s">
        <v>136</v>
      </c>
      <c r="H34" s="16" t="s">
        <v>161</v>
      </c>
      <c r="I34" s="14" t="s">
        <v>136</v>
      </c>
      <c r="J34" s="9">
        <v>30.285699999999999</v>
      </c>
      <c r="K34" s="9">
        <v>11.2857</v>
      </c>
      <c r="L34" s="9">
        <v>12.142899999999999</v>
      </c>
      <c r="M34" s="9">
        <v>3.8571</v>
      </c>
      <c r="N34" s="9">
        <v>6.1429</v>
      </c>
      <c r="O34" s="9">
        <v>7</v>
      </c>
      <c r="P34" s="9">
        <v>2.1429</v>
      </c>
      <c r="Q34" s="10">
        <v>72.857100000000003</v>
      </c>
      <c r="R34" s="52">
        <v>300000</v>
      </c>
      <c r="S34" s="19" t="s">
        <v>138</v>
      </c>
      <c r="T34" s="56" t="s">
        <v>136</v>
      </c>
      <c r="U34" s="57" t="s">
        <v>136</v>
      </c>
      <c r="V34" s="58">
        <v>0.67</v>
      </c>
      <c r="W34" s="57" t="s">
        <v>163</v>
      </c>
      <c r="X34" s="59">
        <v>43830</v>
      </c>
      <c r="Y34" s="59">
        <v>43830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89" s="8" customFormat="1" x14ac:dyDescent="0.2">
      <c r="A35" s="14" t="s">
        <v>75</v>
      </c>
      <c r="B35" s="16" t="s">
        <v>104</v>
      </c>
      <c r="C35" s="14" t="s">
        <v>133</v>
      </c>
      <c r="D35" s="18">
        <v>2235000</v>
      </c>
      <c r="E35" s="18">
        <v>1000000</v>
      </c>
      <c r="F35" s="16" t="s">
        <v>161</v>
      </c>
      <c r="G35" s="21" t="s">
        <v>136</v>
      </c>
      <c r="H35" s="16" t="s">
        <v>152</v>
      </c>
      <c r="I35" s="14" t="s">
        <v>136</v>
      </c>
      <c r="J35" s="9">
        <v>29.428599999999999</v>
      </c>
      <c r="K35" s="9">
        <v>11.142899999999999</v>
      </c>
      <c r="L35" s="9">
        <v>10.7143</v>
      </c>
      <c r="M35" s="9">
        <v>4</v>
      </c>
      <c r="N35" s="9">
        <v>6.1429</v>
      </c>
      <c r="O35" s="9">
        <v>7.1429</v>
      </c>
      <c r="P35" s="9">
        <v>3.7143000000000002</v>
      </c>
      <c r="Q35" s="10">
        <v>72.285700000000006</v>
      </c>
      <c r="R35" s="53">
        <v>300000</v>
      </c>
      <c r="S35" s="19" t="s">
        <v>138</v>
      </c>
      <c r="T35" s="56" t="s">
        <v>136</v>
      </c>
      <c r="U35" s="57" t="s">
        <v>136</v>
      </c>
      <c r="V35" s="58">
        <v>0.72</v>
      </c>
      <c r="W35" s="57" t="s">
        <v>167</v>
      </c>
      <c r="X35" s="59">
        <v>43861</v>
      </c>
      <c r="Y35" s="60" t="s">
        <v>171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:89" s="8" customFormat="1" ht="12.75" customHeight="1" x14ac:dyDescent="0.2">
      <c r="A36" s="14" t="s">
        <v>65</v>
      </c>
      <c r="B36" s="16" t="s">
        <v>94</v>
      </c>
      <c r="C36" s="14" t="s">
        <v>123</v>
      </c>
      <c r="D36" s="18">
        <v>750000</v>
      </c>
      <c r="E36" s="18">
        <v>200000</v>
      </c>
      <c r="F36" s="16" t="s">
        <v>153</v>
      </c>
      <c r="G36" s="21" t="s">
        <v>136</v>
      </c>
      <c r="H36" s="16" t="s">
        <v>139</v>
      </c>
      <c r="I36" s="14" t="s">
        <v>136</v>
      </c>
      <c r="J36" s="9">
        <v>30.142900000000001</v>
      </c>
      <c r="K36" s="9">
        <v>11.142899999999999</v>
      </c>
      <c r="L36" s="9">
        <v>10.2857</v>
      </c>
      <c r="M36" s="9">
        <v>4.1429</v>
      </c>
      <c r="N36" s="9">
        <v>6.7142999999999997</v>
      </c>
      <c r="O36" s="9">
        <v>6.5713999999999997</v>
      </c>
      <c r="P36" s="9">
        <v>3</v>
      </c>
      <c r="Q36" s="10">
        <v>72</v>
      </c>
      <c r="R36" s="52">
        <v>100000</v>
      </c>
      <c r="S36" s="19" t="s">
        <v>138</v>
      </c>
      <c r="T36" s="56" t="s">
        <v>136</v>
      </c>
      <c r="U36" s="57" t="s">
        <v>136</v>
      </c>
      <c r="V36" s="58">
        <v>0.77</v>
      </c>
      <c r="W36" s="57" t="s">
        <v>168</v>
      </c>
      <c r="X36" s="59">
        <v>43676</v>
      </c>
      <c r="Y36" s="60" t="s">
        <v>174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:89" s="8" customFormat="1" ht="12.75" customHeight="1" x14ac:dyDescent="0.2">
      <c r="A37" s="14" t="s">
        <v>49</v>
      </c>
      <c r="B37" s="16" t="s">
        <v>78</v>
      </c>
      <c r="C37" s="14" t="s">
        <v>107</v>
      </c>
      <c r="D37" s="18">
        <v>2963300</v>
      </c>
      <c r="E37" s="18">
        <v>300000</v>
      </c>
      <c r="F37" s="16" t="s">
        <v>140</v>
      </c>
      <c r="G37" s="21" t="s">
        <v>136</v>
      </c>
      <c r="H37" s="16" t="s">
        <v>157</v>
      </c>
      <c r="I37" s="14" t="s">
        <v>136</v>
      </c>
      <c r="J37" s="9">
        <v>27.571400000000001</v>
      </c>
      <c r="K37" s="9">
        <v>10.571400000000001</v>
      </c>
      <c r="L37" s="9">
        <v>10.428599999999999</v>
      </c>
      <c r="M37" s="9">
        <v>4.2857000000000003</v>
      </c>
      <c r="N37" s="9">
        <v>8</v>
      </c>
      <c r="O37" s="9">
        <v>6.8571</v>
      </c>
      <c r="P37" s="9">
        <v>4</v>
      </c>
      <c r="Q37" s="10">
        <v>71.714299999999994</v>
      </c>
      <c r="R37" s="52">
        <v>200000</v>
      </c>
      <c r="S37" s="19" t="s">
        <v>138</v>
      </c>
      <c r="T37" s="56" t="s">
        <v>136</v>
      </c>
      <c r="U37" s="57" t="s">
        <v>136</v>
      </c>
      <c r="V37" s="58">
        <v>0.56000000000000005</v>
      </c>
      <c r="W37" s="57" t="s">
        <v>170</v>
      </c>
      <c r="X37" s="59">
        <v>43830</v>
      </c>
      <c r="Y37" s="60" t="s">
        <v>171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:89" s="8" customFormat="1" ht="12.75" customHeight="1" x14ac:dyDescent="0.2">
      <c r="A38" s="14" t="s">
        <v>55</v>
      </c>
      <c r="B38" s="16" t="s">
        <v>84</v>
      </c>
      <c r="C38" s="14" t="s">
        <v>113</v>
      </c>
      <c r="D38" s="18">
        <v>1087700</v>
      </c>
      <c r="E38" s="18">
        <v>462700</v>
      </c>
      <c r="F38" s="16" t="s">
        <v>146</v>
      </c>
      <c r="G38" s="21" t="s">
        <v>135</v>
      </c>
      <c r="H38" s="16" t="s">
        <v>156</v>
      </c>
      <c r="I38" s="14" t="s">
        <v>137</v>
      </c>
      <c r="J38" s="9">
        <v>28.285699999999999</v>
      </c>
      <c r="K38" s="9">
        <v>11.428599999999999</v>
      </c>
      <c r="L38" s="9">
        <v>10.142899999999999</v>
      </c>
      <c r="M38" s="9">
        <v>3.8571</v>
      </c>
      <c r="N38" s="9">
        <v>7</v>
      </c>
      <c r="O38" s="9">
        <v>6.4286000000000003</v>
      </c>
      <c r="P38" s="9">
        <v>3.2856999999999998</v>
      </c>
      <c r="Q38" s="10">
        <v>70.428600000000003</v>
      </c>
      <c r="R38" s="52">
        <v>300000</v>
      </c>
      <c r="S38" s="19" t="s">
        <v>138</v>
      </c>
      <c r="T38" s="56" t="s">
        <v>135</v>
      </c>
      <c r="U38" s="57" t="s">
        <v>136</v>
      </c>
      <c r="V38" s="58">
        <v>0.7</v>
      </c>
      <c r="W38" s="57" t="s">
        <v>167</v>
      </c>
      <c r="X38" s="59">
        <v>43830</v>
      </c>
      <c r="Y38" s="59">
        <v>43830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:89" s="8" customFormat="1" ht="12.75" customHeight="1" x14ac:dyDescent="0.2">
      <c r="A39" s="14" t="s">
        <v>56</v>
      </c>
      <c r="B39" s="16" t="s">
        <v>85</v>
      </c>
      <c r="C39" s="14" t="s">
        <v>114</v>
      </c>
      <c r="D39" s="18">
        <v>6951000</v>
      </c>
      <c r="E39" s="18">
        <v>1000000</v>
      </c>
      <c r="F39" s="16" t="s">
        <v>147</v>
      </c>
      <c r="G39" s="21" t="s">
        <v>136</v>
      </c>
      <c r="H39" s="16" t="s">
        <v>141</v>
      </c>
      <c r="I39" s="14" t="s">
        <v>136</v>
      </c>
      <c r="J39" s="9">
        <v>27.428599999999999</v>
      </c>
      <c r="K39" s="9">
        <v>11.571400000000001</v>
      </c>
      <c r="L39" s="9">
        <v>10.142899999999999</v>
      </c>
      <c r="M39" s="9">
        <v>4.4286000000000003</v>
      </c>
      <c r="N39" s="9">
        <v>6.4286000000000003</v>
      </c>
      <c r="O39" s="9">
        <v>6.4286000000000003</v>
      </c>
      <c r="P39" s="9">
        <v>4</v>
      </c>
      <c r="Q39" s="10">
        <v>70.428600000000003</v>
      </c>
      <c r="R39" s="52">
        <v>200000</v>
      </c>
      <c r="S39" s="19" t="s">
        <v>138</v>
      </c>
      <c r="T39" s="56" t="s">
        <v>136</v>
      </c>
      <c r="U39" s="57" t="s">
        <v>135</v>
      </c>
      <c r="V39" s="58">
        <v>0.24</v>
      </c>
      <c r="W39" s="57" t="s">
        <v>164</v>
      </c>
      <c r="X39" s="59">
        <v>43830</v>
      </c>
      <c r="Y39" s="59">
        <v>43830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:89" s="8" customFormat="1" ht="12.75" customHeight="1" x14ac:dyDescent="0.2">
      <c r="A40" s="14" t="s">
        <v>69</v>
      </c>
      <c r="B40" s="16" t="s">
        <v>98</v>
      </c>
      <c r="C40" s="14" t="s">
        <v>127</v>
      </c>
      <c r="D40" s="18">
        <v>803000</v>
      </c>
      <c r="E40" s="18">
        <v>500000</v>
      </c>
      <c r="F40" s="16" t="s">
        <v>156</v>
      </c>
      <c r="G40" s="21" t="s">
        <v>137</v>
      </c>
      <c r="H40" s="16" t="s">
        <v>142</v>
      </c>
      <c r="I40" s="14" t="s">
        <v>136</v>
      </c>
      <c r="J40" s="9">
        <v>21.714300000000001</v>
      </c>
      <c r="K40" s="9">
        <v>10.142899999999999</v>
      </c>
      <c r="L40" s="9">
        <v>8.7142999999999997</v>
      </c>
      <c r="M40" s="9">
        <v>4.1429</v>
      </c>
      <c r="N40" s="9">
        <v>5.4286000000000003</v>
      </c>
      <c r="O40" s="9">
        <v>5.4286000000000003</v>
      </c>
      <c r="P40" s="9">
        <v>3.4285999999999999</v>
      </c>
      <c r="Q40" s="10">
        <v>59</v>
      </c>
      <c r="R40" s="52"/>
      <c r="S40" s="19"/>
      <c r="T40" s="56" t="s">
        <v>136</v>
      </c>
      <c r="U40" s="61"/>
      <c r="V40" s="58">
        <v>0.81</v>
      </c>
      <c r="W40" s="61"/>
      <c r="X40" s="59">
        <v>43861</v>
      </c>
      <c r="Y40" s="6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:89" s="8" customFormat="1" ht="12.75" customHeight="1" x14ac:dyDescent="0.2">
      <c r="A41" s="13" t="s">
        <v>48</v>
      </c>
      <c r="B41" s="15" t="s">
        <v>77</v>
      </c>
      <c r="C41" s="13" t="s">
        <v>106</v>
      </c>
      <c r="D41" s="17">
        <v>1870100</v>
      </c>
      <c r="E41" s="17">
        <v>600000</v>
      </c>
      <c r="F41" s="15" t="s">
        <v>139</v>
      </c>
      <c r="G41" s="20" t="s">
        <v>135</v>
      </c>
      <c r="H41" s="15" t="s">
        <v>159</v>
      </c>
      <c r="I41" s="13" t="s">
        <v>136</v>
      </c>
      <c r="J41" s="9">
        <v>20.571400000000001</v>
      </c>
      <c r="K41" s="9">
        <v>9.7142999999999997</v>
      </c>
      <c r="L41" s="9">
        <v>7.2857000000000003</v>
      </c>
      <c r="M41" s="9">
        <v>4.7142999999999997</v>
      </c>
      <c r="N41" s="9">
        <v>6.2857000000000003</v>
      </c>
      <c r="O41" s="9">
        <v>6.4286000000000003</v>
      </c>
      <c r="P41" s="9">
        <v>3.7143000000000002</v>
      </c>
      <c r="Q41" s="10">
        <v>58.714300000000001</v>
      </c>
      <c r="R41" s="52"/>
      <c r="S41" s="19"/>
      <c r="T41" s="56" t="s">
        <v>135</v>
      </c>
      <c r="U41" s="62"/>
      <c r="V41" s="58">
        <v>0.73</v>
      </c>
      <c r="W41" s="62"/>
      <c r="X41" s="59">
        <v>43830</v>
      </c>
      <c r="Y41" s="6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:89" s="8" customFormat="1" ht="12.75" customHeight="1" x14ac:dyDescent="0.2">
      <c r="A42" s="14" t="s">
        <v>68</v>
      </c>
      <c r="B42" s="16" t="s">
        <v>97</v>
      </c>
      <c r="C42" s="14" t="s">
        <v>126</v>
      </c>
      <c r="D42" s="18">
        <v>450000</v>
      </c>
      <c r="E42" s="18">
        <v>115000</v>
      </c>
      <c r="F42" s="16" t="s">
        <v>155</v>
      </c>
      <c r="G42" s="21" t="s">
        <v>135</v>
      </c>
      <c r="H42" s="16" t="s">
        <v>153</v>
      </c>
      <c r="I42" s="14" t="s">
        <v>136</v>
      </c>
      <c r="J42" s="9">
        <v>19.857099999999999</v>
      </c>
      <c r="K42" s="9">
        <v>9</v>
      </c>
      <c r="L42" s="9">
        <v>8.7142999999999997</v>
      </c>
      <c r="M42" s="9">
        <v>3.7143000000000002</v>
      </c>
      <c r="N42" s="9">
        <v>6</v>
      </c>
      <c r="O42" s="9">
        <v>5.4286000000000003</v>
      </c>
      <c r="P42" s="9">
        <v>2</v>
      </c>
      <c r="Q42" s="10">
        <v>54.714300000000001</v>
      </c>
      <c r="R42" s="52"/>
      <c r="S42" s="19"/>
      <c r="T42" s="56" t="s">
        <v>135</v>
      </c>
      <c r="U42" s="62"/>
      <c r="V42" s="58">
        <v>0.5</v>
      </c>
      <c r="W42" s="62"/>
      <c r="X42" s="59">
        <v>43861</v>
      </c>
      <c r="Y42" s="6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:89" s="8" customFormat="1" x14ac:dyDescent="0.2">
      <c r="A43" s="14" t="s">
        <v>60</v>
      </c>
      <c r="B43" s="16" t="s">
        <v>89</v>
      </c>
      <c r="C43" s="14" t="s">
        <v>118</v>
      </c>
      <c r="D43" s="18">
        <v>615000</v>
      </c>
      <c r="E43" s="18">
        <v>150000</v>
      </c>
      <c r="F43" s="16" t="s">
        <v>150</v>
      </c>
      <c r="G43" s="21" t="s">
        <v>135</v>
      </c>
      <c r="H43" s="16" t="s">
        <v>143</v>
      </c>
      <c r="I43" s="14" t="s">
        <v>135</v>
      </c>
      <c r="J43" s="9">
        <v>20</v>
      </c>
      <c r="K43" s="9">
        <v>9.1428999999999991</v>
      </c>
      <c r="L43" s="9">
        <v>7.8571</v>
      </c>
      <c r="M43" s="9">
        <v>3.2856999999999998</v>
      </c>
      <c r="N43" s="9">
        <v>5.1429</v>
      </c>
      <c r="O43" s="9">
        <v>4.7142999999999997</v>
      </c>
      <c r="P43" s="9">
        <v>2.1429</v>
      </c>
      <c r="Q43" s="10">
        <v>52.285699999999999</v>
      </c>
      <c r="R43" s="52"/>
      <c r="S43" s="19"/>
      <c r="T43" s="56" t="s">
        <v>135</v>
      </c>
      <c r="U43" s="62"/>
      <c r="V43" s="58">
        <v>0.43</v>
      </c>
      <c r="W43" s="62"/>
      <c r="X43" s="59">
        <v>43555</v>
      </c>
      <c r="Y43" s="6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:89" s="8" customFormat="1" ht="12.75" customHeight="1" x14ac:dyDescent="0.2">
      <c r="A44" s="14" t="s">
        <v>74</v>
      </c>
      <c r="B44" s="16" t="s">
        <v>103</v>
      </c>
      <c r="C44" s="14" t="s">
        <v>132</v>
      </c>
      <c r="D44" s="18">
        <v>1080000</v>
      </c>
      <c r="E44" s="18">
        <v>300000</v>
      </c>
      <c r="F44" s="16" t="s">
        <v>140</v>
      </c>
      <c r="G44" s="21" t="s">
        <v>135</v>
      </c>
      <c r="H44" s="16" t="s">
        <v>143</v>
      </c>
      <c r="I44" s="14" t="s">
        <v>136</v>
      </c>
      <c r="J44" s="9">
        <v>18.142900000000001</v>
      </c>
      <c r="K44" s="9">
        <v>10</v>
      </c>
      <c r="L44" s="9">
        <v>7.4286000000000003</v>
      </c>
      <c r="M44" s="9">
        <v>3</v>
      </c>
      <c r="N44" s="9">
        <v>5</v>
      </c>
      <c r="O44" s="9">
        <v>4.5713999999999997</v>
      </c>
      <c r="P44" s="9">
        <v>2.1429</v>
      </c>
      <c r="Q44" s="10">
        <v>50.285699999999999</v>
      </c>
      <c r="R44" s="52"/>
      <c r="S44" s="19"/>
      <c r="T44" s="56" t="s">
        <v>136</v>
      </c>
      <c r="U44" s="62"/>
      <c r="V44" s="58">
        <v>0.69</v>
      </c>
      <c r="W44" s="62"/>
      <c r="X44" s="59">
        <v>43677</v>
      </c>
      <c r="Y44" s="6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:89" s="8" customFormat="1" ht="12.75" customHeight="1" x14ac:dyDescent="0.2">
      <c r="A45" s="14" t="s">
        <v>52</v>
      </c>
      <c r="B45" s="16" t="s">
        <v>81</v>
      </c>
      <c r="C45" s="14" t="s">
        <v>110</v>
      </c>
      <c r="D45" s="18">
        <v>720000</v>
      </c>
      <c r="E45" s="18">
        <v>250000</v>
      </c>
      <c r="F45" s="16" t="s">
        <v>143</v>
      </c>
      <c r="G45" s="21" t="s">
        <v>135</v>
      </c>
      <c r="H45" s="16" t="s">
        <v>154</v>
      </c>
      <c r="I45" s="14" t="s">
        <v>137</v>
      </c>
      <c r="J45" s="9">
        <v>16.714300000000001</v>
      </c>
      <c r="K45" s="9">
        <v>10.2857</v>
      </c>
      <c r="L45" s="9">
        <v>7.2857000000000003</v>
      </c>
      <c r="M45" s="9">
        <v>3.1429</v>
      </c>
      <c r="N45" s="9">
        <v>5.1429</v>
      </c>
      <c r="O45" s="9">
        <v>4.1429</v>
      </c>
      <c r="P45" s="9">
        <v>3</v>
      </c>
      <c r="Q45" s="10">
        <v>49.714300000000001</v>
      </c>
      <c r="R45" s="52"/>
      <c r="S45" s="19"/>
      <c r="T45" s="56" t="s">
        <v>136</v>
      </c>
      <c r="U45" s="62"/>
      <c r="V45" s="58">
        <v>0.72</v>
      </c>
      <c r="W45" s="62"/>
      <c r="X45" s="59">
        <v>43647</v>
      </c>
      <c r="Y45" s="6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:89" x14ac:dyDescent="0.3">
      <c r="D46" s="11">
        <f>SUM(D17:D45)</f>
        <v>235616790</v>
      </c>
      <c r="E46" s="11">
        <f>SUM(E17:E45)</f>
        <v>38033700</v>
      </c>
      <c r="F46" s="11"/>
      <c r="R46" s="54">
        <f>SUM(R17:R45)</f>
        <v>25000000</v>
      </c>
      <c r="T46" s="55"/>
      <c r="U46" s="55"/>
      <c r="V46" s="55"/>
      <c r="W46" s="55"/>
      <c r="X46" s="55"/>
      <c r="Y46" s="55"/>
    </row>
    <row r="47" spans="1:89" x14ac:dyDescent="0.3">
      <c r="E47" s="11"/>
      <c r="F47" s="11"/>
      <c r="G47" s="11"/>
      <c r="H47" s="11"/>
      <c r="Q47" s="2" t="s">
        <v>17</v>
      </c>
      <c r="R47" s="54">
        <f>25000000-R46</f>
        <v>0</v>
      </c>
    </row>
  </sheetData>
  <mergeCells count="23">
    <mergeCell ref="W14:W15"/>
    <mergeCell ref="X14:X15"/>
    <mergeCell ref="Y14:Y15"/>
    <mergeCell ref="J14:J15"/>
    <mergeCell ref="K14:K15"/>
    <mergeCell ref="L14:L15"/>
    <mergeCell ref="V14:V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F14:G15"/>
    <mergeCell ref="H14:I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J17:J45" xr:uid="{2F054086-A248-4BDD-8225-4DBC82FC24D3}">
      <formula1>40</formula1>
    </dataValidation>
    <dataValidation type="whole" operator="lessThanOrEqual" allowBlank="1" showInputMessage="1" showErrorMessage="1" error="Max. 15 bodů" sqref="K17:L45" xr:uid="{6754D4A7-4260-481B-A46A-7D43E460F3A5}">
      <formula1>15</formula1>
    </dataValidation>
    <dataValidation type="whole" operator="lessThanOrEqual" allowBlank="1" showInputMessage="1" showErrorMessage="1" error="Max. 5 bodů" sqref="M17:M45 P17:P45" xr:uid="{5C7C6C04-76A1-4567-80F5-98495D23124B}">
      <formula1>5</formula1>
    </dataValidation>
    <dataValidation type="whole" operator="lessThanOrEqual" allowBlank="1" showInputMessage="1" showErrorMessage="1" error="Max. 10 bodů" sqref="N17:O45" xr:uid="{941E3D90-48AC-4ECF-9C10-977DD1DFD5DF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745EA-E1EA-47A6-A4F1-87D7240F7F63}">
  <dimension ref="A1:BZ47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42</v>
      </c>
    </row>
    <row r="2" spans="1:17" ht="14.4" x14ac:dyDescent="0.3">
      <c r="A2" s="4" t="s">
        <v>43</v>
      </c>
      <c r="D2" s="4" t="s">
        <v>22</v>
      </c>
    </row>
    <row r="3" spans="1:17" ht="14.4" x14ac:dyDescent="0.3">
      <c r="A3" s="4" t="s">
        <v>31</v>
      </c>
      <c r="D3" s="2" t="s">
        <v>33</v>
      </c>
    </row>
    <row r="4" spans="1:17" ht="14.4" x14ac:dyDescent="0.3">
      <c r="A4" s="4" t="s">
        <v>44</v>
      </c>
      <c r="D4" s="2" t="s">
        <v>32</v>
      </c>
    </row>
    <row r="5" spans="1:17" ht="12.6" x14ac:dyDescent="0.3">
      <c r="A5" s="4" t="s">
        <v>45</v>
      </c>
      <c r="D5" s="2" t="s">
        <v>34</v>
      </c>
    </row>
    <row r="6" spans="1:17" ht="14.4" x14ac:dyDescent="0.3">
      <c r="A6" s="4" t="s">
        <v>46</v>
      </c>
    </row>
    <row r="7" spans="1:17" ht="12.6" x14ac:dyDescent="0.3">
      <c r="A7" s="4" t="s">
        <v>21</v>
      </c>
      <c r="D7" s="4" t="s">
        <v>23</v>
      </c>
    </row>
    <row r="8" spans="1:17" ht="14.4" x14ac:dyDescent="0.3">
      <c r="A8" s="12" t="s">
        <v>47</v>
      </c>
      <c r="D8" s="2" t="s">
        <v>35</v>
      </c>
    </row>
    <row r="9" spans="1:17" x14ac:dyDescent="0.3">
      <c r="D9" s="2" t="s">
        <v>36</v>
      </c>
    </row>
    <row r="10" spans="1:17" x14ac:dyDescent="0.3">
      <c r="D10" s="2" t="s">
        <v>37</v>
      </c>
    </row>
    <row r="11" spans="1:17" x14ac:dyDescent="0.3">
      <c r="D11" s="2" t="s">
        <v>38</v>
      </c>
    </row>
    <row r="12" spans="1:17" x14ac:dyDescent="0.3">
      <c r="D12" s="2" t="s">
        <v>39</v>
      </c>
    </row>
    <row r="13" spans="1:17" ht="12.6" x14ac:dyDescent="0.3">
      <c r="A13" s="4"/>
    </row>
    <row r="14" spans="1:17" ht="26.4" customHeight="1" x14ac:dyDescent="0.3">
      <c r="A14" s="23" t="s">
        <v>0</v>
      </c>
      <c r="B14" s="23" t="s">
        <v>1</v>
      </c>
      <c r="C14" s="23" t="s">
        <v>16</v>
      </c>
      <c r="D14" s="23" t="s">
        <v>13</v>
      </c>
      <c r="E14" s="26" t="s">
        <v>2</v>
      </c>
      <c r="F14" s="23" t="s">
        <v>29</v>
      </c>
      <c r="G14" s="23"/>
      <c r="H14" s="23" t="s">
        <v>30</v>
      </c>
      <c r="I14" s="23"/>
      <c r="J14" s="23" t="s">
        <v>40</v>
      </c>
      <c r="K14" s="23" t="s">
        <v>14</v>
      </c>
      <c r="L14" s="23" t="s">
        <v>15</v>
      </c>
      <c r="M14" s="23" t="s">
        <v>27</v>
      </c>
      <c r="N14" s="23" t="s">
        <v>28</v>
      </c>
      <c r="O14" s="23" t="s">
        <v>41</v>
      </c>
      <c r="P14" s="23" t="s">
        <v>3</v>
      </c>
      <c r="Q14" s="23" t="s">
        <v>4</v>
      </c>
    </row>
    <row r="15" spans="1:17" ht="59.4" customHeight="1" x14ac:dyDescent="0.3">
      <c r="A15" s="25"/>
      <c r="B15" s="25"/>
      <c r="C15" s="25"/>
      <c r="D15" s="25"/>
      <c r="E15" s="27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28.95" customHeight="1" x14ac:dyDescent="0.3">
      <c r="A16" s="24"/>
      <c r="B16" s="24"/>
      <c r="C16" s="24"/>
      <c r="D16" s="24"/>
      <c r="E16" s="28"/>
      <c r="F16" s="5" t="s">
        <v>24</v>
      </c>
      <c r="G16" s="22" t="s">
        <v>25</v>
      </c>
      <c r="H16" s="22" t="s">
        <v>24</v>
      </c>
      <c r="I16" s="22" t="s">
        <v>25</v>
      </c>
      <c r="J16" s="22" t="s">
        <v>26</v>
      </c>
      <c r="K16" s="22" t="s">
        <v>18</v>
      </c>
      <c r="L16" s="22" t="s">
        <v>18</v>
      </c>
      <c r="M16" s="22" t="s">
        <v>19</v>
      </c>
      <c r="N16" s="22" t="s">
        <v>20</v>
      </c>
      <c r="O16" s="22" t="s">
        <v>20</v>
      </c>
      <c r="P16" s="22" t="s">
        <v>19</v>
      </c>
      <c r="Q16" s="22"/>
    </row>
    <row r="17" spans="1:78" s="8" customFormat="1" ht="12.75" customHeight="1" x14ac:dyDescent="0.2">
      <c r="A17" s="13" t="s">
        <v>48</v>
      </c>
      <c r="B17" s="15" t="s">
        <v>77</v>
      </c>
      <c r="C17" s="13" t="s">
        <v>106</v>
      </c>
      <c r="D17" s="17">
        <v>1870100</v>
      </c>
      <c r="E17" s="17">
        <v>600000</v>
      </c>
      <c r="F17" s="15" t="s">
        <v>139</v>
      </c>
      <c r="G17" s="20" t="s">
        <v>135</v>
      </c>
      <c r="H17" s="15" t="s">
        <v>159</v>
      </c>
      <c r="I17" s="13" t="s">
        <v>136</v>
      </c>
      <c r="J17" s="38">
        <v>19</v>
      </c>
      <c r="K17" s="38">
        <v>10</v>
      </c>
      <c r="L17" s="38">
        <v>8</v>
      </c>
      <c r="M17" s="38">
        <v>5</v>
      </c>
      <c r="N17" s="38">
        <v>7</v>
      </c>
      <c r="O17" s="38">
        <v>6</v>
      </c>
      <c r="P17" s="38">
        <v>4</v>
      </c>
      <c r="Q17" s="10">
        <f>SUM(J17:P17)</f>
        <v>59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8" customFormat="1" ht="12.75" customHeight="1" x14ac:dyDescent="0.2">
      <c r="A18" s="14" t="s">
        <v>49</v>
      </c>
      <c r="B18" s="16" t="s">
        <v>78</v>
      </c>
      <c r="C18" s="14" t="s">
        <v>107</v>
      </c>
      <c r="D18" s="18">
        <v>2963300</v>
      </c>
      <c r="E18" s="18">
        <v>300000</v>
      </c>
      <c r="F18" s="16" t="s">
        <v>140</v>
      </c>
      <c r="G18" s="21" t="s">
        <v>136</v>
      </c>
      <c r="H18" s="16" t="s">
        <v>157</v>
      </c>
      <c r="I18" s="14" t="s">
        <v>136</v>
      </c>
      <c r="J18" s="38">
        <v>28</v>
      </c>
      <c r="K18" s="38">
        <v>10</v>
      </c>
      <c r="L18" s="38">
        <v>11</v>
      </c>
      <c r="M18" s="38">
        <v>4</v>
      </c>
      <c r="N18" s="38">
        <v>8</v>
      </c>
      <c r="O18" s="38">
        <v>7</v>
      </c>
      <c r="P18" s="38">
        <v>4</v>
      </c>
      <c r="Q18" s="10">
        <f t="shared" ref="Q18:Q45" si="0">SUM(J18:P18)</f>
        <v>72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8" customFormat="1" ht="12.75" customHeight="1" x14ac:dyDescent="0.2">
      <c r="A19" s="14" t="s">
        <v>50</v>
      </c>
      <c r="B19" s="16" t="s">
        <v>79</v>
      </c>
      <c r="C19" s="14" t="s">
        <v>108</v>
      </c>
      <c r="D19" s="18">
        <v>10330300</v>
      </c>
      <c r="E19" s="18">
        <v>1300000</v>
      </c>
      <c r="F19" s="16" t="s">
        <v>141</v>
      </c>
      <c r="G19" s="21" t="s">
        <v>136</v>
      </c>
      <c r="H19" s="16" t="s">
        <v>146</v>
      </c>
      <c r="I19" s="14" t="s">
        <v>136</v>
      </c>
      <c r="J19" s="38">
        <v>28</v>
      </c>
      <c r="K19" s="38">
        <v>11</v>
      </c>
      <c r="L19" s="38">
        <v>12</v>
      </c>
      <c r="M19" s="38">
        <v>5</v>
      </c>
      <c r="N19" s="38">
        <v>6</v>
      </c>
      <c r="O19" s="38">
        <v>6</v>
      </c>
      <c r="P19" s="38">
        <v>4</v>
      </c>
      <c r="Q19" s="10">
        <f t="shared" si="0"/>
        <v>72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8" customFormat="1" ht="12.75" customHeight="1" x14ac:dyDescent="0.2">
      <c r="A20" s="14" t="s">
        <v>51</v>
      </c>
      <c r="B20" s="16" t="s">
        <v>80</v>
      </c>
      <c r="C20" s="14" t="s">
        <v>109</v>
      </c>
      <c r="D20" s="18">
        <v>2330000</v>
      </c>
      <c r="E20" s="18">
        <v>1600000</v>
      </c>
      <c r="F20" s="16" t="s">
        <v>142</v>
      </c>
      <c r="G20" s="21" t="s">
        <v>136</v>
      </c>
      <c r="H20" s="16" t="s">
        <v>150</v>
      </c>
      <c r="I20" s="14" t="s">
        <v>136</v>
      </c>
      <c r="J20" s="38">
        <v>32</v>
      </c>
      <c r="K20" s="38">
        <v>13</v>
      </c>
      <c r="L20" s="38">
        <v>12</v>
      </c>
      <c r="M20" s="38">
        <v>5</v>
      </c>
      <c r="N20" s="38">
        <v>7</v>
      </c>
      <c r="O20" s="38">
        <v>7</v>
      </c>
      <c r="P20" s="38">
        <v>3</v>
      </c>
      <c r="Q20" s="10">
        <f t="shared" si="0"/>
        <v>79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8" customFormat="1" ht="12.75" customHeight="1" x14ac:dyDescent="0.2">
      <c r="A21" s="14" t="s">
        <v>52</v>
      </c>
      <c r="B21" s="16" t="s">
        <v>81</v>
      </c>
      <c r="C21" s="14" t="s">
        <v>110</v>
      </c>
      <c r="D21" s="18">
        <v>720000</v>
      </c>
      <c r="E21" s="18">
        <v>250000</v>
      </c>
      <c r="F21" s="16" t="s">
        <v>143</v>
      </c>
      <c r="G21" s="21" t="s">
        <v>135</v>
      </c>
      <c r="H21" s="16" t="s">
        <v>154</v>
      </c>
      <c r="I21" s="14" t="s">
        <v>137</v>
      </c>
      <c r="J21" s="38">
        <v>15</v>
      </c>
      <c r="K21" s="38">
        <v>11</v>
      </c>
      <c r="L21" s="38">
        <v>7</v>
      </c>
      <c r="M21" s="38">
        <v>3</v>
      </c>
      <c r="N21" s="38">
        <v>6</v>
      </c>
      <c r="O21" s="38">
        <v>3</v>
      </c>
      <c r="P21" s="38">
        <v>3</v>
      </c>
      <c r="Q21" s="10">
        <f t="shared" si="0"/>
        <v>48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8" customFormat="1" x14ac:dyDescent="0.2">
      <c r="A22" s="14" t="s">
        <v>53</v>
      </c>
      <c r="B22" s="16" t="s">
        <v>82</v>
      </c>
      <c r="C22" s="14" t="s">
        <v>111</v>
      </c>
      <c r="D22" s="18">
        <v>7239285</v>
      </c>
      <c r="E22" s="18">
        <v>1750000</v>
      </c>
      <c r="F22" s="16" t="s">
        <v>144</v>
      </c>
      <c r="G22" s="21" t="s">
        <v>136</v>
      </c>
      <c r="H22" s="16" t="s">
        <v>156</v>
      </c>
      <c r="I22" s="14" t="s">
        <v>137</v>
      </c>
      <c r="J22" s="38">
        <v>38</v>
      </c>
      <c r="K22" s="38">
        <v>14</v>
      </c>
      <c r="L22" s="38">
        <v>14</v>
      </c>
      <c r="M22" s="38">
        <v>5</v>
      </c>
      <c r="N22" s="38">
        <v>9</v>
      </c>
      <c r="O22" s="38">
        <v>10</v>
      </c>
      <c r="P22" s="38">
        <v>5</v>
      </c>
      <c r="Q22" s="10">
        <f t="shared" si="0"/>
        <v>95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8" customFormat="1" ht="12.75" customHeight="1" x14ac:dyDescent="0.2">
      <c r="A23" s="14" t="s">
        <v>54</v>
      </c>
      <c r="B23" s="16" t="s">
        <v>83</v>
      </c>
      <c r="C23" s="14" t="s">
        <v>112</v>
      </c>
      <c r="D23" s="18">
        <v>1848000</v>
      </c>
      <c r="E23" s="18">
        <v>450000</v>
      </c>
      <c r="F23" s="16" t="s">
        <v>145</v>
      </c>
      <c r="G23" s="21" t="s">
        <v>136</v>
      </c>
      <c r="H23" s="16" t="s">
        <v>140</v>
      </c>
      <c r="I23" s="14" t="s">
        <v>136</v>
      </c>
      <c r="J23" s="38">
        <v>36</v>
      </c>
      <c r="K23" s="38">
        <v>13</v>
      </c>
      <c r="L23" s="38">
        <v>13</v>
      </c>
      <c r="M23" s="38">
        <v>5</v>
      </c>
      <c r="N23" s="38">
        <v>10</v>
      </c>
      <c r="O23" s="38">
        <v>9</v>
      </c>
      <c r="P23" s="38">
        <v>3</v>
      </c>
      <c r="Q23" s="10">
        <f t="shared" si="0"/>
        <v>89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8" customFormat="1" ht="12.75" customHeight="1" x14ac:dyDescent="0.2">
      <c r="A24" s="14" t="s">
        <v>55</v>
      </c>
      <c r="B24" s="16" t="s">
        <v>84</v>
      </c>
      <c r="C24" s="14" t="s">
        <v>113</v>
      </c>
      <c r="D24" s="18">
        <v>1087700</v>
      </c>
      <c r="E24" s="18">
        <v>462700</v>
      </c>
      <c r="F24" s="16" t="s">
        <v>146</v>
      </c>
      <c r="G24" s="21" t="s">
        <v>135</v>
      </c>
      <c r="H24" s="16" t="s">
        <v>156</v>
      </c>
      <c r="I24" s="14" t="s">
        <v>137</v>
      </c>
      <c r="J24" s="38">
        <v>29</v>
      </c>
      <c r="K24" s="38">
        <v>12</v>
      </c>
      <c r="L24" s="38">
        <v>11</v>
      </c>
      <c r="M24" s="38">
        <v>4</v>
      </c>
      <c r="N24" s="38">
        <v>7</v>
      </c>
      <c r="O24" s="38">
        <v>4</v>
      </c>
      <c r="P24" s="38">
        <v>3</v>
      </c>
      <c r="Q24" s="10">
        <f t="shared" si="0"/>
        <v>70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8" customFormat="1" ht="13.5" customHeight="1" x14ac:dyDescent="0.2">
      <c r="A25" s="14" t="s">
        <v>56</v>
      </c>
      <c r="B25" s="16" t="s">
        <v>85</v>
      </c>
      <c r="C25" s="14" t="s">
        <v>114</v>
      </c>
      <c r="D25" s="18">
        <v>6951000</v>
      </c>
      <c r="E25" s="18">
        <v>1000000</v>
      </c>
      <c r="F25" s="16" t="s">
        <v>147</v>
      </c>
      <c r="G25" s="21" t="s">
        <v>136</v>
      </c>
      <c r="H25" s="16" t="s">
        <v>141</v>
      </c>
      <c r="I25" s="14" t="s">
        <v>136</v>
      </c>
      <c r="J25" s="38">
        <v>29</v>
      </c>
      <c r="K25" s="38">
        <v>10</v>
      </c>
      <c r="L25" s="38">
        <v>11</v>
      </c>
      <c r="M25" s="38">
        <v>4</v>
      </c>
      <c r="N25" s="38">
        <v>6</v>
      </c>
      <c r="O25" s="38">
        <v>6</v>
      </c>
      <c r="P25" s="38">
        <v>4</v>
      </c>
      <c r="Q25" s="10">
        <f t="shared" si="0"/>
        <v>70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8" customFormat="1" ht="12.75" customHeight="1" x14ac:dyDescent="0.2">
      <c r="A26" s="14" t="s">
        <v>57</v>
      </c>
      <c r="B26" s="16" t="s">
        <v>86</v>
      </c>
      <c r="C26" s="14" t="s">
        <v>115</v>
      </c>
      <c r="D26" s="18">
        <v>1340000</v>
      </c>
      <c r="E26" s="18">
        <v>300000</v>
      </c>
      <c r="F26" s="16" t="s">
        <v>148</v>
      </c>
      <c r="G26" s="21" t="s">
        <v>136</v>
      </c>
      <c r="H26" s="16" t="s">
        <v>160</v>
      </c>
      <c r="I26" s="14" t="s">
        <v>136</v>
      </c>
      <c r="J26" s="38">
        <v>30</v>
      </c>
      <c r="K26" s="38">
        <v>12</v>
      </c>
      <c r="L26" s="38">
        <v>12</v>
      </c>
      <c r="M26" s="38">
        <v>4</v>
      </c>
      <c r="N26" s="38">
        <v>8</v>
      </c>
      <c r="O26" s="38">
        <v>7</v>
      </c>
      <c r="P26" s="38">
        <v>4</v>
      </c>
      <c r="Q26" s="10">
        <f t="shared" si="0"/>
        <v>77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8" customFormat="1" ht="12.75" customHeight="1" x14ac:dyDescent="0.2">
      <c r="A27" s="14" t="s">
        <v>58</v>
      </c>
      <c r="B27" s="16" t="s">
        <v>87</v>
      </c>
      <c r="C27" s="13" t="s">
        <v>116</v>
      </c>
      <c r="D27" s="18">
        <v>17324475</v>
      </c>
      <c r="E27" s="18">
        <v>1800000</v>
      </c>
      <c r="F27" s="16" t="s">
        <v>145</v>
      </c>
      <c r="G27" s="21" t="s">
        <v>136</v>
      </c>
      <c r="H27" s="16" t="s">
        <v>147</v>
      </c>
      <c r="I27" s="14" t="s">
        <v>136</v>
      </c>
      <c r="J27" s="38">
        <v>35</v>
      </c>
      <c r="K27" s="38">
        <v>14</v>
      </c>
      <c r="L27" s="38">
        <v>14</v>
      </c>
      <c r="M27" s="38">
        <v>5</v>
      </c>
      <c r="N27" s="38">
        <v>10</v>
      </c>
      <c r="O27" s="38">
        <v>9</v>
      </c>
      <c r="P27" s="38">
        <v>4</v>
      </c>
      <c r="Q27" s="10">
        <f t="shared" si="0"/>
        <v>91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8" customFormat="1" ht="12.75" customHeight="1" x14ac:dyDescent="0.2">
      <c r="A28" s="14" t="s">
        <v>59</v>
      </c>
      <c r="B28" s="16" t="s">
        <v>88</v>
      </c>
      <c r="C28" s="14" t="s">
        <v>117</v>
      </c>
      <c r="D28" s="18">
        <v>44924630</v>
      </c>
      <c r="E28" s="18">
        <v>5000000</v>
      </c>
      <c r="F28" s="16" t="s">
        <v>149</v>
      </c>
      <c r="G28" s="21" t="s">
        <v>136</v>
      </c>
      <c r="H28" s="16" t="s">
        <v>151</v>
      </c>
      <c r="I28" s="14" t="s">
        <v>136</v>
      </c>
      <c r="J28" s="38">
        <v>32</v>
      </c>
      <c r="K28" s="38">
        <v>12</v>
      </c>
      <c r="L28" s="38">
        <v>12</v>
      </c>
      <c r="M28" s="38">
        <v>4</v>
      </c>
      <c r="N28" s="38">
        <v>3</v>
      </c>
      <c r="O28" s="38">
        <v>7</v>
      </c>
      <c r="P28" s="38">
        <v>4</v>
      </c>
      <c r="Q28" s="10">
        <f t="shared" si="0"/>
        <v>74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8" customFormat="1" ht="12.75" customHeight="1" x14ac:dyDescent="0.2">
      <c r="A29" s="14" t="s">
        <v>60</v>
      </c>
      <c r="B29" s="16" t="s">
        <v>89</v>
      </c>
      <c r="C29" s="14" t="s">
        <v>118</v>
      </c>
      <c r="D29" s="18">
        <v>615000</v>
      </c>
      <c r="E29" s="18">
        <v>150000</v>
      </c>
      <c r="F29" s="16" t="s">
        <v>150</v>
      </c>
      <c r="G29" s="21" t="s">
        <v>135</v>
      </c>
      <c r="H29" s="16" t="s">
        <v>143</v>
      </c>
      <c r="I29" s="14" t="s">
        <v>135</v>
      </c>
      <c r="J29" s="38">
        <v>18</v>
      </c>
      <c r="K29" s="38">
        <v>10</v>
      </c>
      <c r="L29" s="38">
        <v>10</v>
      </c>
      <c r="M29" s="38">
        <v>4</v>
      </c>
      <c r="N29" s="38">
        <v>6</v>
      </c>
      <c r="O29" s="38">
        <v>6</v>
      </c>
      <c r="P29" s="38">
        <v>2</v>
      </c>
      <c r="Q29" s="10">
        <f t="shared" si="0"/>
        <v>56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8" customFormat="1" x14ac:dyDescent="0.2">
      <c r="A30" s="14" t="s">
        <v>61</v>
      </c>
      <c r="B30" s="16" t="s">
        <v>90</v>
      </c>
      <c r="C30" s="14" t="s">
        <v>119</v>
      </c>
      <c r="D30" s="18">
        <v>2700000</v>
      </c>
      <c r="E30" s="18">
        <v>700000</v>
      </c>
      <c r="F30" s="16" t="s">
        <v>151</v>
      </c>
      <c r="G30" s="21" t="s">
        <v>136</v>
      </c>
      <c r="H30" s="16" t="s">
        <v>155</v>
      </c>
      <c r="I30" s="14" t="s">
        <v>136</v>
      </c>
      <c r="J30" s="38">
        <v>32</v>
      </c>
      <c r="K30" s="38">
        <v>13</v>
      </c>
      <c r="L30" s="38">
        <v>12</v>
      </c>
      <c r="M30" s="38">
        <v>5</v>
      </c>
      <c r="N30" s="38">
        <v>8</v>
      </c>
      <c r="O30" s="38">
        <v>7</v>
      </c>
      <c r="P30" s="38">
        <v>5</v>
      </c>
      <c r="Q30" s="10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8" customFormat="1" ht="12.75" customHeight="1" x14ac:dyDescent="0.2">
      <c r="A31" s="14" t="s">
        <v>62</v>
      </c>
      <c r="B31" s="16" t="s">
        <v>91</v>
      </c>
      <c r="C31" s="14" t="s">
        <v>120</v>
      </c>
      <c r="D31" s="18">
        <v>12747500</v>
      </c>
      <c r="E31" s="18">
        <v>800000</v>
      </c>
      <c r="F31" s="16" t="s">
        <v>149</v>
      </c>
      <c r="G31" s="21" t="s">
        <v>136</v>
      </c>
      <c r="H31" s="16" t="s">
        <v>161</v>
      </c>
      <c r="I31" s="14" t="s">
        <v>136</v>
      </c>
      <c r="J31" s="38">
        <v>32</v>
      </c>
      <c r="K31" s="38">
        <v>12</v>
      </c>
      <c r="L31" s="38">
        <v>12</v>
      </c>
      <c r="M31" s="38">
        <v>4</v>
      </c>
      <c r="N31" s="38">
        <v>5</v>
      </c>
      <c r="O31" s="38">
        <v>7</v>
      </c>
      <c r="P31" s="38">
        <v>2</v>
      </c>
      <c r="Q31" s="10">
        <f t="shared" si="0"/>
        <v>74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8" customFormat="1" ht="12.75" customHeight="1" x14ac:dyDescent="0.2">
      <c r="A32" s="14" t="s">
        <v>63</v>
      </c>
      <c r="B32" s="16" t="s">
        <v>92</v>
      </c>
      <c r="C32" s="14" t="s">
        <v>121</v>
      </c>
      <c r="D32" s="18">
        <v>13643000</v>
      </c>
      <c r="E32" s="18">
        <v>3500000</v>
      </c>
      <c r="F32" s="16" t="s">
        <v>147</v>
      </c>
      <c r="G32" s="21" t="s">
        <v>136</v>
      </c>
      <c r="H32" s="16" t="s">
        <v>158</v>
      </c>
      <c r="I32" s="14" t="s">
        <v>136</v>
      </c>
      <c r="J32" s="38">
        <v>37</v>
      </c>
      <c r="K32" s="38">
        <v>14</v>
      </c>
      <c r="L32" s="38">
        <v>14</v>
      </c>
      <c r="M32" s="38">
        <v>5</v>
      </c>
      <c r="N32" s="38">
        <v>9</v>
      </c>
      <c r="O32" s="38">
        <v>10</v>
      </c>
      <c r="P32" s="38">
        <v>5</v>
      </c>
      <c r="Q32" s="10">
        <f t="shared" si="0"/>
        <v>94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8" customFormat="1" ht="12.75" customHeight="1" x14ac:dyDescent="0.2">
      <c r="A33" s="14" t="s">
        <v>64</v>
      </c>
      <c r="B33" s="16" t="s">
        <v>93</v>
      </c>
      <c r="C33" s="14" t="s">
        <v>122</v>
      </c>
      <c r="D33" s="18">
        <v>21490750</v>
      </c>
      <c r="E33" s="18">
        <v>4800000</v>
      </c>
      <c r="F33" s="16" t="s">
        <v>152</v>
      </c>
      <c r="G33" s="21" t="s">
        <v>136</v>
      </c>
      <c r="H33" s="16" t="s">
        <v>159</v>
      </c>
      <c r="I33" s="14" t="s">
        <v>136</v>
      </c>
      <c r="J33" s="38">
        <v>38</v>
      </c>
      <c r="K33" s="38">
        <v>14</v>
      </c>
      <c r="L33" s="38">
        <v>14</v>
      </c>
      <c r="M33" s="38">
        <v>5</v>
      </c>
      <c r="N33" s="38">
        <v>9</v>
      </c>
      <c r="O33" s="38">
        <v>9</v>
      </c>
      <c r="P33" s="38">
        <v>4</v>
      </c>
      <c r="Q33" s="10">
        <f t="shared" si="0"/>
        <v>93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8" customFormat="1" ht="12.75" customHeight="1" x14ac:dyDescent="0.2">
      <c r="A34" s="14" t="s">
        <v>65</v>
      </c>
      <c r="B34" s="16" t="s">
        <v>94</v>
      </c>
      <c r="C34" s="14" t="s">
        <v>123</v>
      </c>
      <c r="D34" s="18">
        <v>750000</v>
      </c>
      <c r="E34" s="18">
        <v>200000</v>
      </c>
      <c r="F34" s="16" t="s">
        <v>153</v>
      </c>
      <c r="G34" s="21" t="s">
        <v>136</v>
      </c>
      <c r="H34" s="16" t="s">
        <v>139</v>
      </c>
      <c r="I34" s="14" t="s">
        <v>136</v>
      </c>
      <c r="J34" s="38">
        <v>31</v>
      </c>
      <c r="K34" s="38">
        <v>12</v>
      </c>
      <c r="L34" s="38">
        <v>10</v>
      </c>
      <c r="M34" s="38">
        <v>4</v>
      </c>
      <c r="N34" s="38">
        <v>7</v>
      </c>
      <c r="O34" s="38">
        <v>6</v>
      </c>
      <c r="P34" s="38">
        <v>3</v>
      </c>
      <c r="Q34" s="10">
        <f t="shared" si="0"/>
        <v>73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8" customFormat="1" x14ac:dyDescent="0.2">
      <c r="A35" s="14" t="s">
        <v>66</v>
      </c>
      <c r="B35" s="16" t="s">
        <v>95</v>
      </c>
      <c r="C35" s="14" t="s">
        <v>124</v>
      </c>
      <c r="D35" s="18">
        <v>586000</v>
      </c>
      <c r="E35" s="18">
        <v>256000</v>
      </c>
      <c r="F35" s="16" t="s">
        <v>139</v>
      </c>
      <c r="G35" s="21" t="s">
        <v>136</v>
      </c>
      <c r="H35" s="16" t="s">
        <v>157</v>
      </c>
      <c r="I35" s="14" t="s">
        <v>136</v>
      </c>
      <c r="J35" s="38">
        <v>32</v>
      </c>
      <c r="K35" s="38">
        <v>13</v>
      </c>
      <c r="L35" s="38">
        <v>12</v>
      </c>
      <c r="M35" s="38">
        <v>5</v>
      </c>
      <c r="N35" s="38">
        <v>8</v>
      </c>
      <c r="O35" s="38">
        <v>8</v>
      </c>
      <c r="P35" s="38">
        <v>4</v>
      </c>
      <c r="Q35" s="10">
        <f t="shared" si="0"/>
        <v>82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8" customFormat="1" ht="12.75" customHeight="1" x14ac:dyDescent="0.2">
      <c r="A36" s="14" t="s">
        <v>67</v>
      </c>
      <c r="B36" s="16" t="s">
        <v>96</v>
      </c>
      <c r="C36" s="14" t="s">
        <v>125</v>
      </c>
      <c r="D36" s="18">
        <v>2758500</v>
      </c>
      <c r="E36" s="18">
        <v>600000</v>
      </c>
      <c r="F36" s="16" t="s">
        <v>154</v>
      </c>
      <c r="G36" s="21" t="s">
        <v>137</v>
      </c>
      <c r="H36" s="16" t="s">
        <v>144</v>
      </c>
      <c r="I36" s="14" t="s">
        <v>136</v>
      </c>
      <c r="J36" s="38">
        <v>32</v>
      </c>
      <c r="K36" s="38">
        <v>12</v>
      </c>
      <c r="L36" s="38">
        <v>11</v>
      </c>
      <c r="M36" s="38">
        <v>5</v>
      </c>
      <c r="N36" s="38">
        <v>7</v>
      </c>
      <c r="O36" s="38">
        <v>8</v>
      </c>
      <c r="P36" s="38">
        <v>4</v>
      </c>
      <c r="Q36" s="10">
        <f t="shared" si="0"/>
        <v>79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8" customFormat="1" ht="12.75" customHeight="1" x14ac:dyDescent="0.2">
      <c r="A37" s="14" t="s">
        <v>68</v>
      </c>
      <c r="B37" s="16" t="s">
        <v>97</v>
      </c>
      <c r="C37" s="14" t="s">
        <v>126</v>
      </c>
      <c r="D37" s="18">
        <v>450000</v>
      </c>
      <c r="E37" s="18">
        <v>115000</v>
      </c>
      <c r="F37" s="16" t="s">
        <v>155</v>
      </c>
      <c r="G37" s="21" t="s">
        <v>135</v>
      </c>
      <c r="H37" s="16" t="s">
        <v>153</v>
      </c>
      <c r="I37" s="14" t="s">
        <v>136</v>
      </c>
      <c r="J37" s="38">
        <v>17</v>
      </c>
      <c r="K37" s="38">
        <v>10</v>
      </c>
      <c r="L37" s="38">
        <v>9</v>
      </c>
      <c r="M37" s="38">
        <v>4</v>
      </c>
      <c r="N37" s="38">
        <v>6</v>
      </c>
      <c r="O37" s="38">
        <v>6</v>
      </c>
      <c r="P37" s="38">
        <v>2</v>
      </c>
      <c r="Q37" s="10">
        <f t="shared" si="0"/>
        <v>54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8" customFormat="1" ht="12.75" customHeight="1" x14ac:dyDescent="0.2">
      <c r="A38" s="14" t="s">
        <v>69</v>
      </c>
      <c r="B38" s="16" t="s">
        <v>98</v>
      </c>
      <c r="C38" s="14" t="s">
        <v>127</v>
      </c>
      <c r="D38" s="18">
        <v>803000</v>
      </c>
      <c r="E38" s="18">
        <v>500000</v>
      </c>
      <c r="F38" s="16" t="s">
        <v>156</v>
      </c>
      <c r="G38" s="21" t="s">
        <v>137</v>
      </c>
      <c r="H38" s="16" t="s">
        <v>142</v>
      </c>
      <c r="I38" s="14" t="s">
        <v>136</v>
      </c>
      <c r="J38" s="38">
        <v>23</v>
      </c>
      <c r="K38" s="38">
        <v>10</v>
      </c>
      <c r="L38" s="38">
        <v>11</v>
      </c>
      <c r="M38" s="38">
        <v>4</v>
      </c>
      <c r="N38" s="38">
        <v>5</v>
      </c>
      <c r="O38" s="38">
        <v>5</v>
      </c>
      <c r="P38" s="38">
        <v>3</v>
      </c>
      <c r="Q38" s="10">
        <f t="shared" si="0"/>
        <v>61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8" customFormat="1" ht="12.75" customHeight="1" x14ac:dyDescent="0.2">
      <c r="A39" s="14" t="s">
        <v>70</v>
      </c>
      <c r="B39" s="16" t="s">
        <v>99</v>
      </c>
      <c r="C39" s="14" t="s">
        <v>128</v>
      </c>
      <c r="D39" s="18">
        <v>2904500</v>
      </c>
      <c r="E39" s="18">
        <v>1250000</v>
      </c>
      <c r="F39" s="16" t="s">
        <v>157</v>
      </c>
      <c r="G39" s="21" t="s">
        <v>136</v>
      </c>
      <c r="H39" s="16" t="s">
        <v>139</v>
      </c>
      <c r="I39" s="14" t="s">
        <v>136</v>
      </c>
      <c r="J39" s="38">
        <v>38</v>
      </c>
      <c r="K39" s="38">
        <v>14</v>
      </c>
      <c r="L39" s="38">
        <v>14</v>
      </c>
      <c r="M39" s="38">
        <v>5</v>
      </c>
      <c r="N39" s="38">
        <v>9</v>
      </c>
      <c r="O39" s="38">
        <v>9</v>
      </c>
      <c r="P39" s="38">
        <v>4</v>
      </c>
      <c r="Q39" s="10">
        <f t="shared" si="0"/>
        <v>93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8" customFormat="1" ht="12.75" customHeight="1" x14ac:dyDescent="0.2">
      <c r="A40" s="14" t="s">
        <v>71</v>
      </c>
      <c r="B40" s="16" t="s">
        <v>100</v>
      </c>
      <c r="C40" s="13" t="s">
        <v>129</v>
      </c>
      <c r="D40" s="18">
        <v>47478700</v>
      </c>
      <c r="E40" s="18">
        <v>3000000</v>
      </c>
      <c r="F40" s="16" t="s">
        <v>158</v>
      </c>
      <c r="G40" s="21" t="s">
        <v>136</v>
      </c>
      <c r="H40" s="16" t="s">
        <v>148</v>
      </c>
      <c r="I40" s="14" t="s">
        <v>136</v>
      </c>
      <c r="J40" s="38">
        <v>29</v>
      </c>
      <c r="K40" s="38">
        <v>13</v>
      </c>
      <c r="L40" s="38">
        <v>13</v>
      </c>
      <c r="M40" s="38">
        <v>5</v>
      </c>
      <c r="N40" s="38">
        <v>7</v>
      </c>
      <c r="O40" s="38">
        <v>9</v>
      </c>
      <c r="P40" s="38">
        <v>5</v>
      </c>
      <c r="Q40" s="10">
        <f t="shared" si="0"/>
        <v>81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8" customFormat="1" ht="12.75" customHeight="1" x14ac:dyDescent="0.2">
      <c r="A41" s="14" t="s">
        <v>72</v>
      </c>
      <c r="B41" s="16" t="s">
        <v>101</v>
      </c>
      <c r="C41" s="13" t="s">
        <v>130</v>
      </c>
      <c r="D41" s="18">
        <v>1980000</v>
      </c>
      <c r="E41" s="18">
        <v>550000</v>
      </c>
      <c r="F41" s="16" t="s">
        <v>159</v>
      </c>
      <c r="G41" s="21" t="s">
        <v>136</v>
      </c>
      <c r="H41" s="16" t="s">
        <v>149</v>
      </c>
      <c r="I41" s="14" t="s">
        <v>136</v>
      </c>
      <c r="J41" s="38">
        <v>36</v>
      </c>
      <c r="K41" s="38">
        <v>13</v>
      </c>
      <c r="L41" s="38">
        <v>13</v>
      </c>
      <c r="M41" s="38">
        <v>5</v>
      </c>
      <c r="N41" s="38">
        <v>9</v>
      </c>
      <c r="O41" s="38">
        <v>9</v>
      </c>
      <c r="P41" s="38">
        <v>4</v>
      </c>
      <c r="Q41" s="10">
        <f t="shared" si="0"/>
        <v>89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8" customFormat="1" ht="12.75" customHeight="1" x14ac:dyDescent="0.2">
      <c r="A42" s="14" t="s">
        <v>73</v>
      </c>
      <c r="B42" s="16" t="s">
        <v>102</v>
      </c>
      <c r="C42" s="14" t="s">
        <v>131</v>
      </c>
      <c r="D42" s="18">
        <v>3466050</v>
      </c>
      <c r="E42" s="18">
        <v>1500000</v>
      </c>
      <c r="F42" s="16" t="s">
        <v>160</v>
      </c>
      <c r="G42" s="21" t="s">
        <v>136</v>
      </c>
      <c r="H42" s="16" t="s">
        <v>162</v>
      </c>
      <c r="I42" s="14" t="s">
        <v>136</v>
      </c>
      <c r="J42" s="38">
        <v>36</v>
      </c>
      <c r="K42" s="38">
        <v>14</v>
      </c>
      <c r="L42" s="38">
        <v>14</v>
      </c>
      <c r="M42" s="38">
        <v>5</v>
      </c>
      <c r="N42" s="38">
        <v>9</v>
      </c>
      <c r="O42" s="38">
        <v>9</v>
      </c>
      <c r="P42" s="38">
        <v>4</v>
      </c>
      <c r="Q42" s="10">
        <f t="shared" si="0"/>
        <v>91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8" customFormat="1" x14ac:dyDescent="0.2">
      <c r="A43" s="14" t="s">
        <v>74</v>
      </c>
      <c r="B43" s="16" t="s">
        <v>103</v>
      </c>
      <c r="C43" s="14" t="s">
        <v>132</v>
      </c>
      <c r="D43" s="18">
        <v>1080000</v>
      </c>
      <c r="E43" s="18">
        <v>300000</v>
      </c>
      <c r="F43" s="16" t="s">
        <v>140</v>
      </c>
      <c r="G43" s="21" t="s">
        <v>135</v>
      </c>
      <c r="H43" s="16" t="s">
        <v>143</v>
      </c>
      <c r="I43" s="14" t="s">
        <v>136</v>
      </c>
      <c r="J43" s="38">
        <v>15</v>
      </c>
      <c r="K43" s="38">
        <v>10</v>
      </c>
      <c r="L43" s="38">
        <v>8</v>
      </c>
      <c r="M43" s="38">
        <v>4</v>
      </c>
      <c r="N43" s="38">
        <v>4</v>
      </c>
      <c r="O43" s="38">
        <v>5</v>
      </c>
      <c r="P43" s="38">
        <v>2</v>
      </c>
      <c r="Q43" s="10">
        <f t="shared" si="0"/>
        <v>48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8" customFormat="1" ht="12.75" customHeight="1" x14ac:dyDescent="0.2">
      <c r="A44" s="14" t="s">
        <v>75</v>
      </c>
      <c r="B44" s="16" t="s">
        <v>104</v>
      </c>
      <c r="C44" s="14" t="s">
        <v>133</v>
      </c>
      <c r="D44" s="18">
        <v>2235000</v>
      </c>
      <c r="E44" s="18">
        <v>1000000</v>
      </c>
      <c r="F44" s="16" t="s">
        <v>161</v>
      </c>
      <c r="G44" s="21" t="s">
        <v>136</v>
      </c>
      <c r="H44" s="16" t="s">
        <v>152</v>
      </c>
      <c r="I44" s="14" t="s">
        <v>136</v>
      </c>
      <c r="J44" s="38">
        <v>30</v>
      </c>
      <c r="K44" s="38">
        <v>11</v>
      </c>
      <c r="L44" s="38">
        <v>11</v>
      </c>
      <c r="M44" s="38">
        <v>4</v>
      </c>
      <c r="N44" s="38">
        <v>6</v>
      </c>
      <c r="O44" s="38">
        <v>7</v>
      </c>
      <c r="P44" s="38">
        <v>3</v>
      </c>
      <c r="Q44" s="10">
        <f t="shared" si="0"/>
        <v>72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8" customFormat="1" ht="12.75" customHeight="1" x14ac:dyDescent="0.2">
      <c r="A45" s="14" t="s">
        <v>76</v>
      </c>
      <c r="B45" s="16" t="s">
        <v>105</v>
      </c>
      <c r="C45" s="14" t="s">
        <v>134</v>
      </c>
      <c r="D45" s="18">
        <v>21000000</v>
      </c>
      <c r="E45" s="18">
        <v>4000000</v>
      </c>
      <c r="F45" s="16" t="s">
        <v>151</v>
      </c>
      <c r="G45" s="21" t="s">
        <v>136</v>
      </c>
      <c r="H45" s="16" t="s">
        <v>140</v>
      </c>
      <c r="I45" s="14" t="s">
        <v>136</v>
      </c>
      <c r="J45" s="38">
        <v>33</v>
      </c>
      <c r="K45" s="38">
        <v>13</v>
      </c>
      <c r="L45" s="38">
        <v>14</v>
      </c>
      <c r="M45" s="38">
        <v>5</v>
      </c>
      <c r="N45" s="38">
        <v>7</v>
      </c>
      <c r="O45" s="38">
        <v>8</v>
      </c>
      <c r="P45" s="38">
        <v>4</v>
      </c>
      <c r="Q45" s="10">
        <f t="shared" si="0"/>
        <v>84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x14ac:dyDescent="0.3">
      <c r="D46" s="11">
        <f>SUM(D17:D45)</f>
        <v>235616790</v>
      </c>
      <c r="E46" s="11">
        <f>SUM(E17:E45)</f>
        <v>38033700</v>
      </c>
      <c r="F46" s="11"/>
    </row>
    <row r="47" spans="1:78" x14ac:dyDescent="0.3">
      <c r="E47" s="11"/>
      <c r="F47" s="11"/>
      <c r="G47" s="11"/>
      <c r="H47" s="11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10 bodů" sqref="N17:O45" xr:uid="{EEBC94BF-9860-4E3A-8ACE-A22150439AEA}">
      <formula1>10</formula1>
    </dataValidation>
    <dataValidation type="whole" operator="lessThanOrEqual" allowBlank="1" showInputMessage="1" showErrorMessage="1" error="Max. 5 bodů" sqref="M17:M45 P17:P45" xr:uid="{6151406B-3976-4DCE-ABAC-51C86CCAADD7}">
      <formula1>5</formula1>
    </dataValidation>
    <dataValidation type="whole" operator="lessThanOrEqual" allowBlank="1" showInputMessage="1" showErrorMessage="1" error="Max. 15 bodů" sqref="K17:L45" xr:uid="{69164A8D-1A29-4139-AA57-9903FE0A7B78}">
      <formula1>15</formula1>
    </dataValidation>
    <dataValidation type="whole" operator="lessThanOrEqual" allowBlank="1" showInputMessage="1" showErrorMessage="1" error="Max. 40 bodů" sqref="J17:J45" xr:uid="{0F504052-9226-474E-8417-42C8475EA62A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605A-6C35-44C0-A45B-F742EBD3FCFA}">
  <dimension ref="A1:BZ47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17" ht="38.25" customHeight="1" x14ac:dyDescent="0.3">
      <c r="A1" s="31" t="s">
        <v>42</v>
      </c>
    </row>
    <row r="2" spans="1:17" x14ac:dyDescent="0.3">
      <c r="A2" s="34" t="s">
        <v>43</v>
      </c>
      <c r="D2" s="34" t="s">
        <v>22</v>
      </c>
    </row>
    <row r="3" spans="1:17" x14ac:dyDescent="0.3">
      <c r="A3" s="34" t="s">
        <v>31</v>
      </c>
      <c r="D3" s="32" t="s">
        <v>33</v>
      </c>
    </row>
    <row r="4" spans="1:17" x14ac:dyDescent="0.3">
      <c r="A4" s="34" t="s">
        <v>44</v>
      </c>
      <c r="D4" s="32" t="s">
        <v>32</v>
      </c>
    </row>
    <row r="5" spans="1:17" ht="12.6" x14ac:dyDescent="0.3">
      <c r="A5" s="34" t="s">
        <v>45</v>
      </c>
      <c r="D5" s="32" t="s">
        <v>34</v>
      </c>
    </row>
    <row r="6" spans="1:17" x14ac:dyDescent="0.3">
      <c r="A6" s="34" t="s">
        <v>46</v>
      </c>
    </row>
    <row r="7" spans="1:17" ht="12.6" x14ac:dyDescent="0.3">
      <c r="A7" s="34" t="s">
        <v>21</v>
      </c>
      <c r="D7" s="34" t="s">
        <v>23</v>
      </c>
    </row>
    <row r="8" spans="1:17" x14ac:dyDescent="0.3">
      <c r="A8" s="41" t="s">
        <v>47</v>
      </c>
      <c r="D8" s="32" t="s">
        <v>35</v>
      </c>
    </row>
    <row r="9" spans="1:17" ht="12" x14ac:dyDescent="0.3">
      <c r="D9" s="32" t="s">
        <v>36</v>
      </c>
    </row>
    <row r="10" spans="1:17" ht="12" x14ac:dyDescent="0.3">
      <c r="D10" s="32" t="s">
        <v>37</v>
      </c>
    </row>
    <row r="11" spans="1:17" ht="12" x14ac:dyDescent="0.3">
      <c r="D11" s="32" t="s">
        <v>38</v>
      </c>
    </row>
    <row r="12" spans="1:17" ht="12" x14ac:dyDescent="0.3">
      <c r="D12" s="32" t="s">
        <v>39</v>
      </c>
    </row>
    <row r="13" spans="1:17" ht="12.6" x14ac:dyDescent="0.3">
      <c r="A13" s="34"/>
    </row>
    <row r="14" spans="1:17" ht="26.4" customHeight="1" x14ac:dyDescent="0.3">
      <c r="A14" s="23" t="s">
        <v>0</v>
      </c>
      <c r="B14" s="23" t="s">
        <v>1</v>
      </c>
      <c r="C14" s="23" t="s">
        <v>16</v>
      </c>
      <c r="D14" s="23" t="s">
        <v>13</v>
      </c>
      <c r="E14" s="26" t="s">
        <v>2</v>
      </c>
      <c r="F14" s="63" t="s">
        <v>29</v>
      </c>
      <c r="G14" s="64"/>
      <c r="H14" s="23" t="s">
        <v>30</v>
      </c>
      <c r="I14" s="23"/>
      <c r="J14" s="23" t="s">
        <v>40</v>
      </c>
      <c r="K14" s="23" t="s">
        <v>14</v>
      </c>
      <c r="L14" s="23" t="s">
        <v>15</v>
      </c>
      <c r="M14" s="23" t="s">
        <v>27</v>
      </c>
      <c r="N14" s="23" t="s">
        <v>28</v>
      </c>
      <c r="O14" s="23" t="s">
        <v>41</v>
      </c>
      <c r="P14" s="23" t="s">
        <v>3</v>
      </c>
      <c r="Q14" s="23" t="s">
        <v>4</v>
      </c>
    </row>
    <row r="15" spans="1:17" ht="59.4" customHeight="1" x14ac:dyDescent="0.3">
      <c r="A15" s="25"/>
      <c r="B15" s="25"/>
      <c r="C15" s="25"/>
      <c r="D15" s="25"/>
      <c r="E15" s="27"/>
      <c r="F15" s="65"/>
      <c r="G15" s="66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28.95" customHeight="1" x14ac:dyDescent="0.3">
      <c r="A16" s="24"/>
      <c r="B16" s="24"/>
      <c r="C16" s="24"/>
      <c r="D16" s="24"/>
      <c r="E16" s="28"/>
      <c r="F16" s="35" t="s">
        <v>24</v>
      </c>
      <c r="G16" s="36" t="s">
        <v>25</v>
      </c>
      <c r="H16" s="36" t="s">
        <v>24</v>
      </c>
      <c r="I16" s="36" t="s">
        <v>25</v>
      </c>
      <c r="J16" s="36" t="s">
        <v>26</v>
      </c>
      <c r="K16" s="36" t="s">
        <v>18</v>
      </c>
      <c r="L16" s="36" t="s">
        <v>18</v>
      </c>
      <c r="M16" s="36" t="s">
        <v>19</v>
      </c>
      <c r="N16" s="36" t="s">
        <v>20</v>
      </c>
      <c r="O16" s="36" t="s">
        <v>20</v>
      </c>
      <c r="P16" s="36" t="s">
        <v>19</v>
      </c>
      <c r="Q16" s="36"/>
    </row>
    <row r="17" spans="1:78" s="37" customFormat="1" ht="12.75" customHeight="1" x14ac:dyDescent="0.2">
      <c r="A17" s="42" t="s">
        <v>48</v>
      </c>
      <c r="B17" s="44" t="s">
        <v>77</v>
      </c>
      <c r="C17" s="42" t="s">
        <v>106</v>
      </c>
      <c r="D17" s="46">
        <v>1870100</v>
      </c>
      <c r="E17" s="46">
        <v>600000</v>
      </c>
      <c r="F17" s="44" t="s">
        <v>139</v>
      </c>
      <c r="G17" s="48" t="s">
        <v>135</v>
      </c>
      <c r="H17" s="44" t="s">
        <v>159</v>
      </c>
      <c r="I17" s="42" t="s">
        <v>136</v>
      </c>
      <c r="J17" s="38">
        <v>21</v>
      </c>
      <c r="K17" s="38">
        <v>9</v>
      </c>
      <c r="L17" s="38">
        <v>7</v>
      </c>
      <c r="M17" s="38">
        <v>4</v>
      </c>
      <c r="N17" s="38">
        <v>6</v>
      </c>
      <c r="O17" s="38">
        <v>6</v>
      </c>
      <c r="P17" s="38">
        <v>3</v>
      </c>
      <c r="Q17" s="39">
        <f>SUM(J17:P17)</f>
        <v>56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7" customFormat="1" ht="12.75" customHeight="1" x14ac:dyDescent="0.2">
      <c r="A18" s="43" t="s">
        <v>49</v>
      </c>
      <c r="B18" s="45" t="s">
        <v>78</v>
      </c>
      <c r="C18" s="43" t="s">
        <v>107</v>
      </c>
      <c r="D18" s="47">
        <v>2963300</v>
      </c>
      <c r="E18" s="47">
        <v>300000</v>
      </c>
      <c r="F18" s="45" t="s">
        <v>140</v>
      </c>
      <c r="G18" s="49" t="s">
        <v>136</v>
      </c>
      <c r="H18" s="45" t="s">
        <v>157</v>
      </c>
      <c r="I18" s="43" t="s">
        <v>136</v>
      </c>
      <c r="J18" s="38">
        <v>28</v>
      </c>
      <c r="K18" s="38">
        <v>10</v>
      </c>
      <c r="L18" s="38">
        <v>12</v>
      </c>
      <c r="M18" s="38">
        <v>4</v>
      </c>
      <c r="N18" s="38">
        <v>8</v>
      </c>
      <c r="O18" s="38">
        <v>7</v>
      </c>
      <c r="P18" s="38">
        <v>4</v>
      </c>
      <c r="Q18" s="39">
        <f t="shared" ref="Q18:Q45" si="0">SUM(J18:P18)</f>
        <v>73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ht="12.75" customHeight="1" x14ac:dyDescent="0.2">
      <c r="A19" s="43" t="s">
        <v>50</v>
      </c>
      <c r="B19" s="45" t="s">
        <v>79</v>
      </c>
      <c r="C19" s="43" t="s">
        <v>108</v>
      </c>
      <c r="D19" s="47">
        <v>10330300</v>
      </c>
      <c r="E19" s="47">
        <v>1300000</v>
      </c>
      <c r="F19" s="45" t="s">
        <v>141</v>
      </c>
      <c r="G19" s="49" t="s">
        <v>136</v>
      </c>
      <c r="H19" s="45" t="s">
        <v>146</v>
      </c>
      <c r="I19" s="43" t="s">
        <v>136</v>
      </c>
      <c r="J19" s="38">
        <v>30</v>
      </c>
      <c r="K19" s="38">
        <v>12</v>
      </c>
      <c r="L19" s="38">
        <v>11</v>
      </c>
      <c r="M19" s="38">
        <v>5</v>
      </c>
      <c r="N19" s="38">
        <v>7</v>
      </c>
      <c r="O19" s="38">
        <v>6</v>
      </c>
      <c r="P19" s="38">
        <v>3</v>
      </c>
      <c r="Q19" s="39">
        <f t="shared" si="0"/>
        <v>74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s="37" customFormat="1" ht="12.75" customHeight="1" x14ac:dyDescent="0.2">
      <c r="A20" s="43" t="s">
        <v>51</v>
      </c>
      <c r="B20" s="45" t="s">
        <v>80</v>
      </c>
      <c r="C20" s="43" t="s">
        <v>109</v>
      </c>
      <c r="D20" s="47">
        <v>2330000</v>
      </c>
      <c r="E20" s="47">
        <v>1600000</v>
      </c>
      <c r="F20" s="45" t="s">
        <v>142</v>
      </c>
      <c r="G20" s="49" t="s">
        <v>136</v>
      </c>
      <c r="H20" s="45" t="s">
        <v>150</v>
      </c>
      <c r="I20" s="43" t="s">
        <v>136</v>
      </c>
      <c r="J20" s="38">
        <v>32</v>
      </c>
      <c r="K20" s="38">
        <v>10</v>
      </c>
      <c r="L20" s="38">
        <v>12</v>
      </c>
      <c r="M20" s="38">
        <v>4</v>
      </c>
      <c r="N20" s="38">
        <v>6</v>
      </c>
      <c r="O20" s="38">
        <v>7</v>
      </c>
      <c r="P20" s="38">
        <v>3</v>
      </c>
      <c r="Q20" s="39">
        <f t="shared" si="0"/>
        <v>74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s="37" customFormat="1" ht="12.75" customHeight="1" x14ac:dyDescent="0.2">
      <c r="A21" s="43" t="s">
        <v>52</v>
      </c>
      <c r="B21" s="45" t="s">
        <v>81</v>
      </c>
      <c r="C21" s="43" t="s">
        <v>110</v>
      </c>
      <c r="D21" s="47">
        <v>720000</v>
      </c>
      <c r="E21" s="47">
        <v>250000</v>
      </c>
      <c r="F21" s="45" t="s">
        <v>143</v>
      </c>
      <c r="G21" s="49" t="s">
        <v>135</v>
      </c>
      <c r="H21" s="45" t="s">
        <v>154</v>
      </c>
      <c r="I21" s="43" t="s">
        <v>137</v>
      </c>
      <c r="J21" s="38">
        <v>25</v>
      </c>
      <c r="K21" s="38">
        <v>9</v>
      </c>
      <c r="L21" s="38">
        <v>10</v>
      </c>
      <c r="M21" s="38">
        <v>4</v>
      </c>
      <c r="N21" s="38">
        <v>5</v>
      </c>
      <c r="O21" s="38">
        <v>5</v>
      </c>
      <c r="P21" s="38">
        <v>3</v>
      </c>
      <c r="Q21" s="39">
        <f t="shared" si="0"/>
        <v>61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s="37" customFormat="1" ht="12" x14ac:dyDescent="0.2">
      <c r="A22" s="43" t="s">
        <v>53</v>
      </c>
      <c r="B22" s="45" t="s">
        <v>82</v>
      </c>
      <c r="C22" s="43" t="s">
        <v>111</v>
      </c>
      <c r="D22" s="47">
        <v>7239285</v>
      </c>
      <c r="E22" s="47">
        <v>1750000</v>
      </c>
      <c r="F22" s="45" t="s">
        <v>144</v>
      </c>
      <c r="G22" s="49" t="s">
        <v>136</v>
      </c>
      <c r="H22" s="45" t="s">
        <v>156</v>
      </c>
      <c r="I22" s="43" t="s">
        <v>137</v>
      </c>
      <c r="J22" s="38">
        <v>35</v>
      </c>
      <c r="K22" s="38">
        <v>12</v>
      </c>
      <c r="L22" s="38">
        <v>12</v>
      </c>
      <c r="M22" s="38">
        <v>5</v>
      </c>
      <c r="N22" s="38">
        <v>8</v>
      </c>
      <c r="O22" s="38">
        <v>7</v>
      </c>
      <c r="P22" s="38">
        <v>5</v>
      </c>
      <c r="Q22" s="39">
        <f t="shared" si="0"/>
        <v>84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s="37" customFormat="1" ht="12.75" customHeight="1" x14ac:dyDescent="0.2">
      <c r="A23" s="43" t="s">
        <v>54</v>
      </c>
      <c r="B23" s="45" t="s">
        <v>83</v>
      </c>
      <c r="C23" s="43" t="s">
        <v>112</v>
      </c>
      <c r="D23" s="47">
        <v>1848000</v>
      </c>
      <c r="E23" s="47">
        <v>450000</v>
      </c>
      <c r="F23" s="45" t="s">
        <v>145</v>
      </c>
      <c r="G23" s="49" t="s">
        <v>136</v>
      </c>
      <c r="H23" s="45" t="s">
        <v>140</v>
      </c>
      <c r="I23" s="43" t="s">
        <v>136</v>
      </c>
      <c r="J23" s="38">
        <v>34</v>
      </c>
      <c r="K23" s="38">
        <v>12</v>
      </c>
      <c r="L23" s="38">
        <v>12</v>
      </c>
      <c r="M23" s="38">
        <v>5</v>
      </c>
      <c r="N23" s="38">
        <v>8</v>
      </c>
      <c r="O23" s="38">
        <v>8</v>
      </c>
      <c r="P23" s="38">
        <v>4</v>
      </c>
      <c r="Q23" s="39">
        <f t="shared" si="0"/>
        <v>83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s="37" customFormat="1" ht="12.75" customHeight="1" x14ac:dyDescent="0.2">
      <c r="A24" s="43" t="s">
        <v>55</v>
      </c>
      <c r="B24" s="45" t="s">
        <v>84</v>
      </c>
      <c r="C24" s="43" t="s">
        <v>113</v>
      </c>
      <c r="D24" s="47">
        <v>1087700</v>
      </c>
      <c r="E24" s="47">
        <v>462700</v>
      </c>
      <c r="F24" s="45" t="s">
        <v>146</v>
      </c>
      <c r="G24" s="49" t="s">
        <v>135</v>
      </c>
      <c r="H24" s="45" t="s">
        <v>156</v>
      </c>
      <c r="I24" s="43" t="s">
        <v>137</v>
      </c>
      <c r="J24" s="38">
        <v>30</v>
      </c>
      <c r="K24" s="38">
        <v>12</v>
      </c>
      <c r="L24" s="38">
        <v>11</v>
      </c>
      <c r="M24" s="38">
        <v>4</v>
      </c>
      <c r="N24" s="38">
        <v>7</v>
      </c>
      <c r="O24" s="38">
        <v>6</v>
      </c>
      <c r="P24" s="38">
        <v>3</v>
      </c>
      <c r="Q24" s="39">
        <f t="shared" si="0"/>
        <v>73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s="37" customFormat="1" ht="13.5" customHeight="1" x14ac:dyDescent="0.2">
      <c r="A25" s="43" t="s">
        <v>56</v>
      </c>
      <c r="B25" s="45" t="s">
        <v>85</v>
      </c>
      <c r="C25" s="43" t="s">
        <v>114</v>
      </c>
      <c r="D25" s="47">
        <v>6951000</v>
      </c>
      <c r="E25" s="47">
        <v>1000000</v>
      </c>
      <c r="F25" s="45" t="s">
        <v>147</v>
      </c>
      <c r="G25" s="49" t="s">
        <v>136</v>
      </c>
      <c r="H25" s="45" t="s">
        <v>141</v>
      </c>
      <c r="I25" s="43" t="s">
        <v>136</v>
      </c>
      <c r="J25" s="38">
        <v>29</v>
      </c>
      <c r="K25" s="38">
        <v>11</v>
      </c>
      <c r="L25" s="38">
        <v>10</v>
      </c>
      <c r="M25" s="38">
        <v>4</v>
      </c>
      <c r="N25" s="38">
        <v>6</v>
      </c>
      <c r="O25" s="38">
        <v>6</v>
      </c>
      <c r="P25" s="38">
        <v>4</v>
      </c>
      <c r="Q25" s="39">
        <f t="shared" si="0"/>
        <v>70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s="37" customFormat="1" ht="12.75" customHeight="1" x14ac:dyDescent="0.2">
      <c r="A26" s="43" t="s">
        <v>57</v>
      </c>
      <c r="B26" s="45" t="s">
        <v>86</v>
      </c>
      <c r="C26" s="43" t="s">
        <v>115</v>
      </c>
      <c r="D26" s="47">
        <v>1340000</v>
      </c>
      <c r="E26" s="47">
        <v>300000</v>
      </c>
      <c r="F26" s="45" t="s">
        <v>148</v>
      </c>
      <c r="G26" s="49" t="s">
        <v>136</v>
      </c>
      <c r="H26" s="45" t="s">
        <v>160</v>
      </c>
      <c r="I26" s="43" t="s">
        <v>136</v>
      </c>
      <c r="J26" s="38">
        <v>30</v>
      </c>
      <c r="K26" s="38">
        <v>10</v>
      </c>
      <c r="L26" s="38">
        <v>11</v>
      </c>
      <c r="M26" s="38">
        <v>4</v>
      </c>
      <c r="N26" s="38">
        <v>6</v>
      </c>
      <c r="O26" s="38">
        <v>7</v>
      </c>
      <c r="P26" s="38">
        <v>4</v>
      </c>
      <c r="Q26" s="39">
        <f t="shared" si="0"/>
        <v>72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s="37" customFormat="1" ht="12.75" customHeight="1" x14ac:dyDescent="0.2">
      <c r="A27" s="43" t="s">
        <v>58</v>
      </c>
      <c r="B27" s="45" t="s">
        <v>87</v>
      </c>
      <c r="C27" s="42" t="s">
        <v>116</v>
      </c>
      <c r="D27" s="47">
        <v>17324475</v>
      </c>
      <c r="E27" s="47">
        <v>1800000</v>
      </c>
      <c r="F27" s="45" t="s">
        <v>145</v>
      </c>
      <c r="G27" s="49" t="s">
        <v>136</v>
      </c>
      <c r="H27" s="45" t="s">
        <v>147</v>
      </c>
      <c r="I27" s="43" t="s">
        <v>136</v>
      </c>
      <c r="J27" s="38">
        <v>35</v>
      </c>
      <c r="K27" s="38">
        <v>13</v>
      </c>
      <c r="L27" s="38">
        <v>12</v>
      </c>
      <c r="M27" s="38">
        <v>5</v>
      </c>
      <c r="N27" s="38">
        <v>8</v>
      </c>
      <c r="O27" s="38">
        <v>8</v>
      </c>
      <c r="P27" s="38">
        <v>4</v>
      </c>
      <c r="Q27" s="39">
        <f t="shared" si="0"/>
        <v>85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s="37" customFormat="1" ht="12.75" customHeight="1" x14ac:dyDescent="0.2">
      <c r="A28" s="43" t="s">
        <v>59</v>
      </c>
      <c r="B28" s="45" t="s">
        <v>88</v>
      </c>
      <c r="C28" s="43" t="s">
        <v>117</v>
      </c>
      <c r="D28" s="47">
        <v>44924630</v>
      </c>
      <c r="E28" s="47">
        <v>5000000</v>
      </c>
      <c r="F28" s="45" t="s">
        <v>149</v>
      </c>
      <c r="G28" s="49" t="s">
        <v>136</v>
      </c>
      <c r="H28" s="45" t="s">
        <v>151</v>
      </c>
      <c r="I28" s="43" t="s">
        <v>136</v>
      </c>
      <c r="J28" s="38">
        <v>30</v>
      </c>
      <c r="K28" s="38">
        <v>10</v>
      </c>
      <c r="L28" s="38">
        <v>10</v>
      </c>
      <c r="M28" s="38">
        <v>4</v>
      </c>
      <c r="N28" s="38">
        <v>5</v>
      </c>
      <c r="O28" s="38">
        <v>7</v>
      </c>
      <c r="P28" s="38">
        <v>4</v>
      </c>
      <c r="Q28" s="39">
        <f t="shared" si="0"/>
        <v>70</v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s="37" customFormat="1" ht="12.75" customHeight="1" x14ac:dyDescent="0.2">
      <c r="A29" s="43" t="s">
        <v>60</v>
      </c>
      <c r="B29" s="45" t="s">
        <v>89</v>
      </c>
      <c r="C29" s="43" t="s">
        <v>118</v>
      </c>
      <c r="D29" s="47">
        <v>615000</v>
      </c>
      <c r="E29" s="47">
        <v>150000</v>
      </c>
      <c r="F29" s="45" t="s">
        <v>150</v>
      </c>
      <c r="G29" s="49" t="s">
        <v>135</v>
      </c>
      <c r="H29" s="45" t="s">
        <v>143</v>
      </c>
      <c r="I29" s="43" t="s">
        <v>135</v>
      </c>
      <c r="J29" s="38">
        <v>25</v>
      </c>
      <c r="K29" s="38">
        <v>9</v>
      </c>
      <c r="L29" s="38">
        <v>9</v>
      </c>
      <c r="M29" s="38">
        <v>4</v>
      </c>
      <c r="N29" s="38">
        <v>5</v>
      </c>
      <c r="O29" s="38">
        <v>5</v>
      </c>
      <c r="P29" s="38">
        <v>3</v>
      </c>
      <c r="Q29" s="39">
        <f t="shared" si="0"/>
        <v>60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s="37" customFormat="1" ht="12" x14ac:dyDescent="0.2">
      <c r="A30" s="43" t="s">
        <v>61</v>
      </c>
      <c r="B30" s="45" t="s">
        <v>90</v>
      </c>
      <c r="C30" s="43" t="s">
        <v>119</v>
      </c>
      <c r="D30" s="47">
        <v>2700000</v>
      </c>
      <c r="E30" s="47">
        <v>700000</v>
      </c>
      <c r="F30" s="45" t="s">
        <v>151</v>
      </c>
      <c r="G30" s="49" t="s">
        <v>136</v>
      </c>
      <c r="H30" s="45" t="s">
        <v>155</v>
      </c>
      <c r="I30" s="43" t="s">
        <v>136</v>
      </c>
      <c r="J30" s="38">
        <v>33</v>
      </c>
      <c r="K30" s="38">
        <v>13</v>
      </c>
      <c r="L30" s="38">
        <v>12</v>
      </c>
      <c r="M30" s="38">
        <v>5</v>
      </c>
      <c r="N30" s="38">
        <v>8</v>
      </c>
      <c r="O30" s="38">
        <v>8</v>
      </c>
      <c r="P30" s="38">
        <v>5</v>
      </c>
      <c r="Q30" s="39">
        <f t="shared" si="0"/>
        <v>84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s="37" customFormat="1" ht="12.75" customHeight="1" x14ac:dyDescent="0.2">
      <c r="A31" s="43" t="s">
        <v>62</v>
      </c>
      <c r="B31" s="45" t="s">
        <v>91</v>
      </c>
      <c r="C31" s="43" t="s">
        <v>120</v>
      </c>
      <c r="D31" s="47">
        <v>12747500</v>
      </c>
      <c r="E31" s="47">
        <v>800000</v>
      </c>
      <c r="F31" s="45" t="s">
        <v>149</v>
      </c>
      <c r="G31" s="49" t="s">
        <v>136</v>
      </c>
      <c r="H31" s="45" t="s">
        <v>161</v>
      </c>
      <c r="I31" s="43" t="s">
        <v>136</v>
      </c>
      <c r="J31" s="38">
        <v>30</v>
      </c>
      <c r="K31" s="38">
        <v>9</v>
      </c>
      <c r="L31" s="38">
        <v>12</v>
      </c>
      <c r="M31" s="38">
        <v>4</v>
      </c>
      <c r="N31" s="38">
        <v>7</v>
      </c>
      <c r="O31" s="38">
        <v>7</v>
      </c>
      <c r="P31" s="38">
        <v>3</v>
      </c>
      <c r="Q31" s="39">
        <f t="shared" si="0"/>
        <v>72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s="37" customFormat="1" ht="12.75" customHeight="1" x14ac:dyDescent="0.2">
      <c r="A32" s="43" t="s">
        <v>63</v>
      </c>
      <c r="B32" s="45" t="s">
        <v>92</v>
      </c>
      <c r="C32" s="43" t="s">
        <v>121</v>
      </c>
      <c r="D32" s="47">
        <v>13643000</v>
      </c>
      <c r="E32" s="47">
        <v>3500000</v>
      </c>
      <c r="F32" s="45" t="s">
        <v>147</v>
      </c>
      <c r="G32" s="49" t="s">
        <v>136</v>
      </c>
      <c r="H32" s="45" t="s">
        <v>158</v>
      </c>
      <c r="I32" s="43" t="s">
        <v>136</v>
      </c>
      <c r="J32" s="38">
        <v>37</v>
      </c>
      <c r="K32" s="38">
        <v>13</v>
      </c>
      <c r="L32" s="38">
        <v>13</v>
      </c>
      <c r="M32" s="38">
        <v>5</v>
      </c>
      <c r="N32" s="38">
        <v>9</v>
      </c>
      <c r="O32" s="38">
        <v>10</v>
      </c>
      <c r="P32" s="38">
        <v>5</v>
      </c>
      <c r="Q32" s="39">
        <f t="shared" si="0"/>
        <v>92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s="37" customFormat="1" ht="12.75" customHeight="1" x14ac:dyDescent="0.2">
      <c r="A33" s="43" t="s">
        <v>64</v>
      </c>
      <c r="B33" s="45" t="s">
        <v>93</v>
      </c>
      <c r="C33" s="43" t="s">
        <v>122</v>
      </c>
      <c r="D33" s="47">
        <v>21490750</v>
      </c>
      <c r="E33" s="47">
        <v>4800000</v>
      </c>
      <c r="F33" s="45" t="s">
        <v>152</v>
      </c>
      <c r="G33" s="49" t="s">
        <v>136</v>
      </c>
      <c r="H33" s="45" t="s">
        <v>159</v>
      </c>
      <c r="I33" s="43" t="s">
        <v>136</v>
      </c>
      <c r="J33" s="38">
        <v>35</v>
      </c>
      <c r="K33" s="38">
        <v>12</v>
      </c>
      <c r="L33" s="38">
        <v>12</v>
      </c>
      <c r="M33" s="38">
        <v>4</v>
      </c>
      <c r="N33" s="38">
        <v>8</v>
      </c>
      <c r="O33" s="38">
        <v>9</v>
      </c>
      <c r="P33" s="38">
        <v>4</v>
      </c>
      <c r="Q33" s="39">
        <f t="shared" si="0"/>
        <v>84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s="37" customFormat="1" ht="12.75" customHeight="1" x14ac:dyDescent="0.2">
      <c r="A34" s="43" t="s">
        <v>65</v>
      </c>
      <c r="B34" s="45" t="s">
        <v>94</v>
      </c>
      <c r="C34" s="43" t="s">
        <v>123</v>
      </c>
      <c r="D34" s="47">
        <v>750000</v>
      </c>
      <c r="E34" s="47">
        <v>200000</v>
      </c>
      <c r="F34" s="45" t="s">
        <v>153</v>
      </c>
      <c r="G34" s="49" t="s">
        <v>136</v>
      </c>
      <c r="H34" s="45" t="s">
        <v>139</v>
      </c>
      <c r="I34" s="43" t="s">
        <v>136</v>
      </c>
      <c r="J34" s="38">
        <v>31</v>
      </c>
      <c r="K34" s="38">
        <v>11</v>
      </c>
      <c r="L34" s="38">
        <v>10</v>
      </c>
      <c r="M34" s="38">
        <v>4</v>
      </c>
      <c r="N34" s="38">
        <v>6</v>
      </c>
      <c r="O34" s="38">
        <v>7</v>
      </c>
      <c r="P34" s="38">
        <v>3</v>
      </c>
      <c r="Q34" s="39">
        <f t="shared" si="0"/>
        <v>72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s="37" customFormat="1" ht="12" x14ac:dyDescent="0.2">
      <c r="A35" s="43" t="s">
        <v>66</v>
      </c>
      <c r="B35" s="45" t="s">
        <v>95</v>
      </c>
      <c r="C35" s="43" t="s">
        <v>124</v>
      </c>
      <c r="D35" s="47">
        <v>586000</v>
      </c>
      <c r="E35" s="47">
        <v>256000</v>
      </c>
      <c r="F35" s="45" t="s">
        <v>139</v>
      </c>
      <c r="G35" s="49" t="s">
        <v>136</v>
      </c>
      <c r="H35" s="45" t="s">
        <v>157</v>
      </c>
      <c r="I35" s="43" t="s">
        <v>136</v>
      </c>
      <c r="J35" s="38">
        <v>35</v>
      </c>
      <c r="K35" s="38">
        <v>12</v>
      </c>
      <c r="L35" s="38">
        <v>12</v>
      </c>
      <c r="M35" s="38">
        <v>4</v>
      </c>
      <c r="N35" s="38">
        <v>7</v>
      </c>
      <c r="O35" s="38">
        <v>7</v>
      </c>
      <c r="P35" s="38">
        <v>3</v>
      </c>
      <c r="Q35" s="39">
        <f t="shared" si="0"/>
        <v>80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s="37" customFormat="1" ht="12.75" customHeight="1" x14ac:dyDescent="0.2">
      <c r="A36" s="43" t="s">
        <v>67</v>
      </c>
      <c r="B36" s="45" t="s">
        <v>96</v>
      </c>
      <c r="C36" s="43" t="s">
        <v>125</v>
      </c>
      <c r="D36" s="47">
        <v>2758500</v>
      </c>
      <c r="E36" s="47">
        <v>600000</v>
      </c>
      <c r="F36" s="45" t="s">
        <v>154</v>
      </c>
      <c r="G36" s="49" t="s">
        <v>137</v>
      </c>
      <c r="H36" s="45" t="s">
        <v>144</v>
      </c>
      <c r="I36" s="43" t="s">
        <v>136</v>
      </c>
      <c r="J36" s="38">
        <v>30</v>
      </c>
      <c r="K36" s="38">
        <v>10</v>
      </c>
      <c r="L36" s="38">
        <v>11</v>
      </c>
      <c r="M36" s="38">
        <v>4</v>
      </c>
      <c r="N36" s="38">
        <v>7</v>
      </c>
      <c r="O36" s="38">
        <v>7</v>
      </c>
      <c r="P36" s="38">
        <v>4</v>
      </c>
      <c r="Q36" s="39">
        <f t="shared" si="0"/>
        <v>73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s="37" customFormat="1" ht="12.75" customHeight="1" x14ac:dyDescent="0.2">
      <c r="A37" s="43" t="s">
        <v>68</v>
      </c>
      <c r="B37" s="45" t="s">
        <v>97</v>
      </c>
      <c r="C37" s="43" t="s">
        <v>126</v>
      </c>
      <c r="D37" s="47">
        <v>450000</v>
      </c>
      <c r="E37" s="47">
        <v>115000</v>
      </c>
      <c r="F37" s="45" t="s">
        <v>155</v>
      </c>
      <c r="G37" s="49" t="s">
        <v>135</v>
      </c>
      <c r="H37" s="45" t="s">
        <v>153</v>
      </c>
      <c r="I37" s="43" t="s">
        <v>136</v>
      </c>
      <c r="J37" s="38">
        <v>20</v>
      </c>
      <c r="K37" s="38">
        <v>9</v>
      </c>
      <c r="L37" s="38">
        <v>10</v>
      </c>
      <c r="M37" s="38">
        <v>3</v>
      </c>
      <c r="N37" s="38">
        <v>6</v>
      </c>
      <c r="O37" s="38">
        <v>5</v>
      </c>
      <c r="P37" s="38">
        <v>2</v>
      </c>
      <c r="Q37" s="39">
        <f t="shared" si="0"/>
        <v>55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s="37" customFormat="1" ht="12.75" customHeight="1" x14ac:dyDescent="0.2">
      <c r="A38" s="43" t="s">
        <v>69</v>
      </c>
      <c r="B38" s="45" t="s">
        <v>98</v>
      </c>
      <c r="C38" s="43" t="s">
        <v>127</v>
      </c>
      <c r="D38" s="47">
        <v>803000</v>
      </c>
      <c r="E38" s="47">
        <v>500000</v>
      </c>
      <c r="F38" s="45" t="s">
        <v>156</v>
      </c>
      <c r="G38" s="49" t="s">
        <v>137</v>
      </c>
      <c r="H38" s="45" t="s">
        <v>142</v>
      </c>
      <c r="I38" s="43" t="s">
        <v>136</v>
      </c>
      <c r="J38" s="38">
        <v>25</v>
      </c>
      <c r="K38" s="38">
        <v>10</v>
      </c>
      <c r="L38" s="38">
        <v>9</v>
      </c>
      <c r="M38" s="38">
        <v>3</v>
      </c>
      <c r="N38" s="38">
        <v>5</v>
      </c>
      <c r="O38" s="38">
        <v>4</v>
      </c>
      <c r="P38" s="38">
        <v>4</v>
      </c>
      <c r="Q38" s="39">
        <f t="shared" si="0"/>
        <v>60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s="37" customFormat="1" ht="12.75" customHeight="1" x14ac:dyDescent="0.2">
      <c r="A39" s="43" t="s">
        <v>70</v>
      </c>
      <c r="B39" s="45" t="s">
        <v>99</v>
      </c>
      <c r="C39" s="43" t="s">
        <v>128</v>
      </c>
      <c r="D39" s="47">
        <v>2904500</v>
      </c>
      <c r="E39" s="47">
        <v>1250000</v>
      </c>
      <c r="F39" s="45" t="s">
        <v>157</v>
      </c>
      <c r="G39" s="49" t="s">
        <v>136</v>
      </c>
      <c r="H39" s="45" t="s">
        <v>139</v>
      </c>
      <c r="I39" s="43" t="s">
        <v>136</v>
      </c>
      <c r="J39" s="38">
        <v>33</v>
      </c>
      <c r="K39" s="38">
        <v>12</v>
      </c>
      <c r="L39" s="38">
        <v>12</v>
      </c>
      <c r="M39" s="38">
        <v>4</v>
      </c>
      <c r="N39" s="38">
        <v>8</v>
      </c>
      <c r="O39" s="38">
        <v>7</v>
      </c>
      <c r="P39" s="38">
        <v>4</v>
      </c>
      <c r="Q39" s="39">
        <f t="shared" si="0"/>
        <v>80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s="37" customFormat="1" ht="12.75" customHeight="1" x14ac:dyDescent="0.2">
      <c r="A40" s="43" t="s">
        <v>71</v>
      </c>
      <c r="B40" s="45" t="s">
        <v>100</v>
      </c>
      <c r="C40" s="42" t="s">
        <v>129</v>
      </c>
      <c r="D40" s="47">
        <v>47478700</v>
      </c>
      <c r="E40" s="47">
        <v>3000000</v>
      </c>
      <c r="F40" s="45" t="s">
        <v>158</v>
      </c>
      <c r="G40" s="49" t="s">
        <v>136</v>
      </c>
      <c r="H40" s="45" t="s">
        <v>148</v>
      </c>
      <c r="I40" s="43" t="s">
        <v>136</v>
      </c>
      <c r="J40" s="38">
        <v>35</v>
      </c>
      <c r="K40" s="38">
        <v>13</v>
      </c>
      <c r="L40" s="38">
        <v>13</v>
      </c>
      <c r="M40" s="38">
        <v>5</v>
      </c>
      <c r="N40" s="38">
        <v>9</v>
      </c>
      <c r="O40" s="38">
        <v>9</v>
      </c>
      <c r="P40" s="38">
        <v>5</v>
      </c>
      <c r="Q40" s="39">
        <f t="shared" si="0"/>
        <v>89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s="37" customFormat="1" ht="12.75" customHeight="1" x14ac:dyDescent="0.2">
      <c r="A41" s="43" t="s">
        <v>72</v>
      </c>
      <c r="B41" s="45" t="s">
        <v>101</v>
      </c>
      <c r="C41" s="42" t="s">
        <v>130</v>
      </c>
      <c r="D41" s="47">
        <v>1980000</v>
      </c>
      <c r="E41" s="47">
        <v>550000</v>
      </c>
      <c r="F41" s="45" t="s">
        <v>159</v>
      </c>
      <c r="G41" s="49" t="s">
        <v>136</v>
      </c>
      <c r="H41" s="45" t="s">
        <v>149</v>
      </c>
      <c r="I41" s="43" t="s">
        <v>136</v>
      </c>
      <c r="J41" s="38">
        <v>33</v>
      </c>
      <c r="K41" s="38">
        <v>11</v>
      </c>
      <c r="L41" s="38">
        <v>12</v>
      </c>
      <c r="M41" s="38">
        <v>5</v>
      </c>
      <c r="N41" s="38">
        <v>8</v>
      </c>
      <c r="O41" s="38">
        <v>8</v>
      </c>
      <c r="P41" s="38">
        <v>4</v>
      </c>
      <c r="Q41" s="39">
        <f t="shared" si="0"/>
        <v>81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s="37" customFormat="1" ht="12.75" customHeight="1" x14ac:dyDescent="0.2">
      <c r="A42" s="43" t="s">
        <v>73</v>
      </c>
      <c r="B42" s="45" t="s">
        <v>102</v>
      </c>
      <c r="C42" s="43" t="s">
        <v>131</v>
      </c>
      <c r="D42" s="47">
        <v>3466050</v>
      </c>
      <c r="E42" s="47">
        <v>1500000</v>
      </c>
      <c r="F42" s="45" t="s">
        <v>160</v>
      </c>
      <c r="G42" s="49" t="s">
        <v>136</v>
      </c>
      <c r="H42" s="45" t="s">
        <v>162</v>
      </c>
      <c r="I42" s="43" t="s">
        <v>136</v>
      </c>
      <c r="J42" s="38">
        <v>34</v>
      </c>
      <c r="K42" s="38">
        <v>12</v>
      </c>
      <c r="L42" s="38">
        <v>13</v>
      </c>
      <c r="M42" s="38">
        <v>5</v>
      </c>
      <c r="N42" s="38">
        <v>9</v>
      </c>
      <c r="O42" s="38">
        <v>8</v>
      </c>
      <c r="P42" s="38">
        <v>4</v>
      </c>
      <c r="Q42" s="39">
        <f t="shared" si="0"/>
        <v>85</v>
      </c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s="37" customFormat="1" ht="12" x14ac:dyDescent="0.2">
      <c r="A43" s="43" t="s">
        <v>74</v>
      </c>
      <c r="B43" s="45" t="s">
        <v>103</v>
      </c>
      <c r="C43" s="43" t="s">
        <v>132</v>
      </c>
      <c r="D43" s="47">
        <v>1080000</v>
      </c>
      <c r="E43" s="47">
        <v>300000</v>
      </c>
      <c r="F43" s="45" t="s">
        <v>140</v>
      </c>
      <c r="G43" s="49" t="s">
        <v>135</v>
      </c>
      <c r="H43" s="45" t="s">
        <v>143</v>
      </c>
      <c r="I43" s="43" t="s">
        <v>136</v>
      </c>
      <c r="J43" s="38">
        <v>20</v>
      </c>
      <c r="K43" s="38">
        <v>10</v>
      </c>
      <c r="L43" s="38">
        <v>9</v>
      </c>
      <c r="M43" s="38">
        <v>3</v>
      </c>
      <c r="N43" s="38">
        <v>5</v>
      </c>
      <c r="O43" s="38">
        <v>5</v>
      </c>
      <c r="P43" s="38">
        <v>3</v>
      </c>
      <c r="Q43" s="39">
        <f t="shared" si="0"/>
        <v>55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s="37" customFormat="1" ht="12.75" customHeight="1" x14ac:dyDescent="0.2">
      <c r="A44" s="43" t="s">
        <v>75</v>
      </c>
      <c r="B44" s="45" t="s">
        <v>104</v>
      </c>
      <c r="C44" s="43" t="s">
        <v>133</v>
      </c>
      <c r="D44" s="47">
        <v>2235000</v>
      </c>
      <c r="E44" s="47">
        <v>1000000</v>
      </c>
      <c r="F44" s="45" t="s">
        <v>161</v>
      </c>
      <c r="G44" s="49" t="s">
        <v>136</v>
      </c>
      <c r="H44" s="45" t="s">
        <v>152</v>
      </c>
      <c r="I44" s="43" t="s">
        <v>136</v>
      </c>
      <c r="J44" s="38">
        <v>30</v>
      </c>
      <c r="K44" s="38">
        <v>12</v>
      </c>
      <c r="L44" s="38">
        <v>11</v>
      </c>
      <c r="M44" s="38">
        <v>4</v>
      </c>
      <c r="N44" s="38">
        <v>6</v>
      </c>
      <c r="O44" s="38">
        <v>7</v>
      </c>
      <c r="P44" s="38">
        <v>4</v>
      </c>
      <c r="Q44" s="39">
        <f t="shared" si="0"/>
        <v>74</v>
      </c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s="37" customFormat="1" ht="12.75" customHeight="1" x14ac:dyDescent="0.2">
      <c r="A45" s="43" t="s">
        <v>76</v>
      </c>
      <c r="B45" s="45" t="s">
        <v>105</v>
      </c>
      <c r="C45" s="43" t="s">
        <v>134</v>
      </c>
      <c r="D45" s="47">
        <v>21000000</v>
      </c>
      <c r="E45" s="47">
        <v>4000000</v>
      </c>
      <c r="F45" s="45" t="s">
        <v>151</v>
      </c>
      <c r="G45" s="49" t="s">
        <v>136</v>
      </c>
      <c r="H45" s="45" t="s">
        <v>140</v>
      </c>
      <c r="I45" s="43" t="s">
        <v>136</v>
      </c>
      <c r="J45" s="38">
        <v>35</v>
      </c>
      <c r="K45" s="38">
        <v>12</v>
      </c>
      <c r="L45" s="38">
        <v>12</v>
      </c>
      <c r="M45" s="38">
        <v>4</v>
      </c>
      <c r="N45" s="38">
        <v>8</v>
      </c>
      <c r="O45" s="38">
        <v>8</v>
      </c>
      <c r="P45" s="38">
        <v>4</v>
      </c>
      <c r="Q45" s="39">
        <f t="shared" si="0"/>
        <v>83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ht="12" x14ac:dyDescent="0.3">
      <c r="D46" s="40">
        <f>SUM(D17:D45)</f>
        <v>235616790</v>
      </c>
      <c r="E46" s="40">
        <f>SUM(E17:E45)</f>
        <v>38033700</v>
      </c>
      <c r="F46" s="40"/>
    </row>
    <row r="47" spans="1:78" ht="12" x14ac:dyDescent="0.3">
      <c r="E47" s="40"/>
      <c r="F47" s="40"/>
      <c r="G47" s="40"/>
      <c r="H47" s="40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5" xr:uid="{192C82CE-03AE-4D3A-AA94-3227178B35BD}">
      <formula1>40</formula1>
    </dataValidation>
    <dataValidation type="whole" operator="lessThanOrEqual" allowBlank="1" showInputMessage="1" showErrorMessage="1" error="Max. 15 bodů" sqref="K17:L45" xr:uid="{B6950760-5684-4B1E-A952-DE8BA2EE189E}">
      <formula1>15</formula1>
    </dataValidation>
    <dataValidation type="whole" operator="lessThanOrEqual" allowBlank="1" showInputMessage="1" showErrorMessage="1" error="Max. 5 bodů" sqref="M17:M45 P17:P45" xr:uid="{F5E4F7CD-2980-483D-902F-BDAA2EAEA351}">
      <formula1>5</formula1>
    </dataValidation>
    <dataValidation type="whole" operator="lessThanOrEqual" allowBlank="1" showInputMessage="1" showErrorMessage="1" error="Max. 10 bodů" sqref="N17:O45" xr:uid="{A82C714F-89E1-4514-B6B2-371E4A920692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60FE-4761-4DA8-AAA3-9A09B79995BA}">
  <dimension ref="A1:BZ47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17" ht="38.25" customHeight="1" x14ac:dyDescent="0.3">
      <c r="A1" s="31" t="s">
        <v>42</v>
      </c>
    </row>
    <row r="2" spans="1:17" x14ac:dyDescent="0.3">
      <c r="A2" s="34" t="s">
        <v>43</v>
      </c>
      <c r="D2" s="34" t="s">
        <v>22</v>
      </c>
    </row>
    <row r="3" spans="1:17" x14ac:dyDescent="0.3">
      <c r="A3" s="34" t="s">
        <v>31</v>
      </c>
      <c r="D3" s="32" t="s">
        <v>33</v>
      </c>
    </row>
    <row r="4" spans="1:17" x14ac:dyDescent="0.3">
      <c r="A4" s="34" t="s">
        <v>44</v>
      </c>
      <c r="D4" s="32" t="s">
        <v>32</v>
      </c>
    </row>
    <row r="5" spans="1:17" ht="12.6" x14ac:dyDescent="0.3">
      <c r="A5" s="34" t="s">
        <v>45</v>
      </c>
      <c r="D5" s="32" t="s">
        <v>34</v>
      </c>
    </row>
    <row r="6" spans="1:17" x14ac:dyDescent="0.3">
      <c r="A6" s="34" t="s">
        <v>46</v>
      </c>
    </row>
    <row r="7" spans="1:17" ht="12.6" x14ac:dyDescent="0.3">
      <c r="A7" s="34" t="s">
        <v>21</v>
      </c>
      <c r="D7" s="34" t="s">
        <v>23</v>
      </c>
    </row>
    <row r="8" spans="1:17" x14ac:dyDescent="0.3">
      <c r="A8" s="41" t="s">
        <v>47</v>
      </c>
      <c r="D8" s="32" t="s">
        <v>35</v>
      </c>
    </row>
    <row r="9" spans="1:17" ht="12" x14ac:dyDescent="0.3">
      <c r="D9" s="32" t="s">
        <v>36</v>
      </c>
    </row>
    <row r="10" spans="1:17" ht="12" x14ac:dyDescent="0.3">
      <c r="D10" s="32" t="s">
        <v>37</v>
      </c>
    </row>
    <row r="11" spans="1:17" ht="12" x14ac:dyDescent="0.3">
      <c r="D11" s="32" t="s">
        <v>38</v>
      </c>
    </row>
    <row r="12" spans="1:17" ht="12" x14ac:dyDescent="0.3">
      <c r="D12" s="32" t="s">
        <v>39</v>
      </c>
    </row>
    <row r="13" spans="1:17" ht="12.6" x14ac:dyDescent="0.3">
      <c r="A13" s="34"/>
    </row>
    <row r="14" spans="1:17" ht="26.4" customHeight="1" x14ac:dyDescent="0.3">
      <c r="A14" s="23" t="s">
        <v>0</v>
      </c>
      <c r="B14" s="23" t="s">
        <v>1</v>
      </c>
      <c r="C14" s="23" t="s">
        <v>16</v>
      </c>
      <c r="D14" s="23" t="s">
        <v>13</v>
      </c>
      <c r="E14" s="26" t="s">
        <v>2</v>
      </c>
      <c r="F14" s="23" t="s">
        <v>29</v>
      </c>
      <c r="G14" s="23"/>
      <c r="H14" s="23" t="s">
        <v>30</v>
      </c>
      <c r="I14" s="23"/>
      <c r="J14" s="23" t="s">
        <v>40</v>
      </c>
      <c r="K14" s="23" t="s">
        <v>14</v>
      </c>
      <c r="L14" s="23" t="s">
        <v>15</v>
      </c>
      <c r="M14" s="23" t="s">
        <v>27</v>
      </c>
      <c r="N14" s="23" t="s">
        <v>28</v>
      </c>
      <c r="O14" s="23" t="s">
        <v>41</v>
      </c>
      <c r="P14" s="23" t="s">
        <v>3</v>
      </c>
      <c r="Q14" s="23" t="s">
        <v>4</v>
      </c>
    </row>
    <row r="15" spans="1:17" ht="59.4" customHeight="1" x14ac:dyDescent="0.3">
      <c r="A15" s="25"/>
      <c r="B15" s="25"/>
      <c r="C15" s="25"/>
      <c r="D15" s="25"/>
      <c r="E15" s="27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28.95" customHeight="1" x14ac:dyDescent="0.3">
      <c r="A16" s="24"/>
      <c r="B16" s="24"/>
      <c r="C16" s="24"/>
      <c r="D16" s="24"/>
      <c r="E16" s="28"/>
      <c r="F16" s="35" t="s">
        <v>24</v>
      </c>
      <c r="G16" s="36" t="s">
        <v>25</v>
      </c>
      <c r="H16" s="36" t="s">
        <v>24</v>
      </c>
      <c r="I16" s="36" t="s">
        <v>25</v>
      </c>
      <c r="J16" s="36" t="s">
        <v>26</v>
      </c>
      <c r="K16" s="36" t="s">
        <v>18</v>
      </c>
      <c r="L16" s="36" t="s">
        <v>18</v>
      </c>
      <c r="M16" s="36" t="s">
        <v>19</v>
      </c>
      <c r="N16" s="36" t="s">
        <v>20</v>
      </c>
      <c r="O16" s="36" t="s">
        <v>20</v>
      </c>
      <c r="P16" s="36" t="s">
        <v>19</v>
      </c>
      <c r="Q16" s="36"/>
    </row>
    <row r="17" spans="1:78" s="37" customFormat="1" ht="12.75" customHeight="1" x14ac:dyDescent="0.2">
      <c r="A17" s="42" t="s">
        <v>48</v>
      </c>
      <c r="B17" s="44" t="s">
        <v>77</v>
      </c>
      <c r="C17" s="42" t="s">
        <v>106</v>
      </c>
      <c r="D17" s="46">
        <v>1870100</v>
      </c>
      <c r="E17" s="46">
        <v>600000</v>
      </c>
      <c r="F17" s="44" t="s">
        <v>139</v>
      </c>
      <c r="G17" s="48" t="s">
        <v>135</v>
      </c>
      <c r="H17" s="44" t="s">
        <v>159</v>
      </c>
      <c r="I17" s="42" t="s">
        <v>136</v>
      </c>
      <c r="J17" s="38">
        <v>20</v>
      </c>
      <c r="K17" s="38">
        <v>9</v>
      </c>
      <c r="L17" s="38">
        <v>6</v>
      </c>
      <c r="M17" s="38">
        <v>5</v>
      </c>
      <c r="N17" s="38">
        <v>6</v>
      </c>
      <c r="O17" s="38">
        <v>7</v>
      </c>
      <c r="P17" s="38">
        <v>4</v>
      </c>
      <c r="Q17" s="39">
        <f>SUM(J17:P17)</f>
        <v>57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7" customFormat="1" ht="12.75" customHeight="1" x14ac:dyDescent="0.2">
      <c r="A18" s="43" t="s">
        <v>49</v>
      </c>
      <c r="B18" s="45" t="s">
        <v>78</v>
      </c>
      <c r="C18" s="43" t="s">
        <v>107</v>
      </c>
      <c r="D18" s="47">
        <v>2963300</v>
      </c>
      <c r="E18" s="47">
        <v>300000</v>
      </c>
      <c r="F18" s="45" t="s">
        <v>140</v>
      </c>
      <c r="G18" s="49" t="s">
        <v>136</v>
      </c>
      <c r="H18" s="45" t="s">
        <v>157</v>
      </c>
      <c r="I18" s="43" t="s">
        <v>136</v>
      </c>
      <c r="J18" s="38">
        <v>28</v>
      </c>
      <c r="K18" s="38">
        <v>10</v>
      </c>
      <c r="L18" s="38">
        <v>10</v>
      </c>
      <c r="M18" s="38">
        <v>5</v>
      </c>
      <c r="N18" s="38">
        <v>8</v>
      </c>
      <c r="O18" s="38">
        <v>6</v>
      </c>
      <c r="P18" s="38">
        <v>4</v>
      </c>
      <c r="Q18" s="39">
        <f t="shared" ref="Q18:Q45" si="0">SUM(J18:P18)</f>
        <v>71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ht="12.75" customHeight="1" x14ac:dyDescent="0.2">
      <c r="A19" s="43" t="s">
        <v>50</v>
      </c>
      <c r="B19" s="45" t="s">
        <v>79</v>
      </c>
      <c r="C19" s="43" t="s">
        <v>108</v>
      </c>
      <c r="D19" s="47">
        <v>10330300</v>
      </c>
      <c r="E19" s="47">
        <v>1300000</v>
      </c>
      <c r="F19" s="45" t="s">
        <v>141</v>
      </c>
      <c r="G19" s="49" t="s">
        <v>136</v>
      </c>
      <c r="H19" s="45" t="s">
        <v>146</v>
      </c>
      <c r="I19" s="43" t="s">
        <v>136</v>
      </c>
      <c r="J19" s="38">
        <v>29</v>
      </c>
      <c r="K19" s="38">
        <v>11</v>
      </c>
      <c r="L19" s="38">
        <v>11</v>
      </c>
      <c r="M19" s="38">
        <v>5</v>
      </c>
      <c r="N19" s="38">
        <v>7</v>
      </c>
      <c r="O19" s="38">
        <v>6</v>
      </c>
      <c r="P19" s="38">
        <v>3</v>
      </c>
      <c r="Q19" s="39">
        <f t="shared" si="0"/>
        <v>72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s="37" customFormat="1" ht="12.75" customHeight="1" x14ac:dyDescent="0.2">
      <c r="A20" s="43" t="s">
        <v>51</v>
      </c>
      <c r="B20" s="45" t="s">
        <v>80</v>
      </c>
      <c r="C20" s="43" t="s">
        <v>109</v>
      </c>
      <c r="D20" s="47">
        <v>2330000</v>
      </c>
      <c r="E20" s="47">
        <v>1600000</v>
      </c>
      <c r="F20" s="45" t="s">
        <v>142</v>
      </c>
      <c r="G20" s="49" t="s">
        <v>136</v>
      </c>
      <c r="H20" s="45" t="s">
        <v>150</v>
      </c>
      <c r="I20" s="43" t="s">
        <v>136</v>
      </c>
      <c r="J20" s="38">
        <v>30</v>
      </c>
      <c r="K20" s="38">
        <v>12</v>
      </c>
      <c r="L20" s="38">
        <v>11</v>
      </c>
      <c r="M20" s="38">
        <v>5</v>
      </c>
      <c r="N20" s="38">
        <v>6</v>
      </c>
      <c r="O20" s="38">
        <v>7</v>
      </c>
      <c r="P20" s="38">
        <v>3</v>
      </c>
      <c r="Q20" s="39">
        <f t="shared" si="0"/>
        <v>74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s="37" customFormat="1" ht="12.75" customHeight="1" x14ac:dyDescent="0.2">
      <c r="A21" s="43" t="s">
        <v>52</v>
      </c>
      <c r="B21" s="45" t="s">
        <v>81</v>
      </c>
      <c r="C21" s="43" t="s">
        <v>110</v>
      </c>
      <c r="D21" s="47">
        <v>720000</v>
      </c>
      <c r="E21" s="47">
        <v>250000</v>
      </c>
      <c r="F21" s="45" t="s">
        <v>143</v>
      </c>
      <c r="G21" s="49" t="s">
        <v>135</v>
      </c>
      <c r="H21" s="45" t="s">
        <v>154</v>
      </c>
      <c r="I21" s="43" t="s">
        <v>137</v>
      </c>
      <c r="J21" s="38">
        <v>15</v>
      </c>
      <c r="K21" s="38">
        <v>8</v>
      </c>
      <c r="L21" s="38">
        <v>5</v>
      </c>
      <c r="M21" s="38">
        <v>3</v>
      </c>
      <c r="N21" s="38">
        <v>6</v>
      </c>
      <c r="O21" s="38">
        <v>5</v>
      </c>
      <c r="P21" s="38">
        <v>3</v>
      </c>
      <c r="Q21" s="39">
        <f t="shared" si="0"/>
        <v>45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s="37" customFormat="1" ht="12" x14ac:dyDescent="0.2">
      <c r="A22" s="43" t="s">
        <v>53</v>
      </c>
      <c r="B22" s="45" t="s">
        <v>82</v>
      </c>
      <c r="C22" s="43" t="s">
        <v>111</v>
      </c>
      <c r="D22" s="47">
        <v>7239285</v>
      </c>
      <c r="E22" s="47">
        <v>1750000</v>
      </c>
      <c r="F22" s="45" t="s">
        <v>144</v>
      </c>
      <c r="G22" s="49" t="s">
        <v>136</v>
      </c>
      <c r="H22" s="45" t="s">
        <v>156</v>
      </c>
      <c r="I22" s="43" t="s">
        <v>137</v>
      </c>
      <c r="J22" s="38">
        <v>35</v>
      </c>
      <c r="K22" s="38">
        <v>14</v>
      </c>
      <c r="L22" s="38">
        <v>14</v>
      </c>
      <c r="M22" s="38">
        <v>5</v>
      </c>
      <c r="N22" s="38">
        <v>7</v>
      </c>
      <c r="O22" s="38">
        <v>9</v>
      </c>
      <c r="P22" s="38">
        <v>5</v>
      </c>
      <c r="Q22" s="39">
        <f t="shared" si="0"/>
        <v>89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s="37" customFormat="1" ht="12.75" customHeight="1" x14ac:dyDescent="0.2">
      <c r="A23" s="43" t="s">
        <v>54</v>
      </c>
      <c r="B23" s="45" t="s">
        <v>83</v>
      </c>
      <c r="C23" s="43" t="s">
        <v>112</v>
      </c>
      <c r="D23" s="47">
        <v>1848000</v>
      </c>
      <c r="E23" s="47">
        <v>450000</v>
      </c>
      <c r="F23" s="45" t="s">
        <v>145</v>
      </c>
      <c r="G23" s="49" t="s">
        <v>136</v>
      </c>
      <c r="H23" s="45" t="s">
        <v>140</v>
      </c>
      <c r="I23" s="43" t="s">
        <v>136</v>
      </c>
      <c r="J23" s="38">
        <v>34</v>
      </c>
      <c r="K23" s="38">
        <v>12</v>
      </c>
      <c r="L23" s="38">
        <v>13</v>
      </c>
      <c r="M23" s="38">
        <v>5</v>
      </c>
      <c r="N23" s="38">
        <v>9</v>
      </c>
      <c r="O23" s="38">
        <v>9</v>
      </c>
      <c r="P23" s="38">
        <v>3</v>
      </c>
      <c r="Q23" s="39">
        <f t="shared" si="0"/>
        <v>85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s="37" customFormat="1" ht="12.75" customHeight="1" x14ac:dyDescent="0.2">
      <c r="A24" s="43" t="s">
        <v>55</v>
      </c>
      <c r="B24" s="45" t="s">
        <v>84</v>
      </c>
      <c r="C24" s="43" t="s">
        <v>113</v>
      </c>
      <c r="D24" s="47">
        <v>1087700</v>
      </c>
      <c r="E24" s="47">
        <v>462700</v>
      </c>
      <c r="F24" s="45" t="s">
        <v>146</v>
      </c>
      <c r="G24" s="49" t="s">
        <v>135</v>
      </c>
      <c r="H24" s="45" t="s">
        <v>156</v>
      </c>
      <c r="I24" s="43" t="s">
        <v>137</v>
      </c>
      <c r="J24" s="38">
        <v>27</v>
      </c>
      <c r="K24" s="38">
        <v>11</v>
      </c>
      <c r="L24" s="38">
        <v>10</v>
      </c>
      <c r="M24" s="38">
        <v>4</v>
      </c>
      <c r="N24" s="38">
        <v>7</v>
      </c>
      <c r="O24" s="38">
        <v>7</v>
      </c>
      <c r="P24" s="38">
        <v>4</v>
      </c>
      <c r="Q24" s="39">
        <f t="shared" si="0"/>
        <v>70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s="37" customFormat="1" ht="13.5" customHeight="1" x14ac:dyDescent="0.2">
      <c r="A25" s="43" t="s">
        <v>56</v>
      </c>
      <c r="B25" s="45" t="s">
        <v>85</v>
      </c>
      <c r="C25" s="43" t="s">
        <v>114</v>
      </c>
      <c r="D25" s="47">
        <v>6951000</v>
      </c>
      <c r="E25" s="47">
        <v>1000000</v>
      </c>
      <c r="F25" s="45" t="s">
        <v>147</v>
      </c>
      <c r="G25" s="49" t="s">
        <v>136</v>
      </c>
      <c r="H25" s="45" t="s">
        <v>141</v>
      </c>
      <c r="I25" s="43" t="s">
        <v>136</v>
      </c>
      <c r="J25" s="38">
        <v>28</v>
      </c>
      <c r="K25" s="38">
        <v>13</v>
      </c>
      <c r="L25" s="38">
        <v>11</v>
      </c>
      <c r="M25" s="38">
        <v>5</v>
      </c>
      <c r="N25" s="38">
        <v>5</v>
      </c>
      <c r="O25" s="38">
        <v>5</v>
      </c>
      <c r="P25" s="38">
        <v>4</v>
      </c>
      <c r="Q25" s="39">
        <f t="shared" si="0"/>
        <v>71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s="37" customFormat="1" ht="12.75" customHeight="1" x14ac:dyDescent="0.2">
      <c r="A26" s="43" t="s">
        <v>57</v>
      </c>
      <c r="B26" s="45" t="s">
        <v>86</v>
      </c>
      <c r="C26" s="43" t="s">
        <v>115</v>
      </c>
      <c r="D26" s="47">
        <v>1340000</v>
      </c>
      <c r="E26" s="47">
        <v>300000</v>
      </c>
      <c r="F26" s="45" t="s">
        <v>148</v>
      </c>
      <c r="G26" s="49" t="s">
        <v>136</v>
      </c>
      <c r="H26" s="45" t="s">
        <v>160</v>
      </c>
      <c r="I26" s="43" t="s">
        <v>136</v>
      </c>
      <c r="J26" s="38">
        <v>30</v>
      </c>
      <c r="K26" s="38">
        <v>12</v>
      </c>
      <c r="L26" s="38">
        <v>12</v>
      </c>
      <c r="M26" s="38">
        <v>5</v>
      </c>
      <c r="N26" s="38">
        <v>8</v>
      </c>
      <c r="O26" s="38">
        <v>6</v>
      </c>
      <c r="P26" s="38">
        <v>4</v>
      </c>
      <c r="Q26" s="39">
        <f t="shared" si="0"/>
        <v>77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s="37" customFormat="1" ht="12.75" customHeight="1" x14ac:dyDescent="0.2">
      <c r="A27" s="43" t="s">
        <v>58</v>
      </c>
      <c r="B27" s="45" t="s">
        <v>87</v>
      </c>
      <c r="C27" s="42" t="s">
        <v>116</v>
      </c>
      <c r="D27" s="47">
        <v>17324475</v>
      </c>
      <c r="E27" s="47">
        <v>1800000</v>
      </c>
      <c r="F27" s="45" t="s">
        <v>145</v>
      </c>
      <c r="G27" s="49" t="s">
        <v>136</v>
      </c>
      <c r="H27" s="45" t="s">
        <v>147</v>
      </c>
      <c r="I27" s="43" t="s">
        <v>136</v>
      </c>
      <c r="J27" s="38">
        <v>37</v>
      </c>
      <c r="K27" s="38">
        <v>14</v>
      </c>
      <c r="L27" s="38">
        <v>14</v>
      </c>
      <c r="M27" s="38">
        <v>5</v>
      </c>
      <c r="N27" s="38">
        <v>9</v>
      </c>
      <c r="O27" s="38">
        <v>9</v>
      </c>
      <c r="P27" s="38">
        <v>4</v>
      </c>
      <c r="Q27" s="39">
        <f t="shared" si="0"/>
        <v>92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s="37" customFormat="1" ht="12.75" customHeight="1" x14ac:dyDescent="0.2">
      <c r="A28" s="43" t="s">
        <v>59</v>
      </c>
      <c r="B28" s="45" t="s">
        <v>88</v>
      </c>
      <c r="C28" s="43" t="s">
        <v>117</v>
      </c>
      <c r="D28" s="47">
        <v>44924630</v>
      </c>
      <c r="E28" s="47">
        <v>5000000</v>
      </c>
      <c r="F28" s="45" t="s">
        <v>149</v>
      </c>
      <c r="G28" s="49" t="s">
        <v>136</v>
      </c>
      <c r="H28" s="45" t="s">
        <v>151</v>
      </c>
      <c r="I28" s="43" t="s">
        <v>136</v>
      </c>
      <c r="J28" s="38">
        <v>35</v>
      </c>
      <c r="K28" s="38">
        <v>13</v>
      </c>
      <c r="L28" s="38">
        <v>14</v>
      </c>
      <c r="M28" s="38">
        <v>5</v>
      </c>
      <c r="N28" s="38">
        <v>4</v>
      </c>
      <c r="O28" s="38">
        <v>8</v>
      </c>
      <c r="P28" s="38">
        <v>4</v>
      </c>
      <c r="Q28" s="39">
        <f t="shared" si="0"/>
        <v>83</v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s="37" customFormat="1" ht="12.75" customHeight="1" x14ac:dyDescent="0.2">
      <c r="A29" s="43" t="s">
        <v>60</v>
      </c>
      <c r="B29" s="45" t="s">
        <v>89</v>
      </c>
      <c r="C29" s="43" t="s">
        <v>118</v>
      </c>
      <c r="D29" s="47">
        <v>615000</v>
      </c>
      <c r="E29" s="47">
        <v>150000</v>
      </c>
      <c r="F29" s="45" t="s">
        <v>150</v>
      </c>
      <c r="G29" s="49" t="s">
        <v>135</v>
      </c>
      <c r="H29" s="45" t="s">
        <v>143</v>
      </c>
      <c r="I29" s="43" t="s">
        <v>135</v>
      </c>
      <c r="J29" s="38">
        <v>20</v>
      </c>
      <c r="K29" s="38">
        <v>9</v>
      </c>
      <c r="L29" s="38">
        <v>5</v>
      </c>
      <c r="M29" s="38">
        <v>3</v>
      </c>
      <c r="N29" s="38">
        <v>6</v>
      </c>
      <c r="O29" s="38">
        <v>3</v>
      </c>
      <c r="P29" s="38">
        <v>2</v>
      </c>
      <c r="Q29" s="39">
        <f t="shared" si="0"/>
        <v>48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s="37" customFormat="1" ht="12" x14ac:dyDescent="0.2">
      <c r="A30" s="43" t="s">
        <v>61</v>
      </c>
      <c r="B30" s="45" t="s">
        <v>90</v>
      </c>
      <c r="C30" s="43" t="s">
        <v>119</v>
      </c>
      <c r="D30" s="47">
        <v>2700000</v>
      </c>
      <c r="E30" s="47">
        <v>700000</v>
      </c>
      <c r="F30" s="45" t="s">
        <v>151</v>
      </c>
      <c r="G30" s="49" t="s">
        <v>136</v>
      </c>
      <c r="H30" s="45" t="s">
        <v>155</v>
      </c>
      <c r="I30" s="43" t="s">
        <v>136</v>
      </c>
      <c r="J30" s="38">
        <v>31</v>
      </c>
      <c r="K30" s="38">
        <v>13</v>
      </c>
      <c r="L30" s="38">
        <v>12</v>
      </c>
      <c r="M30" s="38">
        <v>5</v>
      </c>
      <c r="N30" s="38">
        <v>8</v>
      </c>
      <c r="O30" s="38">
        <v>7</v>
      </c>
      <c r="P30" s="38">
        <v>5</v>
      </c>
      <c r="Q30" s="39">
        <f t="shared" si="0"/>
        <v>81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s="37" customFormat="1" ht="12.75" customHeight="1" x14ac:dyDescent="0.2">
      <c r="A31" s="43" t="s">
        <v>62</v>
      </c>
      <c r="B31" s="45" t="s">
        <v>91</v>
      </c>
      <c r="C31" s="43" t="s">
        <v>120</v>
      </c>
      <c r="D31" s="47">
        <v>12747500</v>
      </c>
      <c r="E31" s="47">
        <v>800000</v>
      </c>
      <c r="F31" s="45" t="s">
        <v>149</v>
      </c>
      <c r="G31" s="49" t="s">
        <v>136</v>
      </c>
      <c r="H31" s="45" t="s">
        <v>161</v>
      </c>
      <c r="I31" s="43" t="s">
        <v>136</v>
      </c>
      <c r="J31" s="38">
        <v>30</v>
      </c>
      <c r="K31" s="38">
        <v>11</v>
      </c>
      <c r="L31" s="38">
        <v>12</v>
      </c>
      <c r="M31" s="38">
        <v>4</v>
      </c>
      <c r="N31" s="38">
        <v>6</v>
      </c>
      <c r="O31" s="38">
        <v>7</v>
      </c>
      <c r="P31" s="38">
        <v>2</v>
      </c>
      <c r="Q31" s="39">
        <f t="shared" si="0"/>
        <v>72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s="37" customFormat="1" ht="12.75" customHeight="1" x14ac:dyDescent="0.2">
      <c r="A32" s="43" t="s">
        <v>63</v>
      </c>
      <c r="B32" s="45" t="s">
        <v>92</v>
      </c>
      <c r="C32" s="43" t="s">
        <v>121</v>
      </c>
      <c r="D32" s="47">
        <v>13643000</v>
      </c>
      <c r="E32" s="47">
        <v>3500000</v>
      </c>
      <c r="F32" s="45" t="s">
        <v>147</v>
      </c>
      <c r="G32" s="49" t="s">
        <v>136</v>
      </c>
      <c r="H32" s="45" t="s">
        <v>158</v>
      </c>
      <c r="I32" s="43" t="s">
        <v>136</v>
      </c>
      <c r="J32" s="38">
        <v>38</v>
      </c>
      <c r="K32" s="38">
        <v>14</v>
      </c>
      <c r="L32" s="38">
        <v>14</v>
      </c>
      <c r="M32" s="38">
        <v>5</v>
      </c>
      <c r="N32" s="38">
        <v>9</v>
      </c>
      <c r="O32" s="38">
        <v>10</v>
      </c>
      <c r="P32" s="38">
        <v>5</v>
      </c>
      <c r="Q32" s="39">
        <f t="shared" si="0"/>
        <v>95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s="37" customFormat="1" ht="12.75" customHeight="1" x14ac:dyDescent="0.2">
      <c r="A33" s="43" t="s">
        <v>64</v>
      </c>
      <c r="B33" s="45" t="s">
        <v>93</v>
      </c>
      <c r="C33" s="43" t="s">
        <v>122</v>
      </c>
      <c r="D33" s="47">
        <v>21490750</v>
      </c>
      <c r="E33" s="47">
        <v>4800000</v>
      </c>
      <c r="F33" s="45" t="s">
        <v>152</v>
      </c>
      <c r="G33" s="49" t="s">
        <v>136</v>
      </c>
      <c r="H33" s="45" t="s">
        <v>159</v>
      </c>
      <c r="I33" s="43" t="s">
        <v>136</v>
      </c>
      <c r="J33" s="38">
        <v>38</v>
      </c>
      <c r="K33" s="38">
        <v>14</v>
      </c>
      <c r="L33" s="38">
        <v>14</v>
      </c>
      <c r="M33" s="38">
        <v>5</v>
      </c>
      <c r="N33" s="38">
        <v>9</v>
      </c>
      <c r="O33" s="38">
        <v>8</v>
      </c>
      <c r="P33" s="38">
        <v>4</v>
      </c>
      <c r="Q33" s="39">
        <f t="shared" si="0"/>
        <v>92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s="37" customFormat="1" ht="12.75" customHeight="1" x14ac:dyDescent="0.2">
      <c r="A34" s="43" t="s">
        <v>65</v>
      </c>
      <c r="B34" s="45" t="s">
        <v>94</v>
      </c>
      <c r="C34" s="43" t="s">
        <v>123</v>
      </c>
      <c r="D34" s="47">
        <v>750000</v>
      </c>
      <c r="E34" s="47">
        <v>200000</v>
      </c>
      <c r="F34" s="45" t="s">
        <v>153</v>
      </c>
      <c r="G34" s="49" t="s">
        <v>136</v>
      </c>
      <c r="H34" s="45" t="s">
        <v>139</v>
      </c>
      <c r="I34" s="43" t="s">
        <v>136</v>
      </c>
      <c r="J34" s="38">
        <v>30</v>
      </c>
      <c r="K34" s="38">
        <v>11</v>
      </c>
      <c r="L34" s="38">
        <v>11</v>
      </c>
      <c r="M34" s="38">
        <v>4</v>
      </c>
      <c r="N34" s="38">
        <v>7</v>
      </c>
      <c r="O34" s="38">
        <v>7</v>
      </c>
      <c r="P34" s="38">
        <v>3</v>
      </c>
      <c r="Q34" s="39">
        <f t="shared" si="0"/>
        <v>73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s="37" customFormat="1" ht="12" x14ac:dyDescent="0.2">
      <c r="A35" s="43" t="s">
        <v>66</v>
      </c>
      <c r="B35" s="45" t="s">
        <v>95</v>
      </c>
      <c r="C35" s="43" t="s">
        <v>124</v>
      </c>
      <c r="D35" s="47">
        <v>586000</v>
      </c>
      <c r="E35" s="47">
        <v>256000</v>
      </c>
      <c r="F35" s="45" t="s">
        <v>139</v>
      </c>
      <c r="G35" s="49" t="s">
        <v>136</v>
      </c>
      <c r="H35" s="45" t="s">
        <v>157</v>
      </c>
      <c r="I35" s="43" t="s">
        <v>136</v>
      </c>
      <c r="J35" s="38">
        <v>30</v>
      </c>
      <c r="K35" s="38">
        <v>12</v>
      </c>
      <c r="L35" s="38">
        <v>10</v>
      </c>
      <c r="M35" s="38">
        <v>5</v>
      </c>
      <c r="N35" s="38">
        <v>8</v>
      </c>
      <c r="O35" s="38">
        <v>6</v>
      </c>
      <c r="P35" s="38">
        <v>4</v>
      </c>
      <c r="Q35" s="39">
        <f t="shared" si="0"/>
        <v>75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s="37" customFormat="1" ht="12.75" customHeight="1" x14ac:dyDescent="0.2">
      <c r="A36" s="43" t="s">
        <v>67</v>
      </c>
      <c r="B36" s="45" t="s">
        <v>96</v>
      </c>
      <c r="C36" s="43" t="s">
        <v>125</v>
      </c>
      <c r="D36" s="47">
        <v>2758500</v>
      </c>
      <c r="E36" s="47">
        <v>600000</v>
      </c>
      <c r="F36" s="45" t="s">
        <v>154</v>
      </c>
      <c r="G36" s="49" t="s">
        <v>137</v>
      </c>
      <c r="H36" s="45" t="s">
        <v>144</v>
      </c>
      <c r="I36" s="43" t="s">
        <v>136</v>
      </c>
      <c r="J36" s="38">
        <v>28</v>
      </c>
      <c r="K36" s="38">
        <v>12</v>
      </c>
      <c r="L36" s="38">
        <v>11</v>
      </c>
      <c r="M36" s="38">
        <v>5</v>
      </c>
      <c r="N36" s="38">
        <v>6</v>
      </c>
      <c r="O36" s="38">
        <v>8</v>
      </c>
      <c r="P36" s="38">
        <v>4</v>
      </c>
      <c r="Q36" s="39">
        <f t="shared" si="0"/>
        <v>74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s="37" customFormat="1" ht="12.75" customHeight="1" x14ac:dyDescent="0.2">
      <c r="A37" s="43" t="s">
        <v>68</v>
      </c>
      <c r="B37" s="45" t="s">
        <v>97</v>
      </c>
      <c r="C37" s="43" t="s">
        <v>126</v>
      </c>
      <c r="D37" s="47">
        <v>450000</v>
      </c>
      <c r="E37" s="47">
        <v>115000</v>
      </c>
      <c r="F37" s="45" t="s">
        <v>155</v>
      </c>
      <c r="G37" s="49" t="s">
        <v>135</v>
      </c>
      <c r="H37" s="45" t="s">
        <v>153</v>
      </c>
      <c r="I37" s="43" t="s">
        <v>136</v>
      </c>
      <c r="J37" s="38">
        <v>20</v>
      </c>
      <c r="K37" s="38">
        <v>9</v>
      </c>
      <c r="L37" s="38">
        <v>6</v>
      </c>
      <c r="M37" s="38">
        <v>4</v>
      </c>
      <c r="N37" s="38">
        <v>5</v>
      </c>
      <c r="O37" s="38">
        <v>5</v>
      </c>
      <c r="P37" s="38">
        <v>2</v>
      </c>
      <c r="Q37" s="39">
        <f t="shared" si="0"/>
        <v>51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s="37" customFormat="1" ht="12.75" customHeight="1" x14ac:dyDescent="0.2">
      <c r="A38" s="43" t="s">
        <v>69</v>
      </c>
      <c r="B38" s="45" t="s">
        <v>98</v>
      </c>
      <c r="C38" s="43" t="s">
        <v>127</v>
      </c>
      <c r="D38" s="47">
        <v>803000</v>
      </c>
      <c r="E38" s="47">
        <v>500000</v>
      </c>
      <c r="F38" s="45" t="s">
        <v>156</v>
      </c>
      <c r="G38" s="49" t="s">
        <v>137</v>
      </c>
      <c r="H38" s="45" t="s">
        <v>142</v>
      </c>
      <c r="I38" s="43" t="s">
        <v>136</v>
      </c>
      <c r="J38" s="38">
        <v>20</v>
      </c>
      <c r="K38" s="38">
        <v>10</v>
      </c>
      <c r="L38" s="38">
        <v>6</v>
      </c>
      <c r="M38" s="38">
        <v>5</v>
      </c>
      <c r="N38" s="38">
        <v>6</v>
      </c>
      <c r="O38" s="38">
        <v>5</v>
      </c>
      <c r="P38" s="38">
        <v>4</v>
      </c>
      <c r="Q38" s="39">
        <f t="shared" si="0"/>
        <v>56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s="37" customFormat="1" ht="12.75" customHeight="1" x14ac:dyDescent="0.2">
      <c r="A39" s="43" t="s">
        <v>70</v>
      </c>
      <c r="B39" s="45" t="s">
        <v>99</v>
      </c>
      <c r="C39" s="43" t="s">
        <v>128</v>
      </c>
      <c r="D39" s="47">
        <v>2904500</v>
      </c>
      <c r="E39" s="47">
        <v>1250000</v>
      </c>
      <c r="F39" s="45" t="s">
        <v>157</v>
      </c>
      <c r="G39" s="49" t="s">
        <v>136</v>
      </c>
      <c r="H39" s="45" t="s">
        <v>139</v>
      </c>
      <c r="I39" s="43" t="s">
        <v>136</v>
      </c>
      <c r="J39" s="38">
        <v>32</v>
      </c>
      <c r="K39" s="38">
        <v>13</v>
      </c>
      <c r="L39" s="38">
        <v>12</v>
      </c>
      <c r="M39" s="38">
        <v>5</v>
      </c>
      <c r="N39" s="38">
        <v>8</v>
      </c>
      <c r="O39" s="38">
        <v>8</v>
      </c>
      <c r="P39" s="38">
        <v>4</v>
      </c>
      <c r="Q39" s="39">
        <f t="shared" si="0"/>
        <v>82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s="37" customFormat="1" ht="12.75" customHeight="1" x14ac:dyDescent="0.2">
      <c r="A40" s="43" t="s">
        <v>71</v>
      </c>
      <c r="B40" s="45" t="s">
        <v>100</v>
      </c>
      <c r="C40" s="42" t="s">
        <v>129</v>
      </c>
      <c r="D40" s="47">
        <v>47478700</v>
      </c>
      <c r="E40" s="47">
        <v>3000000</v>
      </c>
      <c r="F40" s="45" t="s">
        <v>158</v>
      </c>
      <c r="G40" s="49" t="s">
        <v>136</v>
      </c>
      <c r="H40" s="45" t="s">
        <v>148</v>
      </c>
      <c r="I40" s="43" t="s">
        <v>136</v>
      </c>
      <c r="J40" s="38">
        <v>34</v>
      </c>
      <c r="K40" s="38">
        <v>14</v>
      </c>
      <c r="L40" s="38">
        <v>13</v>
      </c>
      <c r="M40" s="38">
        <v>5</v>
      </c>
      <c r="N40" s="38">
        <v>7</v>
      </c>
      <c r="O40" s="38">
        <v>8</v>
      </c>
      <c r="P40" s="38">
        <v>5</v>
      </c>
      <c r="Q40" s="39">
        <f t="shared" si="0"/>
        <v>86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s="37" customFormat="1" ht="12.75" customHeight="1" x14ac:dyDescent="0.2">
      <c r="A41" s="43" t="s">
        <v>72</v>
      </c>
      <c r="B41" s="45" t="s">
        <v>101</v>
      </c>
      <c r="C41" s="42" t="s">
        <v>130</v>
      </c>
      <c r="D41" s="47">
        <v>1980000</v>
      </c>
      <c r="E41" s="47">
        <v>550000</v>
      </c>
      <c r="F41" s="45" t="s">
        <v>159</v>
      </c>
      <c r="G41" s="49" t="s">
        <v>136</v>
      </c>
      <c r="H41" s="45" t="s">
        <v>149</v>
      </c>
      <c r="I41" s="43" t="s">
        <v>136</v>
      </c>
      <c r="J41" s="38">
        <v>31</v>
      </c>
      <c r="K41" s="38">
        <v>12</v>
      </c>
      <c r="L41" s="38">
        <v>13</v>
      </c>
      <c r="M41" s="38">
        <v>5</v>
      </c>
      <c r="N41" s="38">
        <v>8</v>
      </c>
      <c r="O41" s="38">
        <v>8</v>
      </c>
      <c r="P41" s="38">
        <v>4</v>
      </c>
      <c r="Q41" s="39">
        <f t="shared" si="0"/>
        <v>81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s="37" customFormat="1" ht="12.75" customHeight="1" x14ac:dyDescent="0.2">
      <c r="A42" s="43" t="s">
        <v>73</v>
      </c>
      <c r="B42" s="45" t="s">
        <v>102</v>
      </c>
      <c r="C42" s="43" t="s">
        <v>131</v>
      </c>
      <c r="D42" s="47">
        <v>3466050</v>
      </c>
      <c r="E42" s="47">
        <v>1500000</v>
      </c>
      <c r="F42" s="45" t="s">
        <v>160</v>
      </c>
      <c r="G42" s="49" t="s">
        <v>136</v>
      </c>
      <c r="H42" s="45" t="s">
        <v>162</v>
      </c>
      <c r="I42" s="43" t="s">
        <v>136</v>
      </c>
      <c r="J42" s="38">
        <v>31</v>
      </c>
      <c r="K42" s="38">
        <v>13</v>
      </c>
      <c r="L42" s="38">
        <v>12</v>
      </c>
      <c r="M42" s="38">
        <v>5</v>
      </c>
      <c r="N42" s="38">
        <v>8</v>
      </c>
      <c r="O42" s="38">
        <v>8</v>
      </c>
      <c r="P42" s="38">
        <v>4</v>
      </c>
      <c r="Q42" s="39">
        <f t="shared" si="0"/>
        <v>81</v>
      </c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s="37" customFormat="1" ht="12" x14ac:dyDescent="0.2">
      <c r="A43" s="43" t="s">
        <v>74</v>
      </c>
      <c r="B43" s="45" t="s">
        <v>103</v>
      </c>
      <c r="C43" s="43" t="s">
        <v>132</v>
      </c>
      <c r="D43" s="47">
        <v>1080000</v>
      </c>
      <c r="E43" s="47">
        <v>300000</v>
      </c>
      <c r="F43" s="45" t="s">
        <v>140</v>
      </c>
      <c r="G43" s="49" t="s">
        <v>135</v>
      </c>
      <c r="H43" s="45" t="s">
        <v>143</v>
      </c>
      <c r="I43" s="43" t="s">
        <v>136</v>
      </c>
      <c r="J43" s="38">
        <v>17</v>
      </c>
      <c r="K43" s="38">
        <v>10</v>
      </c>
      <c r="L43" s="38">
        <v>7</v>
      </c>
      <c r="M43" s="38">
        <v>3</v>
      </c>
      <c r="N43" s="38">
        <v>5</v>
      </c>
      <c r="O43" s="38">
        <v>4</v>
      </c>
      <c r="P43" s="38">
        <v>2</v>
      </c>
      <c r="Q43" s="39">
        <f t="shared" si="0"/>
        <v>48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s="37" customFormat="1" ht="12.75" customHeight="1" x14ac:dyDescent="0.2">
      <c r="A44" s="43" t="s">
        <v>75</v>
      </c>
      <c r="B44" s="45" t="s">
        <v>104</v>
      </c>
      <c r="C44" s="43" t="s">
        <v>133</v>
      </c>
      <c r="D44" s="47">
        <v>2235000</v>
      </c>
      <c r="E44" s="47">
        <v>1000000</v>
      </c>
      <c r="F44" s="45" t="s">
        <v>161</v>
      </c>
      <c r="G44" s="49" t="s">
        <v>136</v>
      </c>
      <c r="H44" s="45" t="s">
        <v>152</v>
      </c>
      <c r="I44" s="43" t="s">
        <v>136</v>
      </c>
      <c r="J44" s="38">
        <v>30</v>
      </c>
      <c r="K44" s="38">
        <v>12</v>
      </c>
      <c r="L44" s="38">
        <v>12</v>
      </c>
      <c r="M44" s="38">
        <v>4</v>
      </c>
      <c r="N44" s="38">
        <v>6</v>
      </c>
      <c r="O44" s="38">
        <v>7</v>
      </c>
      <c r="P44" s="38">
        <v>4</v>
      </c>
      <c r="Q44" s="39">
        <f t="shared" si="0"/>
        <v>75</v>
      </c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s="37" customFormat="1" ht="12.75" customHeight="1" x14ac:dyDescent="0.2">
      <c r="A45" s="43" t="s">
        <v>76</v>
      </c>
      <c r="B45" s="45" t="s">
        <v>105</v>
      </c>
      <c r="C45" s="43" t="s">
        <v>134</v>
      </c>
      <c r="D45" s="47">
        <v>21000000</v>
      </c>
      <c r="E45" s="47">
        <v>4000000</v>
      </c>
      <c r="F45" s="45" t="s">
        <v>151</v>
      </c>
      <c r="G45" s="49" t="s">
        <v>136</v>
      </c>
      <c r="H45" s="45" t="s">
        <v>140</v>
      </c>
      <c r="I45" s="43" t="s">
        <v>136</v>
      </c>
      <c r="J45" s="38">
        <v>35</v>
      </c>
      <c r="K45" s="38">
        <v>13</v>
      </c>
      <c r="L45" s="38">
        <v>13</v>
      </c>
      <c r="M45" s="38">
        <v>5</v>
      </c>
      <c r="N45" s="38">
        <v>8</v>
      </c>
      <c r="O45" s="38">
        <v>8</v>
      </c>
      <c r="P45" s="38">
        <v>4</v>
      </c>
      <c r="Q45" s="39">
        <f t="shared" si="0"/>
        <v>86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ht="12" x14ac:dyDescent="0.3">
      <c r="D46" s="40">
        <f>SUM(D17:D45)</f>
        <v>235616790</v>
      </c>
      <c r="E46" s="40">
        <f>SUM(E17:E45)</f>
        <v>38033700</v>
      </c>
      <c r="F46" s="40"/>
    </row>
    <row r="47" spans="1:78" ht="12" x14ac:dyDescent="0.3">
      <c r="E47" s="40"/>
      <c r="F47" s="40"/>
      <c r="G47" s="40"/>
      <c r="H47" s="40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5" xr:uid="{9DF5AAA7-E296-44EF-928B-AB09D6BB94D0}">
      <formula1>40</formula1>
    </dataValidation>
    <dataValidation type="whole" operator="lessThanOrEqual" allowBlank="1" showInputMessage="1" showErrorMessage="1" error="Max. 15 bodů" sqref="K17:L45" xr:uid="{8610D1EC-CF77-4190-8533-8683B6E0FB00}">
      <formula1>15</formula1>
    </dataValidation>
    <dataValidation type="whole" operator="lessThanOrEqual" allowBlank="1" showInputMessage="1" showErrorMessage="1" error="Max. 5 bodů" sqref="M17:M45 P17:P45" xr:uid="{135D2A79-1841-4A55-ACC8-A2E41FFBDE1A}">
      <formula1>5</formula1>
    </dataValidation>
    <dataValidation type="whole" operator="lessThanOrEqual" allowBlank="1" showInputMessage="1" showErrorMessage="1" error="Max. 10 bodů" sqref="N17:O45" xr:uid="{07EF3155-6E69-4796-A3B2-4CC1C330D70D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D300-E4B1-46EE-A524-C18099CB76E7}">
  <dimension ref="A1:BZ47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17" ht="38.25" customHeight="1" x14ac:dyDescent="0.3">
      <c r="A1" s="31" t="s">
        <v>42</v>
      </c>
    </row>
    <row r="2" spans="1:17" x14ac:dyDescent="0.3">
      <c r="A2" s="34" t="s">
        <v>43</v>
      </c>
      <c r="D2" s="34" t="s">
        <v>22</v>
      </c>
    </row>
    <row r="3" spans="1:17" x14ac:dyDescent="0.3">
      <c r="A3" s="34" t="s">
        <v>31</v>
      </c>
      <c r="D3" s="32" t="s">
        <v>33</v>
      </c>
    </row>
    <row r="4" spans="1:17" x14ac:dyDescent="0.3">
      <c r="A4" s="34" t="s">
        <v>44</v>
      </c>
      <c r="D4" s="32" t="s">
        <v>32</v>
      </c>
    </row>
    <row r="5" spans="1:17" ht="12.6" x14ac:dyDescent="0.3">
      <c r="A5" s="34" t="s">
        <v>45</v>
      </c>
      <c r="D5" s="32" t="s">
        <v>34</v>
      </c>
    </row>
    <row r="6" spans="1:17" x14ac:dyDescent="0.3">
      <c r="A6" s="34" t="s">
        <v>46</v>
      </c>
    </row>
    <row r="7" spans="1:17" ht="12.6" x14ac:dyDescent="0.3">
      <c r="A7" s="34" t="s">
        <v>21</v>
      </c>
      <c r="D7" s="34" t="s">
        <v>23</v>
      </c>
    </row>
    <row r="8" spans="1:17" x14ac:dyDescent="0.3">
      <c r="A8" s="41" t="s">
        <v>47</v>
      </c>
      <c r="D8" s="32" t="s">
        <v>35</v>
      </c>
    </row>
    <row r="9" spans="1:17" ht="12" x14ac:dyDescent="0.3">
      <c r="D9" s="32" t="s">
        <v>36</v>
      </c>
    </row>
    <row r="10" spans="1:17" ht="12" x14ac:dyDescent="0.3">
      <c r="D10" s="32" t="s">
        <v>37</v>
      </c>
    </row>
    <row r="11" spans="1:17" ht="12" x14ac:dyDescent="0.3">
      <c r="D11" s="32" t="s">
        <v>38</v>
      </c>
    </row>
    <row r="12" spans="1:17" ht="12" x14ac:dyDescent="0.3">
      <c r="D12" s="32" t="s">
        <v>39</v>
      </c>
    </row>
    <row r="13" spans="1:17" ht="12.6" x14ac:dyDescent="0.3">
      <c r="A13" s="34"/>
    </row>
    <row r="14" spans="1:17" ht="26.4" customHeight="1" x14ac:dyDescent="0.3">
      <c r="A14" s="23" t="s">
        <v>0</v>
      </c>
      <c r="B14" s="23" t="s">
        <v>1</v>
      </c>
      <c r="C14" s="23" t="s">
        <v>16</v>
      </c>
      <c r="D14" s="23" t="s">
        <v>13</v>
      </c>
      <c r="E14" s="26" t="s">
        <v>2</v>
      </c>
      <c r="F14" s="23" t="s">
        <v>29</v>
      </c>
      <c r="G14" s="23"/>
      <c r="H14" s="23" t="s">
        <v>30</v>
      </c>
      <c r="I14" s="23"/>
      <c r="J14" s="23" t="s">
        <v>40</v>
      </c>
      <c r="K14" s="23" t="s">
        <v>14</v>
      </c>
      <c r="L14" s="23" t="s">
        <v>15</v>
      </c>
      <c r="M14" s="23" t="s">
        <v>27</v>
      </c>
      <c r="N14" s="23" t="s">
        <v>28</v>
      </c>
      <c r="O14" s="23" t="s">
        <v>41</v>
      </c>
      <c r="P14" s="23" t="s">
        <v>3</v>
      </c>
      <c r="Q14" s="23" t="s">
        <v>4</v>
      </c>
    </row>
    <row r="15" spans="1:17" ht="59.4" customHeight="1" x14ac:dyDescent="0.3">
      <c r="A15" s="25"/>
      <c r="B15" s="25"/>
      <c r="C15" s="25"/>
      <c r="D15" s="25"/>
      <c r="E15" s="27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28.95" customHeight="1" x14ac:dyDescent="0.3">
      <c r="A16" s="24"/>
      <c r="B16" s="24"/>
      <c r="C16" s="24"/>
      <c r="D16" s="24"/>
      <c r="E16" s="28"/>
      <c r="F16" s="35" t="s">
        <v>24</v>
      </c>
      <c r="G16" s="36" t="s">
        <v>25</v>
      </c>
      <c r="H16" s="36" t="s">
        <v>24</v>
      </c>
      <c r="I16" s="36" t="s">
        <v>25</v>
      </c>
      <c r="J16" s="36" t="s">
        <v>26</v>
      </c>
      <c r="K16" s="36" t="s">
        <v>18</v>
      </c>
      <c r="L16" s="36" t="s">
        <v>18</v>
      </c>
      <c r="M16" s="36" t="s">
        <v>19</v>
      </c>
      <c r="N16" s="36" t="s">
        <v>20</v>
      </c>
      <c r="O16" s="36" t="s">
        <v>20</v>
      </c>
      <c r="P16" s="36" t="s">
        <v>19</v>
      </c>
      <c r="Q16" s="36"/>
    </row>
    <row r="17" spans="1:78" s="37" customFormat="1" ht="12.75" customHeight="1" x14ac:dyDescent="0.2">
      <c r="A17" s="42" t="s">
        <v>48</v>
      </c>
      <c r="B17" s="44" t="s">
        <v>77</v>
      </c>
      <c r="C17" s="42" t="s">
        <v>106</v>
      </c>
      <c r="D17" s="46">
        <v>1870100</v>
      </c>
      <c r="E17" s="46">
        <v>600000</v>
      </c>
      <c r="F17" s="44" t="s">
        <v>139</v>
      </c>
      <c r="G17" s="48" t="s">
        <v>135</v>
      </c>
      <c r="H17" s="44" t="s">
        <v>159</v>
      </c>
      <c r="I17" s="42" t="s">
        <v>136</v>
      </c>
      <c r="J17" s="38">
        <v>20</v>
      </c>
      <c r="K17" s="38">
        <v>10</v>
      </c>
      <c r="L17" s="38">
        <v>8</v>
      </c>
      <c r="M17" s="38">
        <v>5</v>
      </c>
      <c r="N17" s="38">
        <v>6</v>
      </c>
      <c r="O17" s="38">
        <v>7</v>
      </c>
      <c r="P17" s="38">
        <v>4</v>
      </c>
      <c r="Q17" s="39">
        <f>SUM(J17:P17)</f>
        <v>60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7" customFormat="1" ht="12.75" customHeight="1" x14ac:dyDescent="0.2">
      <c r="A18" s="43" t="s">
        <v>49</v>
      </c>
      <c r="B18" s="45" t="s">
        <v>78</v>
      </c>
      <c r="C18" s="43" t="s">
        <v>107</v>
      </c>
      <c r="D18" s="47">
        <v>2963300</v>
      </c>
      <c r="E18" s="47">
        <v>300000</v>
      </c>
      <c r="F18" s="45" t="s">
        <v>140</v>
      </c>
      <c r="G18" s="49" t="s">
        <v>136</v>
      </c>
      <c r="H18" s="45" t="s">
        <v>157</v>
      </c>
      <c r="I18" s="43" t="s">
        <v>136</v>
      </c>
      <c r="J18" s="38">
        <v>27</v>
      </c>
      <c r="K18" s="38">
        <v>11</v>
      </c>
      <c r="L18" s="38">
        <v>11</v>
      </c>
      <c r="M18" s="38">
        <v>4</v>
      </c>
      <c r="N18" s="38">
        <v>8</v>
      </c>
      <c r="O18" s="38">
        <v>7</v>
      </c>
      <c r="P18" s="38">
        <v>4</v>
      </c>
      <c r="Q18" s="39">
        <f t="shared" ref="Q18:Q45" si="0">SUM(J18:P18)</f>
        <v>72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ht="12.75" customHeight="1" x14ac:dyDescent="0.2">
      <c r="A19" s="43" t="s">
        <v>50</v>
      </c>
      <c r="B19" s="45" t="s">
        <v>79</v>
      </c>
      <c r="C19" s="43" t="s">
        <v>108</v>
      </c>
      <c r="D19" s="47">
        <v>10330300</v>
      </c>
      <c r="E19" s="47">
        <v>1300000</v>
      </c>
      <c r="F19" s="45" t="s">
        <v>141</v>
      </c>
      <c r="G19" s="49" t="s">
        <v>136</v>
      </c>
      <c r="H19" s="45" t="s">
        <v>146</v>
      </c>
      <c r="I19" s="43" t="s">
        <v>136</v>
      </c>
      <c r="J19" s="38">
        <v>29</v>
      </c>
      <c r="K19" s="38">
        <v>12</v>
      </c>
      <c r="L19" s="38">
        <v>12</v>
      </c>
      <c r="M19" s="38">
        <v>5</v>
      </c>
      <c r="N19" s="38">
        <v>7</v>
      </c>
      <c r="O19" s="38">
        <v>6</v>
      </c>
      <c r="P19" s="38">
        <v>4</v>
      </c>
      <c r="Q19" s="39">
        <f t="shared" si="0"/>
        <v>75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s="37" customFormat="1" ht="12.75" customHeight="1" x14ac:dyDescent="0.2">
      <c r="A20" s="43" t="s">
        <v>51</v>
      </c>
      <c r="B20" s="45" t="s">
        <v>80</v>
      </c>
      <c r="C20" s="43" t="s">
        <v>109</v>
      </c>
      <c r="D20" s="47">
        <v>2330000</v>
      </c>
      <c r="E20" s="47">
        <v>1600000</v>
      </c>
      <c r="F20" s="45" t="s">
        <v>142</v>
      </c>
      <c r="G20" s="49" t="s">
        <v>136</v>
      </c>
      <c r="H20" s="45" t="s">
        <v>150</v>
      </c>
      <c r="I20" s="43" t="s">
        <v>136</v>
      </c>
      <c r="J20" s="38">
        <v>32</v>
      </c>
      <c r="K20" s="38">
        <v>12</v>
      </c>
      <c r="L20" s="38">
        <v>12</v>
      </c>
      <c r="M20" s="38">
        <v>5</v>
      </c>
      <c r="N20" s="38">
        <v>7</v>
      </c>
      <c r="O20" s="38">
        <v>7</v>
      </c>
      <c r="P20" s="38">
        <v>3</v>
      </c>
      <c r="Q20" s="39">
        <f t="shared" si="0"/>
        <v>78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s="37" customFormat="1" ht="12.75" customHeight="1" x14ac:dyDescent="0.2">
      <c r="A21" s="43" t="s">
        <v>52</v>
      </c>
      <c r="B21" s="45" t="s">
        <v>81</v>
      </c>
      <c r="C21" s="43" t="s">
        <v>110</v>
      </c>
      <c r="D21" s="47">
        <v>720000</v>
      </c>
      <c r="E21" s="47">
        <v>250000</v>
      </c>
      <c r="F21" s="45" t="s">
        <v>143</v>
      </c>
      <c r="G21" s="49" t="s">
        <v>135</v>
      </c>
      <c r="H21" s="45" t="s">
        <v>154</v>
      </c>
      <c r="I21" s="43" t="s">
        <v>137</v>
      </c>
      <c r="J21" s="38">
        <v>10</v>
      </c>
      <c r="K21" s="38">
        <v>11</v>
      </c>
      <c r="L21" s="38">
        <v>8</v>
      </c>
      <c r="M21" s="38">
        <v>4</v>
      </c>
      <c r="N21" s="38">
        <v>5</v>
      </c>
      <c r="O21" s="38">
        <v>4</v>
      </c>
      <c r="P21" s="38">
        <v>3</v>
      </c>
      <c r="Q21" s="39">
        <f t="shared" si="0"/>
        <v>45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s="37" customFormat="1" ht="12" x14ac:dyDescent="0.2">
      <c r="A22" s="43" t="s">
        <v>53</v>
      </c>
      <c r="B22" s="45" t="s">
        <v>82</v>
      </c>
      <c r="C22" s="43" t="s">
        <v>111</v>
      </c>
      <c r="D22" s="47">
        <v>7239285</v>
      </c>
      <c r="E22" s="47">
        <v>1750000</v>
      </c>
      <c r="F22" s="45" t="s">
        <v>144</v>
      </c>
      <c r="G22" s="49" t="s">
        <v>136</v>
      </c>
      <c r="H22" s="45" t="s">
        <v>156</v>
      </c>
      <c r="I22" s="43" t="s">
        <v>137</v>
      </c>
      <c r="J22" s="38">
        <v>38</v>
      </c>
      <c r="K22" s="38">
        <v>12</v>
      </c>
      <c r="L22" s="38">
        <v>13</v>
      </c>
      <c r="M22" s="38">
        <v>5</v>
      </c>
      <c r="N22" s="38">
        <v>8</v>
      </c>
      <c r="O22" s="38">
        <v>9</v>
      </c>
      <c r="P22" s="38">
        <v>5</v>
      </c>
      <c r="Q22" s="39">
        <f t="shared" si="0"/>
        <v>90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s="37" customFormat="1" ht="12.75" customHeight="1" x14ac:dyDescent="0.2">
      <c r="A23" s="43" t="s">
        <v>54</v>
      </c>
      <c r="B23" s="45" t="s">
        <v>83</v>
      </c>
      <c r="C23" s="43" t="s">
        <v>112</v>
      </c>
      <c r="D23" s="47">
        <v>1848000</v>
      </c>
      <c r="E23" s="47">
        <v>450000</v>
      </c>
      <c r="F23" s="45" t="s">
        <v>145</v>
      </c>
      <c r="G23" s="49" t="s">
        <v>136</v>
      </c>
      <c r="H23" s="45" t="s">
        <v>140</v>
      </c>
      <c r="I23" s="43" t="s">
        <v>136</v>
      </c>
      <c r="J23" s="38">
        <v>38</v>
      </c>
      <c r="K23" s="38">
        <v>13</v>
      </c>
      <c r="L23" s="38">
        <v>13</v>
      </c>
      <c r="M23" s="38">
        <v>5</v>
      </c>
      <c r="N23" s="38">
        <v>10</v>
      </c>
      <c r="O23" s="38">
        <v>10</v>
      </c>
      <c r="P23" s="38">
        <v>3</v>
      </c>
      <c r="Q23" s="39">
        <f t="shared" si="0"/>
        <v>92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s="37" customFormat="1" ht="12.75" customHeight="1" x14ac:dyDescent="0.2">
      <c r="A24" s="43" t="s">
        <v>55</v>
      </c>
      <c r="B24" s="45" t="s">
        <v>84</v>
      </c>
      <c r="C24" s="43" t="s">
        <v>113</v>
      </c>
      <c r="D24" s="47">
        <v>1087700</v>
      </c>
      <c r="E24" s="47">
        <v>462700</v>
      </c>
      <c r="F24" s="45" t="s">
        <v>146</v>
      </c>
      <c r="G24" s="49" t="s">
        <v>135</v>
      </c>
      <c r="H24" s="45" t="s">
        <v>156</v>
      </c>
      <c r="I24" s="43" t="s">
        <v>137</v>
      </c>
      <c r="J24" s="38">
        <v>29</v>
      </c>
      <c r="K24" s="38">
        <v>11</v>
      </c>
      <c r="L24" s="38">
        <v>10</v>
      </c>
      <c r="M24" s="38">
        <v>3</v>
      </c>
      <c r="N24" s="38">
        <v>7</v>
      </c>
      <c r="O24" s="38">
        <v>7</v>
      </c>
      <c r="P24" s="38">
        <v>3</v>
      </c>
      <c r="Q24" s="39">
        <f t="shared" si="0"/>
        <v>70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s="37" customFormat="1" ht="13.5" customHeight="1" x14ac:dyDescent="0.2">
      <c r="A25" s="43" t="s">
        <v>56</v>
      </c>
      <c r="B25" s="45" t="s">
        <v>85</v>
      </c>
      <c r="C25" s="43" t="s">
        <v>114</v>
      </c>
      <c r="D25" s="47">
        <v>6951000</v>
      </c>
      <c r="E25" s="47">
        <v>1000000</v>
      </c>
      <c r="F25" s="45" t="s">
        <v>147</v>
      </c>
      <c r="G25" s="49" t="s">
        <v>136</v>
      </c>
      <c r="H25" s="45" t="s">
        <v>141</v>
      </c>
      <c r="I25" s="43" t="s">
        <v>136</v>
      </c>
      <c r="J25" s="38">
        <v>26</v>
      </c>
      <c r="K25" s="38">
        <v>12</v>
      </c>
      <c r="L25" s="38">
        <v>10</v>
      </c>
      <c r="M25" s="38">
        <v>5</v>
      </c>
      <c r="N25" s="38">
        <v>7</v>
      </c>
      <c r="O25" s="38">
        <v>7</v>
      </c>
      <c r="P25" s="38">
        <v>4</v>
      </c>
      <c r="Q25" s="39">
        <f t="shared" si="0"/>
        <v>71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s="37" customFormat="1" ht="12.75" customHeight="1" x14ac:dyDescent="0.2">
      <c r="A26" s="43" t="s">
        <v>57</v>
      </c>
      <c r="B26" s="45" t="s">
        <v>86</v>
      </c>
      <c r="C26" s="43" t="s">
        <v>115</v>
      </c>
      <c r="D26" s="47">
        <v>1340000</v>
      </c>
      <c r="E26" s="47">
        <v>300000</v>
      </c>
      <c r="F26" s="45" t="s">
        <v>148</v>
      </c>
      <c r="G26" s="49" t="s">
        <v>136</v>
      </c>
      <c r="H26" s="45" t="s">
        <v>160</v>
      </c>
      <c r="I26" s="43" t="s">
        <v>136</v>
      </c>
      <c r="J26" s="38">
        <v>28</v>
      </c>
      <c r="K26" s="38">
        <v>12</v>
      </c>
      <c r="L26" s="38">
        <v>13</v>
      </c>
      <c r="M26" s="38">
        <v>5</v>
      </c>
      <c r="N26" s="38">
        <v>8</v>
      </c>
      <c r="O26" s="38">
        <v>6</v>
      </c>
      <c r="P26" s="38">
        <v>5</v>
      </c>
      <c r="Q26" s="39">
        <f t="shared" si="0"/>
        <v>77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s="37" customFormat="1" ht="12.75" customHeight="1" x14ac:dyDescent="0.2">
      <c r="A27" s="43" t="s">
        <v>58</v>
      </c>
      <c r="B27" s="45" t="s">
        <v>87</v>
      </c>
      <c r="C27" s="42" t="s">
        <v>116</v>
      </c>
      <c r="D27" s="47">
        <v>17324475</v>
      </c>
      <c r="E27" s="47">
        <v>1800000</v>
      </c>
      <c r="F27" s="45" t="s">
        <v>145</v>
      </c>
      <c r="G27" s="49" t="s">
        <v>136</v>
      </c>
      <c r="H27" s="45" t="s">
        <v>147</v>
      </c>
      <c r="I27" s="43" t="s">
        <v>136</v>
      </c>
      <c r="J27" s="38">
        <v>39</v>
      </c>
      <c r="K27" s="38">
        <v>14</v>
      </c>
      <c r="L27" s="38">
        <v>15</v>
      </c>
      <c r="M27" s="38">
        <v>5</v>
      </c>
      <c r="N27" s="38">
        <v>9</v>
      </c>
      <c r="O27" s="38">
        <v>9</v>
      </c>
      <c r="P27" s="38">
        <v>4</v>
      </c>
      <c r="Q27" s="39">
        <f t="shared" si="0"/>
        <v>95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s="37" customFormat="1" ht="12.75" customHeight="1" x14ac:dyDescent="0.2">
      <c r="A28" s="43" t="s">
        <v>59</v>
      </c>
      <c r="B28" s="45" t="s">
        <v>88</v>
      </c>
      <c r="C28" s="43" t="s">
        <v>117</v>
      </c>
      <c r="D28" s="47">
        <v>44924630</v>
      </c>
      <c r="E28" s="47">
        <v>5000000</v>
      </c>
      <c r="F28" s="45" t="s">
        <v>149</v>
      </c>
      <c r="G28" s="49" t="s">
        <v>136</v>
      </c>
      <c r="H28" s="45" t="s">
        <v>151</v>
      </c>
      <c r="I28" s="43" t="s">
        <v>136</v>
      </c>
      <c r="J28" s="38">
        <v>34</v>
      </c>
      <c r="K28" s="38">
        <v>12</v>
      </c>
      <c r="L28" s="38">
        <v>13</v>
      </c>
      <c r="M28" s="38">
        <v>4</v>
      </c>
      <c r="N28" s="38">
        <v>4</v>
      </c>
      <c r="O28" s="38">
        <v>8</v>
      </c>
      <c r="P28" s="38">
        <v>4</v>
      </c>
      <c r="Q28" s="39">
        <f t="shared" si="0"/>
        <v>79</v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s="37" customFormat="1" ht="12.75" customHeight="1" x14ac:dyDescent="0.2">
      <c r="A29" s="43" t="s">
        <v>60</v>
      </c>
      <c r="B29" s="45" t="s">
        <v>89</v>
      </c>
      <c r="C29" s="43" t="s">
        <v>118</v>
      </c>
      <c r="D29" s="47">
        <v>615000</v>
      </c>
      <c r="E29" s="47">
        <v>150000</v>
      </c>
      <c r="F29" s="45" t="s">
        <v>150</v>
      </c>
      <c r="G29" s="49" t="s">
        <v>135</v>
      </c>
      <c r="H29" s="45" t="s">
        <v>143</v>
      </c>
      <c r="I29" s="43" t="s">
        <v>135</v>
      </c>
      <c r="J29" s="38">
        <v>20</v>
      </c>
      <c r="K29" s="38">
        <v>10</v>
      </c>
      <c r="L29" s="38">
        <v>10</v>
      </c>
      <c r="M29" s="38">
        <v>4</v>
      </c>
      <c r="N29" s="38">
        <v>6</v>
      </c>
      <c r="O29" s="38">
        <v>6</v>
      </c>
      <c r="P29" s="38">
        <v>2</v>
      </c>
      <c r="Q29" s="39">
        <f t="shared" si="0"/>
        <v>58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s="37" customFormat="1" ht="12" x14ac:dyDescent="0.2">
      <c r="A30" s="43" t="s">
        <v>61</v>
      </c>
      <c r="B30" s="45" t="s">
        <v>90</v>
      </c>
      <c r="C30" s="43" t="s">
        <v>119</v>
      </c>
      <c r="D30" s="47">
        <v>2700000</v>
      </c>
      <c r="E30" s="47">
        <v>700000</v>
      </c>
      <c r="F30" s="45" t="s">
        <v>151</v>
      </c>
      <c r="G30" s="49" t="s">
        <v>136</v>
      </c>
      <c r="H30" s="45" t="s">
        <v>155</v>
      </c>
      <c r="I30" s="43" t="s">
        <v>136</v>
      </c>
      <c r="J30" s="38">
        <v>34</v>
      </c>
      <c r="K30" s="38">
        <v>13</v>
      </c>
      <c r="L30" s="38">
        <v>12</v>
      </c>
      <c r="M30" s="38">
        <v>5</v>
      </c>
      <c r="N30" s="38">
        <v>8</v>
      </c>
      <c r="O30" s="38">
        <v>7</v>
      </c>
      <c r="P30" s="38">
        <v>5</v>
      </c>
      <c r="Q30" s="39">
        <f t="shared" si="0"/>
        <v>84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s="37" customFormat="1" ht="12.75" customHeight="1" x14ac:dyDescent="0.2">
      <c r="A31" s="43" t="s">
        <v>62</v>
      </c>
      <c r="B31" s="45" t="s">
        <v>91</v>
      </c>
      <c r="C31" s="43" t="s">
        <v>120</v>
      </c>
      <c r="D31" s="47">
        <v>12747500</v>
      </c>
      <c r="E31" s="47">
        <v>800000</v>
      </c>
      <c r="F31" s="45" t="s">
        <v>149</v>
      </c>
      <c r="G31" s="49" t="s">
        <v>136</v>
      </c>
      <c r="H31" s="45" t="s">
        <v>161</v>
      </c>
      <c r="I31" s="43" t="s">
        <v>136</v>
      </c>
      <c r="J31" s="38">
        <v>30</v>
      </c>
      <c r="K31" s="38">
        <v>12</v>
      </c>
      <c r="L31" s="38">
        <v>14</v>
      </c>
      <c r="M31" s="38">
        <v>4</v>
      </c>
      <c r="N31" s="38">
        <v>6</v>
      </c>
      <c r="O31" s="38">
        <v>7</v>
      </c>
      <c r="P31" s="38">
        <v>2</v>
      </c>
      <c r="Q31" s="39">
        <f t="shared" si="0"/>
        <v>75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s="37" customFormat="1" ht="12.75" customHeight="1" x14ac:dyDescent="0.2">
      <c r="A32" s="43" t="s">
        <v>63</v>
      </c>
      <c r="B32" s="45" t="s">
        <v>92</v>
      </c>
      <c r="C32" s="43" t="s">
        <v>121</v>
      </c>
      <c r="D32" s="47">
        <v>13643000</v>
      </c>
      <c r="E32" s="47">
        <v>3500000</v>
      </c>
      <c r="F32" s="45" t="s">
        <v>147</v>
      </c>
      <c r="G32" s="49" t="s">
        <v>136</v>
      </c>
      <c r="H32" s="45" t="s">
        <v>158</v>
      </c>
      <c r="I32" s="43" t="s">
        <v>136</v>
      </c>
      <c r="J32" s="38">
        <v>38</v>
      </c>
      <c r="K32" s="38">
        <v>13</v>
      </c>
      <c r="L32" s="38">
        <v>15</v>
      </c>
      <c r="M32" s="38">
        <v>5</v>
      </c>
      <c r="N32" s="38">
        <v>9</v>
      </c>
      <c r="O32" s="38">
        <v>10</v>
      </c>
      <c r="P32" s="38">
        <v>5</v>
      </c>
      <c r="Q32" s="39">
        <f t="shared" si="0"/>
        <v>95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s="37" customFormat="1" ht="12.75" customHeight="1" x14ac:dyDescent="0.2">
      <c r="A33" s="43" t="s">
        <v>64</v>
      </c>
      <c r="B33" s="45" t="s">
        <v>93</v>
      </c>
      <c r="C33" s="43" t="s">
        <v>122</v>
      </c>
      <c r="D33" s="47">
        <v>21490750</v>
      </c>
      <c r="E33" s="47">
        <v>4800000</v>
      </c>
      <c r="F33" s="45" t="s">
        <v>152</v>
      </c>
      <c r="G33" s="49" t="s">
        <v>136</v>
      </c>
      <c r="H33" s="45" t="s">
        <v>159</v>
      </c>
      <c r="I33" s="43" t="s">
        <v>136</v>
      </c>
      <c r="J33" s="38">
        <v>39</v>
      </c>
      <c r="K33" s="38">
        <v>14</v>
      </c>
      <c r="L33" s="38">
        <v>15</v>
      </c>
      <c r="M33" s="38">
        <v>5</v>
      </c>
      <c r="N33" s="38">
        <v>8</v>
      </c>
      <c r="O33" s="38">
        <v>8</v>
      </c>
      <c r="P33" s="38">
        <v>4</v>
      </c>
      <c r="Q33" s="39">
        <f t="shared" si="0"/>
        <v>93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s="37" customFormat="1" ht="12.75" customHeight="1" x14ac:dyDescent="0.2">
      <c r="A34" s="43" t="s">
        <v>65</v>
      </c>
      <c r="B34" s="45" t="s">
        <v>94</v>
      </c>
      <c r="C34" s="43" t="s">
        <v>123</v>
      </c>
      <c r="D34" s="47">
        <v>750000</v>
      </c>
      <c r="E34" s="47">
        <v>200000</v>
      </c>
      <c r="F34" s="45" t="s">
        <v>153</v>
      </c>
      <c r="G34" s="49" t="s">
        <v>136</v>
      </c>
      <c r="H34" s="45" t="s">
        <v>139</v>
      </c>
      <c r="I34" s="43" t="s">
        <v>136</v>
      </c>
      <c r="J34" s="38">
        <v>30</v>
      </c>
      <c r="K34" s="38">
        <v>11</v>
      </c>
      <c r="L34" s="38">
        <v>11</v>
      </c>
      <c r="M34" s="38">
        <v>5</v>
      </c>
      <c r="N34" s="38">
        <v>7</v>
      </c>
      <c r="O34" s="38">
        <v>6</v>
      </c>
      <c r="P34" s="38">
        <v>3</v>
      </c>
      <c r="Q34" s="39">
        <f t="shared" si="0"/>
        <v>73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s="37" customFormat="1" ht="12" x14ac:dyDescent="0.2">
      <c r="A35" s="43" t="s">
        <v>66</v>
      </c>
      <c r="B35" s="45" t="s">
        <v>95</v>
      </c>
      <c r="C35" s="43" t="s">
        <v>124</v>
      </c>
      <c r="D35" s="47">
        <v>586000</v>
      </c>
      <c r="E35" s="47">
        <v>256000</v>
      </c>
      <c r="F35" s="45" t="s">
        <v>139</v>
      </c>
      <c r="G35" s="49" t="s">
        <v>136</v>
      </c>
      <c r="H35" s="45" t="s">
        <v>157</v>
      </c>
      <c r="I35" s="43" t="s">
        <v>136</v>
      </c>
      <c r="J35" s="38">
        <v>32</v>
      </c>
      <c r="K35" s="38">
        <v>12</v>
      </c>
      <c r="L35" s="38">
        <v>11</v>
      </c>
      <c r="M35" s="38">
        <v>5</v>
      </c>
      <c r="N35" s="38">
        <v>8</v>
      </c>
      <c r="O35" s="38">
        <v>7</v>
      </c>
      <c r="P35" s="38">
        <v>3</v>
      </c>
      <c r="Q35" s="39">
        <f t="shared" si="0"/>
        <v>78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s="37" customFormat="1" ht="12.75" customHeight="1" x14ac:dyDescent="0.2">
      <c r="A36" s="43" t="s">
        <v>67</v>
      </c>
      <c r="B36" s="45" t="s">
        <v>96</v>
      </c>
      <c r="C36" s="43" t="s">
        <v>125</v>
      </c>
      <c r="D36" s="47">
        <v>2758500</v>
      </c>
      <c r="E36" s="47">
        <v>600000</v>
      </c>
      <c r="F36" s="45" t="s">
        <v>154</v>
      </c>
      <c r="G36" s="49" t="s">
        <v>137</v>
      </c>
      <c r="H36" s="45" t="s">
        <v>144</v>
      </c>
      <c r="I36" s="43" t="s">
        <v>136</v>
      </c>
      <c r="J36" s="38">
        <v>30</v>
      </c>
      <c r="K36" s="38">
        <v>12</v>
      </c>
      <c r="L36" s="38">
        <v>11</v>
      </c>
      <c r="M36" s="38">
        <v>5</v>
      </c>
      <c r="N36" s="38">
        <v>6</v>
      </c>
      <c r="O36" s="38">
        <v>8</v>
      </c>
      <c r="P36" s="38">
        <v>4</v>
      </c>
      <c r="Q36" s="39">
        <f t="shared" si="0"/>
        <v>76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s="37" customFormat="1" ht="12.75" customHeight="1" x14ac:dyDescent="0.2">
      <c r="A37" s="43" t="s">
        <v>68</v>
      </c>
      <c r="B37" s="45" t="s">
        <v>97</v>
      </c>
      <c r="C37" s="43" t="s">
        <v>126</v>
      </c>
      <c r="D37" s="47">
        <v>450000</v>
      </c>
      <c r="E37" s="47">
        <v>115000</v>
      </c>
      <c r="F37" s="45" t="s">
        <v>155</v>
      </c>
      <c r="G37" s="49" t="s">
        <v>135</v>
      </c>
      <c r="H37" s="45" t="s">
        <v>153</v>
      </c>
      <c r="I37" s="43" t="s">
        <v>136</v>
      </c>
      <c r="J37" s="38">
        <v>20</v>
      </c>
      <c r="K37" s="38">
        <v>10</v>
      </c>
      <c r="L37" s="38">
        <v>9</v>
      </c>
      <c r="M37" s="38">
        <v>4</v>
      </c>
      <c r="N37" s="38">
        <v>7</v>
      </c>
      <c r="O37" s="38">
        <v>6</v>
      </c>
      <c r="P37" s="38">
        <v>2</v>
      </c>
      <c r="Q37" s="39">
        <f t="shared" si="0"/>
        <v>58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s="37" customFormat="1" ht="12.75" customHeight="1" x14ac:dyDescent="0.2">
      <c r="A38" s="43" t="s">
        <v>69</v>
      </c>
      <c r="B38" s="45" t="s">
        <v>98</v>
      </c>
      <c r="C38" s="43" t="s">
        <v>127</v>
      </c>
      <c r="D38" s="47">
        <v>803000</v>
      </c>
      <c r="E38" s="47">
        <v>500000</v>
      </c>
      <c r="F38" s="45" t="s">
        <v>156</v>
      </c>
      <c r="G38" s="49" t="s">
        <v>137</v>
      </c>
      <c r="H38" s="45" t="s">
        <v>142</v>
      </c>
      <c r="I38" s="43" t="s">
        <v>136</v>
      </c>
      <c r="J38" s="38">
        <v>20</v>
      </c>
      <c r="K38" s="38">
        <v>10</v>
      </c>
      <c r="L38" s="38">
        <v>9</v>
      </c>
      <c r="M38" s="38">
        <v>5</v>
      </c>
      <c r="N38" s="38">
        <v>6</v>
      </c>
      <c r="O38" s="38">
        <v>6</v>
      </c>
      <c r="P38" s="38">
        <v>3</v>
      </c>
      <c r="Q38" s="39">
        <f t="shared" si="0"/>
        <v>59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s="37" customFormat="1" ht="12.75" customHeight="1" x14ac:dyDescent="0.2">
      <c r="A39" s="43" t="s">
        <v>70</v>
      </c>
      <c r="B39" s="45" t="s">
        <v>99</v>
      </c>
      <c r="C39" s="43" t="s">
        <v>128</v>
      </c>
      <c r="D39" s="47">
        <v>2904500</v>
      </c>
      <c r="E39" s="47">
        <v>1250000</v>
      </c>
      <c r="F39" s="45" t="s">
        <v>157</v>
      </c>
      <c r="G39" s="49" t="s">
        <v>136</v>
      </c>
      <c r="H39" s="45" t="s">
        <v>139</v>
      </c>
      <c r="I39" s="43" t="s">
        <v>136</v>
      </c>
      <c r="J39" s="38">
        <v>36</v>
      </c>
      <c r="K39" s="38">
        <v>13</v>
      </c>
      <c r="L39" s="38">
        <v>13</v>
      </c>
      <c r="M39" s="38">
        <v>5</v>
      </c>
      <c r="N39" s="38">
        <v>9</v>
      </c>
      <c r="O39" s="38">
        <v>9</v>
      </c>
      <c r="P39" s="38">
        <v>4</v>
      </c>
      <c r="Q39" s="39">
        <f t="shared" si="0"/>
        <v>89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s="37" customFormat="1" ht="12.75" customHeight="1" x14ac:dyDescent="0.2">
      <c r="A40" s="43" t="s">
        <v>71</v>
      </c>
      <c r="B40" s="45" t="s">
        <v>100</v>
      </c>
      <c r="C40" s="42" t="s">
        <v>129</v>
      </c>
      <c r="D40" s="47">
        <v>47478700</v>
      </c>
      <c r="E40" s="47">
        <v>3000000</v>
      </c>
      <c r="F40" s="45" t="s">
        <v>158</v>
      </c>
      <c r="G40" s="49" t="s">
        <v>136</v>
      </c>
      <c r="H40" s="45" t="s">
        <v>148</v>
      </c>
      <c r="I40" s="43" t="s">
        <v>136</v>
      </c>
      <c r="J40" s="38">
        <v>36</v>
      </c>
      <c r="K40" s="38">
        <v>13</v>
      </c>
      <c r="L40" s="38">
        <v>13</v>
      </c>
      <c r="M40" s="38">
        <v>5</v>
      </c>
      <c r="N40" s="38">
        <v>6</v>
      </c>
      <c r="O40" s="38">
        <v>9</v>
      </c>
      <c r="P40" s="38">
        <v>5</v>
      </c>
      <c r="Q40" s="39">
        <f t="shared" si="0"/>
        <v>87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s="37" customFormat="1" ht="12.75" customHeight="1" x14ac:dyDescent="0.2">
      <c r="A41" s="43" t="s">
        <v>72</v>
      </c>
      <c r="B41" s="45" t="s">
        <v>101</v>
      </c>
      <c r="C41" s="42" t="s">
        <v>130</v>
      </c>
      <c r="D41" s="47">
        <v>1980000</v>
      </c>
      <c r="E41" s="47">
        <v>550000</v>
      </c>
      <c r="F41" s="45" t="s">
        <v>159</v>
      </c>
      <c r="G41" s="49" t="s">
        <v>136</v>
      </c>
      <c r="H41" s="45" t="s">
        <v>149</v>
      </c>
      <c r="I41" s="43" t="s">
        <v>136</v>
      </c>
      <c r="J41" s="38">
        <v>32</v>
      </c>
      <c r="K41" s="38">
        <v>12</v>
      </c>
      <c r="L41" s="38">
        <v>12</v>
      </c>
      <c r="M41" s="38">
        <v>5</v>
      </c>
      <c r="N41" s="38">
        <v>8</v>
      </c>
      <c r="O41" s="38">
        <v>8</v>
      </c>
      <c r="P41" s="38">
        <v>4</v>
      </c>
      <c r="Q41" s="39">
        <f t="shared" si="0"/>
        <v>81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s="37" customFormat="1" ht="12.75" customHeight="1" x14ac:dyDescent="0.2">
      <c r="A42" s="43" t="s">
        <v>73</v>
      </c>
      <c r="B42" s="45" t="s">
        <v>102</v>
      </c>
      <c r="C42" s="43" t="s">
        <v>131</v>
      </c>
      <c r="D42" s="47">
        <v>3466050</v>
      </c>
      <c r="E42" s="47">
        <v>1500000</v>
      </c>
      <c r="F42" s="45" t="s">
        <v>160</v>
      </c>
      <c r="G42" s="49" t="s">
        <v>136</v>
      </c>
      <c r="H42" s="45" t="s">
        <v>162</v>
      </c>
      <c r="I42" s="43" t="s">
        <v>136</v>
      </c>
      <c r="J42" s="38">
        <v>32</v>
      </c>
      <c r="K42" s="38">
        <v>13</v>
      </c>
      <c r="L42" s="38">
        <v>13</v>
      </c>
      <c r="M42" s="38">
        <v>5</v>
      </c>
      <c r="N42" s="38">
        <v>9</v>
      </c>
      <c r="O42" s="38">
        <v>9</v>
      </c>
      <c r="P42" s="38">
        <v>4</v>
      </c>
      <c r="Q42" s="39">
        <f t="shared" si="0"/>
        <v>85</v>
      </c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s="37" customFormat="1" ht="12" x14ac:dyDescent="0.2">
      <c r="A43" s="43" t="s">
        <v>74</v>
      </c>
      <c r="B43" s="45" t="s">
        <v>103</v>
      </c>
      <c r="C43" s="43" t="s">
        <v>132</v>
      </c>
      <c r="D43" s="47">
        <v>1080000</v>
      </c>
      <c r="E43" s="47">
        <v>300000</v>
      </c>
      <c r="F43" s="45" t="s">
        <v>140</v>
      </c>
      <c r="G43" s="49" t="s">
        <v>135</v>
      </c>
      <c r="H43" s="45" t="s">
        <v>143</v>
      </c>
      <c r="I43" s="43" t="s">
        <v>136</v>
      </c>
      <c r="J43" s="38">
        <v>15</v>
      </c>
      <c r="K43" s="38">
        <v>10</v>
      </c>
      <c r="L43" s="38">
        <v>7</v>
      </c>
      <c r="M43" s="38">
        <v>3</v>
      </c>
      <c r="N43" s="38">
        <v>5</v>
      </c>
      <c r="O43" s="38">
        <v>5</v>
      </c>
      <c r="P43" s="38">
        <v>2</v>
      </c>
      <c r="Q43" s="39">
        <f t="shared" si="0"/>
        <v>47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s="37" customFormat="1" ht="12.75" customHeight="1" x14ac:dyDescent="0.2">
      <c r="A44" s="43" t="s">
        <v>75</v>
      </c>
      <c r="B44" s="45" t="s">
        <v>104</v>
      </c>
      <c r="C44" s="43" t="s">
        <v>133</v>
      </c>
      <c r="D44" s="47">
        <v>2235000</v>
      </c>
      <c r="E44" s="47">
        <v>1000000</v>
      </c>
      <c r="F44" s="45" t="s">
        <v>161</v>
      </c>
      <c r="G44" s="49" t="s">
        <v>136</v>
      </c>
      <c r="H44" s="45" t="s">
        <v>152</v>
      </c>
      <c r="I44" s="43" t="s">
        <v>136</v>
      </c>
      <c r="J44" s="38">
        <v>30</v>
      </c>
      <c r="K44" s="38">
        <v>11</v>
      </c>
      <c r="L44" s="38">
        <v>11</v>
      </c>
      <c r="M44" s="38">
        <v>4</v>
      </c>
      <c r="N44" s="38">
        <v>6</v>
      </c>
      <c r="O44" s="38">
        <v>7</v>
      </c>
      <c r="P44" s="38">
        <v>4</v>
      </c>
      <c r="Q44" s="39">
        <f t="shared" si="0"/>
        <v>73</v>
      </c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s="37" customFormat="1" ht="12.75" customHeight="1" x14ac:dyDescent="0.2">
      <c r="A45" s="43" t="s">
        <v>76</v>
      </c>
      <c r="B45" s="45" t="s">
        <v>105</v>
      </c>
      <c r="C45" s="43" t="s">
        <v>134</v>
      </c>
      <c r="D45" s="47">
        <v>21000000</v>
      </c>
      <c r="E45" s="47">
        <v>4000000</v>
      </c>
      <c r="F45" s="45" t="s">
        <v>151</v>
      </c>
      <c r="G45" s="49" t="s">
        <v>136</v>
      </c>
      <c r="H45" s="45" t="s">
        <v>140</v>
      </c>
      <c r="I45" s="43" t="s">
        <v>136</v>
      </c>
      <c r="J45" s="38">
        <v>36</v>
      </c>
      <c r="K45" s="38">
        <v>13</v>
      </c>
      <c r="L45" s="38">
        <v>14</v>
      </c>
      <c r="M45" s="38">
        <v>5</v>
      </c>
      <c r="N45" s="38">
        <v>7</v>
      </c>
      <c r="O45" s="38">
        <v>8</v>
      </c>
      <c r="P45" s="38">
        <v>4</v>
      </c>
      <c r="Q45" s="39">
        <f t="shared" si="0"/>
        <v>87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ht="12" x14ac:dyDescent="0.3">
      <c r="D46" s="40">
        <f>SUM(D17:D45)</f>
        <v>235616790</v>
      </c>
      <c r="E46" s="40">
        <f>SUM(E17:E45)</f>
        <v>38033700</v>
      </c>
      <c r="F46" s="40"/>
    </row>
    <row r="47" spans="1:78" ht="12" x14ac:dyDescent="0.3">
      <c r="E47" s="40"/>
      <c r="F47" s="40"/>
      <c r="G47" s="40"/>
      <c r="H47" s="40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5" xr:uid="{8327CD1E-A560-44B8-A4B4-DB0B7BEB03B0}">
      <formula1>40</formula1>
    </dataValidation>
    <dataValidation type="whole" operator="lessThanOrEqual" allowBlank="1" showInputMessage="1" showErrorMessage="1" error="Max. 15 bodů" sqref="K17:L45" xr:uid="{46B3A005-5B87-4062-8921-49155FFF56C7}">
      <formula1>15</formula1>
    </dataValidation>
    <dataValidation type="whole" operator="lessThanOrEqual" allowBlank="1" showInputMessage="1" showErrorMessage="1" error="Max. 5 bodů" sqref="M17:M45 P17:P45" xr:uid="{40D155AB-4303-4F98-9212-5A8E563179ED}">
      <formula1>5</formula1>
    </dataValidation>
    <dataValidation type="whole" operator="lessThanOrEqual" allowBlank="1" showInputMessage="1" showErrorMessage="1" error="Max. 10 bodů" sqref="N17:O45" xr:uid="{2942D8A9-B6E7-4864-BB7E-DB239EDE19F4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0D679-7175-4CAD-87A9-0FD787BCDBFF}">
  <dimension ref="A1:BZ47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17" ht="38.25" customHeight="1" x14ac:dyDescent="0.3">
      <c r="A1" s="31" t="s">
        <v>42</v>
      </c>
    </row>
    <row r="2" spans="1:17" x14ac:dyDescent="0.3">
      <c r="A2" s="34" t="s">
        <v>43</v>
      </c>
      <c r="D2" s="34" t="s">
        <v>22</v>
      </c>
    </row>
    <row r="3" spans="1:17" x14ac:dyDescent="0.3">
      <c r="A3" s="34" t="s">
        <v>31</v>
      </c>
      <c r="D3" s="32" t="s">
        <v>33</v>
      </c>
    </row>
    <row r="4" spans="1:17" x14ac:dyDescent="0.3">
      <c r="A4" s="34" t="s">
        <v>44</v>
      </c>
      <c r="D4" s="32" t="s">
        <v>32</v>
      </c>
    </row>
    <row r="5" spans="1:17" ht="12.6" x14ac:dyDescent="0.3">
      <c r="A5" s="34" t="s">
        <v>45</v>
      </c>
      <c r="D5" s="32" t="s">
        <v>34</v>
      </c>
    </row>
    <row r="6" spans="1:17" x14ac:dyDescent="0.3">
      <c r="A6" s="34" t="s">
        <v>46</v>
      </c>
    </row>
    <row r="7" spans="1:17" ht="12.6" x14ac:dyDescent="0.3">
      <c r="A7" s="34" t="s">
        <v>21</v>
      </c>
      <c r="D7" s="34" t="s">
        <v>23</v>
      </c>
    </row>
    <row r="8" spans="1:17" x14ac:dyDescent="0.3">
      <c r="A8" s="41" t="s">
        <v>47</v>
      </c>
      <c r="D8" s="32" t="s">
        <v>35</v>
      </c>
    </row>
    <row r="9" spans="1:17" ht="12" x14ac:dyDescent="0.3">
      <c r="D9" s="32" t="s">
        <v>36</v>
      </c>
    </row>
    <row r="10" spans="1:17" ht="12" x14ac:dyDescent="0.3">
      <c r="D10" s="32" t="s">
        <v>37</v>
      </c>
    </row>
    <row r="11" spans="1:17" ht="12" x14ac:dyDescent="0.3">
      <c r="D11" s="32" t="s">
        <v>38</v>
      </c>
    </row>
    <row r="12" spans="1:17" ht="12" x14ac:dyDescent="0.3">
      <c r="D12" s="32" t="s">
        <v>39</v>
      </c>
    </row>
    <row r="13" spans="1:17" ht="12.6" x14ac:dyDescent="0.3">
      <c r="A13" s="34"/>
    </row>
    <row r="14" spans="1:17" ht="26.4" customHeight="1" x14ac:dyDescent="0.3">
      <c r="A14" s="23" t="s">
        <v>0</v>
      </c>
      <c r="B14" s="23" t="s">
        <v>1</v>
      </c>
      <c r="C14" s="23" t="s">
        <v>16</v>
      </c>
      <c r="D14" s="23" t="s">
        <v>13</v>
      </c>
      <c r="E14" s="26" t="s">
        <v>2</v>
      </c>
      <c r="F14" s="23" t="s">
        <v>29</v>
      </c>
      <c r="G14" s="23"/>
      <c r="H14" s="23" t="s">
        <v>30</v>
      </c>
      <c r="I14" s="23"/>
      <c r="J14" s="23" t="s">
        <v>40</v>
      </c>
      <c r="K14" s="23" t="s">
        <v>14</v>
      </c>
      <c r="L14" s="23" t="s">
        <v>15</v>
      </c>
      <c r="M14" s="23" t="s">
        <v>27</v>
      </c>
      <c r="N14" s="23" t="s">
        <v>28</v>
      </c>
      <c r="O14" s="23" t="s">
        <v>41</v>
      </c>
      <c r="P14" s="23" t="s">
        <v>3</v>
      </c>
      <c r="Q14" s="23" t="s">
        <v>4</v>
      </c>
    </row>
    <row r="15" spans="1:17" ht="59.4" customHeight="1" x14ac:dyDescent="0.3">
      <c r="A15" s="25"/>
      <c r="B15" s="25"/>
      <c r="C15" s="25"/>
      <c r="D15" s="25"/>
      <c r="E15" s="27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28.95" customHeight="1" x14ac:dyDescent="0.3">
      <c r="A16" s="24"/>
      <c r="B16" s="24"/>
      <c r="C16" s="24"/>
      <c r="D16" s="24"/>
      <c r="E16" s="28"/>
      <c r="F16" s="35" t="s">
        <v>24</v>
      </c>
      <c r="G16" s="36" t="s">
        <v>25</v>
      </c>
      <c r="H16" s="36" t="s">
        <v>24</v>
      </c>
      <c r="I16" s="36" t="s">
        <v>25</v>
      </c>
      <c r="J16" s="36" t="s">
        <v>26</v>
      </c>
      <c r="K16" s="36" t="s">
        <v>18</v>
      </c>
      <c r="L16" s="36" t="s">
        <v>18</v>
      </c>
      <c r="M16" s="36" t="s">
        <v>19</v>
      </c>
      <c r="N16" s="36" t="s">
        <v>20</v>
      </c>
      <c r="O16" s="36" t="s">
        <v>20</v>
      </c>
      <c r="P16" s="36" t="s">
        <v>19</v>
      </c>
      <c r="Q16" s="36"/>
    </row>
    <row r="17" spans="1:78" s="37" customFormat="1" ht="12.75" customHeight="1" x14ac:dyDescent="0.2">
      <c r="A17" s="42" t="s">
        <v>48</v>
      </c>
      <c r="B17" s="44" t="s">
        <v>77</v>
      </c>
      <c r="C17" s="42" t="s">
        <v>106</v>
      </c>
      <c r="D17" s="46">
        <v>1870100</v>
      </c>
      <c r="E17" s="46">
        <v>600000</v>
      </c>
      <c r="F17" s="44" t="s">
        <v>139</v>
      </c>
      <c r="G17" s="48" t="s">
        <v>135</v>
      </c>
      <c r="H17" s="44" t="s">
        <v>159</v>
      </c>
      <c r="I17" s="42" t="s">
        <v>136</v>
      </c>
      <c r="J17" s="38">
        <v>22</v>
      </c>
      <c r="K17" s="38">
        <v>11</v>
      </c>
      <c r="L17" s="38">
        <v>9</v>
      </c>
      <c r="M17" s="38">
        <v>5</v>
      </c>
      <c r="N17" s="38">
        <v>7</v>
      </c>
      <c r="O17" s="38">
        <v>6</v>
      </c>
      <c r="P17" s="38">
        <v>3</v>
      </c>
      <c r="Q17" s="39">
        <f>SUM(J17:P17)</f>
        <v>63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7" customFormat="1" ht="12.75" customHeight="1" x14ac:dyDescent="0.2">
      <c r="A18" s="43" t="s">
        <v>49</v>
      </c>
      <c r="B18" s="45" t="s">
        <v>78</v>
      </c>
      <c r="C18" s="43" t="s">
        <v>107</v>
      </c>
      <c r="D18" s="47">
        <v>2963300</v>
      </c>
      <c r="E18" s="47">
        <v>300000</v>
      </c>
      <c r="F18" s="45" t="s">
        <v>140</v>
      </c>
      <c r="G18" s="49" t="s">
        <v>136</v>
      </c>
      <c r="H18" s="45" t="s">
        <v>157</v>
      </c>
      <c r="I18" s="43" t="s">
        <v>136</v>
      </c>
      <c r="J18" s="38">
        <v>25</v>
      </c>
      <c r="K18" s="38">
        <v>11</v>
      </c>
      <c r="L18" s="38">
        <v>11</v>
      </c>
      <c r="M18" s="38">
        <v>4</v>
      </c>
      <c r="N18" s="38">
        <v>8</v>
      </c>
      <c r="O18" s="38">
        <v>7</v>
      </c>
      <c r="P18" s="38">
        <v>4</v>
      </c>
      <c r="Q18" s="39">
        <f t="shared" ref="Q18:Q45" si="0">SUM(J18:P18)</f>
        <v>70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ht="12.75" customHeight="1" x14ac:dyDescent="0.2">
      <c r="A19" s="43" t="s">
        <v>50</v>
      </c>
      <c r="B19" s="45" t="s">
        <v>79</v>
      </c>
      <c r="C19" s="43" t="s">
        <v>108</v>
      </c>
      <c r="D19" s="47">
        <v>10330300</v>
      </c>
      <c r="E19" s="47">
        <v>1300000</v>
      </c>
      <c r="F19" s="45" t="s">
        <v>141</v>
      </c>
      <c r="G19" s="49" t="s">
        <v>136</v>
      </c>
      <c r="H19" s="45" t="s">
        <v>146</v>
      </c>
      <c r="I19" s="43" t="s">
        <v>136</v>
      </c>
      <c r="J19" s="38">
        <v>28</v>
      </c>
      <c r="K19" s="38">
        <v>13</v>
      </c>
      <c r="L19" s="38">
        <v>12</v>
      </c>
      <c r="M19" s="38">
        <v>5</v>
      </c>
      <c r="N19" s="38">
        <v>7</v>
      </c>
      <c r="O19" s="38">
        <v>8</v>
      </c>
      <c r="P19" s="38">
        <v>4</v>
      </c>
      <c r="Q19" s="39">
        <f t="shared" si="0"/>
        <v>77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s="37" customFormat="1" ht="12.75" customHeight="1" x14ac:dyDescent="0.2">
      <c r="A20" s="43" t="s">
        <v>51</v>
      </c>
      <c r="B20" s="45" t="s">
        <v>80</v>
      </c>
      <c r="C20" s="43" t="s">
        <v>109</v>
      </c>
      <c r="D20" s="47">
        <v>2330000</v>
      </c>
      <c r="E20" s="47">
        <v>1600000</v>
      </c>
      <c r="F20" s="45" t="s">
        <v>142</v>
      </c>
      <c r="G20" s="49" t="s">
        <v>136</v>
      </c>
      <c r="H20" s="45" t="s">
        <v>150</v>
      </c>
      <c r="I20" s="43" t="s">
        <v>136</v>
      </c>
      <c r="J20" s="38">
        <v>29</v>
      </c>
      <c r="K20" s="38">
        <v>11</v>
      </c>
      <c r="L20" s="38">
        <v>12</v>
      </c>
      <c r="M20" s="38">
        <v>5</v>
      </c>
      <c r="N20" s="38">
        <v>6</v>
      </c>
      <c r="O20" s="38">
        <v>7</v>
      </c>
      <c r="P20" s="38">
        <v>3</v>
      </c>
      <c r="Q20" s="39">
        <f t="shared" si="0"/>
        <v>73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s="37" customFormat="1" ht="12.75" customHeight="1" x14ac:dyDescent="0.2">
      <c r="A21" s="43" t="s">
        <v>52</v>
      </c>
      <c r="B21" s="45" t="s">
        <v>81</v>
      </c>
      <c r="C21" s="43" t="s">
        <v>110</v>
      </c>
      <c r="D21" s="47">
        <v>720000</v>
      </c>
      <c r="E21" s="47">
        <v>250000</v>
      </c>
      <c r="F21" s="45" t="s">
        <v>143</v>
      </c>
      <c r="G21" s="49" t="s">
        <v>135</v>
      </c>
      <c r="H21" s="45" t="s">
        <v>154</v>
      </c>
      <c r="I21" s="43" t="s">
        <v>137</v>
      </c>
      <c r="J21" s="38">
        <v>15</v>
      </c>
      <c r="K21" s="38">
        <v>11</v>
      </c>
      <c r="L21" s="38">
        <v>9</v>
      </c>
      <c r="M21" s="38">
        <v>3</v>
      </c>
      <c r="N21" s="38">
        <v>6</v>
      </c>
      <c r="O21" s="38">
        <v>5</v>
      </c>
      <c r="P21" s="38">
        <v>3</v>
      </c>
      <c r="Q21" s="39">
        <f t="shared" si="0"/>
        <v>52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s="37" customFormat="1" ht="12" x14ac:dyDescent="0.2">
      <c r="A22" s="43" t="s">
        <v>53</v>
      </c>
      <c r="B22" s="45" t="s">
        <v>82</v>
      </c>
      <c r="C22" s="43" t="s">
        <v>111</v>
      </c>
      <c r="D22" s="47">
        <v>7239285</v>
      </c>
      <c r="E22" s="47">
        <v>1750000</v>
      </c>
      <c r="F22" s="45" t="s">
        <v>144</v>
      </c>
      <c r="G22" s="49" t="s">
        <v>136</v>
      </c>
      <c r="H22" s="45" t="s">
        <v>156</v>
      </c>
      <c r="I22" s="43" t="s">
        <v>137</v>
      </c>
      <c r="J22" s="38">
        <v>32</v>
      </c>
      <c r="K22" s="38">
        <v>13</v>
      </c>
      <c r="L22" s="38">
        <v>13</v>
      </c>
      <c r="M22" s="38">
        <v>5</v>
      </c>
      <c r="N22" s="38">
        <v>8</v>
      </c>
      <c r="O22" s="38">
        <v>9</v>
      </c>
      <c r="P22" s="38">
        <v>4</v>
      </c>
      <c r="Q22" s="39">
        <f t="shared" si="0"/>
        <v>84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s="37" customFormat="1" ht="12.75" customHeight="1" x14ac:dyDescent="0.2">
      <c r="A23" s="43" t="s">
        <v>54</v>
      </c>
      <c r="B23" s="45" t="s">
        <v>83</v>
      </c>
      <c r="C23" s="43" t="s">
        <v>112</v>
      </c>
      <c r="D23" s="47">
        <v>1848000</v>
      </c>
      <c r="E23" s="47">
        <v>450000</v>
      </c>
      <c r="F23" s="45" t="s">
        <v>145</v>
      </c>
      <c r="G23" s="49" t="s">
        <v>136</v>
      </c>
      <c r="H23" s="45" t="s">
        <v>140</v>
      </c>
      <c r="I23" s="43" t="s">
        <v>136</v>
      </c>
      <c r="J23" s="38">
        <v>35</v>
      </c>
      <c r="K23" s="38">
        <v>12</v>
      </c>
      <c r="L23" s="38">
        <v>12</v>
      </c>
      <c r="M23" s="38">
        <v>5</v>
      </c>
      <c r="N23" s="38">
        <v>9</v>
      </c>
      <c r="O23" s="38">
        <v>9</v>
      </c>
      <c r="P23" s="38">
        <v>3</v>
      </c>
      <c r="Q23" s="39">
        <f t="shared" si="0"/>
        <v>85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s="37" customFormat="1" ht="12.75" customHeight="1" x14ac:dyDescent="0.2">
      <c r="A24" s="43" t="s">
        <v>55</v>
      </c>
      <c r="B24" s="45" t="s">
        <v>84</v>
      </c>
      <c r="C24" s="43" t="s">
        <v>113</v>
      </c>
      <c r="D24" s="47">
        <v>1087700</v>
      </c>
      <c r="E24" s="47">
        <v>462700</v>
      </c>
      <c r="F24" s="45" t="s">
        <v>146</v>
      </c>
      <c r="G24" s="49" t="s">
        <v>135</v>
      </c>
      <c r="H24" s="45" t="s">
        <v>156</v>
      </c>
      <c r="I24" s="43" t="s">
        <v>137</v>
      </c>
      <c r="J24" s="38">
        <v>26</v>
      </c>
      <c r="K24" s="38">
        <v>11</v>
      </c>
      <c r="L24" s="38">
        <v>11</v>
      </c>
      <c r="M24" s="38">
        <v>4</v>
      </c>
      <c r="N24" s="38">
        <v>7</v>
      </c>
      <c r="O24" s="38">
        <v>8</v>
      </c>
      <c r="P24" s="38">
        <v>3</v>
      </c>
      <c r="Q24" s="39">
        <f t="shared" si="0"/>
        <v>70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s="37" customFormat="1" ht="13.5" customHeight="1" x14ac:dyDescent="0.2">
      <c r="A25" s="43" t="s">
        <v>56</v>
      </c>
      <c r="B25" s="45" t="s">
        <v>85</v>
      </c>
      <c r="C25" s="43" t="s">
        <v>114</v>
      </c>
      <c r="D25" s="47">
        <v>6951000</v>
      </c>
      <c r="E25" s="47">
        <v>1000000</v>
      </c>
      <c r="F25" s="45" t="s">
        <v>147</v>
      </c>
      <c r="G25" s="49" t="s">
        <v>136</v>
      </c>
      <c r="H25" s="45" t="s">
        <v>141</v>
      </c>
      <c r="I25" s="43" t="s">
        <v>136</v>
      </c>
      <c r="J25" s="38">
        <v>26</v>
      </c>
      <c r="K25" s="38">
        <v>11</v>
      </c>
      <c r="L25" s="38">
        <v>11</v>
      </c>
      <c r="M25" s="38">
        <v>4</v>
      </c>
      <c r="N25" s="38">
        <v>7</v>
      </c>
      <c r="O25" s="38">
        <v>7</v>
      </c>
      <c r="P25" s="38">
        <v>4</v>
      </c>
      <c r="Q25" s="39">
        <f t="shared" si="0"/>
        <v>70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s="37" customFormat="1" ht="12.75" customHeight="1" x14ac:dyDescent="0.2">
      <c r="A26" s="43" t="s">
        <v>57</v>
      </c>
      <c r="B26" s="45" t="s">
        <v>86</v>
      </c>
      <c r="C26" s="43" t="s">
        <v>115</v>
      </c>
      <c r="D26" s="47">
        <v>1340000</v>
      </c>
      <c r="E26" s="47">
        <v>300000</v>
      </c>
      <c r="F26" s="45" t="s">
        <v>148</v>
      </c>
      <c r="G26" s="49" t="s">
        <v>136</v>
      </c>
      <c r="H26" s="45" t="s">
        <v>160</v>
      </c>
      <c r="I26" s="43" t="s">
        <v>136</v>
      </c>
      <c r="J26" s="38">
        <v>27</v>
      </c>
      <c r="K26" s="38">
        <v>11</v>
      </c>
      <c r="L26" s="38">
        <v>12</v>
      </c>
      <c r="M26" s="38">
        <v>4</v>
      </c>
      <c r="N26" s="38">
        <v>8</v>
      </c>
      <c r="O26" s="38">
        <v>6</v>
      </c>
      <c r="P26" s="38">
        <v>4</v>
      </c>
      <c r="Q26" s="39">
        <f t="shared" si="0"/>
        <v>72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s="37" customFormat="1" ht="12.75" customHeight="1" x14ac:dyDescent="0.2">
      <c r="A27" s="43" t="s">
        <v>58</v>
      </c>
      <c r="B27" s="45" t="s">
        <v>87</v>
      </c>
      <c r="C27" s="42" t="s">
        <v>116</v>
      </c>
      <c r="D27" s="47">
        <v>17324475</v>
      </c>
      <c r="E27" s="47">
        <v>1800000</v>
      </c>
      <c r="F27" s="45" t="s">
        <v>145</v>
      </c>
      <c r="G27" s="49" t="s">
        <v>136</v>
      </c>
      <c r="H27" s="45" t="s">
        <v>147</v>
      </c>
      <c r="I27" s="43" t="s">
        <v>136</v>
      </c>
      <c r="J27" s="38">
        <v>33</v>
      </c>
      <c r="K27" s="38">
        <v>13</v>
      </c>
      <c r="L27" s="38">
        <v>13</v>
      </c>
      <c r="M27" s="38">
        <v>5</v>
      </c>
      <c r="N27" s="38">
        <v>10</v>
      </c>
      <c r="O27" s="38">
        <v>9</v>
      </c>
      <c r="P27" s="38">
        <v>5</v>
      </c>
      <c r="Q27" s="39">
        <f t="shared" si="0"/>
        <v>88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s="37" customFormat="1" ht="12.75" customHeight="1" x14ac:dyDescent="0.2">
      <c r="A28" s="43" t="s">
        <v>59</v>
      </c>
      <c r="B28" s="45" t="s">
        <v>88</v>
      </c>
      <c r="C28" s="43" t="s">
        <v>117</v>
      </c>
      <c r="D28" s="47">
        <v>44924630</v>
      </c>
      <c r="E28" s="47">
        <v>5000000</v>
      </c>
      <c r="F28" s="45" t="s">
        <v>149</v>
      </c>
      <c r="G28" s="49" t="s">
        <v>136</v>
      </c>
      <c r="H28" s="45" t="s">
        <v>151</v>
      </c>
      <c r="I28" s="43" t="s">
        <v>136</v>
      </c>
      <c r="J28" s="38">
        <v>32</v>
      </c>
      <c r="K28" s="38">
        <v>11</v>
      </c>
      <c r="L28" s="38">
        <v>12</v>
      </c>
      <c r="M28" s="38">
        <v>3</v>
      </c>
      <c r="N28" s="38">
        <v>5</v>
      </c>
      <c r="O28" s="38">
        <v>7</v>
      </c>
      <c r="P28" s="38">
        <v>4</v>
      </c>
      <c r="Q28" s="39">
        <f t="shared" si="0"/>
        <v>74</v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s="37" customFormat="1" ht="12.75" customHeight="1" x14ac:dyDescent="0.2">
      <c r="A29" s="43" t="s">
        <v>60</v>
      </c>
      <c r="B29" s="45" t="s">
        <v>89</v>
      </c>
      <c r="C29" s="43" t="s">
        <v>118</v>
      </c>
      <c r="D29" s="47">
        <v>615000</v>
      </c>
      <c r="E29" s="47">
        <v>150000</v>
      </c>
      <c r="F29" s="45" t="s">
        <v>150</v>
      </c>
      <c r="G29" s="49" t="s">
        <v>135</v>
      </c>
      <c r="H29" s="45" t="s">
        <v>143</v>
      </c>
      <c r="I29" s="43" t="s">
        <v>135</v>
      </c>
      <c r="J29" s="38">
        <v>19</v>
      </c>
      <c r="K29" s="38">
        <v>9</v>
      </c>
      <c r="L29" s="38">
        <v>9</v>
      </c>
      <c r="M29" s="38">
        <v>3</v>
      </c>
      <c r="N29" s="38">
        <v>5</v>
      </c>
      <c r="O29" s="38">
        <v>5</v>
      </c>
      <c r="P29" s="38">
        <v>2</v>
      </c>
      <c r="Q29" s="39">
        <f t="shared" si="0"/>
        <v>52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s="37" customFormat="1" ht="12" x14ac:dyDescent="0.2">
      <c r="A30" s="43" t="s">
        <v>61</v>
      </c>
      <c r="B30" s="45" t="s">
        <v>90</v>
      </c>
      <c r="C30" s="43" t="s">
        <v>119</v>
      </c>
      <c r="D30" s="47">
        <v>2700000</v>
      </c>
      <c r="E30" s="47">
        <v>700000</v>
      </c>
      <c r="F30" s="45" t="s">
        <v>151</v>
      </c>
      <c r="G30" s="49" t="s">
        <v>136</v>
      </c>
      <c r="H30" s="45" t="s">
        <v>155</v>
      </c>
      <c r="I30" s="43" t="s">
        <v>136</v>
      </c>
      <c r="J30" s="38">
        <v>33</v>
      </c>
      <c r="K30" s="38">
        <v>13</v>
      </c>
      <c r="L30" s="38">
        <v>12</v>
      </c>
      <c r="M30" s="38">
        <v>4</v>
      </c>
      <c r="N30" s="38">
        <v>8</v>
      </c>
      <c r="O30" s="38">
        <v>7</v>
      </c>
      <c r="P30" s="38">
        <v>5</v>
      </c>
      <c r="Q30" s="39">
        <f t="shared" si="0"/>
        <v>82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s="37" customFormat="1" ht="12.75" customHeight="1" x14ac:dyDescent="0.2">
      <c r="A31" s="43" t="s">
        <v>62</v>
      </c>
      <c r="B31" s="45" t="s">
        <v>91</v>
      </c>
      <c r="C31" s="43" t="s">
        <v>120</v>
      </c>
      <c r="D31" s="47">
        <v>12747500</v>
      </c>
      <c r="E31" s="47">
        <v>800000</v>
      </c>
      <c r="F31" s="45" t="s">
        <v>149</v>
      </c>
      <c r="G31" s="49" t="s">
        <v>136</v>
      </c>
      <c r="H31" s="45" t="s">
        <v>161</v>
      </c>
      <c r="I31" s="43" t="s">
        <v>136</v>
      </c>
      <c r="J31" s="38">
        <v>31</v>
      </c>
      <c r="K31" s="38">
        <v>12</v>
      </c>
      <c r="L31" s="38">
        <v>11</v>
      </c>
      <c r="M31" s="38">
        <v>3</v>
      </c>
      <c r="N31" s="38">
        <v>6</v>
      </c>
      <c r="O31" s="38">
        <v>7</v>
      </c>
      <c r="P31" s="38">
        <v>2</v>
      </c>
      <c r="Q31" s="39">
        <f t="shared" si="0"/>
        <v>72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s="37" customFormat="1" ht="12.75" customHeight="1" x14ac:dyDescent="0.2">
      <c r="A32" s="43" t="s">
        <v>63</v>
      </c>
      <c r="B32" s="45" t="s">
        <v>92</v>
      </c>
      <c r="C32" s="43" t="s">
        <v>121</v>
      </c>
      <c r="D32" s="47">
        <v>13643000</v>
      </c>
      <c r="E32" s="47">
        <v>3500000</v>
      </c>
      <c r="F32" s="45" t="s">
        <v>147</v>
      </c>
      <c r="G32" s="49" t="s">
        <v>136</v>
      </c>
      <c r="H32" s="45" t="s">
        <v>158</v>
      </c>
      <c r="I32" s="43" t="s">
        <v>136</v>
      </c>
      <c r="J32" s="38">
        <v>36</v>
      </c>
      <c r="K32" s="38">
        <v>14</v>
      </c>
      <c r="L32" s="38">
        <v>14</v>
      </c>
      <c r="M32" s="38">
        <v>5</v>
      </c>
      <c r="N32" s="38">
        <v>8</v>
      </c>
      <c r="O32" s="38">
        <v>9</v>
      </c>
      <c r="P32" s="38">
        <v>5</v>
      </c>
      <c r="Q32" s="39">
        <f t="shared" si="0"/>
        <v>91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s="37" customFormat="1" ht="12.75" customHeight="1" x14ac:dyDescent="0.2">
      <c r="A33" s="43" t="s">
        <v>64</v>
      </c>
      <c r="B33" s="45" t="s">
        <v>93</v>
      </c>
      <c r="C33" s="43" t="s">
        <v>122</v>
      </c>
      <c r="D33" s="47">
        <v>21490750</v>
      </c>
      <c r="E33" s="47">
        <v>4800000</v>
      </c>
      <c r="F33" s="45" t="s">
        <v>152</v>
      </c>
      <c r="G33" s="49" t="s">
        <v>136</v>
      </c>
      <c r="H33" s="45" t="s">
        <v>159</v>
      </c>
      <c r="I33" s="43" t="s">
        <v>136</v>
      </c>
      <c r="J33" s="38">
        <v>33</v>
      </c>
      <c r="K33" s="38">
        <v>13</v>
      </c>
      <c r="L33" s="38">
        <v>14</v>
      </c>
      <c r="M33" s="38">
        <v>5</v>
      </c>
      <c r="N33" s="38">
        <v>8</v>
      </c>
      <c r="O33" s="38">
        <v>8</v>
      </c>
      <c r="P33" s="38">
        <v>4</v>
      </c>
      <c r="Q33" s="39">
        <f t="shared" si="0"/>
        <v>85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s="37" customFormat="1" ht="12.75" customHeight="1" x14ac:dyDescent="0.2">
      <c r="A34" s="43" t="s">
        <v>65</v>
      </c>
      <c r="B34" s="45" t="s">
        <v>94</v>
      </c>
      <c r="C34" s="43" t="s">
        <v>123</v>
      </c>
      <c r="D34" s="47">
        <v>750000</v>
      </c>
      <c r="E34" s="47">
        <v>200000</v>
      </c>
      <c r="F34" s="45" t="s">
        <v>153</v>
      </c>
      <c r="G34" s="49" t="s">
        <v>136</v>
      </c>
      <c r="H34" s="45" t="s">
        <v>139</v>
      </c>
      <c r="I34" s="43" t="s">
        <v>136</v>
      </c>
      <c r="J34" s="38">
        <v>29</v>
      </c>
      <c r="K34" s="38">
        <v>11</v>
      </c>
      <c r="L34" s="38">
        <v>10</v>
      </c>
      <c r="M34" s="38">
        <v>4</v>
      </c>
      <c r="N34" s="38">
        <v>7</v>
      </c>
      <c r="O34" s="38">
        <v>6</v>
      </c>
      <c r="P34" s="38">
        <v>3</v>
      </c>
      <c r="Q34" s="39">
        <f t="shared" si="0"/>
        <v>70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s="37" customFormat="1" ht="12" x14ac:dyDescent="0.2">
      <c r="A35" s="43" t="s">
        <v>66</v>
      </c>
      <c r="B35" s="45" t="s">
        <v>95</v>
      </c>
      <c r="C35" s="43" t="s">
        <v>124</v>
      </c>
      <c r="D35" s="47">
        <v>586000</v>
      </c>
      <c r="E35" s="47">
        <v>256000</v>
      </c>
      <c r="F35" s="45" t="s">
        <v>139</v>
      </c>
      <c r="G35" s="49" t="s">
        <v>136</v>
      </c>
      <c r="H35" s="45" t="s">
        <v>157</v>
      </c>
      <c r="I35" s="43" t="s">
        <v>136</v>
      </c>
      <c r="J35" s="38">
        <v>30</v>
      </c>
      <c r="K35" s="38">
        <v>12</v>
      </c>
      <c r="L35" s="38">
        <v>10</v>
      </c>
      <c r="M35" s="38">
        <v>4</v>
      </c>
      <c r="N35" s="38">
        <v>7</v>
      </c>
      <c r="O35" s="38">
        <v>8</v>
      </c>
      <c r="P35" s="38">
        <v>4</v>
      </c>
      <c r="Q35" s="39">
        <f t="shared" si="0"/>
        <v>75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s="37" customFormat="1" ht="12.75" customHeight="1" x14ac:dyDescent="0.2">
      <c r="A36" s="43" t="s">
        <v>67</v>
      </c>
      <c r="B36" s="45" t="s">
        <v>96</v>
      </c>
      <c r="C36" s="43" t="s">
        <v>125</v>
      </c>
      <c r="D36" s="47">
        <v>2758500</v>
      </c>
      <c r="E36" s="47">
        <v>600000</v>
      </c>
      <c r="F36" s="45" t="s">
        <v>154</v>
      </c>
      <c r="G36" s="49" t="s">
        <v>137</v>
      </c>
      <c r="H36" s="45" t="s">
        <v>144</v>
      </c>
      <c r="I36" s="43" t="s">
        <v>136</v>
      </c>
      <c r="J36" s="38">
        <v>31</v>
      </c>
      <c r="K36" s="38">
        <v>12</v>
      </c>
      <c r="L36" s="38">
        <v>11</v>
      </c>
      <c r="M36" s="38">
        <v>5</v>
      </c>
      <c r="N36" s="38">
        <v>7</v>
      </c>
      <c r="O36" s="38">
        <v>8</v>
      </c>
      <c r="P36" s="38">
        <v>4</v>
      </c>
      <c r="Q36" s="39">
        <f t="shared" si="0"/>
        <v>78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s="37" customFormat="1" ht="12.75" customHeight="1" x14ac:dyDescent="0.2">
      <c r="A37" s="43" t="s">
        <v>68</v>
      </c>
      <c r="B37" s="45" t="s">
        <v>97</v>
      </c>
      <c r="C37" s="43" t="s">
        <v>126</v>
      </c>
      <c r="D37" s="47">
        <v>450000</v>
      </c>
      <c r="E37" s="47">
        <v>115000</v>
      </c>
      <c r="F37" s="45" t="s">
        <v>155</v>
      </c>
      <c r="G37" s="49" t="s">
        <v>135</v>
      </c>
      <c r="H37" s="45" t="s">
        <v>153</v>
      </c>
      <c r="I37" s="43" t="s">
        <v>136</v>
      </c>
      <c r="J37" s="38">
        <v>21</v>
      </c>
      <c r="K37" s="38">
        <v>9</v>
      </c>
      <c r="L37" s="38">
        <v>9</v>
      </c>
      <c r="M37" s="38">
        <v>4</v>
      </c>
      <c r="N37" s="38">
        <v>6</v>
      </c>
      <c r="O37" s="38">
        <v>5</v>
      </c>
      <c r="P37" s="38">
        <v>2</v>
      </c>
      <c r="Q37" s="39">
        <f t="shared" si="0"/>
        <v>56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s="37" customFormat="1" ht="12.75" customHeight="1" x14ac:dyDescent="0.2">
      <c r="A38" s="43" t="s">
        <v>69</v>
      </c>
      <c r="B38" s="45" t="s">
        <v>98</v>
      </c>
      <c r="C38" s="43" t="s">
        <v>127</v>
      </c>
      <c r="D38" s="47">
        <v>803000</v>
      </c>
      <c r="E38" s="47">
        <v>500000</v>
      </c>
      <c r="F38" s="45" t="s">
        <v>156</v>
      </c>
      <c r="G38" s="49" t="s">
        <v>137</v>
      </c>
      <c r="H38" s="45" t="s">
        <v>142</v>
      </c>
      <c r="I38" s="43" t="s">
        <v>136</v>
      </c>
      <c r="J38" s="38">
        <v>22</v>
      </c>
      <c r="K38" s="38">
        <v>10</v>
      </c>
      <c r="L38" s="38">
        <v>10</v>
      </c>
      <c r="M38" s="38">
        <v>4</v>
      </c>
      <c r="N38" s="38">
        <v>6</v>
      </c>
      <c r="O38" s="38">
        <v>6</v>
      </c>
      <c r="P38" s="38">
        <v>3</v>
      </c>
      <c r="Q38" s="39">
        <f t="shared" si="0"/>
        <v>61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s="37" customFormat="1" ht="12.75" customHeight="1" x14ac:dyDescent="0.2">
      <c r="A39" s="43" t="s">
        <v>70</v>
      </c>
      <c r="B39" s="45" t="s">
        <v>99</v>
      </c>
      <c r="C39" s="43" t="s">
        <v>128</v>
      </c>
      <c r="D39" s="47">
        <v>2904500</v>
      </c>
      <c r="E39" s="47">
        <v>1250000</v>
      </c>
      <c r="F39" s="45" t="s">
        <v>157</v>
      </c>
      <c r="G39" s="49" t="s">
        <v>136</v>
      </c>
      <c r="H39" s="45" t="s">
        <v>139</v>
      </c>
      <c r="I39" s="43" t="s">
        <v>136</v>
      </c>
      <c r="J39" s="38">
        <v>31</v>
      </c>
      <c r="K39" s="38">
        <v>12</v>
      </c>
      <c r="L39" s="38">
        <v>13</v>
      </c>
      <c r="M39" s="38">
        <v>5</v>
      </c>
      <c r="N39" s="38">
        <v>9</v>
      </c>
      <c r="O39" s="38">
        <v>8</v>
      </c>
      <c r="P39" s="38">
        <v>4</v>
      </c>
      <c r="Q39" s="39">
        <f t="shared" si="0"/>
        <v>82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s="37" customFormat="1" ht="12.75" customHeight="1" x14ac:dyDescent="0.2">
      <c r="A40" s="43" t="s">
        <v>71</v>
      </c>
      <c r="B40" s="45" t="s">
        <v>100</v>
      </c>
      <c r="C40" s="42" t="s">
        <v>129</v>
      </c>
      <c r="D40" s="47">
        <v>47478700</v>
      </c>
      <c r="E40" s="47">
        <v>3000000</v>
      </c>
      <c r="F40" s="45" t="s">
        <v>158</v>
      </c>
      <c r="G40" s="49" t="s">
        <v>136</v>
      </c>
      <c r="H40" s="45" t="s">
        <v>148</v>
      </c>
      <c r="I40" s="43" t="s">
        <v>136</v>
      </c>
      <c r="J40" s="38">
        <v>34</v>
      </c>
      <c r="K40" s="38">
        <v>13</v>
      </c>
      <c r="L40" s="38">
        <v>13</v>
      </c>
      <c r="M40" s="38">
        <v>4</v>
      </c>
      <c r="N40" s="38">
        <v>8</v>
      </c>
      <c r="O40" s="38">
        <v>9</v>
      </c>
      <c r="P40" s="38">
        <v>5</v>
      </c>
      <c r="Q40" s="39">
        <f t="shared" si="0"/>
        <v>86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s="37" customFormat="1" ht="12.75" customHeight="1" x14ac:dyDescent="0.2">
      <c r="A41" s="43" t="s">
        <v>72</v>
      </c>
      <c r="B41" s="45" t="s">
        <v>101</v>
      </c>
      <c r="C41" s="42" t="s">
        <v>130</v>
      </c>
      <c r="D41" s="47">
        <v>1980000</v>
      </c>
      <c r="E41" s="47">
        <v>550000</v>
      </c>
      <c r="F41" s="45" t="s">
        <v>159</v>
      </c>
      <c r="G41" s="49" t="s">
        <v>136</v>
      </c>
      <c r="H41" s="45" t="s">
        <v>149</v>
      </c>
      <c r="I41" s="43" t="s">
        <v>136</v>
      </c>
      <c r="J41" s="38">
        <v>32</v>
      </c>
      <c r="K41" s="38">
        <v>12</v>
      </c>
      <c r="L41" s="38">
        <v>12</v>
      </c>
      <c r="M41" s="38">
        <v>5</v>
      </c>
      <c r="N41" s="38">
        <v>9</v>
      </c>
      <c r="O41" s="38">
        <v>9</v>
      </c>
      <c r="P41" s="38">
        <v>4</v>
      </c>
      <c r="Q41" s="39">
        <f t="shared" si="0"/>
        <v>83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s="37" customFormat="1" ht="12.75" customHeight="1" x14ac:dyDescent="0.2">
      <c r="A42" s="43" t="s">
        <v>73</v>
      </c>
      <c r="B42" s="45" t="s">
        <v>102</v>
      </c>
      <c r="C42" s="43" t="s">
        <v>131</v>
      </c>
      <c r="D42" s="47">
        <v>3466050</v>
      </c>
      <c r="E42" s="47">
        <v>1500000</v>
      </c>
      <c r="F42" s="45" t="s">
        <v>160</v>
      </c>
      <c r="G42" s="49" t="s">
        <v>136</v>
      </c>
      <c r="H42" s="45" t="s">
        <v>162</v>
      </c>
      <c r="I42" s="43" t="s">
        <v>136</v>
      </c>
      <c r="J42" s="38">
        <v>30</v>
      </c>
      <c r="K42" s="38">
        <v>12</v>
      </c>
      <c r="L42" s="38">
        <v>11</v>
      </c>
      <c r="M42" s="38">
        <v>4</v>
      </c>
      <c r="N42" s="38">
        <v>8</v>
      </c>
      <c r="O42" s="38">
        <v>9</v>
      </c>
      <c r="P42" s="38">
        <v>4</v>
      </c>
      <c r="Q42" s="39">
        <f t="shared" si="0"/>
        <v>78</v>
      </c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s="37" customFormat="1" ht="12" x14ac:dyDescent="0.2">
      <c r="A43" s="43" t="s">
        <v>74</v>
      </c>
      <c r="B43" s="45" t="s">
        <v>103</v>
      </c>
      <c r="C43" s="43" t="s">
        <v>132</v>
      </c>
      <c r="D43" s="47">
        <v>1080000</v>
      </c>
      <c r="E43" s="47">
        <v>300000</v>
      </c>
      <c r="F43" s="45" t="s">
        <v>140</v>
      </c>
      <c r="G43" s="49" t="s">
        <v>135</v>
      </c>
      <c r="H43" s="45" t="s">
        <v>143</v>
      </c>
      <c r="I43" s="43" t="s">
        <v>136</v>
      </c>
      <c r="J43" s="38">
        <v>23</v>
      </c>
      <c r="K43" s="38">
        <v>9</v>
      </c>
      <c r="L43" s="38">
        <v>6</v>
      </c>
      <c r="M43" s="38">
        <v>3</v>
      </c>
      <c r="N43" s="38">
        <v>6</v>
      </c>
      <c r="O43" s="38">
        <v>5</v>
      </c>
      <c r="P43" s="38">
        <v>2</v>
      </c>
      <c r="Q43" s="39">
        <f t="shared" si="0"/>
        <v>54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s="37" customFormat="1" ht="12.75" customHeight="1" x14ac:dyDescent="0.2">
      <c r="A44" s="43" t="s">
        <v>75</v>
      </c>
      <c r="B44" s="45" t="s">
        <v>104</v>
      </c>
      <c r="C44" s="43" t="s">
        <v>133</v>
      </c>
      <c r="D44" s="47">
        <v>2235000</v>
      </c>
      <c r="E44" s="47">
        <v>1000000</v>
      </c>
      <c r="F44" s="45" t="s">
        <v>161</v>
      </c>
      <c r="G44" s="49" t="s">
        <v>136</v>
      </c>
      <c r="H44" s="45" t="s">
        <v>152</v>
      </c>
      <c r="I44" s="43" t="s">
        <v>136</v>
      </c>
      <c r="J44" s="38">
        <v>29</v>
      </c>
      <c r="K44" s="38">
        <v>10</v>
      </c>
      <c r="L44" s="38">
        <v>10</v>
      </c>
      <c r="M44" s="38">
        <v>4</v>
      </c>
      <c r="N44" s="38">
        <v>7</v>
      </c>
      <c r="O44" s="38">
        <v>8</v>
      </c>
      <c r="P44" s="38">
        <v>3</v>
      </c>
      <c r="Q44" s="39">
        <f t="shared" si="0"/>
        <v>71</v>
      </c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s="37" customFormat="1" ht="12.75" customHeight="1" x14ac:dyDescent="0.2">
      <c r="A45" s="43" t="s">
        <v>76</v>
      </c>
      <c r="B45" s="45" t="s">
        <v>105</v>
      </c>
      <c r="C45" s="43" t="s">
        <v>134</v>
      </c>
      <c r="D45" s="47">
        <v>21000000</v>
      </c>
      <c r="E45" s="47">
        <v>4000000</v>
      </c>
      <c r="F45" s="45" t="s">
        <v>151</v>
      </c>
      <c r="G45" s="49" t="s">
        <v>136</v>
      </c>
      <c r="H45" s="45" t="s">
        <v>140</v>
      </c>
      <c r="I45" s="43" t="s">
        <v>136</v>
      </c>
      <c r="J45" s="38">
        <v>33</v>
      </c>
      <c r="K45" s="38">
        <v>13</v>
      </c>
      <c r="L45" s="38">
        <v>11</v>
      </c>
      <c r="M45" s="38">
        <v>4</v>
      </c>
      <c r="N45" s="38">
        <v>8</v>
      </c>
      <c r="O45" s="38">
        <v>7</v>
      </c>
      <c r="P45" s="38">
        <v>4</v>
      </c>
      <c r="Q45" s="39">
        <f t="shared" si="0"/>
        <v>80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ht="12" x14ac:dyDescent="0.3">
      <c r="D46" s="40">
        <f>SUM(D17:D45)</f>
        <v>235616790</v>
      </c>
      <c r="E46" s="40">
        <f>SUM(E17:E45)</f>
        <v>38033700</v>
      </c>
      <c r="F46" s="40"/>
    </row>
    <row r="47" spans="1:78" ht="12" x14ac:dyDescent="0.3">
      <c r="E47" s="40"/>
      <c r="F47" s="40"/>
      <c r="G47" s="40"/>
      <c r="H47" s="40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5" xr:uid="{C29B163B-E784-426A-9CC3-4FB0F0E8A51F}">
      <formula1>40</formula1>
    </dataValidation>
    <dataValidation type="whole" operator="lessThanOrEqual" allowBlank="1" showInputMessage="1" showErrorMessage="1" error="Max. 15 bodů" sqref="K17:L45" xr:uid="{6F60E420-C5C6-46D4-8594-A2A9900D4EAE}">
      <formula1>15</formula1>
    </dataValidation>
    <dataValidation type="whole" operator="lessThanOrEqual" allowBlank="1" showInputMessage="1" showErrorMessage="1" error="Max. 5 bodů" sqref="M17:M45 P17:P45" xr:uid="{4AA3BE02-58FD-4896-A03A-59BF434D9F57}">
      <formula1>5</formula1>
    </dataValidation>
    <dataValidation type="whole" operator="lessThanOrEqual" allowBlank="1" showInputMessage="1" showErrorMessage="1" error="Max. 10 bodů" sqref="N17:O45" xr:uid="{F1D9656C-2D8F-4D69-85AD-6B0C2F9B5EA0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5461-8EF3-4F28-AE46-B23287A4F72B}">
  <dimension ref="A1:BZ47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17" ht="38.25" customHeight="1" x14ac:dyDescent="0.3">
      <c r="A1" s="31" t="s">
        <v>42</v>
      </c>
    </row>
    <row r="2" spans="1:17" x14ac:dyDescent="0.3">
      <c r="A2" s="34" t="s">
        <v>43</v>
      </c>
      <c r="D2" s="34" t="s">
        <v>22</v>
      </c>
    </row>
    <row r="3" spans="1:17" x14ac:dyDescent="0.3">
      <c r="A3" s="34" t="s">
        <v>31</v>
      </c>
      <c r="D3" s="32" t="s">
        <v>33</v>
      </c>
    </row>
    <row r="4" spans="1:17" x14ac:dyDescent="0.3">
      <c r="A4" s="34" t="s">
        <v>44</v>
      </c>
      <c r="D4" s="32" t="s">
        <v>32</v>
      </c>
    </row>
    <row r="5" spans="1:17" ht="12.6" x14ac:dyDescent="0.3">
      <c r="A5" s="34" t="s">
        <v>45</v>
      </c>
      <c r="D5" s="32" t="s">
        <v>34</v>
      </c>
    </row>
    <row r="6" spans="1:17" x14ac:dyDescent="0.3">
      <c r="A6" s="34" t="s">
        <v>46</v>
      </c>
    </row>
    <row r="7" spans="1:17" ht="12.6" x14ac:dyDescent="0.3">
      <c r="A7" s="34" t="s">
        <v>21</v>
      </c>
      <c r="D7" s="34" t="s">
        <v>23</v>
      </c>
    </row>
    <row r="8" spans="1:17" x14ac:dyDescent="0.3">
      <c r="A8" s="41" t="s">
        <v>47</v>
      </c>
      <c r="D8" s="32" t="s">
        <v>35</v>
      </c>
    </row>
    <row r="9" spans="1:17" ht="12" x14ac:dyDescent="0.3">
      <c r="D9" s="32" t="s">
        <v>36</v>
      </c>
    </row>
    <row r="10" spans="1:17" ht="12" x14ac:dyDescent="0.3">
      <c r="D10" s="32" t="s">
        <v>37</v>
      </c>
    </row>
    <row r="11" spans="1:17" ht="12" x14ac:dyDescent="0.3">
      <c r="D11" s="32" t="s">
        <v>38</v>
      </c>
    </row>
    <row r="12" spans="1:17" ht="12" x14ac:dyDescent="0.3">
      <c r="D12" s="32" t="s">
        <v>39</v>
      </c>
    </row>
    <row r="13" spans="1:17" ht="12.6" x14ac:dyDescent="0.3">
      <c r="A13" s="34"/>
    </row>
    <row r="14" spans="1:17" ht="26.4" customHeight="1" x14ac:dyDescent="0.3">
      <c r="A14" s="23" t="s">
        <v>0</v>
      </c>
      <c r="B14" s="23" t="s">
        <v>1</v>
      </c>
      <c r="C14" s="23" t="s">
        <v>16</v>
      </c>
      <c r="D14" s="23" t="s">
        <v>13</v>
      </c>
      <c r="E14" s="26" t="s">
        <v>2</v>
      </c>
      <c r="F14" s="23" t="s">
        <v>29</v>
      </c>
      <c r="G14" s="23"/>
      <c r="H14" s="23" t="s">
        <v>30</v>
      </c>
      <c r="I14" s="23"/>
      <c r="J14" s="23" t="s">
        <v>40</v>
      </c>
      <c r="K14" s="23" t="s">
        <v>14</v>
      </c>
      <c r="L14" s="23" t="s">
        <v>15</v>
      </c>
      <c r="M14" s="23" t="s">
        <v>27</v>
      </c>
      <c r="N14" s="23" t="s">
        <v>28</v>
      </c>
      <c r="O14" s="23" t="s">
        <v>41</v>
      </c>
      <c r="P14" s="23" t="s">
        <v>3</v>
      </c>
      <c r="Q14" s="23" t="s">
        <v>4</v>
      </c>
    </row>
    <row r="15" spans="1:17" ht="59.4" customHeight="1" x14ac:dyDescent="0.3">
      <c r="A15" s="25"/>
      <c r="B15" s="25"/>
      <c r="C15" s="25"/>
      <c r="D15" s="25"/>
      <c r="E15" s="27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28.95" customHeight="1" x14ac:dyDescent="0.3">
      <c r="A16" s="24"/>
      <c r="B16" s="24"/>
      <c r="C16" s="24"/>
      <c r="D16" s="24"/>
      <c r="E16" s="28"/>
      <c r="F16" s="35" t="s">
        <v>24</v>
      </c>
      <c r="G16" s="36" t="s">
        <v>25</v>
      </c>
      <c r="H16" s="36" t="s">
        <v>24</v>
      </c>
      <c r="I16" s="36" t="s">
        <v>25</v>
      </c>
      <c r="J16" s="36" t="s">
        <v>26</v>
      </c>
      <c r="K16" s="36" t="s">
        <v>18</v>
      </c>
      <c r="L16" s="36" t="s">
        <v>18</v>
      </c>
      <c r="M16" s="36" t="s">
        <v>19</v>
      </c>
      <c r="N16" s="36" t="s">
        <v>20</v>
      </c>
      <c r="O16" s="36" t="s">
        <v>20</v>
      </c>
      <c r="P16" s="36" t="s">
        <v>19</v>
      </c>
      <c r="Q16" s="36"/>
    </row>
    <row r="17" spans="1:78" s="37" customFormat="1" ht="12.75" customHeight="1" x14ac:dyDescent="0.2">
      <c r="A17" s="42" t="s">
        <v>48</v>
      </c>
      <c r="B17" s="44" t="s">
        <v>77</v>
      </c>
      <c r="C17" s="42" t="s">
        <v>106</v>
      </c>
      <c r="D17" s="46">
        <v>1870100</v>
      </c>
      <c r="E17" s="46">
        <v>600000</v>
      </c>
      <c r="F17" s="44" t="s">
        <v>139</v>
      </c>
      <c r="G17" s="48" t="s">
        <v>135</v>
      </c>
      <c r="H17" s="44" t="s">
        <v>159</v>
      </c>
      <c r="I17" s="42" t="s">
        <v>136</v>
      </c>
      <c r="J17" s="38">
        <v>20</v>
      </c>
      <c r="K17" s="38">
        <v>9</v>
      </c>
      <c r="L17" s="38">
        <v>6</v>
      </c>
      <c r="M17" s="38">
        <v>4</v>
      </c>
      <c r="N17" s="38">
        <v>6</v>
      </c>
      <c r="O17" s="38">
        <v>6</v>
      </c>
      <c r="P17" s="38">
        <v>4</v>
      </c>
      <c r="Q17" s="39">
        <f>SUM(J17:P17)</f>
        <v>55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7" customFormat="1" ht="12.75" customHeight="1" x14ac:dyDescent="0.2">
      <c r="A18" s="43" t="s">
        <v>49</v>
      </c>
      <c r="B18" s="45" t="s">
        <v>78</v>
      </c>
      <c r="C18" s="43" t="s">
        <v>107</v>
      </c>
      <c r="D18" s="47">
        <v>2963300</v>
      </c>
      <c r="E18" s="47">
        <v>300000</v>
      </c>
      <c r="F18" s="45" t="s">
        <v>140</v>
      </c>
      <c r="G18" s="49" t="s">
        <v>136</v>
      </c>
      <c r="H18" s="45" t="s">
        <v>157</v>
      </c>
      <c r="I18" s="43" t="s">
        <v>136</v>
      </c>
      <c r="J18" s="38">
        <v>29</v>
      </c>
      <c r="K18" s="38">
        <v>11</v>
      </c>
      <c r="L18" s="38">
        <v>7</v>
      </c>
      <c r="M18" s="38">
        <v>4</v>
      </c>
      <c r="N18" s="38">
        <v>8</v>
      </c>
      <c r="O18" s="38">
        <v>7</v>
      </c>
      <c r="P18" s="38">
        <v>4</v>
      </c>
      <c r="Q18" s="39">
        <f t="shared" ref="Q18:Q45" si="0">SUM(J18:P18)</f>
        <v>70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ht="12.75" customHeight="1" x14ac:dyDescent="0.2">
      <c r="A19" s="43" t="s">
        <v>50</v>
      </c>
      <c r="B19" s="45" t="s">
        <v>79</v>
      </c>
      <c r="C19" s="43" t="s">
        <v>108</v>
      </c>
      <c r="D19" s="47">
        <v>10330300</v>
      </c>
      <c r="E19" s="47">
        <v>1300000</v>
      </c>
      <c r="F19" s="45" t="s">
        <v>141</v>
      </c>
      <c r="G19" s="49" t="s">
        <v>136</v>
      </c>
      <c r="H19" s="45" t="s">
        <v>146</v>
      </c>
      <c r="I19" s="43" t="s">
        <v>136</v>
      </c>
      <c r="J19" s="38">
        <v>30</v>
      </c>
      <c r="K19" s="38">
        <v>12</v>
      </c>
      <c r="L19" s="38">
        <v>10</v>
      </c>
      <c r="M19" s="38">
        <v>4</v>
      </c>
      <c r="N19" s="38">
        <v>7</v>
      </c>
      <c r="O19" s="38">
        <v>5</v>
      </c>
      <c r="P19" s="38">
        <v>4</v>
      </c>
      <c r="Q19" s="39">
        <f t="shared" si="0"/>
        <v>72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s="37" customFormat="1" ht="12.75" customHeight="1" x14ac:dyDescent="0.2">
      <c r="A20" s="43" t="s">
        <v>51</v>
      </c>
      <c r="B20" s="45" t="s">
        <v>80</v>
      </c>
      <c r="C20" s="43" t="s">
        <v>109</v>
      </c>
      <c r="D20" s="47">
        <v>2330000</v>
      </c>
      <c r="E20" s="47">
        <v>1600000</v>
      </c>
      <c r="F20" s="45" t="s">
        <v>142</v>
      </c>
      <c r="G20" s="49" t="s">
        <v>136</v>
      </c>
      <c r="H20" s="45" t="s">
        <v>150</v>
      </c>
      <c r="I20" s="43" t="s">
        <v>136</v>
      </c>
      <c r="J20" s="38">
        <v>32</v>
      </c>
      <c r="K20" s="38">
        <v>12</v>
      </c>
      <c r="L20" s="38">
        <v>10</v>
      </c>
      <c r="M20" s="38">
        <v>4</v>
      </c>
      <c r="N20" s="38">
        <v>6</v>
      </c>
      <c r="O20" s="38">
        <v>7</v>
      </c>
      <c r="P20" s="38">
        <v>3</v>
      </c>
      <c r="Q20" s="39">
        <f t="shared" si="0"/>
        <v>74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s="37" customFormat="1" ht="12.75" customHeight="1" x14ac:dyDescent="0.2">
      <c r="A21" s="43" t="s">
        <v>52</v>
      </c>
      <c r="B21" s="45" t="s">
        <v>81</v>
      </c>
      <c r="C21" s="43" t="s">
        <v>110</v>
      </c>
      <c r="D21" s="47">
        <v>720000</v>
      </c>
      <c r="E21" s="47">
        <v>250000</v>
      </c>
      <c r="F21" s="45" t="s">
        <v>143</v>
      </c>
      <c r="G21" s="49" t="s">
        <v>135</v>
      </c>
      <c r="H21" s="45" t="s">
        <v>154</v>
      </c>
      <c r="I21" s="43" t="s">
        <v>137</v>
      </c>
      <c r="J21" s="38">
        <v>15</v>
      </c>
      <c r="K21" s="38">
        <v>12</v>
      </c>
      <c r="L21" s="38">
        <v>6</v>
      </c>
      <c r="M21" s="38">
        <v>2</v>
      </c>
      <c r="N21" s="38">
        <v>3</v>
      </c>
      <c r="O21" s="38">
        <v>3</v>
      </c>
      <c r="P21" s="38">
        <v>3</v>
      </c>
      <c r="Q21" s="39">
        <f t="shared" si="0"/>
        <v>44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s="37" customFormat="1" ht="12" x14ac:dyDescent="0.2">
      <c r="A22" s="43" t="s">
        <v>53</v>
      </c>
      <c r="B22" s="45" t="s">
        <v>82</v>
      </c>
      <c r="C22" s="43" t="s">
        <v>111</v>
      </c>
      <c r="D22" s="47">
        <v>7239285</v>
      </c>
      <c r="E22" s="47">
        <v>1750000</v>
      </c>
      <c r="F22" s="45" t="s">
        <v>144</v>
      </c>
      <c r="G22" s="49" t="s">
        <v>136</v>
      </c>
      <c r="H22" s="45" t="s">
        <v>156</v>
      </c>
      <c r="I22" s="43" t="s">
        <v>137</v>
      </c>
      <c r="J22" s="38">
        <v>35</v>
      </c>
      <c r="K22" s="38">
        <v>14</v>
      </c>
      <c r="L22" s="38">
        <v>13</v>
      </c>
      <c r="M22" s="38">
        <v>5</v>
      </c>
      <c r="N22" s="38">
        <v>9</v>
      </c>
      <c r="O22" s="38">
        <v>9</v>
      </c>
      <c r="P22" s="38">
        <v>5</v>
      </c>
      <c r="Q22" s="39">
        <f t="shared" si="0"/>
        <v>90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s="37" customFormat="1" ht="12.75" customHeight="1" x14ac:dyDescent="0.2">
      <c r="A23" s="43" t="s">
        <v>54</v>
      </c>
      <c r="B23" s="45" t="s">
        <v>83</v>
      </c>
      <c r="C23" s="43" t="s">
        <v>112</v>
      </c>
      <c r="D23" s="47">
        <v>1848000</v>
      </c>
      <c r="E23" s="47">
        <v>450000</v>
      </c>
      <c r="F23" s="45" t="s">
        <v>145</v>
      </c>
      <c r="G23" s="49" t="s">
        <v>136</v>
      </c>
      <c r="H23" s="45" t="s">
        <v>140</v>
      </c>
      <c r="I23" s="43" t="s">
        <v>136</v>
      </c>
      <c r="J23" s="38">
        <v>34</v>
      </c>
      <c r="K23" s="38">
        <v>14</v>
      </c>
      <c r="L23" s="38">
        <v>12</v>
      </c>
      <c r="M23" s="38">
        <v>5</v>
      </c>
      <c r="N23" s="38">
        <v>9</v>
      </c>
      <c r="O23" s="38">
        <v>9</v>
      </c>
      <c r="P23" s="38">
        <v>3</v>
      </c>
      <c r="Q23" s="39">
        <f t="shared" si="0"/>
        <v>86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s="37" customFormat="1" ht="12.75" customHeight="1" x14ac:dyDescent="0.2">
      <c r="A24" s="43" t="s">
        <v>55</v>
      </c>
      <c r="B24" s="45" t="s">
        <v>84</v>
      </c>
      <c r="C24" s="43" t="s">
        <v>113</v>
      </c>
      <c r="D24" s="47">
        <v>1087700</v>
      </c>
      <c r="E24" s="47">
        <v>462700</v>
      </c>
      <c r="F24" s="45" t="s">
        <v>146</v>
      </c>
      <c r="G24" s="49" t="s">
        <v>135</v>
      </c>
      <c r="H24" s="45" t="s">
        <v>156</v>
      </c>
      <c r="I24" s="43" t="s">
        <v>137</v>
      </c>
      <c r="J24" s="38">
        <v>30</v>
      </c>
      <c r="K24" s="38">
        <v>12</v>
      </c>
      <c r="L24" s="38">
        <v>9</v>
      </c>
      <c r="M24" s="38">
        <v>4</v>
      </c>
      <c r="N24" s="38">
        <v>7</v>
      </c>
      <c r="O24" s="38">
        <v>5</v>
      </c>
      <c r="P24" s="38">
        <v>3</v>
      </c>
      <c r="Q24" s="39">
        <f t="shared" si="0"/>
        <v>70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s="37" customFormat="1" ht="13.5" customHeight="1" x14ac:dyDescent="0.2">
      <c r="A25" s="43" t="s">
        <v>56</v>
      </c>
      <c r="B25" s="45" t="s">
        <v>85</v>
      </c>
      <c r="C25" s="43" t="s">
        <v>114</v>
      </c>
      <c r="D25" s="47">
        <v>6951000</v>
      </c>
      <c r="E25" s="47">
        <v>1000000</v>
      </c>
      <c r="F25" s="45" t="s">
        <v>147</v>
      </c>
      <c r="G25" s="49" t="s">
        <v>136</v>
      </c>
      <c r="H25" s="45" t="s">
        <v>141</v>
      </c>
      <c r="I25" s="43" t="s">
        <v>136</v>
      </c>
      <c r="J25" s="38">
        <v>26</v>
      </c>
      <c r="K25" s="38">
        <v>12</v>
      </c>
      <c r="L25" s="38">
        <v>9</v>
      </c>
      <c r="M25" s="38">
        <v>5</v>
      </c>
      <c r="N25" s="38">
        <v>7</v>
      </c>
      <c r="O25" s="38">
        <v>7</v>
      </c>
      <c r="P25" s="38">
        <v>4</v>
      </c>
      <c r="Q25" s="39">
        <f t="shared" si="0"/>
        <v>70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s="37" customFormat="1" ht="12.75" customHeight="1" x14ac:dyDescent="0.2">
      <c r="A26" s="43" t="s">
        <v>57</v>
      </c>
      <c r="B26" s="45" t="s">
        <v>86</v>
      </c>
      <c r="C26" s="43" t="s">
        <v>115</v>
      </c>
      <c r="D26" s="47">
        <v>1340000</v>
      </c>
      <c r="E26" s="47">
        <v>300000</v>
      </c>
      <c r="F26" s="45" t="s">
        <v>148</v>
      </c>
      <c r="G26" s="49" t="s">
        <v>136</v>
      </c>
      <c r="H26" s="45" t="s">
        <v>160</v>
      </c>
      <c r="I26" s="43" t="s">
        <v>136</v>
      </c>
      <c r="J26" s="38">
        <v>30</v>
      </c>
      <c r="K26" s="38">
        <v>12</v>
      </c>
      <c r="L26" s="38">
        <v>13</v>
      </c>
      <c r="M26" s="38">
        <v>5</v>
      </c>
      <c r="N26" s="38">
        <v>8</v>
      </c>
      <c r="O26" s="38">
        <v>6</v>
      </c>
      <c r="P26" s="38">
        <v>4</v>
      </c>
      <c r="Q26" s="39">
        <f t="shared" si="0"/>
        <v>78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s="37" customFormat="1" ht="12.75" customHeight="1" x14ac:dyDescent="0.2">
      <c r="A27" s="43" t="s">
        <v>58</v>
      </c>
      <c r="B27" s="45" t="s">
        <v>87</v>
      </c>
      <c r="C27" s="42" t="s">
        <v>116</v>
      </c>
      <c r="D27" s="47">
        <v>17324475</v>
      </c>
      <c r="E27" s="47">
        <v>1800000</v>
      </c>
      <c r="F27" s="45" t="s">
        <v>145</v>
      </c>
      <c r="G27" s="49" t="s">
        <v>136</v>
      </c>
      <c r="H27" s="45" t="s">
        <v>147</v>
      </c>
      <c r="I27" s="43" t="s">
        <v>136</v>
      </c>
      <c r="J27" s="38">
        <v>35</v>
      </c>
      <c r="K27" s="38">
        <v>13</v>
      </c>
      <c r="L27" s="38">
        <v>14</v>
      </c>
      <c r="M27" s="38">
        <v>5</v>
      </c>
      <c r="N27" s="38">
        <v>9</v>
      </c>
      <c r="O27" s="38">
        <v>9</v>
      </c>
      <c r="P27" s="38">
        <v>4</v>
      </c>
      <c r="Q27" s="39">
        <f t="shared" si="0"/>
        <v>89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s="37" customFormat="1" ht="12.75" customHeight="1" x14ac:dyDescent="0.2">
      <c r="A28" s="43" t="s">
        <v>59</v>
      </c>
      <c r="B28" s="45" t="s">
        <v>88</v>
      </c>
      <c r="C28" s="43" t="s">
        <v>117</v>
      </c>
      <c r="D28" s="47">
        <v>44924630</v>
      </c>
      <c r="E28" s="47">
        <v>5000000</v>
      </c>
      <c r="F28" s="45" t="s">
        <v>149</v>
      </c>
      <c r="G28" s="49" t="s">
        <v>136</v>
      </c>
      <c r="H28" s="45" t="s">
        <v>151</v>
      </c>
      <c r="I28" s="43" t="s">
        <v>136</v>
      </c>
      <c r="J28" s="38">
        <v>29</v>
      </c>
      <c r="K28" s="38">
        <v>12</v>
      </c>
      <c r="L28" s="38">
        <v>12</v>
      </c>
      <c r="M28" s="38">
        <v>4</v>
      </c>
      <c r="N28" s="38">
        <v>3</v>
      </c>
      <c r="O28" s="38">
        <v>8</v>
      </c>
      <c r="P28" s="38">
        <v>4</v>
      </c>
      <c r="Q28" s="39">
        <f t="shared" si="0"/>
        <v>72</v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s="37" customFormat="1" ht="12.75" customHeight="1" x14ac:dyDescent="0.2">
      <c r="A29" s="43" t="s">
        <v>60</v>
      </c>
      <c r="B29" s="45" t="s">
        <v>89</v>
      </c>
      <c r="C29" s="43" t="s">
        <v>118</v>
      </c>
      <c r="D29" s="47">
        <v>615000</v>
      </c>
      <c r="E29" s="47">
        <v>150000</v>
      </c>
      <c r="F29" s="45" t="s">
        <v>150</v>
      </c>
      <c r="G29" s="49" t="s">
        <v>135</v>
      </c>
      <c r="H29" s="45" t="s">
        <v>143</v>
      </c>
      <c r="I29" s="43" t="s">
        <v>135</v>
      </c>
      <c r="J29" s="38">
        <v>18</v>
      </c>
      <c r="K29" s="38">
        <v>8</v>
      </c>
      <c r="L29" s="38">
        <v>5</v>
      </c>
      <c r="M29" s="38">
        <v>2</v>
      </c>
      <c r="N29" s="38">
        <v>3</v>
      </c>
      <c r="O29" s="38">
        <v>3</v>
      </c>
      <c r="P29" s="38">
        <v>2</v>
      </c>
      <c r="Q29" s="39">
        <f t="shared" si="0"/>
        <v>41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s="37" customFormat="1" ht="12" x14ac:dyDescent="0.2">
      <c r="A30" s="43" t="s">
        <v>61</v>
      </c>
      <c r="B30" s="45" t="s">
        <v>90</v>
      </c>
      <c r="C30" s="43" t="s">
        <v>119</v>
      </c>
      <c r="D30" s="47">
        <v>2700000</v>
      </c>
      <c r="E30" s="47">
        <v>700000</v>
      </c>
      <c r="F30" s="45" t="s">
        <v>151</v>
      </c>
      <c r="G30" s="49" t="s">
        <v>136</v>
      </c>
      <c r="H30" s="45" t="s">
        <v>155</v>
      </c>
      <c r="I30" s="43" t="s">
        <v>136</v>
      </c>
      <c r="J30" s="38">
        <v>32</v>
      </c>
      <c r="K30" s="38">
        <v>12</v>
      </c>
      <c r="L30" s="38">
        <v>13</v>
      </c>
      <c r="M30" s="38">
        <v>4</v>
      </c>
      <c r="N30" s="38">
        <v>8</v>
      </c>
      <c r="O30" s="38">
        <v>8</v>
      </c>
      <c r="P30" s="38">
        <v>5</v>
      </c>
      <c r="Q30" s="39">
        <f t="shared" si="0"/>
        <v>82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s="37" customFormat="1" ht="12.75" customHeight="1" x14ac:dyDescent="0.2">
      <c r="A31" s="43" t="s">
        <v>62</v>
      </c>
      <c r="B31" s="45" t="s">
        <v>91</v>
      </c>
      <c r="C31" s="43" t="s">
        <v>120</v>
      </c>
      <c r="D31" s="47">
        <v>12747500</v>
      </c>
      <c r="E31" s="47">
        <v>800000</v>
      </c>
      <c r="F31" s="45" t="s">
        <v>149</v>
      </c>
      <c r="G31" s="49" t="s">
        <v>136</v>
      </c>
      <c r="H31" s="45" t="s">
        <v>161</v>
      </c>
      <c r="I31" s="43" t="s">
        <v>136</v>
      </c>
      <c r="J31" s="38">
        <v>29</v>
      </c>
      <c r="K31" s="38">
        <v>12</v>
      </c>
      <c r="L31" s="38">
        <v>13</v>
      </c>
      <c r="M31" s="38">
        <v>4</v>
      </c>
      <c r="N31" s="38">
        <v>7</v>
      </c>
      <c r="O31" s="38">
        <v>7</v>
      </c>
      <c r="P31" s="38">
        <v>2</v>
      </c>
      <c r="Q31" s="39">
        <f t="shared" si="0"/>
        <v>74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s="37" customFormat="1" ht="12.75" customHeight="1" x14ac:dyDescent="0.2">
      <c r="A32" s="43" t="s">
        <v>63</v>
      </c>
      <c r="B32" s="45" t="s">
        <v>92</v>
      </c>
      <c r="C32" s="43" t="s">
        <v>121</v>
      </c>
      <c r="D32" s="47">
        <v>13643000</v>
      </c>
      <c r="E32" s="47">
        <v>3500000</v>
      </c>
      <c r="F32" s="45" t="s">
        <v>147</v>
      </c>
      <c r="G32" s="49" t="s">
        <v>136</v>
      </c>
      <c r="H32" s="45" t="s">
        <v>158</v>
      </c>
      <c r="I32" s="43" t="s">
        <v>136</v>
      </c>
      <c r="J32" s="38">
        <v>36</v>
      </c>
      <c r="K32" s="38">
        <v>14</v>
      </c>
      <c r="L32" s="38">
        <v>14</v>
      </c>
      <c r="M32" s="38">
        <v>4</v>
      </c>
      <c r="N32" s="38">
        <v>8</v>
      </c>
      <c r="O32" s="38">
        <v>9</v>
      </c>
      <c r="P32" s="38">
        <v>5</v>
      </c>
      <c r="Q32" s="39">
        <f t="shared" si="0"/>
        <v>90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s="37" customFormat="1" ht="12.75" customHeight="1" x14ac:dyDescent="0.2">
      <c r="A33" s="43" t="s">
        <v>64</v>
      </c>
      <c r="B33" s="45" t="s">
        <v>93</v>
      </c>
      <c r="C33" s="43" t="s">
        <v>122</v>
      </c>
      <c r="D33" s="47">
        <v>21490750</v>
      </c>
      <c r="E33" s="47">
        <v>4800000</v>
      </c>
      <c r="F33" s="45" t="s">
        <v>152</v>
      </c>
      <c r="G33" s="49" t="s">
        <v>136</v>
      </c>
      <c r="H33" s="45" t="s">
        <v>159</v>
      </c>
      <c r="I33" s="43" t="s">
        <v>136</v>
      </c>
      <c r="J33" s="38">
        <v>35</v>
      </c>
      <c r="K33" s="38">
        <v>14</v>
      </c>
      <c r="L33" s="38">
        <v>14</v>
      </c>
      <c r="M33" s="38">
        <v>4</v>
      </c>
      <c r="N33" s="38">
        <v>8</v>
      </c>
      <c r="O33" s="38">
        <v>8</v>
      </c>
      <c r="P33" s="38">
        <v>4</v>
      </c>
      <c r="Q33" s="39">
        <f t="shared" si="0"/>
        <v>87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s="37" customFormat="1" ht="12.75" customHeight="1" x14ac:dyDescent="0.2">
      <c r="A34" s="43" t="s">
        <v>65</v>
      </c>
      <c r="B34" s="45" t="s">
        <v>94</v>
      </c>
      <c r="C34" s="43" t="s">
        <v>123</v>
      </c>
      <c r="D34" s="47">
        <v>750000</v>
      </c>
      <c r="E34" s="47">
        <v>200000</v>
      </c>
      <c r="F34" s="45" t="s">
        <v>153</v>
      </c>
      <c r="G34" s="49" t="s">
        <v>136</v>
      </c>
      <c r="H34" s="45" t="s">
        <v>139</v>
      </c>
      <c r="I34" s="43" t="s">
        <v>136</v>
      </c>
      <c r="J34" s="38">
        <v>30</v>
      </c>
      <c r="K34" s="38">
        <v>11</v>
      </c>
      <c r="L34" s="38">
        <v>10</v>
      </c>
      <c r="M34" s="38">
        <v>4</v>
      </c>
      <c r="N34" s="38">
        <v>6</v>
      </c>
      <c r="O34" s="38">
        <v>7</v>
      </c>
      <c r="P34" s="38">
        <v>3</v>
      </c>
      <c r="Q34" s="39">
        <f t="shared" si="0"/>
        <v>71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s="37" customFormat="1" ht="12" x14ac:dyDescent="0.2">
      <c r="A35" s="43" t="s">
        <v>66</v>
      </c>
      <c r="B35" s="45" t="s">
        <v>95</v>
      </c>
      <c r="C35" s="43" t="s">
        <v>124</v>
      </c>
      <c r="D35" s="47">
        <v>586000</v>
      </c>
      <c r="E35" s="47">
        <v>256000</v>
      </c>
      <c r="F35" s="45" t="s">
        <v>139</v>
      </c>
      <c r="G35" s="49" t="s">
        <v>136</v>
      </c>
      <c r="H35" s="45" t="s">
        <v>157</v>
      </c>
      <c r="I35" s="43" t="s">
        <v>136</v>
      </c>
      <c r="J35" s="38">
        <v>30</v>
      </c>
      <c r="K35" s="38">
        <v>11</v>
      </c>
      <c r="L35" s="38">
        <v>8</v>
      </c>
      <c r="M35" s="38">
        <v>4</v>
      </c>
      <c r="N35" s="38">
        <v>7</v>
      </c>
      <c r="O35" s="38">
        <v>7</v>
      </c>
      <c r="P35" s="38">
        <v>3</v>
      </c>
      <c r="Q35" s="39">
        <f t="shared" si="0"/>
        <v>70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s="37" customFormat="1" ht="12.75" customHeight="1" x14ac:dyDescent="0.2">
      <c r="A36" s="43" t="s">
        <v>67</v>
      </c>
      <c r="B36" s="45" t="s">
        <v>96</v>
      </c>
      <c r="C36" s="43" t="s">
        <v>125</v>
      </c>
      <c r="D36" s="47">
        <v>2758500</v>
      </c>
      <c r="E36" s="47">
        <v>600000</v>
      </c>
      <c r="F36" s="45" t="s">
        <v>154</v>
      </c>
      <c r="G36" s="49" t="s">
        <v>137</v>
      </c>
      <c r="H36" s="45" t="s">
        <v>144</v>
      </c>
      <c r="I36" s="43" t="s">
        <v>136</v>
      </c>
      <c r="J36" s="38">
        <v>29</v>
      </c>
      <c r="K36" s="38">
        <v>11</v>
      </c>
      <c r="L36" s="38">
        <v>11</v>
      </c>
      <c r="M36" s="38">
        <v>4</v>
      </c>
      <c r="N36" s="38">
        <v>6</v>
      </c>
      <c r="O36" s="38">
        <v>8</v>
      </c>
      <c r="P36" s="38">
        <v>4</v>
      </c>
      <c r="Q36" s="39">
        <f t="shared" si="0"/>
        <v>73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s="37" customFormat="1" ht="12.75" customHeight="1" x14ac:dyDescent="0.2">
      <c r="A37" s="43" t="s">
        <v>68</v>
      </c>
      <c r="B37" s="45" t="s">
        <v>97</v>
      </c>
      <c r="C37" s="43" t="s">
        <v>126</v>
      </c>
      <c r="D37" s="47">
        <v>450000</v>
      </c>
      <c r="E37" s="47">
        <v>115000</v>
      </c>
      <c r="F37" s="45" t="s">
        <v>155</v>
      </c>
      <c r="G37" s="49" t="s">
        <v>135</v>
      </c>
      <c r="H37" s="45" t="s">
        <v>153</v>
      </c>
      <c r="I37" s="43" t="s">
        <v>136</v>
      </c>
      <c r="J37" s="38">
        <v>18</v>
      </c>
      <c r="K37" s="38">
        <v>7</v>
      </c>
      <c r="L37" s="38">
        <v>9</v>
      </c>
      <c r="M37" s="38">
        <v>3</v>
      </c>
      <c r="N37" s="38">
        <v>6</v>
      </c>
      <c r="O37" s="38">
        <v>5</v>
      </c>
      <c r="P37" s="38">
        <v>2</v>
      </c>
      <c r="Q37" s="39">
        <f t="shared" si="0"/>
        <v>50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s="37" customFormat="1" ht="12.75" customHeight="1" x14ac:dyDescent="0.2">
      <c r="A38" s="43" t="s">
        <v>69</v>
      </c>
      <c r="B38" s="45" t="s">
        <v>98</v>
      </c>
      <c r="C38" s="43" t="s">
        <v>127</v>
      </c>
      <c r="D38" s="47">
        <v>803000</v>
      </c>
      <c r="E38" s="47">
        <v>500000</v>
      </c>
      <c r="F38" s="45" t="s">
        <v>156</v>
      </c>
      <c r="G38" s="49" t="s">
        <v>137</v>
      </c>
      <c r="H38" s="45" t="s">
        <v>142</v>
      </c>
      <c r="I38" s="43" t="s">
        <v>136</v>
      </c>
      <c r="J38" s="38">
        <v>20</v>
      </c>
      <c r="K38" s="38">
        <v>10</v>
      </c>
      <c r="L38" s="38">
        <v>8</v>
      </c>
      <c r="M38" s="38">
        <v>4</v>
      </c>
      <c r="N38" s="38">
        <v>5</v>
      </c>
      <c r="O38" s="38">
        <v>6</v>
      </c>
      <c r="P38" s="38">
        <v>3</v>
      </c>
      <c r="Q38" s="39">
        <f t="shared" si="0"/>
        <v>56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s="37" customFormat="1" ht="12.75" customHeight="1" x14ac:dyDescent="0.2">
      <c r="A39" s="43" t="s">
        <v>70</v>
      </c>
      <c r="B39" s="45" t="s">
        <v>99</v>
      </c>
      <c r="C39" s="43" t="s">
        <v>128</v>
      </c>
      <c r="D39" s="47">
        <v>2904500</v>
      </c>
      <c r="E39" s="47">
        <v>1250000</v>
      </c>
      <c r="F39" s="45" t="s">
        <v>157</v>
      </c>
      <c r="G39" s="49" t="s">
        <v>136</v>
      </c>
      <c r="H39" s="45" t="s">
        <v>139</v>
      </c>
      <c r="I39" s="43" t="s">
        <v>136</v>
      </c>
      <c r="J39" s="38">
        <v>33</v>
      </c>
      <c r="K39" s="38">
        <v>13</v>
      </c>
      <c r="L39" s="38">
        <v>13</v>
      </c>
      <c r="M39" s="38">
        <v>4</v>
      </c>
      <c r="N39" s="38">
        <v>9</v>
      </c>
      <c r="O39" s="38">
        <v>9</v>
      </c>
      <c r="P39" s="38">
        <v>4</v>
      </c>
      <c r="Q39" s="39">
        <f t="shared" si="0"/>
        <v>85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s="37" customFormat="1" ht="12.75" customHeight="1" x14ac:dyDescent="0.2">
      <c r="A40" s="43" t="s">
        <v>71</v>
      </c>
      <c r="B40" s="45" t="s">
        <v>100</v>
      </c>
      <c r="C40" s="42" t="s">
        <v>129</v>
      </c>
      <c r="D40" s="47">
        <v>47478700</v>
      </c>
      <c r="E40" s="47">
        <v>3000000</v>
      </c>
      <c r="F40" s="45" t="s">
        <v>158</v>
      </c>
      <c r="G40" s="49" t="s">
        <v>136</v>
      </c>
      <c r="H40" s="45" t="s">
        <v>148</v>
      </c>
      <c r="I40" s="43" t="s">
        <v>136</v>
      </c>
      <c r="J40" s="38">
        <v>33</v>
      </c>
      <c r="K40" s="38">
        <v>14</v>
      </c>
      <c r="L40" s="38">
        <v>12</v>
      </c>
      <c r="M40" s="38">
        <v>4</v>
      </c>
      <c r="N40" s="38">
        <v>8</v>
      </c>
      <c r="O40" s="38">
        <v>9</v>
      </c>
      <c r="P40" s="38">
        <v>5</v>
      </c>
      <c r="Q40" s="39">
        <f t="shared" si="0"/>
        <v>85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s="37" customFormat="1" ht="12.75" customHeight="1" x14ac:dyDescent="0.2">
      <c r="A41" s="43" t="s">
        <v>72</v>
      </c>
      <c r="B41" s="45" t="s">
        <v>101</v>
      </c>
      <c r="C41" s="42" t="s">
        <v>130</v>
      </c>
      <c r="D41" s="47">
        <v>1980000</v>
      </c>
      <c r="E41" s="47">
        <v>550000</v>
      </c>
      <c r="F41" s="45" t="s">
        <v>159</v>
      </c>
      <c r="G41" s="49" t="s">
        <v>136</v>
      </c>
      <c r="H41" s="45" t="s">
        <v>149</v>
      </c>
      <c r="I41" s="43" t="s">
        <v>136</v>
      </c>
      <c r="J41" s="38">
        <v>32</v>
      </c>
      <c r="K41" s="38">
        <v>12</v>
      </c>
      <c r="L41" s="38">
        <v>12</v>
      </c>
      <c r="M41" s="38">
        <v>4</v>
      </c>
      <c r="N41" s="38">
        <v>9</v>
      </c>
      <c r="O41" s="38">
        <v>9</v>
      </c>
      <c r="P41" s="38">
        <v>4</v>
      </c>
      <c r="Q41" s="39">
        <f t="shared" si="0"/>
        <v>82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s="37" customFormat="1" ht="12.75" customHeight="1" x14ac:dyDescent="0.2">
      <c r="A42" s="43" t="s">
        <v>73</v>
      </c>
      <c r="B42" s="45" t="s">
        <v>102</v>
      </c>
      <c r="C42" s="43" t="s">
        <v>131</v>
      </c>
      <c r="D42" s="47">
        <v>3466050</v>
      </c>
      <c r="E42" s="47">
        <v>1500000</v>
      </c>
      <c r="F42" s="45" t="s">
        <v>160</v>
      </c>
      <c r="G42" s="49" t="s">
        <v>136</v>
      </c>
      <c r="H42" s="45" t="s">
        <v>162</v>
      </c>
      <c r="I42" s="43" t="s">
        <v>136</v>
      </c>
      <c r="J42" s="38">
        <v>32</v>
      </c>
      <c r="K42" s="38">
        <v>11</v>
      </c>
      <c r="L42" s="38">
        <v>12</v>
      </c>
      <c r="M42" s="38">
        <v>4</v>
      </c>
      <c r="N42" s="38">
        <v>9</v>
      </c>
      <c r="O42" s="38">
        <v>9</v>
      </c>
      <c r="P42" s="38">
        <v>3</v>
      </c>
      <c r="Q42" s="39">
        <f t="shared" si="0"/>
        <v>80</v>
      </c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s="37" customFormat="1" ht="12" x14ac:dyDescent="0.2">
      <c r="A43" s="43" t="s">
        <v>74</v>
      </c>
      <c r="B43" s="45" t="s">
        <v>103</v>
      </c>
      <c r="C43" s="43" t="s">
        <v>132</v>
      </c>
      <c r="D43" s="47">
        <v>1080000</v>
      </c>
      <c r="E43" s="47">
        <v>300000</v>
      </c>
      <c r="F43" s="45" t="s">
        <v>140</v>
      </c>
      <c r="G43" s="49" t="s">
        <v>135</v>
      </c>
      <c r="H43" s="45" t="s">
        <v>143</v>
      </c>
      <c r="I43" s="43" t="s">
        <v>136</v>
      </c>
      <c r="J43" s="38">
        <v>18</v>
      </c>
      <c r="K43" s="38">
        <v>10</v>
      </c>
      <c r="L43" s="38">
        <v>7</v>
      </c>
      <c r="M43" s="38">
        <v>2</v>
      </c>
      <c r="N43" s="38">
        <v>5</v>
      </c>
      <c r="O43" s="38">
        <v>3</v>
      </c>
      <c r="P43" s="38">
        <v>2</v>
      </c>
      <c r="Q43" s="39">
        <f t="shared" si="0"/>
        <v>47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s="37" customFormat="1" ht="12.75" customHeight="1" x14ac:dyDescent="0.2">
      <c r="A44" s="43" t="s">
        <v>75</v>
      </c>
      <c r="B44" s="45" t="s">
        <v>104</v>
      </c>
      <c r="C44" s="43" t="s">
        <v>133</v>
      </c>
      <c r="D44" s="47">
        <v>2235000</v>
      </c>
      <c r="E44" s="47">
        <v>1000000</v>
      </c>
      <c r="F44" s="45" t="s">
        <v>161</v>
      </c>
      <c r="G44" s="49" t="s">
        <v>136</v>
      </c>
      <c r="H44" s="45" t="s">
        <v>152</v>
      </c>
      <c r="I44" s="43" t="s">
        <v>136</v>
      </c>
      <c r="J44" s="38">
        <v>29</v>
      </c>
      <c r="K44" s="38">
        <v>11</v>
      </c>
      <c r="L44" s="38">
        <v>10</v>
      </c>
      <c r="M44" s="38">
        <v>4</v>
      </c>
      <c r="N44" s="38">
        <v>6</v>
      </c>
      <c r="O44" s="38">
        <v>7</v>
      </c>
      <c r="P44" s="38">
        <v>4</v>
      </c>
      <c r="Q44" s="39">
        <f t="shared" si="0"/>
        <v>71</v>
      </c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s="37" customFormat="1" ht="12.75" customHeight="1" x14ac:dyDescent="0.2">
      <c r="A45" s="43" t="s">
        <v>76</v>
      </c>
      <c r="B45" s="45" t="s">
        <v>105</v>
      </c>
      <c r="C45" s="43" t="s">
        <v>134</v>
      </c>
      <c r="D45" s="47">
        <v>21000000</v>
      </c>
      <c r="E45" s="47">
        <v>4000000</v>
      </c>
      <c r="F45" s="45" t="s">
        <v>151</v>
      </c>
      <c r="G45" s="49" t="s">
        <v>136</v>
      </c>
      <c r="H45" s="45" t="s">
        <v>140</v>
      </c>
      <c r="I45" s="43" t="s">
        <v>136</v>
      </c>
      <c r="J45" s="38">
        <v>33</v>
      </c>
      <c r="K45" s="38">
        <v>13</v>
      </c>
      <c r="L45" s="38">
        <v>13</v>
      </c>
      <c r="M45" s="38">
        <v>4</v>
      </c>
      <c r="N45" s="38">
        <v>7</v>
      </c>
      <c r="O45" s="38">
        <v>8</v>
      </c>
      <c r="P45" s="38">
        <v>4</v>
      </c>
      <c r="Q45" s="39">
        <f t="shared" si="0"/>
        <v>82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ht="12" x14ac:dyDescent="0.3">
      <c r="D46" s="40">
        <f>SUM(D17:D45)</f>
        <v>235616790</v>
      </c>
      <c r="E46" s="40">
        <f>SUM(E17:E45)</f>
        <v>38033700</v>
      </c>
      <c r="F46" s="40"/>
    </row>
    <row r="47" spans="1:78" ht="12" x14ac:dyDescent="0.3">
      <c r="E47" s="40"/>
      <c r="F47" s="40"/>
      <c r="G47" s="40"/>
      <c r="H47" s="40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5" xr:uid="{2325CC71-6941-4EC3-81C7-C0FA53775DDF}">
      <formula1>40</formula1>
    </dataValidation>
    <dataValidation type="whole" operator="lessThanOrEqual" allowBlank="1" showInputMessage="1" showErrorMessage="1" error="Max. 15 bodů" sqref="K17:L45" xr:uid="{DA1DC6E5-DEE9-4699-892A-55F47615092C}">
      <formula1>15</formula1>
    </dataValidation>
    <dataValidation type="whole" operator="lessThanOrEqual" allowBlank="1" showInputMessage="1" showErrorMessage="1" error="Max. 5 bodů" sqref="M17:M45 P17:P45" xr:uid="{02787C43-83D1-4F3C-B193-FA81A3F1BFA6}">
      <formula1>5</formula1>
    </dataValidation>
    <dataValidation type="whole" operator="lessThanOrEqual" allowBlank="1" showInputMessage="1" showErrorMessage="1" error="Max. 10 bodů" sqref="N17:O45" xr:uid="{D9BCB008-C692-4122-BCCC-810DEEBC16DB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B2D0-1CA4-4E2F-9436-84EC2F0CC33D}">
  <dimension ref="A1:BZ47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17" ht="38.25" customHeight="1" x14ac:dyDescent="0.3">
      <c r="A1" s="31" t="s">
        <v>42</v>
      </c>
    </row>
    <row r="2" spans="1:17" x14ac:dyDescent="0.3">
      <c r="A2" s="34" t="s">
        <v>43</v>
      </c>
      <c r="D2" s="34" t="s">
        <v>22</v>
      </c>
    </row>
    <row r="3" spans="1:17" x14ac:dyDescent="0.3">
      <c r="A3" s="34" t="s">
        <v>31</v>
      </c>
      <c r="D3" s="32" t="s">
        <v>33</v>
      </c>
    </row>
    <row r="4" spans="1:17" x14ac:dyDescent="0.3">
      <c r="A4" s="34" t="s">
        <v>44</v>
      </c>
      <c r="D4" s="32" t="s">
        <v>32</v>
      </c>
    </row>
    <row r="5" spans="1:17" ht="12.6" x14ac:dyDescent="0.3">
      <c r="A5" s="34" t="s">
        <v>45</v>
      </c>
      <c r="D5" s="32" t="s">
        <v>34</v>
      </c>
    </row>
    <row r="6" spans="1:17" x14ac:dyDescent="0.3">
      <c r="A6" s="34" t="s">
        <v>46</v>
      </c>
    </row>
    <row r="7" spans="1:17" ht="12.6" x14ac:dyDescent="0.3">
      <c r="A7" s="34" t="s">
        <v>21</v>
      </c>
      <c r="D7" s="34" t="s">
        <v>23</v>
      </c>
    </row>
    <row r="8" spans="1:17" x14ac:dyDescent="0.3">
      <c r="A8" s="41" t="s">
        <v>47</v>
      </c>
      <c r="D8" s="32" t="s">
        <v>35</v>
      </c>
    </row>
    <row r="9" spans="1:17" ht="12" x14ac:dyDescent="0.3">
      <c r="D9" s="32" t="s">
        <v>36</v>
      </c>
    </row>
    <row r="10" spans="1:17" ht="12" x14ac:dyDescent="0.3">
      <c r="D10" s="32" t="s">
        <v>37</v>
      </c>
    </row>
    <row r="11" spans="1:17" ht="12" x14ac:dyDescent="0.3">
      <c r="D11" s="32" t="s">
        <v>38</v>
      </c>
    </row>
    <row r="12" spans="1:17" ht="12" x14ac:dyDescent="0.3">
      <c r="D12" s="32" t="s">
        <v>39</v>
      </c>
    </row>
    <row r="13" spans="1:17" ht="12.6" x14ac:dyDescent="0.3">
      <c r="A13" s="34"/>
    </row>
    <row r="14" spans="1:17" ht="26.4" customHeight="1" x14ac:dyDescent="0.3">
      <c r="A14" s="23" t="s">
        <v>0</v>
      </c>
      <c r="B14" s="23" t="s">
        <v>1</v>
      </c>
      <c r="C14" s="23" t="s">
        <v>16</v>
      </c>
      <c r="D14" s="23" t="s">
        <v>13</v>
      </c>
      <c r="E14" s="26" t="s">
        <v>2</v>
      </c>
      <c r="F14" s="23" t="s">
        <v>29</v>
      </c>
      <c r="G14" s="23"/>
      <c r="H14" s="23" t="s">
        <v>30</v>
      </c>
      <c r="I14" s="23"/>
      <c r="J14" s="23" t="s">
        <v>40</v>
      </c>
      <c r="K14" s="23" t="s">
        <v>14</v>
      </c>
      <c r="L14" s="23" t="s">
        <v>15</v>
      </c>
      <c r="M14" s="23" t="s">
        <v>27</v>
      </c>
      <c r="N14" s="23" t="s">
        <v>28</v>
      </c>
      <c r="O14" s="23" t="s">
        <v>41</v>
      </c>
      <c r="P14" s="23" t="s">
        <v>3</v>
      </c>
      <c r="Q14" s="23" t="s">
        <v>4</v>
      </c>
    </row>
    <row r="15" spans="1:17" ht="59.4" customHeight="1" x14ac:dyDescent="0.3">
      <c r="A15" s="25"/>
      <c r="B15" s="25"/>
      <c r="C15" s="25"/>
      <c r="D15" s="25"/>
      <c r="E15" s="27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28.95" customHeight="1" x14ac:dyDescent="0.3">
      <c r="A16" s="24"/>
      <c r="B16" s="24"/>
      <c r="C16" s="24"/>
      <c r="D16" s="24"/>
      <c r="E16" s="28"/>
      <c r="F16" s="35" t="s">
        <v>24</v>
      </c>
      <c r="G16" s="36" t="s">
        <v>25</v>
      </c>
      <c r="H16" s="36" t="s">
        <v>24</v>
      </c>
      <c r="I16" s="36" t="s">
        <v>25</v>
      </c>
      <c r="J16" s="36" t="s">
        <v>26</v>
      </c>
      <c r="K16" s="36" t="s">
        <v>18</v>
      </c>
      <c r="L16" s="36" t="s">
        <v>18</v>
      </c>
      <c r="M16" s="36" t="s">
        <v>19</v>
      </c>
      <c r="N16" s="36" t="s">
        <v>20</v>
      </c>
      <c r="O16" s="36" t="s">
        <v>20</v>
      </c>
      <c r="P16" s="36" t="s">
        <v>19</v>
      </c>
      <c r="Q16" s="36"/>
    </row>
    <row r="17" spans="1:78" s="37" customFormat="1" ht="12.75" customHeight="1" x14ac:dyDescent="0.2">
      <c r="A17" s="42" t="s">
        <v>48</v>
      </c>
      <c r="B17" s="44" t="s">
        <v>77</v>
      </c>
      <c r="C17" s="42" t="s">
        <v>106</v>
      </c>
      <c r="D17" s="46">
        <v>1870100</v>
      </c>
      <c r="E17" s="46">
        <v>600000</v>
      </c>
      <c r="F17" s="44" t="s">
        <v>139</v>
      </c>
      <c r="G17" s="48" t="s">
        <v>135</v>
      </c>
      <c r="H17" s="44" t="s">
        <v>159</v>
      </c>
      <c r="I17" s="42" t="s">
        <v>136</v>
      </c>
      <c r="J17" s="38">
        <v>22</v>
      </c>
      <c r="K17" s="38">
        <v>10</v>
      </c>
      <c r="L17" s="38">
        <v>7</v>
      </c>
      <c r="M17" s="38">
        <v>5</v>
      </c>
      <c r="N17" s="38">
        <v>6</v>
      </c>
      <c r="O17" s="38">
        <v>7</v>
      </c>
      <c r="P17" s="38">
        <v>4</v>
      </c>
      <c r="Q17" s="39">
        <f>SUM(J17:P17)</f>
        <v>61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7" customFormat="1" ht="12.75" customHeight="1" x14ac:dyDescent="0.2">
      <c r="A18" s="43" t="s">
        <v>49</v>
      </c>
      <c r="B18" s="45" t="s">
        <v>78</v>
      </c>
      <c r="C18" s="43" t="s">
        <v>107</v>
      </c>
      <c r="D18" s="47">
        <v>2963300</v>
      </c>
      <c r="E18" s="47">
        <v>300000</v>
      </c>
      <c r="F18" s="45" t="s">
        <v>140</v>
      </c>
      <c r="G18" s="49" t="s">
        <v>136</v>
      </c>
      <c r="H18" s="45" t="s">
        <v>157</v>
      </c>
      <c r="I18" s="43" t="s">
        <v>136</v>
      </c>
      <c r="J18" s="38">
        <v>28</v>
      </c>
      <c r="K18" s="38">
        <v>11</v>
      </c>
      <c r="L18" s="38">
        <v>11</v>
      </c>
      <c r="M18" s="38">
        <v>5</v>
      </c>
      <c r="N18" s="38">
        <v>8</v>
      </c>
      <c r="O18" s="38">
        <v>7</v>
      </c>
      <c r="P18" s="38">
        <v>4</v>
      </c>
      <c r="Q18" s="39">
        <f t="shared" ref="Q18:Q45" si="0">SUM(J18:P18)</f>
        <v>74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ht="12.75" customHeight="1" x14ac:dyDescent="0.2">
      <c r="A19" s="43" t="s">
        <v>50</v>
      </c>
      <c r="B19" s="45" t="s">
        <v>79</v>
      </c>
      <c r="C19" s="43" t="s">
        <v>108</v>
      </c>
      <c r="D19" s="47">
        <v>10330300</v>
      </c>
      <c r="E19" s="47">
        <v>1300000</v>
      </c>
      <c r="F19" s="45" t="s">
        <v>141</v>
      </c>
      <c r="G19" s="49" t="s">
        <v>136</v>
      </c>
      <c r="H19" s="45" t="s">
        <v>146</v>
      </c>
      <c r="I19" s="43" t="s">
        <v>136</v>
      </c>
      <c r="J19" s="38">
        <v>29</v>
      </c>
      <c r="K19" s="38">
        <v>12</v>
      </c>
      <c r="L19" s="38">
        <v>10</v>
      </c>
      <c r="M19" s="38">
        <v>5</v>
      </c>
      <c r="N19" s="38">
        <v>6</v>
      </c>
      <c r="O19" s="38">
        <v>5</v>
      </c>
      <c r="P19" s="38">
        <v>4</v>
      </c>
      <c r="Q19" s="39">
        <f t="shared" si="0"/>
        <v>71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s="37" customFormat="1" ht="12.75" customHeight="1" x14ac:dyDescent="0.2">
      <c r="A20" s="43" t="s">
        <v>51</v>
      </c>
      <c r="B20" s="45" t="s">
        <v>80</v>
      </c>
      <c r="C20" s="43" t="s">
        <v>109</v>
      </c>
      <c r="D20" s="47">
        <v>2330000</v>
      </c>
      <c r="E20" s="47">
        <v>1600000</v>
      </c>
      <c r="F20" s="45" t="s">
        <v>142</v>
      </c>
      <c r="G20" s="49" t="s">
        <v>136</v>
      </c>
      <c r="H20" s="45" t="s">
        <v>150</v>
      </c>
      <c r="I20" s="43" t="s">
        <v>136</v>
      </c>
      <c r="J20" s="38">
        <v>31</v>
      </c>
      <c r="K20" s="38">
        <v>12</v>
      </c>
      <c r="L20" s="38">
        <v>11</v>
      </c>
      <c r="M20" s="38">
        <v>4</v>
      </c>
      <c r="N20" s="38">
        <v>6</v>
      </c>
      <c r="O20" s="38">
        <v>7</v>
      </c>
      <c r="P20" s="38">
        <v>3</v>
      </c>
      <c r="Q20" s="39">
        <f t="shared" si="0"/>
        <v>74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s="37" customFormat="1" ht="12.75" customHeight="1" x14ac:dyDescent="0.2">
      <c r="A21" s="43" t="s">
        <v>52</v>
      </c>
      <c r="B21" s="45" t="s">
        <v>81</v>
      </c>
      <c r="C21" s="43" t="s">
        <v>110</v>
      </c>
      <c r="D21" s="47">
        <v>720000</v>
      </c>
      <c r="E21" s="47">
        <v>250000</v>
      </c>
      <c r="F21" s="45" t="s">
        <v>143</v>
      </c>
      <c r="G21" s="49" t="s">
        <v>135</v>
      </c>
      <c r="H21" s="45" t="s">
        <v>154</v>
      </c>
      <c r="I21" s="43" t="s">
        <v>137</v>
      </c>
      <c r="J21" s="38">
        <v>22</v>
      </c>
      <c r="K21" s="38">
        <v>10</v>
      </c>
      <c r="L21" s="38">
        <v>6</v>
      </c>
      <c r="M21" s="38">
        <v>3</v>
      </c>
      <c r="N21" s="38">
        <v>5</v>
      </c>
      <c r="O21" s="38">
        <v>4</v>
      </c>
      <c r="P21" s="38">
        <v>3</v>
      </c>
      <c r="Q21" s="39">
        <f t="shared" si="0"/>
        <v>53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s="37" customFormat="1" ht="12" x14ac:dyDescent="0.2">
      <c r="A22" s="43" t="s">
        <v>53</v>
      </c>
      <c r="B22" s="45" t="s">
        <v>82</v>
      </c>
      <c r="C22" s="43" t="s">
        <v>111</v>
      </c>
      <c r="D22" s="47">
        <v>7239285</v>
      </c>
      <c r="E22" s="47">
        <v>1750000</v>
      </c>
      <c r="F22" s="45" t="s">
        <v>144</v>
      </c>
      <c r="G22" s="49" t="s">
        <v>136</v>
      </c>
      <c r="H22" s="45" t="s">
        <v>156</v>
      </c>
      <c r="I22" s="43" t="s">
        <v>137</v>
      </c>
      <c r="J22" s="38">
        <v>33</v>
      </c>
      <c r="K22" s="38">
        <v>12</v>
      </c>
      <c r="L22" s="38">
        <v>12</v>
      </c>
      <c r="M22" s="38">
        <v>5</v>
      </c>
      <c r="N22" s="38">
        <v>8</v>
      </c>
      <c r="O22" s="38">
        <v>9</v>
      </c>
      <c r="P22" s="38">
        <v>5</v>
      </c>
      <c r="Q22" s="39">
        <f t="shared" si="0"/>
        <v>84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s="37" customFormat="1" ht="12.75" customHeight="1" x14ac:dyDescent="0.2">
      <c r="A23" s="43" t="s">
        <v>54</v>
      </c>
      <c r="B23" s="45" t="s">
        <v>83</v>
      </c>
      <c r="C23" s="43" t="s">
        <v>112</v>
      </c>
      <c r="D23" s="47">
        <v>1848000</v>
      </c>
      <c r="E23" s="47">
        <v>450000</v>
      </c>
      <c r="F23" s="45" t="s">
        <v>145</v>
      </c>
      <c r="G23" s="49" t="s">
        <v>136</v>
      </c>
      <c r="H23" s="45" t="s">
        <v>140</v>
      </c>
      <c r="I23" s="43" t="s">
        <v>136</v>
      </c>
      <c r="J23" s="38">
        <v>36</v>
      </c>
      <c r="K23" s="38">
        <v>13</v>
      </c>
      <c r="L23" s="38">
        <v>13</v>
      </c>
      <c r="M23" s="38">
        <v>5</v>
      </c>
      <c r="N23" s="38">
        <v>10</v>
      </c>
      <c r="O23" s="38">
        <v>10</v>
      </c>
      <c r="P23" s="38">
        <v>3</v>
      </c>
      <c r="Q23" s="39">
        <f t="shared" si="0"/>
        <v>90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s="37" customFormat="1" ht="12.75" customHeight="1" x14ac:dyDescent="0.2">
      <c r="A24" s="43" t="s">
        <v>55</v>
      </c>
      <c r="B24" s="45" t="s">
        <v>84</v>
      </c>
      <c r="C24" s="43" t="s">
        <v>113</v>
      </c>
      <c r="D24" s="47">
        <v>1087700</v>
      </c>
      <c r="E24" s="47">
        <v>462700</v>
      </c>
      <c r="F24" s="45" t="s">
        <v>146</v>
      </c>
      <c r="G24" s="49" t="s">
        <v>135</v>
      </c>
      <c r="H24" s="45" t="s">
        <v>156</v>
      </c>
      <c r="I24" s="43" t="s">
        <v>137</v>
      </c>
      <c r="J24" s="38">
        <v>27</v>
      </c>
      <c r="K24" s="38">
        <v>11</v>
      </c>
      <c r="L24" s="38">
        <v>9</v>
      </c>
      <c r="M24" s="38">
        <v>4</v>
      </c>
      <c r="N24" s="38">
        <v>7</v>
      </c>
      <c r="O24" s="38">
        <v>8</v>
      </c>
      <c r="P24" s="38">
        <v>4</v>
      </c>
      <c r="Q24" s="39">
        <f t="shared" si="0"/>
        <v>70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s="37" customFormat="1" ht="13.5" customHeight="1" x14ac:dyDescent="0.2">
      <c r="A25" s="43" t="s">
        <v>56</v>
      </c>
      <c r="B25" s="45" t="s">
        <v>85</v>
      </c>
      <c r="C25" s="43" t="s">
        <v>114</v>
      </c>
      <c r="D25" s="47">
        <v>6951000</v>
      </c>
      <c r="E25" s="47">
        <v>1000000</v>
      </c>
      <c r="F25" s="45" t="s">
        <v>147</v>
      </c>
      <c r="G25" s="49" t="s">
        <v>136</v>
      </c>
      <c r="H25" s="45" t="s">
        <v>141</v>
      </c>
      <c r="I25" s="43" t="s">
        <v>136</v>
      </c>
      <c r="J25" s="38">
        <v>28</v>
      </c>
      <c r="K25" s="38">
        <v>12</v>
      </c>
      <c r="L25" s="38">
        <v>9</v>
      </c>
      <c r="M25" s="38">
        <v>4</v>
      </c>
      <c r="N25" s="38">
        <v>7</v>
      </c>
      <c r="O25" s="38">
        <v>7</v>
      </c>
      <c r="P25" s="38">
        <v>4</v>
      </c>
      <c r="Q25" s="39">
        <f t="shared" si="0"/>
        <v>71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s="37" customFormat="1" ht="12.75" customHeight="1" x14ac:dyDescent="0.2">
      <c r="A26" s="43" t="s">
        <v>57</v>
      </c>
      <c r="B26" s="45" t="s">
        <v>86</v>
      </c>
      <c r="C26" s="43" t="s">
        <v>115</v>
      </c>
      <c r="D26" s="47">
        <v>1340000</v>
      </c>
      <c r="E26" s="47">
        <v>300000</v>
      </c>
      <c r="F26" s="45" t="s">
        <v>148</v>
      </c>
      <c r="G26" s="49" t="s">
        <v>136</v>
      </c>
      <c r="H26" s="45" t="s">
        <v>160</v>
      </c>
      <c r="I26" s="43" t="s">
        <v>136</v>
      </c>
      <c r="J26" s="38">
        <v>29</v>
      </c>
      <c r="K26" s="38">
        <v>11</v>
      </c>
      <c r="L26" s="38">
        <v>11</v>
      </c>
      <c r="M26" s="38">
        <v>5</v>
      </c>
      <c r="N26" s="38">
        <v>7</v>
      </c>
      <c r="O26" s="38">
        <v>6</v>
      </c>
      <c r="P26" s="38">
        <v>4</v>
      </c>
      <c r="Q26" s="39">
        <f t="shared" si="0"/>
        <v>73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s="37" customFormat="1" ht="12.75" customHeight="1" x14ac:dyDescent="0.2">
      <c r="A27" s="43" t="s">
        <v>58</v>
      </c>
      <c r="B27" s="45" t="s">
        <v>87</v>
      </c>
      <c r="C27" s="42" t="s">
        <v>116</v>
      </c>
      <c r="D27" s="47">
        <v>17324475</v>
      </c>
      <c r="E27" s="47">
        <v>1800000</v>
      </c>
      <c r="F27" s="45" t="s">
        <v>145</v>
      </c>
      <c r="G27" s="49" t="s">
        <v>136</v>
      </c>
      <c r="H27" s="45" t="s">
        <v>147</v>
      </c>
      <c r="I27" s="43" t="s">
        <v>136</v>
      </c>
      <c r="J27" s="38">
        <v>32</v>
      </c>
      <c r="K27" s="38">
        <v>13</v>
      </c>
      <c r="L27" s="38">
        <v>13</v>
      </c>
      <c r="M27" s="38">
        <v>5</v>
      </c>
      <c r="N27" s="38">
        <v>9</v>
      </c>
      <c r="O27" s="38">
        <v>9</v>
      </c>
      <c r="P27" s="38">
        <v>4</v>
      </c>
      <c r="Q27" s="39">
        <f t="shared" si="0"/>
        <v>85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s="37" customFormat="1" ht="12.75" customHeight="1" x14ac:dyDescent="0.2">
      <c r="A28" s="43" t="s">
        <v>59</v>
      </c>
      <c r="B28" s="45" t="s">
        <v>88</v>
      </c>
      <c r="C28" s="43" t="s">
        <v>117</v>
      </c>
      <c r="D28" s="47">
        <v>44924630</v>
      </c>
      <c r="E28" s="47">
        <v>5000000</v>
      </c>
      <c r="F28" s="45" t="s">
        <v>149</v>
      </c>
      <c r="G28" s="49" t="s">
        <v>136</v>
      </c>
      <c r="H28" s="45" t="s">
        <v>151</v>
      </c>
      <c r="I28" s="43" t="s">
        <v>136</v>
      </c>
      <c r="J28" s="38">
        <v>32</v>
      </c>
      <c r="K28" s="38">
        <v>13</v>
      </c>
      <c r="L28" s="38">
        <v>12</v>
      </c>
      <c r="M28" s="38">
        <v>3</v>
      </c>
      <c r="N28" s="38">
        <v>4</v>
      </c>
      <c r="O28" s="38">
        <v>7</v>
      </c>
      <c r="P28" s="38">
        <v>4</v>
      </c>
      <c r="Q28" s="39">
        <f t="shared" si="0"/>
        <v>75</v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s="37" customFormat="1" ht="12.75" customHeight="1" x14ac:dyDescent="0.2">
      <c r="A29" s="43" t="s">
        <v>60</v>
      </c>
      <c r="B29" s="45" t="s">
        <v>89</v>
      </c>
      <c r="C29" s="43" t="s">
        <v>118</v>
      </c>
      <c r="D29" s="47">
        <v>615000</v>
      </c>
      <c r="E29" s="47">
        <v>150000</v>
      </c>
      <c r="F29" s="45" t="s">
        <v>150</v>
      </c>
      <c r="G29" s="49" t="s">
        <v>135</v>
      </c>
      <c r="H29" s="45" t="s">
        <v>143</v>
      </c>
      <c r="I29" s="43" t="s">
        <v>135</v>
      </c>
      <c r="J29" s="38">
        <v>20</v>
      </c>
      <c r="K29" s="38">
        <v>9</v>
      </c>
      <c r="L29" s="38">
        <v>7</v>
      </c>
      <c r="M29" s="38">
        <v>3</v>
      </c>
      <c r="N29" s="38">
        <v>5</v>
      </c>
      <c r="O29" s="38">
        <v>5</v>
      </c>
      <c r="P29" s="38">
        <v>2</v>
      </c>
      <c r="Q29" s="39">
        <f t="shared" si="0"/>
        <v>51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s="37" customFormat="1" ht="12" x14ac:dyDescent="0.2">
      <c r="A30" s="43" t="s">
        <v>61</v>
      </c>
      <c r="B30" s="45" t="s">
        <v>90</v>
      </c>
      <c r="C30" s="43" t="s">
        <v>119</v>
      </c>
      <c r="D30" s="47">
        <v>2700000</v>
      </c>
      <c r="E30" s="47">
        <v>700000</v>
      </c>
      <c r="F30" s="45" t="s">
        <v>151</v>
      </c>
      <c r="G30" s="49" t="s">
        <v>136</v>
      </c>
      <c r="H30" s="45" t="s">
        <v>155</v>
      </c>
      <c r="I30" s="43" t="s">
        <v>136</v>
      </c>
      <c r="J30" s="38">
        <v>33</v>
      </c>
      <c r="K30" s="38">
        <v>12</v>
      </c>
      <c r="L30" s="38">
        <v>11</v>
      </c>
      <c r="M30" s="38">
        <v>4</v>
      </c>
      <c r="N30" s="38">
        <v>8</v>
      </c>
      <c r="O30" s="38">
        <v>7</v>
      </c>
      <c r="P30" s="38">
        <v>5</v>
      </c>
      <c r="Q30" s="39">
        <f t="shared" si="0"/>
        <v>80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s="37" customFormat="1" ht="12.75" customHeight="1" x14ac:dyDescent="0.2">
      <c r="A31" s="43" t="s">
        <v>62</v>
      </c>
      <c r="B31" s="45" t="s">
        <v>91</v>
      </c>
      <c r="C31" s="43" t="s">
        <v>120</v>
      </c>
      <c r="D31" s="47">
        <v>12747500</v>
      </c>
      <c r="E31" s="47">
        <v>800000</v>
      </c>
      <c r="F31" s="45" t="s">
        <v>149</v>
      </c>
      <c r="G31" s="49" t="s">
        <v>136</v>
      </c>
      <c r="H31" s="45" t="s">
        <v>161</v>
      </c>
      <c r="I31" s="43" t="s">
        <v>136</v>
      </c>
      <c r="J31" s="38">
        <v>30</v>
      </c>
      <c r="K31" s="38">
        <v>11</v>
      </c>
      <c r="L31" s="38">
        <v>11</v>
      </c>
      <c r="M31" s="38">
        <v>4</v>
      </c>
      <c r="N31" s="38">
        <v>6</v>
      </c>
      <c r="O31" s="38">
        <v>7</v>
      </c>
      <c r="P31" s="38">
        <v>2</v>
      </c>
      <c r="Q31" s="39">
        <f t="shared" si="0"/>
        <v>71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s="37" customFormat="1" ht="12.75" customHeight="1" x14ac:dyDescent="0.2">
      <c r="A32" s="43" t="s">
        <v>63</v>
      </c>
      <c r="B32" s="45" t="s">
        <v>92</v>
      </c>
      <c r="C32" s="43" t="s">
        <v>121</v>
      </c>
      <c r="D32" s="47">
        <v>13643000</v>
      </c>
      <c r="E32" s="47">
        <v>3500000</v>
      </c>
      <c r="F32" s="45" t="s">
        <v>147</v>
      </c>
      <c r="G32" s="49" t="s">
        <v>136</v>
      </c>
      <c r="H32" s="45" t="s">
        <v>158</v>
      </c>
      <c r="I32" s="43" t="s">
        <v>136</v>
      </c>
      <c r="J32" s="38">
        <v>35</v>
      </c>
      <c r="K32" s="38">
        <v>13</v>
      </c>
      <c r="L32" s="38">
        <v>13</v>
      </c>
      <c r="M32" s="38">
        <v>5</v>
      </c>
      <c r="N32" s="38">
        <v>8</v>
      </c>
      <c r="O32" s="38">
        <v>10</v>
      </c>
      <c r="P32" s="38">
        <v>5</v>
      </c>
      <c r="Q32" s="39">
        <f t="shared" si="0"/>
        <v>89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s="37" customFormat="1" ht="12.75" customHeight="1" x14ac:dyDescent="0.2">
      <c r="A33" s="43" t="s">
        <v>64</v>
      </c>
      <c r="B33" s="45" t="s">
        <v>93</v>
      </c>
      <c r="C33" s="43" t="s">
        <v>122</v>
      </c>
      <c r="D33" s="47">
        <v>21490750</v>
      </c>
      <c r="E33" s="47">
        <v>4800000</v>
      </c>
      <c r="F33" s="45" t="s">
        <v>152</v>
      </c>
      <c r="G33" s="49" t="s">
        <v>136</v>
      </c>
      <c r="H33" s="45" t="s">
        <v>159</v>
      </c>
      <c r="I33" s="43" t="s">
        <v>136</v>
      </c>
      <c r="J33" s="38">
        <v>36</v>
      </c>
      <c r="K33" s="38">
        <v>13</v>
      </c>
      <c r="L33" s="38">
        <v>13</v>
      </c>
      <c r="M33" s="38">
        <v>5</v>
      </c>
      <c r="N33" s="38">
        <v>8</v>
      </c>
      <c r="O33" s="38">
        <v>8</v>
      </c>
      <c r="P33" s="38">
        <v>4</v>
      </c>
      <c r="Q33" s="39">
        <f t="shared" si="0"/>
        <v>87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s="37" customFormat="1" ht="12.75" customHeight="1" x14ac:dyDescent="0.2">
      <c r="A34" s="43" t="s">
        <v>65</v>
      </c>
      <c r="B34" s="45" t="s">
        <v>94</v>
      </c>
      <c r="C34" s="43" t="s">
        <v>123</v>
      </c>
      <c r="D34" s="47">
        <v>750000</v>
      </c>
      <c r="E34" s="47">
        <v>200000</v>
      </c>
      <c r="F34" s="45" t="s">
        <v>153</v>
      </c>
      <c r="G34" s="49" t="s">
        <v>136</v>
      </c>
      <c r="H34" s="45" t="s">
        <v>139</v>
      </c>
      <c r="I34" s="43" t="s">
        <v>136</v>
      </c>
      <c r="J34" s="38">
        <v>30</v>
      </c>
      <c r="K34" s="38">
        <v>11</v>
      </c>
      <c r="L34" s="38">
        <v>10</v>
      </c>
      <c r="M34" s="38">
        <v>4</v>
      </c>
      <c r="N34" s="38">
        <v>7</v>
      </c>
      <c r="O34" s="38">
        <v>7</v>
      </c>
      <c r="P34" s="38">
        <v>3</v>
      </c>
      <c r="Q34" s="39">
        <f t="shared" si="0"/>
        <v>72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s="37" customFormat="1" ht="12" x14ac:dyDescent="0.2">
      <c r="A35" s="43" t="s">
        <v>66</v>
      </c>
      <c r="B35" s="45" t="s">
        <v>95</v>
      </c>
      <c r="C35" s="43" t="s">
        <v>124</v>
      </c>
      <c r="D35" s="47">
        <v>586000</v>
      </c>
      <c r="E35" s="47">
        <v>256000</v>
      </c>
      <c r="F35" s="45" t="s">
        <v>139</v>
      </c>
      <c r="G35" s="49" t="s">
        <v>136</v>
      </c>
      <c r="H35" s="45" t="s">
        <v>157</v>
      </c>
      <c r="I35" s="43" t="s">
        <v>136</v>
      </c>
      <c r="J35" s="38">
        <v>28</v>
      </c>
      <c r="K35" s="38">
        <v>12</v>
      </c>
      <c r="L35" s="38">
        <v>10</v>
      </c>
      <c r="M35" s="38">
        <v>4</v>
      </c>
      <c r="N35" s="38">
        <v>7</v>
      </c>
      <c r="O35" s="38">
        <v>7</v>
      </c>
      <c r="P35" s="38">
        <v>4</v>
      </c>
      <c r="Q35" s="39">
        <f t="shared" si="0"/>
        <v>72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s="37" customFormat="1" ht="12.75" customHeight="1" x14ac:dyDescent="0.2">
      <c r="A36" s="43" t="s">
        <v>67</v>
      </c>
      <c r="B36" s="45" t="s">
        <v>96</v>
      </c>
      <c r="C36" s="43" t="s">
        <v>125</v>
      </c>
      <c r="D36" s="47">
        <v>2758500</v>
      </c>
      <c r="E36" s="47">
        <v>600000</v>
      </c>
      <c r="F36" s="45" t="s">
        <v>154</v>
      </c>
      <c r="G36" s="49" t="s">
        <v>137</v>
      </c>
      <c r="H36" s="45" t="s">
        <v>144</v>
      </c>
      <c r="I36" s="43" t="s">
        <v>136</v>
      </c>
      <c r="J36" s="38">
        <v>30</v>
      </c>
      <c r="K36" s="38">
        <v>12</v>
      </c>
      <c r="L36" s="38">
        <v>11</v>
      </c>
      <c r="M36" s="38">
        <v>5</v>
      </c>
      <c r="N36" s="38">
        <v>6</v>
      </c>
      <c r="O36" s="38">
        <v>8</v>
      </c>
      <c r="P36" s="38">
        <v>4</v>
      </c>
      <c r="Q36" s="39">
        <f t="shared" si="0"/>
        <v>76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s="37" customFormat="1" ht="12.75" customHeight="1" x14ac:dyDescent="0.2">
      <c r="A37" s="43" t="s">
        <v>68</v>
      </c>
      <c r="B37" s="45" t="s">
        <v>97</v>
      </c>
      <c r="C37" s="43" t="s">
        <v>126</v>
      </c>
      <c r="D37" s="47">
        <v>450000</v>
      </c>
      <c r="E37" s="47">
        <v>115000</v>
      </c>
      <c r="F37" s="45" t="s">
        <v>155</v>
      </c>
      <c r="G37" s="49" t="s">
        <v>135</v>
      </c>
      <c r="H37" s="45" t="s">
        <v>153</v>
      </c>
      <c r="I37" s="43" t="s">
        <v>136</v>
      </c>
      <c r="J37" s="38">
        <v>23</v>
      </c>
      <c r="K37" s="38">
        <v>9</v>
      </c>
      <c r="L37" s="38">
        <v>9</v>
      </c>
      <c r="M37" s="38">
        <v>4</v>
      </c>
      <c r="N37" s="38">
        <v>6</v>
      </c>
      <c r="O37" s="38">
        <v>6</v>
      </c>
      <c r="P37" s="38">
        <v>2</v>
      </c>
      <c r="Q37" s="39">
        <f t="shared" si="0"/>
        <v>59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s="37" customFormat="1" ht="12.75" customHeight="1" x14ac:dyDescent="0.2">
      <c r="A38" s="43" t="s">
        <v>69</v>
      </c>
      <c r="B38" s="45" t="s">
        <v>98</v>
      </c>
      <c r="C38" s="43" t="s">
        <v>127</v>
      </c>
      <c r="D38" s="47">
        <v>803000</v>
      </c>
      <c r="E38" s="47">
        <v>500000</v>
      </c>
      <c r="F38" s="45" t="s">
        <v>156</v>
      </c>
      <c r="G38" s="49" t="s">
        <v>137</v>
      </c>
      <c r="H38" s="45" t="s">
        <v>142</v>
      </c>
      <c r="I38" s="43" t="s">
        <v>136</v>
      </c>
      <c r="J38" s="38">
        <v>22</v>
      </c>
      <c r="K38" s="38">
        <v>11</v>
      </c>
      <c r="L38" s="38">
        <v>8</v>
      </c>
      <c r="M38" s="38">
        <v>4</v>
      </c>
      <c r="N38" s="38">
        <v>5</v>
      </c>
      <c r="O38" s="38">
        <v>6</v>
      </c>
      <c r="P38" s="38">
        <v>4</v>
      </c>
      <c r="Q38" s="39">
        <f t="shared" si="0"/>
        <v>60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s="37" customFormat="1" ht="12.75" customHeight="1" x14ac:dyDescent="0.2">
      <c r="A39" s="43" t="s">
        <v>70</v>
      </c>
      <c r="B39" s="45" t="s">
        <v>99</v>
      </c>
      <c r="C39" s="43" t="s">
        <v>128</v>
      </c>
      <c r="D39" s="47">
        <v>2904500</v>
      </c>
      <c r="E39" s="47">
        <v>1250000</v>
      </c>
      <c r="F39" s="45" t="s">
        <v>157</v>
      </c>
      <c r="G39" s="49" t="s">
        <v>136</v>
      </c>
      <c r="H39" s="45" t="s">
        <v>139</v>
      </c>
      <c r="I39" s="43" t="s">
        <v>136</v>
      </c>
      <c r="J39" s="38">
        <v>33</v>
      </c>
      <c r="K39" s="38">
        <v>12</v>
      </c>
      <c r="L39" s="38">
        <v>13</v>
      </c>
      <c r="M39" s="38">
        <v>5</v>
      </c>
      <c r="N39" s="38">
        <v>8</v>
      </c>
      <c r="O39" s="38">
        <v>8</v>
      </c>
      <c r="P39" s="38">
        <v>4</v>
      </c>
      <c r="Q39" s="39">
        <f t="shared" si="0"/>
        <v>83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s="37" customFormat="1" ht="12.75" customHeight="1" x14ac:dyDescent="0.2">
      <c r="A40" s="43" t="s">
        <v>71</v>
      </c>
      <c r="B40" s="45" t="s">
        <v>100</v>
      </c>
      <c r="C40" s="42" t="s">
        <v>129</v>
      </c>
      <c r="D40" s="47">
        <v>47478700</v>
      </c>
      <c r="E40" s="47">
        <v>3000000</v>
      </c>
      <c r="F40" s="45" t="s">
        <v>158</v>
      </c>
      <c r="G40" s="49" t="s">
        <v>136</v>
      </c>
      <c r="H40" s="45" t="s">
        <v>148</v>
      </c>
      <c r="I40" s="43" t="s">
        <v>136</v>
      </c>
      <c r="J40" s="38">
        <v>34</v>
      </c>
      <c r="K40" s="38">
        <v>13</v>
      </c>
      <c r="L40" s="38">
        <v>13</v>
      </c>
      <c r="M40" s="38">
        <v>4</v>
      </c>
      <c r="N40" s="38">
        <v>7</v>
      </c>
      <c r="O40" s="38">
        <v>9</v>
      </c>
      <c r="P40" s="38">
        <v>5</v>
      </c>
      <c r="Q40" s="39">
        <f t="shared" si="0"/>
        <v>85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s="37" customFormat="1" ht="12.75" customHeight="1" x14ac:dyDescent="0.2">
      <c r="A41" s="43" t="s">
        <v>72</v>
      </c>
      <c r="B41" s="45" t="s">
        <v>101</v>
      </c>
      <c r="C41" s="42" t="s">
        <v>130</v>
      </c>
      <c r="D41" s="47">
        <v>1980000</v>
      </c>
      <c r="E41" s="47">
        <v>550000</v>
      </c>
      <c r="F41" s="45" t="s">
        <v>159</v>
      </c>
      <c r="G41" s="49" t="s">
        <v>136</v>
      </c>
      <c r="H41" s="45" t="s">
        <v>149</v>
      </c>
      <c r="I41" s="43" t="s">
        <v>136</v>
      </c>
      <c r="J41" s="38">
        <v>33</v>
      </c>
      <c r="K41" s="38">
        <v>13</v>
      </c>
      <c r="L41" s="38">
        <v>12</v>
      </c>
      <c r="M41" s="38">
        <v>5</v>
      </c>
      <c r="N41" s="38">
        <v>8</v>
      </c>
      <c r="O41" s="38">
        <v>9</v>
      </c>
      <c r="P41" s="38">
        <v>4</v>
      </c>
      <c r="Q41" s="39">
        <f t="shared" si="0"/>
        <v>84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s="37" customFormat="1" ht="12.75" customHeight="1" x14ac:dyDescent="0.2">
      <c r="A42" s="43" t="s">
        <v>73</v>
      </c>
      <c r="B42" s="45" t="s">
        <v>102</v>
      </c>
      <c r="C42" s="43" t="s">
        <v>131</v>
      </c>
      <c r="D42" s="47">
        <v>3466050</v>
      </c>
      <c r="E42" s="47">
        <v>1500000</v>
      </c>
      <c r="F42" s="45" t="s">
        <v>160</v>
      </c>
      <c r="G42" s="49" t="s">
        <v>136</v>
      </c>
      <c r="H42" s="45" t="s">
        <v>162</v>
      </c>
      <c r="I42" s="43" t="s">
        <v>136</v>
      </c>
      <c r="J42" s="38">
        <v>33</v>
      </c>
      <c r="K42" s="38">
        <v>13</v>
      </c>
      <c r="L42" s="38">
        <v>12</v>
      </c>
      <c r="M42" s="38">
        <v>5</v>
      </c>
      <c r="N42" s="38">
        <v>9</v>
      </c>
      <c r="O42" s="38">
        <v>9</v>
      </c>
      <c r="P42" s="38">
        <v>4</v>
      </c>
      <c r="Q42" s="39">
        <f t="shared" si="0"/>
        <v>85</v>
      </c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s="37" customFormat="1" ht="12" x14ac:dyDescent="0.2">
      <c r="A43" s="43" t="s">
        <v>74</v>
      </c>
      <c r="B43" s="45" t="s">
        <v>103</v>
      </c>
      <c r="C43" s="43" t="s">
        <v>132</v>
      </c>
      <c r="D43" s="47">
        <v>1080000</v>
      </c>
      <c r="E43" s="47">
        <v>300000</v>
      </c>
      <c r="F43" s="45" t="s">
        <v>140</v>
      </c>
      <c r="G43" s="49" t="s">
        <v>135</v>
      </c>
      <c r="H43" s="45" t="s">
        <v>143</v>
      </c>
      <c r="I43" s="43" t="s">
        <v>136</v>
      </c>
      <c r="J43" s="38">
        <v>19</v>
      </c>
      <c r="K43" s="38">
        <v>11</v>
      </c>
      <c r="L43" s="38">
        <v>8</v>
      </c>
      <c r="M43" s="38">
        <v>3</v>
      </c>
      <c r="N43" s="38">
        <v>5</v>
      </c>
      <c r="O43" s="38">
        <v>5</v>
      </c>
      <c r="P43" s="38">
        <v>2</v>
      </c>
      <c r="Q43" s="39">
        <f t="shared" si="0"/>
        <v>53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s="37" customFormat="1" ht="12.75" customHeight="1" x14ac:dyDescent="0.2">
      <c r="A44" s="43" t="s">
        <v>75</v>
      </c>
      <c r="B44" s="45" t="s">
        <v>104</v>
      </c>
      <c r="C44" s="43" t="s">
        <v>133</v>
      </c>
      <c r="D44" s="47">
        <v>2235000</v>
      </c>
      <c r="E44" s="47">
        <v>1000000</v>
      </c>
      <c r="F44" s="45" t="s">
        <v>161</v>
      </c>
      <c r="G44" s="49" t="s">
        <v>136</v>
      </c>
      <c r="H44" s="45" t="s">
        <v>152</v>
      </c>
      <c r="I44" s="43" t="s">
        <v>136</v>
      </c>
      <c r="J44" s="38">
        <v>28</v>
      </c>
      <c r="K44" s="38">
        <v>11</v>
      </c>
      <c r="L44" s="38">
        <v>10</v>
      </c>
      <c r="M44" s="38">
        <v>4</v>
      </c>
      <c r="N44" s="38">
        <v>6</v>
      </c>
      <c r="O44" s="38">
        <v>7</v>
      </c>
      <c r="P44" s="38">
        <v>4</v>
      </c>
      <c r="Q44" s="39">
        <f t="shared" si="0"/>
        <v>70</v>
      </c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s="37" customFormat="1" ht="12.75" customHeight="1" x14ac:dyDescent="0.2">
      <c r="A45" s="43" t="s">
        <v>76</v>
      </c>
      <c r="B45" s="45" t="s">
        <v>105</v>
      </c>
      <c r="C45" s="43" t="s">
        <v>134</v>
      </c>
      <c r="D45" s="47">
        <v>21000000</v>
      </c>
      <c r="E45" s="47">
        <v>4000000</v>
      </c>
      <c r="F45" s="45" t="s">
        <v>151</v>
      </c>
      <c r="G45" s="49" t="s">
        <v>136</v>
      </c>
      <c r="H45" s="45" t="s">
        <v>140</v>
      </c>
      <c r="I45" s="43" t="s">
        <v>136</v>
      </c>
      <c r="J45" s="38">
        <v>34</v>
      </c>
      <c r="K45" s="38">
        <v>13</v>
      </c>
      <c r="L45" s="38">
        <v>12</v>
      </c>
      <c r="M45" s="38">
        <v>5</v>
      </c>
      <c r="N45" s="38">
        <v>7</v>
      </c>
      <c r="O45" s="38">
        <v>8</v>
      </c>
      <c r="P45" s="38">
        <v>4</v>
      </c>
      <c r="Q45" s="39">
        <f t="shared" si="0"/>
        <v>83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ht="12" x14ac:dyDescent="0.3">
      <c r="D46" s="40">
        <f>SUM(D17:D45)</f>
        <v>235616790</v>
      </c>
      <c r="E46" s="40">
        <f>SUM(E17:E45)</f>
        <v>38033700</v>
      </c>
      <c r="F46" s="40"/>
    </row>
    <row r="47" spans="1:78" ht="12" x14ac:dyDescent="0.3">
      <c r="E47" s="40"/>
      <c r="F47" s="40"/>
      <c r="G47" s="40"/>
      <c r="H47" s="40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5" xr:uid="{6D5C82C4-84FD-4413-8DCD-9600B786EE9C}">
      <formula1>40</formula1>
    </dataValidation>
    <dataValidation type="whole" operator="lessThanOrEqual" allowBlank="1" showInputMessage="1" showErrorMessage="1" error="Max. 15 bodů" sqref="K17:L45" xr:uid="{425323C2-447F-45A6-9E35-DE9683C646F0}">
      <formula1>15</formula1>
    </dataValidation>
    <dataValidation type="whole" operator="lessThanOrEqual" allowBlank="1" showInputMessage="1" showErrorMessage="1" error="Max. 5 bodů" sqref="M17:M45 P17:P45" xr:uid="{BC9B8554-55C8-484B-B42F-B7F4741FCF3D}">
      <formula1>5</formula1>
    </dataValidation>
    <dataValidation type="whole" operator="lessThanOrEqual" allowBlank="1" showInputMessage="1" showErrorMessage="1" error="Max. 10 bodů" sqref="N17:O45" xr:uid="{344D0EF6-E93D-4471-9F4A-13C547635561}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festivaly</vt:lpstr>
      <vt:lpstr>HB</vt:lpstr>
      <vt:lpstr>JarK</vt:lpstr>
      <vt:lpstr>JK</vt:lpstr>
      <vt:lpstr>MŠ</vt:lpstr>
      <vt:lpstr>RN</vt:lpstr>
      <vt:lpstr>VT</vt:lpstr>
      <vt:lpstr>ZK</vt:lpstr>
      <vt:lpstr>festivaly!Oblast_tisku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2019-02-12T17:43:48Z</dcterms:modified>
</cp:coreProperties>
</file>