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12. jednání\"/>
    </mc:Choice>
  </mc:AlternateContent>
  <xr:revisionPtr revIDLastSave="0" documentId="13_ncr:1_{4E06523E-E10B-4F16-A3DF-1F370B2D7EA9}" xr6:coauthVersionLast="37" xr6:coauthVersionMax="37" xr10:uidLastSave="{00000000-0000-0000-0000-000000000000}"/>
  <bookViews>
    <workbookView xWindow="0" yWindow="0" windowWidth="23040" windowHeight="8760" xr2:uid="{00000000-000D-0000-FFFF-FFFF00000000}"/>
  </bookViews>
  <sheets>
    <sheet name="propagace dobre jmeno" sheetId="2" r:id="rId1"/>
    <sheet name="HB" sheetId="3" r:id="rId2"/>
    <sheet name="JK" sheetId="4" r:id="rId3"/>
    <sheet name="MŠ" sheetId="5" r:id="rId4"/>
    <sheet name="PV" sheetId="6" r:id="rId5"/>
    <sheet name="ZK" sheetId="7" r:id="rId6"/>
  </sheets>
  <definedNames>
    <definedName name="_xlnm.Print_Area" localSheetId="0">'propagace dobre jmeno'!$A$1:$Y$25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7" l="1"/>
  <c r="D19" i="7"/>
  <c r="Q18" i="7"/>
  <c r="Q17" i="7"/>
  <c r="Q16" i="7"/>
  <c r="E19" i="6"/>
  <c r="D19" i="6"/>
  <c r="Q18" i="6"/>
  <c r="Q17" i="6"/>
  <c r="Q16" i="6"/>
  <c r="E19" i="5"/>
  <c r="D19" i="5"/>
  <c r="Q18" i="5"/>
  <c r="Q17" i="5"/>
  <c r="Q16" i="5"/>
  <c r="E19" i="4"/>
  <c r="D19" i="4"/>
  <c r="Q18" i="4"/>
  <c r="Q17" i="4"/>
  <c r="Q16" i="4"/>
  <c r="E19" i="3"/>
  <c r="D19" i="3"/>
  <c r="Q18" i="3"/>
  <c r="Q17" i="3"/>
  <c r="Q16" i="3"/>
  <c r="E19" i="2" l="1"/>
  <c r="D19" i="2"/>
  <c r="Q16" i="2" l="1"/>
  <c r="Q18" i="2"/>
  <c r="R19" i="2" l="1"/>
  <c r="R20" i="2" s="1"/>
  <c r="Q17" i="2" l="1"/>
</calcChain>
</file>

<file path=xl/sharedStrings.xml><?xml version="1.0" encoding="utf-8"?>
<sst xmlns="http://schemas.openxmlformats.org/spreadsheetml/2006/main" count="421" uniqueCount="74">
  <si>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</si>
  <si>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</si>
  <si>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</si>
  <si>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</si>
  <si>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</si>
  <si>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</si>
  <si>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</si>
  <si>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</si>
  <si>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</si>
  <si>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</si>
  <si>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</si>
  <si>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</si>
  <si>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</si>
  <si>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</si>
  <si>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</si>
  <si>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</si>
  <si>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</si>
  <si>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</si>
  <si>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</si>
  <si>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</si>
  <si>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</si>
  <si>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</si>
  <si>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</si>
  <si>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</si>
  <si>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</si>
  <si>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</si>
  <si>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</si>
  <si>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</si>
  <si>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</si>
  <si>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 xml:space="preserve">Realizační strategie </t>
  </si>
  <si>
    <t>Propagace dobrého jména české kinematografie</t>
  </si>
  <si>
    <t xml:space="preserve">2. Zpětná vazba pro českou filmovou tvorbu </t>
  </si>
  <si>
    <t>1. Podpora propagace české kinematografie</t>
  </si>
  <si>
    <t xml:space="preserve"> </t>
  </si>
  <si>
    <t>Obsahová kvalita projektu</t>
  </si>
  <si>
    <t>2594/2018</t>
  </si>
  <si>
    <t>2634/2018</t>
  </si>
  <si>
    <t>2636/2018</t>
  </si>
  <si>
    <t>Sdružení českých filmových kritiků, zapsaný spolek</t>
  </si>
  <si>
    <t>nutprodukce s.r.o.</t>
  </si>
  <si>
    <t>Český filmový a televizní svaz FITES z.s.</t>
  </si>
  <si>
    <t>Cena Pavla Kouteckého 2019</t>
  </si>
  <si>
    <t>TRILOBIT 2019</t>
  </si>
  <si>
    <t>Ceny české filmové kritiky 2018 - 9. ročník</t>
  </si>
  <si>
    <t>Skopal, Pavel</t>
  </si>
  <si>
    <t>Foll, Jan</t>
  </si>
  <si>
    <t>Voráč, Jiří</t>
  </si>
  <si>
    <t>Kulhánková, Hana</t>
  </si>
  <si>
    <t>Hodoušková, Markéta</t>
  </si>
  <si>
    <t>Šoba, Přemysl</t>
  </si>
  <si>
    <t>ano</t>
  </si>
  <si>
    <t>ne</t>
  </si>
  <si>
    <t>48%</t>
  </si>
  <si>
    <t>31.7.2019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</si>
  <si>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5. propagace českého kinematografického díla</t>
    </r>
  </si>
  <si>
    <t>Specifikace dotačního okruhu:</t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</si>
  <si>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neinvestiční dotace</t>
    </r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</si>
  <si>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2018-5-3-15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</si>
  <si>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1.6.2018 - 2.7.2018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</si>
  <si>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1 500 000 Kč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</si>
  <si>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žádosti; </t>
    </r>
  </si>
  <si>
    <t>u jednorázovách akcí nejpozději však do 31.12.2020</t>
  </si>
  <si>
    <t>Podpora je určena pro:</t>
  </si>
  <si>
    <t>1. jednorázové akce i každoroční aktivity vykonávané v roce 2019, jejichž primární hodnotou je propagace české kinematografie jako celku v českém i mezinárodním prostředí</t>
  </si>
  <si>
    <t xml:space="preserve">Podpora není určena pro konkrétní filmy, které jsou přijaty do oficiálních sekcí mezinárodních festivalů. </t>
  </si>
  <si>
    <t>Podpora není určena pro pořádání přehlídek českého filmu v zahraničí.</t>
  </si>
  <si>
    <t>2. udělování prestižních národních cen české kinematografie.</t>
  </si>
  <si>
    <t>u každoročních akcí nejpozději však do 31.1.2020</t>
  </si>
  <si>
    <t>x</t>
  </si>
  <si>
    <t>neinvestiční dotace</t>
  </si>
  <si>
    <t>80%</t>
  </si>
  <si>
    <t>75%</t>
  </si>
  <si>
    <t>65%</t>
  </si>
  <si>
    <t>31.1.2020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</si>
</sst>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Fill="0" applyProtection="0"/>
  </cellStyleXfs>
  <cellXfs count="57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49" fontId="7" fillId="0" borderId="9" xfId="0" applyNumberFormat="1" applyFont="1" applyFill="1" applyBorder="1" applyAlignment="1">
      <alignment wrapText="1"/>
    </xf>
    <xf numFmtId="49" fontId="6" fillId="0" borderId="9" xfId="0" applyNumberFormat="1" applyFont="1" applyFill="1" applyBorder="1"/>
    <xf numFmtId="2" fontId="3" fillId="0" borderId="9" xfId="0" applyNumberFormat="1" applyFont="1" applyFill="1" applyBorder="1" applyAlignment="1" applyProtection="1">
      <alignment horizontal="left" vertical="top"/>
    </xf>
    <xf numFmtId="2" fontId="3" fillId="0" borderId="9" xfId="0" applyNumberFormat="1" applyFont="1" applyFill="1" applyBorder="1" applyAlignment="1">
      <alignment horizontal="left" vertical="top"/>
    </xf>
    <xf numFmtId="0" fontId="6" fillId="0" borderId="9" xfId="0" applyFont="1" applyFill="1" applyBorder="1"/>
    <xf numFmtId="1" fontId="3" fillId="0" borderId="9" xfId="0" applyNumberFormat="1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right" vertical="top"/>
    </xf>
    <xf numFmtId="3" fontId="6" fillId="0" borderId="9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vertical="top"/>
    </xf>
    <xf numFmtId="0" fontId="4" fillId="2" borderId="2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9" fontId="3" fillId="2" borderId="0" xfId="1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 wrapText="1"/>
    </xf>
    <xf numFmtId="164" fontId="3" fillId="2" borderId="0" xfId="2" applyNumberFormat="1" applyFont="1" applyFill="1" applyBorder="1" applyAlignment="1">
      <alignment horizontal="right" vertical="top"/>
    </xf>
    <xf numFmtId="164" fontId="3" fillId="2" borderId="10" xfId="2" applyNumberFormat="1" applyFont="1" applyFill="1" applyBorder="1" applyAlignment="1">
      <alignment horizontal="right" vertical="top"/>
    </xf>
    <xf numFmtId="0" fontId="6" fillId="2" borderId="9" xfId="0" applyFont="1" applyFill="1" applyBorder="1"/>
    <xf numFmtId="164" fontId="3" fillId="2" borderId="9" xfId="2" applyNumberFormat="1" applyFont="1" applyFill="1" applyBorder="1" applyAlignment="1">
      <alignment horizontal="right" vertical="top"/>
    </xf>
    <xf numFmtId="1" fontId="3" fillId="2" borderId="9" xfId="0" applyNumberFormat="1" applyFont="1" applyFill="1" applyBorder="1" applyAlignment="1">
      <alignment horizontal="left" vertical="top"/>
    </xf>
    <xf numFmtId="0" fontId="6" fillId="2" borderId="9" xfId="0" applyFont="1" applyFill="1" applyBorder="1" applyAlignment="1">
      <alignment horizontal="left"/>
    </xf>
    <xf numFmtId="2" fontId="3" fillId="2" borderId="9" xfId="0" applyNumberFormat="1" applyFont="1" applyFill="1" applyBorder="1" applyAlignment="1" applyProtection="1">
      <alignment horizontal="left" vertical="top"/>
    </xf>
    <xf numFmtId="2" fontId="3" fillId="2" borderId="9" xfId="0" applyNumberFormat="1" applyFont="1" applyFill="1" applyBorder="1" applyAlignment="1">
      <alignment horizontal="left" vertical="top"/>
    </xf>
    <xf numFmtId="49" fontId="3" fillId="2" borderId="9" xfId="0" applyNumberFormat="1" applyFont="1" applyFill="1" applyBorder="1" applyAlignment="1">
      <alignment horizontal="left" vertical="top"/>
    </xf>
    <xf numFmtId="0" fontId="6" fillId="2" borderId="9" xfId="0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 vertical="top"/>
    </xf>
    <xf numFmtId="9" fontId="6" fillId="2" borderId="9" xfId="1" applyFont="1" applyFill="1" applyBorder="1" applyAlignment="1">
      <alignment horizontal="center"/>
    </xf>
    <xf numFmtId="14" fontId="6" fillId="2" borderId="9" xfId="0" applyNumberFormat="1" applyFont="1" applyFill="1" applyBorder="1" applyAlignment="1">
      <alignment horizontal="center"/>
    </xf>
    <xf numFmtId="49" fontId="6" fillId="2" borderId="9" xfId="0" applyNumberFormat="1" applyFont="1" applyFill="1" applyBorder="1"/>
    <xf numFmtId="0" fontId="3" fillId="2" borderId="9" xfId="0" applyFont="1" applyFill="1" applyBorder="1" applyAlignment="1">
      <alignment horizontal="left" vertical="top" wrapText="1"/>
    </xf>
    <xf numFmtId="49" fontId="7" fillId="2" borderId="9" xfId="0" applyNumberFormat="1" applyFont="1" applyFill="1" applyBorder="1" applyAlignment="1">
      <alignment wrapText="1"/>
    </xf>
    <xf numFmtId="49" fontId="6" fillId="2" borderId="9" xfId="0" applyNumberFormat="1" applyFont="1" applyFill="1" applyBorder="1" applyAlignment="1">
      <alignment horizontal="center"/>
    </xf>
    <xf numFmtId="9" fontId="6" fillId="2" borderId="9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</cellXfs>
  <cellStyles count="4">
    <cellStyle name="Čárka" xfId="2" builtinId="3"/>
    <cellStyle name="Normální" xfId="0" builtinId="0"/>
    <cellStyle name="Normální 2" xfId="3" xr:uid="{00000000-0005-0000-0000-00002F000000}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44"/>
  <sheetViews>
    <sheetView tabSelected="1" zoomScale="80" zoomScaleNormal="80" workbookViewId="0"/>
  </sheetViews>
  <sheetFormatPr defaultColWidth="9.109375" defaultRowHeight="12" x14ac:dyDescent="0.3"/>
  <cols>
    <col min="1" max="1" width="11.6640625" style="2" customWidth="1"/>
    <col min="2" max="2" width="42.6640625" style="2" customWidth="1"/>
    <col min="3" max="3" width="36.33203125" style="2" customWidth="1"/>
    <col min="4" max="4" width="15.5546875" style="2" customWidth="1"/>
    <col min="5" max="5" width="15" style="2" customWidth="1"/>
    <col min="6" max="6" width="15.6640625" style="2" customWidth="1"/>
    <col min="7" max="7" width="6.33203125" style="3" customWidth="1"/>
    <col min="8" max="8" width="15.6640625" style="3" customWidth="1"/>
    <col min="9" max="9" width="6.332031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6.554687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16384" width="9.109375" style="2"/>
  </cols>
  <sheetData>
    <row r="1" spans="1:91" ht="38.25" customHeight="1" x14ac:dyDescent="0.3">
      <c r="A1" s="1" t="s">
        <v>30</v>
      </c>
    </row>
    <row r="2" spans="1:91" ht="12.6" x14ac:dyDescent="0.3">
      <c r="A2" s="2" t="s">
        <v>57</v>
      </c>
      <c r="D2" s="7" t="s">
        <v>21</v>
      </c>
      <c r="G2" s="2"/>
      <c r="H2" s="2"/>
      <c r="I2" s="7"/>
    </row>
    <row r="3" spans="1:91" ht="12.6" x14ac:dyDescent="0.3">
      <c r="A3" s="2" t="s">
        <v>54</v>
      </c>
      <c r="D3" s="2" t="s">
        <v>32</v>
      </c>
      <c r="G3" s="2"/>
      <c r="H3" s="2"/>
      <c r="I3" s="18"/>
    </row>
    <row r="4" spans="1:91" ht="12.6" x14ac:dyDescent="0.3">
      <c r="A4" s="2" t="s">
        <v>58</v>
      </c>
      <c r="D4" s="2" t="s">
        <v>31</v>
      </c>
      <c r="G4" s="2"/>
      <c r="H4" s="2"/>
      <c r="I4" s="18"/>
    </row>
    <row r="5" spans="1:91" ht="12.6" x14ac:dyDescent="0.3">
      <c r="A5" s="2" t="s">
        <v>59</v>
      </c>
      <c r="G5" s="2"/>
      <c r="H5" s="2"/>
      <c r="I5" s="18"/>
    </row>
    <row r="6" spans="1:91" ht="12.6" x14ac:dyDescent="0.3">
      <c r="A6" s="2" t="s">
        <v>60</v>
      </c>
      <c r="D6" s="7" t="s">
        <v>55</v>
      </c>
      <c r="G6" s="2"/>
      <c r="H6" s="2"/>
      <c r="I6" s="18"/>
    </row>
    <row r="7" spans="1:91" x14ac:dyDescent="0.3">
      <c r="A7" s="2" t="s">
        <v>67</v>
      </c>
      <c r="D7" s="2" t="s">
        <v>62</v>
      </c>
      <c r="G7" s="2"/>
      <c r="H7" s="2"/>
    </row>
    <row r="8" spans="1:91" x14ac:dyDescent="0.3">
      <c r="A8" s="2" t="s">
        <v>61</v>
      </c>
      <c r="D8" s="2" t="s">
        <v>63</v>
      </c>
      <c r="G8" s="2"/>
      <c r="H8" s="2"/>
    </row>
    <row r="9" spans="1:91" x14ac:dyDescent="0.3">
      <c r="D9" s="2" t="s">
        <v>66</v>
      </c>
      <c r="G9" s="2"/>
      <c r="H9" s="2"/>
    </row>
    <row r="10" spans="1:91" x14ac:dyDescent="0.3">
      <c r="D10" s="2" t="s">
        <v>64</v>
      </c>
      <c r="G10" s="2"/>
      <c r="H10" s="2"/>
    </row>
    <row r="11" spans="1:91" ht="12.6" x14ac:dyDescent="0.3">
      <c r="A11" s="2" t="s">
        <v>56</v>
      </c>
      <c r="D11" s="2" t="s">
        <v>65</v>
      </c>
      <c r="G11" s="2"/>
      <c r="H11" s="2"/>
    </row>
    <row r="12" spans="1:91" x14ac:dyDescent="0.3">
      <c r="G12" s="2"/>
      <c r="H12" s="2"/>
    </row>
    <row r="13" spans="1:91" ht="26.4" customHeight="1" x14ac:dyDescent="0.3">
      <c r="A13" s="46" t="s">
        <v>0</v>
      </c>
      <c r="B13" s="46" t="s">
        <v>1</v>
      </c>
      <c r="C13" s="46" t="s">
        <v>16</v>
      </c>
      <c r="D13" s="46" t="s">
        <v>13</v>
      </c>
      <c r="E13" s="49" t="s">
        <v>2</v>
      </c>
      <c r="F13" s="51" t="s">
        <v>27</v>
      </c>
      <c r="G13" s="52"/>
      <c r="H13" s="51" t="s">
        <v>28</v>
      </c>
      <c r="I13" s="52"/>
      <c r="J13" s="56" t="s">
        <v>34</v>
      </c>
      <c r="K13" s="46" t="s">
        <v>14</v>
      </c>
      <c r="L13" s="46" t="s">
        <v>15</v>
      </c>
      <c r="M13" s="46" t="s">
        <v>25</v>
      </c>
      <c r="N13" s="46" t="s">
        <v>26</v>
      </c>
      <c r="O13" s="56" t="s">
        <v>29</v>
      </c>
      <c r="P13" s="46" t="s">
        <v>3</v>
      </c>
      <c r="Q13" s="46" t="s">
        <v>4</v>
      </c>
      <c r="R13" s="46" t="s">
        <v>5</v>
      </c>
      <c r="S13" s="46" t="s">
        <v>6</v>
      </c>
      <c r="T13" s="46" t="s">
        <v>7</v>
      </c>
      <c r="U13" s="46" t="s">
        <v>8</v>
      </c>
      <c r="V13" s="46" t="s">
        <v>9</v>
      </c>
      <c r="W13" s="46" t="s">
        <v>10</v>
      </c>
      <c r="X13" s="46" t="s">
        <v>11</v>
      </c>
      <c r="Y13" s="46" t="s">
        <v>12</v>
      </c>
    </row>
    <row r="14" spans="1:91" ht="85.5" customHeight="1" x14ac:dyDescent="0.3">
      <c r="A14" s="48"/>
      <c r="B14" s="48"/>
      <c r="C14" s="48"/>
      <c r="D14" s="48"/>
      <c r="E14" s="50"/>
      <c r="F14" s="53"/>
      <c r="G14" s="54"/>
      <c r="H14" s="53"/>
      <c r="I14" s="54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91" ht="25.2" customHeight="1" x14ac:dyDescent="0.3">
      <c r="A15" s="47"/>
      <c r="B15" s="48"/>
      <c r="C15" s="48"/>
      <c r="D15" s="48"/>
      <c r="E15" s="50"/>
      <c r="F15" s="24" t="s">
        <v>22</v>
      </c>
      <c r="G15" s="23" t="s">
        <v>23</v>
      </c>
      <c r="H15" s="23" t="s">
        <v>22</v>
      </c>
      <c r="I15" s="23" t="s">
        <v>23</v>
      </c>
      <c r="J15" s="23" t="s">
        <v>24</v>
      </c>
      <c r="K15" s="23" t="s">
        <v>18</v>
      </c>
      <c r="L15" s="23" t="s">
        <v>18</v>
      </c>
      <c r="M15" s="23" t="s">
        <v>19</v>
      </c>
      <c r="N15" s="23" t="s">
        <v>20</v>
      </c>
      <c r="O15" s="23" t="s">
        <v>20</v>
      </c>
      <c r="P15" s="23" t="s">
        <v>19</v>
      </c>
      <c r="Q15" s="23"/>
      <c r="R15" s="23"/>
      <c r="S15" s="23"/>
      <c r="T15" s="23"/>
      <c r="U15" s="23"/>
      <c r="V15" s="23"/>
      <c r="W15" s="23"/>
      <c r="X15" s="23"/>
      <c r="Y15" s="23"/>
    </row>
    <row r="16" spans="1:91" s="5" customFormat="1" ht="12.75" customHeight="1" x14ac:dyDescent="0.2">
      <c r="A16" s="29" t="s">
        <v>36</v>
      </c>
      <c r="B16" s="29" t="s">
        <v>40</v>
      </c>
      <c r="C16" s="29" t="s">
        <v>42</v>
      </c>
      <c r="D16" s="30">
        <v>2180104</v>
      </c>
      <c r="E16" s="30">
        <v>970000</v>
      </c>
      <c r="F16" s="29" t="s">
        <v>45</v>
      </c>
      <c r="G16" s="31" t="s">
        <v>50</v>
      </c>
      <c r="H16" s="32" t="s">
        <v>48</v>
      </c>
      <c r="I16" s="31" t="s">
        <v>68</v>
      </c>
      <c r="J16" s="33">
        <v>33.799999999999997</v>
      </c>
      <c r="K16" s="33">
        <v>12.4</v>
      </c>
      <c r="L16" s="33">
        <v>12.8</v>
      </c>
      <c r="M16" s="33">
        <v>4.4000000000000004</v>
      </c>
      <c r="N16" s="33">
        <v>6.2</v>
      </c>
      <c r="O16" s="33">
        <v>6.6</v>
      </c>
      <c r="P16" s="33">
        <v>3</v>
      </c>
      <c r="Q16" s="34">
        <f>SUM(J16:P16)</f>
        <v>79.199999999999989</v>
      </c>
      <c r="R16" s="30">
        <v>500000</v>
      </c>
      <c r="S16" s="35" t="s">
        <v>69</v>
      </c>
      <c r="T16" s="36" t="s">
        <v>50</v>
      </c>
      <c r="U16" s="37" t="s">
        <v>50</v>
      </c>
      <c r="V16" s="38">
        <v>0.63</v>
      </c>
      <c r="W16" s="37" t="s">
        <v>71</v>
      </c>
      <c r="X16" s="39">
        <v>43646</v>
      </c>
      <c r="Y16" s="39">
        <v>43646</v>
      </c>
      <c r="Z16" s="25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</row>
    <row r="17" spans="1:91" s="5" customFormat="1" ht="12.75" customHeight="1" x14ac:dyDescent="0.2">
      <c r="A17" s="29" t="s">
        <v>35</v>
      </c>
      <c r="B17" s="29" t="s">
        <v>39</v>
      </c>
      <c r="C17" s="29" t="s">
        <v>41</v>
      </c>
      <c r="D17" s="30">
        <v>376600</v>
      </c>
      <c r="E17" s="30">
        <v>180000</v>
      </c>
      <c r="F17" s="40" t="s">
        <v>44</v>
      </c>
      <c r="G17" s="41" t="s">
        <v>50</v>
      </c>
      <c r="H17" s="42" t="s">
        <v>47</v>
      </c>
      <c r="I17" s="41" t="s">
        <v>68</v>
      </c>
      <c r="J17" s="33">
        <v>30.4</v>
      </c>
      <c r="K17" s="33">
        <v>12.6</v>
      </c>
      <c r="L17" s="33">
        <v>11</v>
      </c>
      <c r="M17" s="33">
        <v>4.5999999999999996</v>
      </c>
      <c r="N17" s="33">
        <v>7.8</v>
      </c>
      <c r="O17" s="33">
        <v>7.8</v>
      </c>
      <c r="P17" s="33">
        <v>4</v>
      </c>
      <c r="Q17" s="34">
        <f>SUM(J17:P17)</f>
        <v>78.2</v>
      </c>
      <c r="R17" s="30">
        <v>150000</v>
      </c>
      <c r="S17" s="35" t="s">
        <v>69</v>
      </c>
      <c r="T17" s="43" t="s">
        <v>51</v>
      </c>
      <c r="U17" s="37" t="s">
        <v>50</v>
      </c>
      <c r="V17" s="43" t="s">
        <v>52</v>
      </c>
      <c r="W17" s="37" t="s">
        <v>72</v>
      </c>
      <c r="X17" s="43" t="s">
        <v>53</v>
      </c>
      <c r="Y17" s="37" t="s">
        <v>53</v>
      </c>
      <c r="Z17" s="25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</row>
    <row r="18" spans="1:91" s="5" customFormat="1" ht="12.6" customHeight="1" x14ac:dyDescent="0.2">
      <c r="A18" s="29" t="s">
        <v>37</v>
      </c>
      <c r="B18" s="29" t="s">
        <v>38</v>
      </c>
      <c r="C18" s="29" t="s">
        <v>43</v>
      </c>
      <c r="D18" s="30">
        <v>1235000</v>
      </c>
      <c r="E18" s="30">
        <v>450000</v>
      </c>
      <c r="F18" s="29" t="s">
        <v>46</v>
      </c>
      <c r="G18" s="31" t="s">
        <v>50</v>
      </c>
      <c r="H18" s="29" t="s">
        <v>49</v>
      </c>
      <c r="I18" s="31" t="s">
        <v>50</v>
      </c>
      <c r="J18" s="33">
        <v>29</v>
      </c>
      <c r="K18" s="33">
        <v>11.8</v>
      </c>
      <c r="L18" s="33">
        <v>11.6</v>
      </c>
      <c r="M18" s="33">
        <v>4.2</v>
      </c>
      <c r="N18" s="33">
        <v>7.6</v>
      </c>
      <c r="O18" s="33">
        <v>7.2</v>
      </c>
      <c r="P18" s="33">
        <v>4</v>
      </c>
      <c r="Q18" s="34">
        <f>SUM(J18:P18)</f>
        <v>75.400000000000006</v>
      </c>
      <c r="R18" s="30">
        <v>400000</v>
      </c>
      <c r="S18" s="35" t="s">
        <v>69</v>
      </c>
      <c r="T18" s="36" t="s">
        <v>50</v>
      </c>
      <c r="U18" s="37" t="s">
        <v>50</v>
      </c>
      <c r="V18" s="44">
        <v>0.69</v>
      </c>
      <c r="W18" s="37" t="s">
        <v>70</v>
      </c>
      <c r="X18" s="39">
        <v>43860</v>
      </c>
      <c r="Y18" s="37" t="s">
        <v>73</v>
      </c>
      <c r="Z18" s="25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</row>
    <row r="19" spans="1:91" x14ac:dyDescent="0.3">
      <c r="D19" s="28">
        <f>SUM(D16:D18)</f>
        <v>3791704</v>
      </c>
      <c r="E19" s="28">
        <f>SUM(E16:E18)</f>
        <v>1600000</v>
      </c>
      <c r="F19" s="6"/>
      <c r="R19" s="27">
        <f>SUM(R16:R18)</f>
        <v>1050000</v>
      </c>
    </row>
    <row r="20" spans="1:91" x14ac:dyDescent="0.3">
      <c r="E20" s="6"/>
      <c r="F20" s="6"/>
      <c r="G20" s="6"/>
      <c r="H20" s="6"/>
      <c r="Q20" s="2" t="s">
        <v>17</v>
      </c>
      <c r="R20" s="27">
        <f>1500000-R19</f>
        <v>450000</v>
      </c>
    </row>
    <row r="36" spans="1:11" x14ac:dyDescent="0.3">
      <c r="G36" s="2"/>
      <c r="H36" s="2"/>
    </row>
    <row r="37" spans="1:11" x14ac:dyDescent="0.3">
      <c r="G37" s="2"/>
      <c r="H37" s="2"/>
    </row>
    <row r="38" spans="1:11" ht="12.6" x14ac:dyDescent="0.3">
      <c r="A38" s="7"/>
      <c r="D38" s="4"/>
    </row>
    <row r="39" spans="1:11" ht="12.6" x14ac:dyDescent="0.3">
      <c r="A39" s="7"/>
      <c r="K39" s="2" t="s">
        <v>33</v>
      </c>
    </row>
    <row r="40" spans="1:11" ht="12.6" x14ac:dyDescent="0.3">
      <c r="A40" s="7"/>
    </row>
    <row r="41" spans="1:11" ht="12.6" x14ac:dyDescent="0.3">
      <c r="A41" s="7"/>
    </row>
    <row r="42" spans="1:11" ht="16.5" customHeight="1" x14ac:dyDescent="0.3">
      <c r="A42" s="45"/>
      <c r="B42" s="45"/>
      <c r="C42" s="45"/>
      <c r="D42" s="4"/>
    </row>
    <row r="43" spans="1:11" ht="12.75" customHeight="1" x14ac:dyDescent="0.3">
      <c r="B43" s="22"/>
      <c r="C43" s="22"/>
      <c r="D43" s="4"/>
    </row>
    <row r="44" spans="1:11" ht="63.6" customHeight="1" x14ac:dyDescent="0.3">
      <c r="A44" s="8"/>
      <c r="D44" s="55"/>
      <c r="E44" s="55"/>
      <c r="F44" s="55"/>
      <c r="G44" s="55"/>
      <c r="H44" s="55"/>
      <c r="I44" s="55"/>
    </row>
  </sheetData>
  <mergeCells count="25">
    <mergeCell ref="D44:I44"/>
    <mergeCell ref="J13:J14"/>
    <mergeCell ref="K13:K14"/>
    <mergeCell ref="L13:L14"/>
    <mergeCell ref="V13:V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A42:C42"/>
    <mergeCell ref="W13:W14"/>
    <mergeCell ref="X13:X14"/>
    <mergeCell ref="Y13:Y14"/>
    <mergeCell ref="A13:A15"/>
    <mergeCell ref="B13:B15"/>
    <mergeCell ref="C13:C15"/>
    <mergeCell ref="D13:D15"/>
    <mergeCell ref="E13:E15"/>
    <mergeCell ref="F13:G14"/>
    <mergeCell ref="H13:I14"/>
  </mergeCells>
  <dataValidations count="4">
    <dataValidation type="decimal" operator="lessThanOrEqual" allowBlank="1" showInputMessage="1" showErrorMessage="1" error="max. 40" sqref="J16:J18" xr:uid="{00000000-0002-0000-0000-000000000000}">
      <formula1>40</formula1>
    </dataValidation>
    <dataValidation type="decimal" operator="lessThanOrEqual" allowBlank="1" showInputMessage="1" showErrorMessage="1" error="max. 15" sqref="K16:L18" xr:uid="{00000000-0002-0000-0000-000001000000}">
      <formula1>15</formula1>
    </dataValidation>
    <dataValidation type="decimal" operator="lessThanOrEqual" allowBlank="1" showInputMessage="1" showErrorMessage="1" error="max. 10" sqref="N16:O18" xr:uid="{00000000-0002-0000-0000-000002000000}">
      <formula1>10</formula1>
    </dataValidation>
    <dataValidation type="decimal" operator="lessThanOrEqual" allowBlank="1" showInputMessage="1" showErrorMessage="1" error="max. 5" sqref="M16:M18 P16:P18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205B-763C-4627-864B-84CA182B8CD3}">
  <dimension ref="A1:BQ44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43.33203125" style="2" customWidth="1"/>
    <col min="3" max="3" width="36.109375" style="2" customWidth="1"/>
    <col min="4" max="4" width="15.5546875" style="2" customWidth="1"/>
    <col min="5" max="5" width="15" style="2" customWidth="1"/>
    <col min="6" max="6" width="15.6640625" style="2" customWidth="1"/>
    <col min="7" max="7" width="6.33203125" style="3" customWidth="1"/>
    <col min="8" max="8" width="15.6640625" style="3" customWidth="1"/>
    <col min="9" max="9" width="6.332031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69" ht="38.25" customHeight="1" x14ac:dyDescent="0.3">
      <c r="A1" s="1" t="s">
        <v>30</v>
      </c>
    </row>
    <row r="2" spans="1:69" ht="12.6" x14ac:dyDescent="0.3">
      <c r="A2" s="2" t="s">
        <v>57</v>
      </c>
      <c r="D2" s="7" t="s">
        <v>21</v>
      </c>
      <c r="G2" s="2"/>
      <c r="H2" s="2"/>
      <c r="I2" s="7"/>
    </row>
    <row r="3" spans="1:69" ht="12.6" x14ac:dyDescent="0.3">
      <c r="A3" s="2" t="s">
        <v>54</v>
      </c>
      <c r="D3" s="2" t="s">
        <v>32</v>
      </c>
      <c r="G3" s="2"/>
      <c r="H3" s="2"/>
      <c r="I3" s="18"/>
    </row>
    <row r="4" spans="1:69" ht="12.6" x14ac:dyDescent="0.3">
      <c r="A4" s="2" t="s">
        <v>58</v>
      </c>
      <c r="D4" s="2" t="s">
        <v>31</v>
      </c>
      <c r="G4" s="2"/>
      <c r="H4" s="2"/>
      <c r="I4" s="18"/>
    </row>
    <row r="5" spans="1:69" ht="12.6" x14ac:dyDescent="0.3">
      <c r="A5" s="2" t="s">
        <v>59</v>
      </c>
      <c r="G5" s="2"/>
      <c r="H5" s="2"/>
      <c r="I5" s="18"/>
    </row>
    <row r="6" spans="1:69" ht="12.6" x14ac:dyDescent="0.3">
      <c r="A6" s="2" t="s">
        <v>60</v>
      </c>
      <c r="D6" s="7" t="s">
        <v>55</v>
      </c>
      <c r="G6" s="2"/>
      <c r="H6" s="2"/>
      <c r="I6" s="18"/>
    </row>
    <row r="7" spans="1:69" x14ac:dyDescent="0.3">
      <c r="A7" s="2" t="s">
        <v>67</v>
      </c>
      <c r="D7" s="2" t="s">
        <v>62</v>
      </c>
      <c r="G7" s="2"/>
      <c r="H7" s="2"/>
    </row>
    <row r="8" spans="1:69" x14ac:dyDescent="0.3">
      <c r="A8" s="2" t="s">
        <v>61</v>
      </c>
      <c r="D8" s="2" t="s">
        <v>63</v>
      </c>
      <c r="G8" s="2"/>
      <c r="H8" s="2"/>
    </row>
    <row r="9" spans="1:69" x14ac:dyDescent="0.3">
      <c r="D9" s="2" t="s">
        <v>66</v>
      </c>
      <c r="G9" s="2"/>
      <c r="H9" s="2"/>
    </row>
    <row r="10" spans="1:69" x14ac:dyDescent="0.3">
      <c r="D10" s="2" t="s">
        <v>64</v>
      </c>
      <c r="G10" s="2"/>
      <c r="H10" s="2"/>
    </row>
    <row r="11" spans="1:69" ht="12.6" x14ac:dyDescent="0.3">
      <c r="A11" s="2" t="s">
        <v>56</v>
      </c>
      <c r="D11" s="2" t="s">
        <v>65</v>
      </c>
      <c r="G11" s="2"/>
      <c r="H11" s="2"/>
    </row>
    <row r="12" spans="1:69" x14ac:dyDescent="0.3">
      <c r="G12" s="2"/>
      <c r="H12" s="2"/>
    </row>
    <row r="13" spans="1:69" ht="26.4" customHeight="1" x14ac:dyDescent="0.3">
      <c r="A13" s="46" t="s">
        <v>0</v>
      </c>
      <c r="B13" s="46" t="s">
        <v>1</v>
      </c>
      <c r="C13" s="46" t="s">
        <v>16</v>
      </c>
      <c r="D13" s="46" t="s">
        <v>13</v>
      </c>
      <c r="E13" s="49" t="s">
        <v>2</v>
      </c>
      <c r="F13" s="51" t="s">
        <v>27</v>
      </c>
      <c r="G13" s="52"/>
      <c r="H13" s="51" t="s">
        <v>28</v>
      </c>
      <c r="I13" s="52"/>
      <c r="J13" s="56" t="s">
        <v>34</v>
      </c>
      <c r="K13" s="46" t="s">
        <v>14</v>
      </c>
      <c r="L13" s="46" t="s">
        <v>15</v>
      </c>
      <c r="M13" s="46" t="s">
        <v>25</v>
      </c>
      <c r="N13" s="46" t="s">
        <v>26</v>
      </c>
      <c r="O13" s="56" t="s">
        <v>29</v>
      </c>
      <c r="P13" s="46" t="s">
        <v>3</v>
      </c>
      <c r="Q13" s="46" t="s">
        <v>4</v>
      </c>
    </row>
    <row r="14" spans="1:69" ht="85.5" customHeight="1" x14ac:dyDescent="0.3">
      <c r="A14" s="48"/>
      <c r="B14" s="48"/>
      <c r="C14" s="48"/>
      <c r="D14" s="48"/>
      <c r="E14" s="50"/>
      <c r="F14" s="53"/>
      <c r="G14" s="54"/>
      <c r="H14" s="53"/>
      <c r="I14" s="54"/>
      <c r="J14" s="47"/>
      <c r="K14" s="47"/>
      <c r="L14" s="47"/>
      <c r="M14" s="47"/>
      <c r="N14" s="47"/>
      <c r="O14" s="47"/>
      <c r="P14" s="47"/>
      <c r="Q14" s="47"/>
    </row>
    <row r="15" spans="1:69" ht="42" customHeight="1" x14ac:dyDescent="0.3">
      <c r="A15" s="47"/>
      <c r="B15" s="48"/>
      <c r="C15" s="48"/>
      <c r="D15" s="48"/>
      <c r="E15" s="50"/>
      <c r="F15" s="21" t="s">
        <v>22</v>
      </c>
      <c r="G15" s="19" t="s">
        <v>23</v>
      </c>
      <c r="H15" s="19" t="s">
        <v>22</v>
      </c>
      <c r="I15" s="19" t="s">
        <v>23</v>
      </c>
      <c r="J15" s="19" t="s">
        <v>24</v>
      </c>
      <c r="K15" s="19" t="s">
        <v>18</v>
      </c>
      <c r="L15" s="19" t="s">
        <v>18</v>
      </c>
      <c r="M15" s="19" t="s">
        <v>19</v>
      </c>
      <c r="N15" s="19" t="s">
        <v>20</v>
      </c>
      <c r="O15" s="19" t="s">
        <v>20</v>
      </c>
      <c r="P15" s="19" t="s">
        <v>19</v>
      </c>
      <c r="Q15" s="19"/>
    </row>
    <row r="16" spans="1:69" s="5" customFormat="1" ht="12.75" customHeight="1" x14ac:dyDescent="0.2">
      <c r="A16" s="10" t="s">
        <v>35</v>
      </c>
      <c r="B16" s="10" t="s">
        <v>39</v>
      </c>
      <c r="C16" s="10" t="s">
        <v>41</v>
      </c>
      <c r="D16" s="17">
        <v>376600</v>
      </c>
      <c r="E16" s="17">
        <v>180000</v>
      </c>
      <c r="F16" s="10" t="s">
        <v>44</v>
      </c>
      <c r="G16" s="26" t="s">
        <v>50</v>
      </c>
      <c r="H16" s="9" t="s">
        <v>47</v>
      </c>
      <c r="I16" s="26" t="s">
        <v>68</v>
      </c>
      <c r="J16" s="11">
        <v>30</v>
      </c>
      <c r="K16" s="11">
        <v>12</v>
      </c>
      <c r="L16" s="11">
        <v>11</v>
      </c>
      <c r="M16" s="11">
        <v>5</v>
      </c>
      <c r="N16" s="11">
        <v>8</v>
      </c>
      <c r="O16" s="11">
        <v>8</v>
      </c>
      <c r="P16" s="11">
        <v>4</v>
      </c>
      <c r="Q16" s="12">
        <f>SUM(J16:P16)</f>
        <v>78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s="5" customFormat="1" ht="12.75" customHeight="1" x14ac:dyDescent="0.2">
      <c r="A17" s="10" t="s">
        <v>36</v>
      </c>
      <c r="B17" s="10" t="s">
        <v>40</v>
      </c>
      <c r="C17" s="10" t="s">
        <v>42</v>
      </c>
      <c r="D17" s="17">
        <v>2180104</v>
      </c>
      <c r="E17" s="17">
        <v>970000</v>
      </c>
      <c r="F17" s="13" t="s">
        <v>45</v>
      </c>
      <c r="G17" s="14" t="s">
        <v>50</v>
      </c>
      <c r="H17" s="15" t="s">
        <v>48</v>
      </c>
      <c r="I17" s="14" t="s">
        <v>68</v>
      </c>
      <c r="J17" s="11">
        <v>35</v>
      </c>
      <c r="K17" s="11">
        <v>12</v>
      </c>
      <c r="L17" s="11">
        <v>12</v>
      </c>
      <c r="M17" s="11">
        <v>5</v>
      </c>
      <c r="N17" s="11">
        <v>6</v>
      </c>
      <c r="O17" s="11">
        <v>7</v>
      </c>
      <c r="P17" s="11">
        <v>3</v>
      </c>
      <c r="Q17" s="12">
        <f t="shared" ref="Q17:Q18" si="0">SUM(J17:P17)</f>
        <v>80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s="5" customFormat="1" ht="12.75" customHeight="1" x14ac:dyDescent="0.2">
      <c r="A18" s="10" t="s">
        <v>37</v>
      </c>
      <c r="B18" s="10" t="s">
        <v>38</v>
      </c>
      <c r="C18" s="10" t="s">
        <v>43</v>
      </c>
      <c r="D18" s="17">
        <v>1235000</v>
      </c>
      <c r="E18" s="17">
        <v>450000</v>
      </c>
      <c r="F18" s="13" t="s">
        <v>46</v>
      </c>
      <c r="G18" s="14" t="s">
        <v>50</v>
      </c>
      <c r="H18" s="13" t="s">
        <v>49</v>
      </c>
      <c r="I18" s="14" t="s">
        <v>50</v>
      </c>
      <c r="J18" s="11">
        <v>28</v>
      </c>
      <c r="K18" s="11">
        <v>12</v>
      </c>
      <c r="L18" s="11">
        <v>11</v>
      </c>
      <c r="M18" s="11">
        <v>5</v>
      </c>
      <c r="N18" s="11">
        <v>7</v>
      </c>
      <c r="O18" s="11">
        <v>8</v>
      </c>
      <c r="P18" s="11">
        <v>4</v>
      </c>
      <c r="Q18" s="12">
        <f t="shared" si="0"/>
        <v>75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x14ac:dyDescent="0.3">
      <c r="D19" s="16">
        <f>SUM(D16:D18)</f>
        <v>3791704</v>
      </c>
      <c r="E19" s="16">
        <f>SUM(E16:E18)</f>
        <v>1600000</v>
      </c>
      <c r="F19" s="6"/>
    </row>
    <row r="20" spans="1:69" x14ac:dyDescent="0.3">
      <c r="E20" s="6"/>
      <c r="F20" s="6"/>
      <c r="G20" s="6"/>
      <c r="H20" s="6"/>
    </row>
    <row r="36" spans="1:11" x14ac:dyDescent="0.3">
      <c r="G36" s="2"/>
      <c r="H36" s="2"/>
    </row>
    <row r="37" spans="1:11" x14ac:dyDescent="0.3">
      <c r="G37" s="2"/>
      <c r="H37" s="2"/>
    </row>
    <row r="38" spans="1:11" ht="12.6" x14ac:dyDescent="0.3">
      <c r="A38" s="7"/>
      <c r="D38" s="4"/>
    </row>
    <row r="39" spans="1:11" ht="12.6" x14ac:dyDescent="0.3">
      <c r="A39" s="7"/>
      <c r="K39" s="2" t="s">
        <v>33</v>
      </c>
    </row>
    <row r="40" spans="1:11" ht="12.6" x14ac:dyDescent="0.3">
      <c r="A40" s="7"/>
    </row>
    <row r="41" spans="1:11" ht="12.6" x14ac:dyDescent="0.3">
      <c r="A41" s="7"/>
    </row>
    <row r="42" spans="1:11" ht="16.5" customHeight="1" x14ac:dyDescent="0.3">
      <c r="A42" s="45"/>
      <c r="B42" s="45"/>
      <c r="C42" s="45"/>
      <c r="D42" s="4"/>
    </row>
    <row r="43" spans="1:11" ht="12.75" customHeight="1" x14ac:dyDescent="0.3">
      <c r="B43" s="20"/>
      <c r="C43" s="20"/>
      <c r="D43" s="4"/>
    </row>
    <row r="44" spans="1:11" ht="63.6" customHeight="1" x14ac:dyDescent="0.3">
      <c r="A44" s="8"/>
      <c r="D44" s="55"/>
      <c r="E44" s="55"/>
      <c r="F44" s="55"/>
      <c r="G44" s="55"/>
      <c r="H44" s="55"/>
      <c r="I44" s="55"/>
    </row>
  </sheetData>
  <mergeCells count="17">
    <mergeCell ref="Q13:Q14"/>
    <mergeCell ref="H13:I14"/>
    <mergeCell ref="J13:J14"/>
    <mergeCell ref="K13:K14"/>
    <mergeCell ref="L13:L14"/>
    <mergeCell ref="M13:M14"/>
    <mergeCell ref="N13:N14"/>
    <mergeCell ref="F13:G14"/>
    <mergeCell ref="A42:C42"/>
    <mergeCell ref="D44:I44"/>
    <mergeCell ref="O13:O14"/>
    <mergeCell ref="P13:P14"/>
    <mergeCell ref="A13:A15"/>
    <mergeCell ref="B13:B15"/>
    <mergeCell ref="C13:C15"/>
    <mergeCell ref="D13:D15"/>
    <mergeCell ref="E13:E15"/>
  </mergeCells>
  <dataValidations count="4">
    <dataValidation type="decimal" operator="lessThanOrEqual" allowBlank="1" showInputMessage="1" showErrorMessage="1" error="max. 5" sqref="M16:M18 P16:P18" xr:uid="{3E5ACC21-A679-459F-BBCA-2829150C7A56}">
      <formula1>5</formula1>
    </dataValidation>
    <dataValidation type="decimal" operator="lessThanOrEqual" allowBlank="1" showInputMessage="1" showErrorMessage="1" error="max. 10" sqref="N16:O18" xr:uid="{A7C8DEB2-F27E-48A7-8AC5-014D0F87E342}">
      <formula1>10</formula1>
    </dataValidation>
    <dataValidation type="decimal" operator="lessThanOrEqual" allowBlank="1" showInputMessage="1" showErrorMessage="1" error="max. 15" sqref="K16:L18" xr:uid="{5DAB71C5-C82F-46E1-924A-8B77E0679407}">
      <formula1>15</formula1>
    </dataValidation>
    <dataValidation type="decimal" operator="lessThanOrEqual" allowBlank="1" showInputMessage="1" showErrorMessage="1" error="max. 40" sqref="J16:J18" xr:uid="{993CF028-0C8B-4DAA-9B80-4038BBD4F71D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D0639-6921-48C1-9315-1CD127DD24CB}">
  <dimension ref="A1:BQ44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43.33203125" style="2" customWidth="1"/>
    <col min="3" max="3" width="36.109375" style="2" customWidth="1"/>
    <col min="4" max="4" width="15.5546875" style="2" customWidth="1"/>
    <col min="5" max="5" width="15" style="2" customWidth="1"/>
    <col min="6" max="6" width="15.6640625" style="2" customWidth="1"/>
    <col min="7" max="7" width="6.33203125" style="3" customWidth="1"/>
    <col min="8" max="8" width="15.6640625" style="3" customWidth="1"/>
    <col min="9" max="9" width="6.332031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69" ht="38.25" customHeight="1" x14ac:dyDescent="0.3">
      <c r="A1" s="1" t="s">
        <v>30</v>
      </c>
    </row>
    <row r="2" spans="1:69" ht="12.6" x14ac:dyDescent="0.3">
      <c r="A2" s="2" t="s">
        <v>57</v>
      </c>
      <c r="D2" s="7" t="s">
        <v>21</v>
      </c>
      <c r="G2" s="2"/>
      <c r="H2" s="2"/>
      <c r="I2" s="7"/>
    </row>
    <row r="3" spans="1:69" ht="12.6" x14ac:dyDescent="0.3">
      <c r="A3" s="2" t="s">
        <v>54</v>
      </c>
      <c r="D3" s="2" t="s">
        <v>32</v>
      </c>
      <c r="G3" s="2"/>
      <c r="H3" s="2"/>
      <c r="I3" s="18"/>
    </row>
    <row r="4" spans="1:69" ht="12.6" x14ac:dyDescent="0.3">
      <c r="A4" s="2" t="s">
        <v>58</v>
      </c>
      <c r="D4" s="2" t="s">
        <v>31</v>
      </c>
      <c r="G4" s="2"/>
      <c r="H4" s="2"/>
      <c r="I4" s="18"/>
    </row>
    <row r="5" spans="1:69" ht="12.6" x14ac:dyDescent="0.3">
      <c r="A5" s="2" t="s">
        <v>59</v>
      </c>
      <c r="G5" s="2"/>
      <c r="H5" s="2"/>
      <c r="I5" s="18"/>
    </row>
    <row r="6" spans="1:69" ht="12.6" x14ac:dyDescent="0.3">
      <c r="A6" s="2" t="s">
        <v>60</v>
      </c>
      <c r="D6" s="7" t="s">
        <v>55</v>
      </c>
      <c r="G6" s="2"/>
      <c r="H6" s="2"/>
      <c r="I6" s="18"/>
    </row>
    <row r="7" spans="1:69" x14ac:dyDescent="0.3">
      <c r="A7" s="2" t="s">
        <v>67</v>
      </c>
      <c r="D7" s="2" t="s">
        <v>62</v>
      </c>
      <c r="G7" s="2"/>
      <c r="H7" s="2"/>
    </row>
    <row r="8" spans="1:69" x14ac:dyDescent="0.3">
      <c r="A8" s="2" t="s">
        <v>61</v>
      </c>
      <c r="D8" s="2" t="s">
        <v>63</v>
      </c>
      <c r="G8" s="2"/>
      <c r="H8" s="2"/>
    </row>
    <row r="9" spans="1:69" x14ac:dyDescent="0.3">
      <c r="D9" s="2" t="s">
        <v>66</v>
      </c>
      <c r="G9" s="2"/>
      <c r="H9" s="2"/>
    </row>
    <row r="10" spans="1:69" x14ac:dyDescent="0.3">
      <c r="D10" s="2" t="s">
        <v>64</v>
      </c>
      <c r="G10" s="2"/>
      <c r="H10" s="2"/>
    </row>
    <row r="11" spans="1:69" ht="12.6" x14ac:dyDescent="0.3">
      <c r="A11" s="2" t="s">
        <v>56</v>
      </c>
      <c r="D11" s="2" t="s">
        <v>65</v>
      </c>
      <c r="G11" s="2"/>
      <c r="H11" s="2"/>
    </row>
    <row r="12" spans="1:69" x14ac:dyDescent="0.3">
      <c r="G12" s="2"/>
      <c r="H12" s="2"/>
    </row>
    <row r="13" spans="1:69" ht="26.4" customHeight="1" x14ac:dyDescent="0.3">
      <c r="A13" s="46" t="s">
        <v>0</v>
      </c>
      <c r="B13" s="46" t="s">
        <v>1</v>
      </c>
      <c r="C13" s="46" t="s">
        <v>16</v>
      </c>
      <c r="D13" s="46" t="s">
        <v>13</v>
      </c>
      <c r="E13" s="49" t="s">
        <v>2</v>
      </c>
      <c r="F13" s="51" t="s">
        <v>27</v>
      </c>
      <c r="G13" s="52"/>
      <c r="H13" s="51" t="s">
        <v>28</v>
      </c>
      <c r="I13" s="52"/>
      <c r="J13" s="56" t="s">
        <v>34</v>
      </c>
      <c r="K13" s="46" t="s">
        <v>14</v>
      </c>
      <c r="L13" s="46" t="s">
        <v>15</v>
      </c>
      <c r="M13" s="46" t="s">
        <v>25</v>
      </c>
      <c r="N13" s="46" t="s">
        <v>26</v>
      </c>
      <c r="O13" s="56" t="s">
        <v>29</v>
      </c>
      <c r="P13" s="46" t="s">
        <v>3</v>
      </c>
      <c r="Q13" s="46" t="s">
        <v>4</v>
      </c>
    </row>
    <row r="14" spans="1:69" ht="85.5" customHeight="1" x14ac:dyDescent="0.3">
      <c r="A14" s="48"/>
      <c r="B14" s="48"/>
      <c r="C14" s="48"/>
      <c r="D14" s="48"/>
      <c r="E14" s="50"/>
      <c r="F14" s="53"/>
      <c r="G14" s="54"/>
      <c r="H14" s="53"/>
      <c r="I14" s="54"/>
      <c r="J14" s="47"/>
      <c r="K14" s="47"/>
      <c r="L14" s="47"/>
      <c r="M14" s="47"/>
      <c r="N14" s="47"/>
      <c r="O14" s="47"/>
      <c r="P14" s="47"/>
      <c r="Q14" s="47"/>
    </row>
    <row r="15" spans="1:69" ht="42" customHeight="1" x14ac:dyDescent="0.3">
      <c r="A15" s="47"/>
      <c r="B15" s="48"/>
      <c r="C15" s="48"/>
      <c r="D15" s="48"/>
      <c r="E15" s="50"/>
      <c r="F15" s="21" t="s">
        <v>22</v>
      </c>
      <c r="G15" s="19" t="s">
        <v>23</v>
      </c>
      <c r="H15" s="19" t="s">
        <v>22</v>
      </c>
      <c r="I15" s="19" t="s">
        <v>23</v>
      </c>
      <c r="J15" s="19" t="s">
        <v>24</v>
      </c>
      <c r="K15" s="19" t="s">
        <v>18</v>
      </c>
      <c r="L15" s="19" t="s">
        <v>18</v>
      </c>
      <c r="M15" s="19" t="s">
        <v>19</v>
      </c>
      <c r="N15" s="19" t="s">
        <v>20</v>
      </c>
      <c r="O15" s="19" t="s">
        <v>20</v>
      </c>
      <c r="P15" s="19" t="s">
        <v>19</v>
      </c>
      <c r="Q15" s="19"/>
    </row>
    <row r="16" spans="1:69" s="5" customFormat="1" ht="12.75" customHeight="1" x14ac:dyDescent="0.2">
      <c r="A16" s="10" t="s">
        <v>35</v>
      </c>
      <c r="B16" s="10" t="s">
        <v>39</v>
      </c>
      <c r="C16" s="10" t="s">
        <v>41</v>
      </c>
      <c r="D16" s="17">
        <v>376600</v>
      </c>
      <c r="E16" s="17">
        <v>180000</v>
      </c>
      <c r="F16" s="10" t="s">
        <v>44</v>
      </c>
      <c r="G16" s="26" t="s">
        <v>50</v>
      </c>
      <c r="H16" s="9" t="s">
        <v>47</v>
      </c>
      <c r="I16" s="26" t="s">
        <v>68</v>
      </c>
      <c r="J16" s="11">
        <v>27</v>
      </c>
      <c r="K16" s="11">
        <v>12</v>
      </c>
      <c r="L16" s="11">
        <v>10</v>
      </c>
      <c r="M16" s="11">
        <v>4</v>
      </c>
      <c r="N16" s="11">
        <v>8</v>
      </c>
      <c r="O16" s="11">
        <v>7</v>
      </c>
      <c r="P16" s="11">
        <v>4</v>
      </c>
      <c r="Q16" s="12">
        <f>SUM(J16:P16)</f>
        <v>72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s="5" customFormat="1" ht="12.75" customHeight="1" x14ac:dyDescent="0.2">
      <c r="A17" s="10" t="s">
        <v>36</v>
      </c>
      <c r="B17" s="10" t="s">
        <v>40</v>
      </c>
      <c r="C17" s="10" t="s">
        <v>42</v>
      </c>
      <c r="D17" s="17">
        <v>2180104</v>
      </c>
      <c r="E17" s="17">
        <v>970000</v>
      </c>
      <c r="F17" s="13" t="s">
        <v>45</v>
      </c>
      <c r="G17" s="14" t="s">
        <v>50</v>
      </c>
      <c r="H17" s="15" t="s">
        <v>48</v>
      </c>
      <c r="I17" s="14" t="s">
        <v>68</v>
      </c>
      <c r="J17" s="11">
        <v>28</v>
      </c>
      <c r="K17" s="11">
        <v>13</v>
      </c>
      <c r="L17" s="11">
        <v>12</v>
      </c>
      <c r="M17" s="11">
        <v>4</v>
      </c>
      <c r="N17" s="11">
        <v>6</v>
      </c>
      <c r="O17" s="11">
        <v>6</v>
      </c>
      <c r="P17" s="11">
        <v>3</v>
      </c>
      <c r="Q17" s="12">
        <f t="shared" ref="Q17:Q18" si="0">SUM(J17:P17)</f>
        <v>72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s="5" customFormat="1" ht="12.75" customHeight="1" x14ac:dyDescent="0.2">
      <c r="A18" s="10" t="s">
        <v>37</v>
      </c>
      <c r="B18" s="10" t="s">
        <v>38</v>
      </c>
      <c r="C18" s="10" t="s">
        <v>43</v>
      </c>
      <c r="D18" s="17">
        <v>1235000</v>
      </c>
      <c r="E18" s="17">
        <v>450000</v>
      </c>
      <c r="F18" s="13" t="s">
        <v>46</v>
      </c>
      <c r="G18" s="14" t="s">
        <v>50</v>
      </c>
      <c r="H18" s="13" t="s">
        <v>49</v>
      </c>
      <c r="I18" s="14" t="s">
        <v>50</v>
      </c>
      <c r="J18" s="11">
        <v>26</v>
      </c>
      <c r="K18" s="11">
        <v>11</v>
      </c>
      <c r="L18" s="11">
        <v>13</v>
      </c>
      <c r="M18" s="11">
        <v>4</v>
      </c>
      <c r="N18" s="11">
        <v>8</v>
      </c>
      <c r="O18" s="11">
        <v>7</v>
      </c>
      <c r="P18" s="11">
        <v>4</v>
      </c>
      <c r="Q18" s="12">
        <f t="shared" si="0"/>
        <v>73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x14ac:dyDescent="0.3">
      <c r="D19" s="16">
        <f>SUM(D16:D18)</f>
        <v>3791704</v>
      </c>
      <c r="E19" s="16">
        <f>SUM(E16:E18)</f>
        <v>1600000</v>
      </c>
      <c r="F19" s="6"/>
    </row>
    <row r="20" spans="1:69" x14ac:dyDescent="0.3">
      <c r="E20" s="6"/>
      <c r="F20" s="6"/>
      <c r="G20" s="6"/>
      <c r="H20" s="6"/>
    </row>
    <row r="36" spans="1:11" x14ac:dyDescent="0.3">
      <c r="G36" s="2"/>
      <c r="H36" s="2"/>
    </row>
    <row r="37" spans="1:11" x14ac:dyDescent="0.3">
      <c r="G37" s="2"/>
      <c r="H37" s="2"/>
    </row>
    <row r="38" spans="1:11" ht="12.6" x14ac:dyDescent="0.3">
      <c r="A38" s="7"/>
      <c r="D38" s="4"/>
    </row>
    <row r="39" spans="1:11" ht="12.6" x14ac:dyDescent="0.3">
      <c r="A39" s="7"/>
      <c r="K39" s="2" t="s">
        <v>33</v>
      </c>
    </row>
    <row r="40" spans="1:11" ht="12.6" x14ac:dyDescent="0.3">
      <c r="A40" s="7"/>
    </row>
    <row r="41" spans="1:11" ht="12.6" x14ac:dyDescent="0.3">
      <c r="A41" s="7"/>
    </row>
    <row r="42" spans="1:11" ht="16.5" customHeight="1" x14ac:dyDescent="0.3">
      <c r="A42" s="45"/>
      <c r="B42" s="45"/>
      <c r="C42" s="45"/>
      <c r="D42" s="4"/>
    </row>
    <row r="43" spans="1:11" ht="12.75" customHeight="1" x14ac:dyDescent="0.3">
      <c r="B43" s="20"/>
      <c r="C43" s="20"/>
      <c r="D43" s="4"/>
    </row>
    <row r="44" spans="1:11" ht="63.6" customHeight="1" x14ac:dyDescent="0.3">
      <c r="A44" s="8"/>
      <c r="D44" s="55"/>
      <c r="E44" s="55"/>
      <c r="F44" s="55"/>
      <c r="G44" s="55"/>
      <c r="H44" s="55"/>
      <c r="I44" s="55"/>
    </row>
  </sheetData>
  <mergeCells count="17">
    <mergeCell ref="D44:I44"/>
    <mergeCell ref="H13:I14"/>
    <mergeCell ref="J13:J14"/>
    <mergeCell ref="K13:K14"/>
    <mergeCell ref="L13:L14"/>
    <mergeCell ref="D13:D15"/>
    <mergeCell ref="E13:E15"/>
    <mergeCell ref="F13:G14"/>
    <mergeCell ref="O13:O14"/>
    <mergeCell ref="P13:P14"/>
    <mergeCell ref="Q13:Q14"/>
    <mergeCell ref="A42:C42"/>
    <mergeCell ref="M13:M14"/>
    <mergeCell ref="N13:N14"/>
    <mergeCell ref="A13:A15"/>
    <mergeCell ref="B13:B15"/>
    <mergeCell ref="C13:C15"/>
  </mergeCells>
  <dataValidations count="4">
    <dataValidation type="decimal" operator="lessThanOrEqual" allowBlank="1" showInputMessage="1" showErrorMessage="1" error="max. 40" sqref="J16:J18" xr:uid="{5DCBAAAD-4CA1-4171-9468-C45324F44299}">
      <formula1>40</formula1>
    </dataValidation>
    <dataValidation type="decimal" operator="lessThanOrEqual" allowBlank="1" showInputMessage="1" showErrorMessage="1" error="max. 15" sqref="K16:L18" xr:uid="{BB08C7BB-365D-4913-87D8-CFA216D8496F}">
      <formula1>15</formula1>
    </dataValidation>
    <dataValidation type="decimal" operator="lessThanOrEqual" allowBlank="1" showInputMessage="1" showErrorMessage="1" error="max. 10" sqref="N16:O18" xr:uid="{29FE6457-1906-4ADE-A533-87D44811BBCE}">
      <formula1>10</formula1>
    </dataValidation>
    <dataValidation type="decimal" operator="lessThanOrEqual" allowBlank="1" showInputMessage="1" showErrorMessage="1" error="max. 5" sqref="M16:M18 P16:P18" xr:uid="{E4F7F79E-3B16-48D9-8D14-86E5EEB8C3E6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22EE9-699F-4AAD-A808-83CEA07C90F1}">
  <dimension ref="A1:BQ44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43.33203125" style="2" customWidth="1"/>
    <col min="3" max="3" width="36.109375" style="2" customWidth="1"/>
    <col min="4" max="4" width="15.5546875" style="2" customWidth="1"/>
    <col min="5" max="5" width="15" style="2" customWidth="1"/>
    <col min="6" max="6" width="15.6640625" style="2" customWidth="1"/>
    <col min="7" max="7" width="6.33203125" style="3" customWidth="1"/>
    <col min="8" max="8" width="15.6640625" style="3" customWidth="1"/>
    <col min="9" max="9" width="6.332031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69" ht="38.25" customHeight="1" x14ac:dyDescent="0.3">
      <c r="A1" s="1" t="s">
        <v>30</v>
      </c>
    </row>
    <row r="2" spans="1:69" ht="12.6" x14ac:dyDescent="0.3">
      <c r="A2" s="2" t="s">
        <v>57</v>
      </c>
      <c r="D2" s="7" t="s">
        <v>21</v>
      </c>
      <c r="G2" s="2"/>
      <c r="H2" s="2"/>
      <c r="I2" s="7"/>
    </row>
    <row r="3" spans="1:69" ht="12.6" x14ac:dyDescent="0.3">
      <c r="A3" s="2" t="s">
        <v>54</v>
      </c>
      <c r="D3" s="2" t="s">
        <v>32</v>
      </c>
      <c r="G3" s="2"/>
      <c r="H3" s="2"/>
      <c r="I3" s="18"/>
    </row>
    <row r="4" spans="1:69" ht="12.6" x14ac:dyDescent="0.3">
      <c r="A4" s="2" t="s">
        <v>58</v>
      </c>
      <c r="D4" s="2" t="s">
        <v>31</v>
      </c>
      <c r="G4" s="2"/>
      <c r="H4" s="2"/>
      <c r="I4" s="18"/>
    </row>
    <row r="5" spans="1:69" ht="12.6" x14ac:dyDescent="0.3">
      <c r="A5" s="2" t="s">
        <v>59</v>
      </c>
      <c r="G5" s="2"/>
      <c r="H5" s="2"/>
      <c r="I5" s="18"/>
    </row>
    <row r="6" spans="1:69" ht="12.6" x14ac:dyDescent="0.3">
      <c r="A6" s="2" t="s">
        <v>60</v>
      </c>
      <c r="D6" s="7" t="s">
        <v>55</v>
      </c>
      <c r="G6" s="2"/>
      <c r="H6" s="2"/>
      <c r="I6" s="18"/>
    </row>
    <row r="7" spans="1:69" x14ac:dyDescent="0.3">
      <c r="A7" s="2" t="s">
        <v>67</v>
      </c>
      <c r="D7" s="2" t="s">
        <v>62</v>
      </c>
      <c r="G7" s="2"/>
      <c r="H7" s="2"/>
    </row>
    <row r="8" spans="1:69" x14ac:dyDescent="0.3">
      <c r="A8" s="2" t="s">
        <v>61</v>
      </c>
      <c r="D8" s="2" t="s">
        <v>63</v>
      </c>
      <c r="G8" s="2"/>
      <c r="H8" s="2"/>
    </row>
    <row r="9" spans="1:69" x14ac:dyDescent="0.3">
      <c r="D9" s="2" t="s">
        <v>66</v>
      </c>
      <c r="G9" s="2"/>
      <c r="H9" s="2"/>
    </row>
    <row r="10" spans="1:69" x14ac:dyDescent="0.3">
      <c r="D10" s="2" t="s">
        <v>64</v>
      </c>
      <c r="G10" s="2"/>
      <c r="H10" s="2"/>
    </row>
    <row r="11" spans="1:69" ht="12.6" x14ac:dyDescent="0.3">
      <c r="A11" s="2" t="s">
        <v>56</v>
      </c>
      <c r="D11" s="2" t="s">
        <v>65</v>
      </c>
      <c r="G11" s="2"/>
      <c r="H11" s="2"/>
    </row>
    <row r="12" spans="1:69" x14ac:dyDescent="0.3">
      <c r="G12" s="2"/>
      <c r="H12" s="2"/>
    </row>
    <row r="13" spans="1:69" ht="26.4" customHeight="1" x14ac:dyDescent="0.3">
      <c r="A13" s="46" t="s">
        <v>0</v>
      </c>
      <c r="B13" s="46" t="s">
        <v>1</v>
      </c>
      <c r="C13" s="46" t="s">
        <v>16</v>
      </c>
      <c r="D13" s="46" t="s">
        <v>13</v>
      </c>
      <c r="E13" s="49" t="s">
        <v>2</v>
      </c>
      <c r="F13" s="51" t="s">
        <v>27</v>
      </c>
      <c r="G13" s="52"/>
      <c r="H13" s="51" t="s">
        <v>28</v>
      </c>
      <c r="I13" s="52"/>
      <c r="J13" s="56" t="s">
        <v>34</v>
      </c>
      <c r="K13" s="46" t="s">
        <v>14</v>
      </c>
      <c r="L13" s="46" t="s">
        <v>15</v>
      </c>
      <c r="M13" s="46" t="s">
        <v>25</v>
      </c>
      <c r="N13" s="46" t="s">
        <v>26</v>
      </c>
      <c r="O13" s="56" t="s">
        <v>29</v>
      </c>
      <c r="P13" s="46" t="s">
        <v>3</v>
      </c>
      <c r="Q13" s="46" t="s">
        <v>4</v>
      </c>
    </row>
    <row r="14" spans="1:69" ht="85.5" customHeight="1" x14ac:dyDescent="0.3">
      <c r="A14" s="48"/>
      <c r="B14" s="48"/>
      <c r="C14" s="48"/>
      <c r="D14" s="48"/>
      <c r="E14" s="50"/>
      <c r="F14" s="53"/>
      <c r="G14" s="54"/>
      <c r="H14" s="53"/>
      <c r="I14" s="54"/>
      <c r="J14" s="47"/>
      <c r="K14" s="47"/>
      <c r="L14" s="47"/>
      <c r="M14" s="47"/>
      <c r="N14" s="47"/>
      <c r="O14" s="47"/>
      <c r="P14" s="47"/>
      <c r="Q14" s="47"/>
    </row>
    <row r="15" spans="1:69" ht="42" customHeight="1" x14ac:dyDescent="0.3">
      <c r="A15" s="47"/>
      <c r="B15" s="48"/>
      <c r="C15" s="48"/>
      <c r="D15" s="48"/>
      <c r="E15" s="50"/>
      <c r="F15" s="21" t="s">
        <v>22</v>
      </c>
      <c r="G15" s="19" t="s">
        <v>23</v>
      </c>
      <c r="H15" s="19" t="s">
        <v>22</v>
      </c>
      <c r="I15" s="19" t="s">
        <v>23</v>
      </c>
      <c r="J15" s="19" t="s">
        <v>24</v>
      </c>
      <c r="K15" s="19" t="s">
        <v>18</v>
      </c>
      <c r="L15" s="19" t="s">
        <v>18</v>
      </c>
      <c r="M15" s="19" t="s">
        <v>19</v>
      </c>
      <c r="N15" s="19" t="s">
        <v>20</v>
      </c>
      <c r="O15" s="19" t="s">
        <v>20</v>
      </c>
      <c r="P15" s="19" t="s">
        <v>19</v>
      </c>
      <c r="Q15" s="19"/>
    </row>
    <row r="16" spans="1:69" s="5" customFormat="1" ht="12.75" customHeight="1" x14ac:dyDescent="0.2">
      <c r="A16" s="10" t="s">
        <v>35</v>
      </c>
      <c r="B16" s="10" t="s">
        <v>39</v>
      </c>
      <c r="C16" s="10" t="s">
        <v>41</v>
      </c>
      <c r="D16" s="17">
        <v>376600</v>
      </c>
      <c r="E16" s="17">
        <v>180000</v>
      </c>
      <c r="F16" s="10" t="s">
        <v>44</v>
      </c>
      <c r="G16" s="26" t="s">
        <v>50</v>
      </c>
      <c r="H16" s="10" t="s">
        <v>47</v>
      </c>
      <c r="I16" s="26" t="s">
        <v>68</v>
      </c>
      <c r="J16" s="11">
        <v>35</v>
      </c>
      <c r="K16" s="11">
        <v>13</v>
      </c>
      <c r="L16" s="11">
        <v>12</v>
      </c>
      <c r="M16" s="11">
        <v>5</v>
      </c>
      <c r="N16" s="11">
        <v>8</v>
      </c>
      <c r="O16" s="11">
        <v>9</v>
      </c>
      <c r="P16" s="11">
        <v>4</v>
      </c>
      <c r="Q16" s="12">
        <f>SUM(J16:P16)</f>
        <v>86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s="5" customFormat="1" ht="12.75" customHeight="1" x14ac:dyDescent="0.2">
      <c r="A17" s="10" t="s">
        <v>36</v>
      </c>
      <c r="B17" s="10" t="s">
        <v>40</v>
      </c>
      <c r="C17" s="10" t="s">
        <v>42</v>
      </c>
      <c r="D17" s="17">
        <v>2180104</v>
      </c>
      <c r="E17" s="17">
        <v>970000</v>
      </c>
      <c r="F17" s="13" t="s">
        <v>45</v>
      </c>
      <c r="G17" s="14" t="s">
        <v>50</v>
      </c>
      <c r="H17" s="15" t="s">
        <v>48</v>
      </c>
      <c r="I17" s="14" t="s">
        <v>68</v>
      </c>
      <c r="J17" s="11">
        <v>37</v>
      </c>
      <c r="K17" s="11">
        <v>13</v>
      </c>
      <c r="L17" s="11">
        <v>14</v>
      </c>
      <c r="M17" s="11">
        <v>4</v>
      </c>
      <c r="N17" s="11">
        <v>6</v>
      </c>
      <c r="O17" s="11">
        <v>6</v>
      </c>
      <c r="P17" s="11">
        <v>3</v>
      </c>
      <c r="Q17" s="12">
        <f t="shared" ref="Q17:Q18" si="0">SUM(J17:P17)</f>
        <v>83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s="5" customFormat="1" ht="12.75" customHeight="1" x14ac:dyDescent="0.2">
      <c r="A18" s="10" t="s">
        <v>37</v>
      </c>
      <c r="B18" s="10" t="s">
        <v>38</v>
      </c>
      <c r="C18" s="10" t="s">
        <v>43</v>
      </c>
      <c r="D18" s="17">
        <v>1235000</v>
      </c>
      <c r="E18" s="17">
        <v>450000</v>
      </c>
      <c r="F18" s="13" t="s">
        <v>46</v>
      </c>
      <c r="G18" s="14" t="s">
        <v>50</v>
      </c>
      <c r="H18" s="13" t="s">
        <v>49</v>
      </c>
      <c r="I18" s="14" t="s">
        <v>50</v>
      </c>
      <c r="J18" s="11">
        <v>32</v>
      </c>
      <c r="K18" s="11">
        <v>13</v>
      </c>
      <c r="L18" s="11">
        <v>12</v>
      </c>
      <c r="M18" s="11">
        <v>4</v>
      </c>
      <c r="N18" s="11">
        <v>8</v>
      </c>
      <c r="O18" s="11">
        <v>6</v>
      </c>
      <c r="P18" s="11">
        <v>4</v>
      </c>
      <c r="Q18" s="12">
        <f t="shared" si="0"/>
        <v>79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x14ac:dyDescent="0.3">
      <c r="D19" s="16">
        <f>SUM(D16:D18)</f>
        <v>3791704</v>
      </c>
      <c r="E19" s="16">
        <f>SUM(E16:E18)</f>
        <v>1600000</v>
      </c>
      <c r="F19" s="6"/>
    </row>
    <row r="20" spans="1:69" x14ac:dyDescent="0.3">
      <c r="E20" s="6"/>
      <c r="F20" s="6"/>
      <c r="G20" s="6"/>
      <c r="H20" s="6"/>
    </row>
    <row r="36" spans="1:11" x14ac:dyDescent="0.3">
      <c r="G36" s="2"/>
      <c r="H36" s="2"/>
    </row>
    <row r="37" spans="1:11" x14ac:dyDescent="0.3">
      <c r="G37" s="2"/>
      <c r="H37" s="2"/>
    </row>
    <row r="38" spans="1:11" ht="12.6" x14ac:dyDescent="0.3">
      <c r="A38" s="7"/>
      <c r="D38" s="4"/>
    </row>
    <row r="39" spans="1:11" ht="12.6" x14ac:dyDescent="0.3">
      <c r="A39" s="7"/>
      <c r="K39" s="2" t="s">
        <v>33</v>
      </c>
    </row>
    <row r="40" spans="1:11" ht="12.6" x14ac:dyDescent="0.3">
      <c r="A40" s="7"/>
    </row>
    <row r="41" spans="1:11" ht="12.6" x14ac:dyDescent="0.3">
      <c r="A41" s="7"/>
    </row>
    <row r="42" spans="1:11" ht="16.5" customHeight="1" x14ac:dyDescent="0.3">
      <c r="A42" s="45"/>
      <c r="B42" s="45"/>
      <c r="C42" s="45"/>
      <c r="D42" s="4"/>
    </row>
    <row r="43" spans="1:11" ht="12.75" customHeight="1" x14ac:dyDescent="0.3">
      <c r="B43" s="20"/>
      <c r="C43" s="20"/>
      <c r="D43" s="4"/>
    </row>
    <row r="44" spans="1:11" ht="63.6" customHeight="1" x14ac:dyDescent="0.3">
      <c r="A44" s="8"/>
      <c r="D44" s="55"/>
      <c r="E44" s="55"/>
      <c r="F44" s="55"/>
      <c r="G44" s="55"/>
      <c r="H44" s="55"/>
      <c r="I44" s="55"/>
    </row>
  </sheetData>
  <mergeCells count="17">
    <mergeCell ref="D44:I44"/>
    <mergeCell ref="H13:I14"/>
    <mergeCell ref="J13:J14"/>
    <mergeCell ref="K13:K14"/>
    <mergeCell ref="L13:L14"/>
    <mergeCell ref="D13:D15"/>
    <mergeCell ref="E13:E15"/>
    <mergeCell ref="F13:G14"/>
    <mergeCell ref="O13:O14"/>
    <mergeCell ref="P13:P14"/>
    <mergeCell ref="Q13:Q14"/>
    <mergeCell ref="A42:C42"/>
    <mergeCell ref="M13:M14"/>
    <mergeCell ref="N13:N14"/>
    <mergeCell ref="A13:A15"/>
    <mergeCell ref="B13:B15"/>
    <mergeCell ref="C13:C15"/>
  </mergeCells>
  <dataValidations count="4">
    <dataValidation type="decimal" operator="lessThanOrEqual" allowBlank="1" showInputMessage="1" showErrorMessage="1" error="max. 40" sqref="J16:J18" xr:uid="{59D5787E-3EBF-4707-AFBD-B127213E69C0}">
      <formula1>40</formula1>
    </dataValidation>
    <dataValidation type="decimal" operator="lessThanOrEqual" allowBlank="1" showInputMessage="1" showErrorMessage="1" error="max. 15" sqref="K16:L18" xr:uid="{CE8B746F-D1E0-454D-B8C9-84B472FE4549}">
      <formula1>15</formula1>
    </dataValidation>
    <dataValidation type="decimal" operator="lessThanOrEqual" allowBlank="1" showInputMessage="1" showErrorMessage="1" error="max. 10" sqref="N16:O18" xr:uid="{9D0F3ECC-A942-4B48-8C55-869B34CD862C}">
      <formula1>10</formula1>
    </dataValidation>
    <dataValidation type="decimal" operator="lessThanOrEqual" allowBlank="1" showInputMessage="1" showErrorMessage="1" error="max. 5" sqref="M16:M18 P16:P18" xr:uid="{1C5E466A-3A42-47ED-B91F-34F907B9BF42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A5A43-0D97-4308-BA0F-12879C810446}">
  <dimension ref="A1:BQ44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43.33203125" style="2" customWidth="1"/>
    <col min="3" max="3" width="36.109375" style="2" customWidth="1"/>
    <col min="4" max="4" width="15.5546875" style="2" customWidth="1"/>
    <col min="5" max="5" width="15" style="2" customWidth="1"/>
    <col min="6" max="6" width="15.6640625" style="2" customWidth="1"/>
    <col min="7" max="7" width="6.33203125" style="3" customWidth="1"/>
    <col min="8" max="8" width="15.6640625" style="3" customWidth="1"/>
    <col min="9" max="9" width="6.332031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69" ht="38.25" customHeight="1" x14ac:dyDescent="0.3">
      <c r="A1" s="1" t="s">
        <v>30</v>
      </c>
    </row>
    <row r="2" spans="1:69" ht="12.6" x14ac:dyDescent="0.3">
      <c r="A2" s="2" t="s">
        <v>57</v>
      </c>
      <c r="D2" s="7" t="s">
        <v>21</v>
      </c>
      <c r="G2" s="2"/>
      <c r="H2" s="2"/>
      <c r="I2" s="7"/>
    </row>
    <row r="3" spans="1:69" ht="12.6" x14ac:dyDescent="0.3">
      <c r="A3" s="2" t="s">
        <v>54</v>
      </c>
      <c r="D3" s="2" t="s">
        <v>32</v>
      </c>
      <c r="G3" s="2"/>
      <c r="H3" s="2"/>
      <c r="I3" s="18"/>
    </row>
    <row r="4" spans="1:69" ht="12.6" x14ac:dyDescent="0.3">
      <c r="A4" s="2" t="s">
        <v>58</v>
      </c>
      <c r="D4" s="2" t="s">
        <v>31</v>
      </c>
      <c r="G4" s="2"/>
      <c r="H4" s="2"/>
      <c r="I4" s="18"/>
    </row>
    <row r="5" spans="1:69" ht="12.6" x14ac:dyDescent="0.3">
      <c r="A5" s="2" t="s">
        <v>59</v>
      </c>
      <c r="G5" s="2"/>
      <c r="H5" s="2"/>
      <c r="I5" s="18"/>
    </row>
    <row r="6" spans="1:69" ht="12.6" x14ac:dyDescent="0.3">
      <c r="A6" s="2" t="s">
        <v>60</v>
      </c>
      <c r="D6" s="7" t="s">
        <v>55</v>
      </c>
      <c r="G6" s="2"/>
      <c r="H6" s="2"/>
      <c r="I6" s="18"/>
    </row>
    <row r="7" spans="1:69" x14ac:dyDescent="0.3">
      <c r="A7" s="2" t="s">
        <v>67</v>
      </c>
      <c r="D7" s="2" t="s">
        <v>62</v>
      </c>
      <c r="G7" s="2"/>
      <c r="H7" s="2"/>
    </row>
    <row r="8" spans="1:69" x14ac:dyDescent="0.3">
      <c r="A8" s="2" t="s">
        <v>61</v>
      </c>
      <c r="D8" s="2" t="s">
        <v>63</v>
      </c>
      <c r="G8" s="2"/>
      <c r="H8" s="2"/>
    </row>
    <row r="9" spans="1:69" x14ac:dyDescent="0.3">
      <c r="D9" s="2" t="s">
        <v>66</v>
      </c>
      <c r="G9" s="2"/>
      <c r="H9" s="2"/>
    </row>
    <row r="10" spans="1:69" x14ac:dyDescent="0.3">
      <c r="D10" s="2" t="s">
        <v>64</v>
      </c>
      <c r="G10" s="2"/>
      <c r="H10" s="2"/>
    </row>
    <row r="11" spans="1:69" ht="12.6" x14ac:dyDescent="0.3">
      <c r="A11" s="2" t="s">
        <v>56</v>
      </c>
      <c r="D11" s="2" t="s">
        <v>65</v>
      </c>
      <c r="G11" s="2"/>
      <c r="H11" s="2"/>
    </row>
    <row r="12" spans="1:69" x14ac:dyDescent="0.3">
      <c r="G12" s="2"/>
      <c r="H12" s="2"/>
    </row>
    <row r="13" spans="1:69" ht="26.4" customHeight="1" x14ac:dyDescent="0.3">
      <c r="A13" s="46" t="s">
        <v>0</v>
      </c>
      <c r="B13" s="46" t="s">
        <v>1</v>
      </c>
      <c r="C13" s="46" t="s">
        <v>16</v>
      </c>
      <c r="D13" s="46" t="s">
        <v>13</v>
      </c>
      <c r="E13" s="49" t="s">
        <v>2</v>
      </c>
      <c r="F13" s="51" t="s">
        <v>27</v>
      </c>
      <c r="G13" s="52"/>
      <c r="H13" s="51" t="s">
        <v>28</v>
      </c>
      <c r="I13" s="52"/>
      <c r="J13" s="56" t="s">
        <v>34</v>
      </c>
      <c r="K13" s="46" t="s">
        <v>14</v>
      </c>
      <c r="L13" s="46" t="s">
        <v>15</v>
      </c>
      <c r="M13" s="46" t="s">
        <v>25</v>
      </c>
      <c r="N13" s="46" t="s">
        <v>26</v>
      </c>
      <c r="O13" s="56" t="s">
        <v>29</v>
      </c>
      <c r="P13" s="46" t="s">
        <v>3</v>
      </c>
      <c r="Q13" s="46" t="s">
        <v>4</v>
      </c>
    </row>
    <row r="14" spans="1:69" ht="85.5" customHeight="1" x14ac:dyDescent="0.3">
      <c r="A14" s="48"/>
      <c r="B14" s="48"/>
      <c r="C14" s="48"/>
      <c r="D14" s="48"/>
      <c r="E14" s="50"/>
      <c r="F14" s="53"/>
      <c r="G14" s="54"/>
      <c r="H14" s="53"/>
      <c r="I14" s="54"/>
      <c r="J14" s="47"/>
      <c r="K14" s="47"/>
      <c r="L14" s="47"/>
      <c r="M14" s="47"/>
      <c r="N14" s="47"/>
      <c r="O14" s="47"/>
      <c r="P14" s="47"/>
      <c r="Q14" s="47"/>
    </row>
    <row r="15" spans="1:69" ht="42" customHeight="1" x14ac:dyDescent="0.3">
      <c r="A15" s="47"/>
      <c r="B15" s="48"/>
      <c r="C15" s="48"/>
      <c r="D15" s="48"/>
      <c r="E15" s="50"/>
      <c r="F15" s="21" t="s">
        <v>22</v>
      </c>
      <c r="G15" s="19" t="s">
        <v>23</v>
      </c>
      <c r="H15" s="19" t="s">
        <v>22</v>
      </c>
      <c r="I15" s="19" t="s">
        <v>23</v>
      </c>
      <c r="J15" s="19" t="s">
        <v>24</v>
      </c>
      <c r="K15" s="19" t="s">
        <v>18</v>
      </c>
      <c r="L15" s="19" t="s">
        <v>18</v>
      </c>
      <c r="M15" s="19" t="s">
        <v>19</v>
      </c>
      <c r="N15" s="19" t="s">
        <v>20</v>
      </c>
      <c r="O15" s="19" t="s">
        <v>20</v>
      </c>
      <c r="P15" s="19" t="s">
        <v>19</v>
      </c>
      <c r="Q15" s="19"/>
    </row>
    <row r="16" spans="1:69" s="5" customFormat="1" ht="12.75" customHeight="1" x14ac:dyDescent="0.2">
      <c r="A16" s="13" t="s">
        <v>35</v>
      </c>
      <c r="B16" s="13" t="s">
        <v>39</v>
      </c>
      <c r="C16" s="13" t="s">
        <v>41</v>
      </c>
      <c r="D16" s="17">
        <v>376600</v>
      </c>
      <c r="E16" s="17">
        <v>180000</v>
      </c>
      <c r="F16" s="13" t="s">
        <v>44</v>
      </c>
      <c r="G16" s="13" t="s">
        <v>50</v>
      </c>
      <c r="H16" s="13" t="s">
        <v>47</v>
      </c>
      <c r="I16" s="13" t="s">
        <v>68</v>
      </c>
      <c r="J16" s="11">
        <v>30</v>
      </c>
      <c r="K16" s="11">
        <v>13</v>
      </c>
      <c r="L16" s="11">
        <v>11</v>
      </c>
      <c r="M16" s="11">
        <v>5</v>
      </c>
      <c r="N16" s="11">
        <v>8</v>
      </c>
      <c r="O16" s="11">
        <v>8</v>
      </c>
      <c r="P16" s="11">
        <v>4</v>
      </c>
      <c r="Q16" s="12">
        <f>SUM(J16:P16)</f>
        <v>79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s="5" customFormat="1" ht="12.75" customHeight="1" x14ac:dyDescent="0.2">
      <c r="A17" s="13" t="s">
        <v>36</v>
      </c>
      <c r="B17" s="13" t="s">
        <v>40</v>
      </c>
      <c r="C17" s="13" t="s">
        <v>42</v>
      </c>
      <c r="D17" s="17">
        <v>2180104</v>
      </c>
      <c r="E17" s="17">
        <v>970000</v>
      </c>
      <c r="F17" s="13" t="s">
        <v>45</v>
      </c>
      <c r="G17" s="14" t="s">
        <v>50</v>
      </c>
      <c r="H17" s="15" t="s">
        <v>48</v>
      </c>
      <c r="I17" s="14" t="s">
        <v>68</v>
      </c>
      <c r="J17" s="11">
        <v>35</v>
      </c>
      <c r="K17" s="11">
        <v>12</v>
      </c>
      <c r="L17" s="11">
        <v>14</v>
      </c>
      <c r="M17" s="11">
        <v>5</v>
      </c>
      <c r="N17" s="11">
        <v>6</v>
      </c>
      <c r="O17" s="11">
        <v>7</v>
      </c>
      <c r="P17" s="11">
        <v>3</v>
      </c>
      <c r="Q17" s="12">
        <f t="shared" ref="Q17:Q18" si="0">SUM(J17:P17)</f>
        <v>82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s="5" customFormat="1" ht="12.75" customHeight="1" x14ac:dyDescent="0.2">
      <c r="A18" s="13" t="s">
        <v>37</v>
      </c>
      <c r="B18" s="13" t="s">
        <v>38</v>
      </c>
      <c r="C18" s="13" t="s">
        <v>43</v>
      </c>
      <c r="D18" s="17">
        <v>1235000</v>
      </c>
      <c r="E18" s="17">
        <v>450000</v>
      </c>
      <c r="F18" s="13" t="s">
        <v>46</v>
      </c>
      <c r="G18" s="14" t="s">
        <v>50</v>
      </c>
      <c r="H18" s="13" t="s">
        <v>49</v>
      </c>
      <c r="I18" s="14" t="s">
        <v>50</v>
      </c>
      <c r="J18" s="11">
        <v>31</v>
      </c>
      <c r="K18" s="11">
        <v>10</v>
      </c>
      <c r="L18" s="11">
        <v>11</v>
      </c>
      <c r="M18" s="11">
        <v>4</v>
      </c>
      <c r="N18" s="11">
        <v>8</v>
      </c>
      <c r="O18" s="11">
        <v>8</v>
      </c>
      <c r="P18" s="11">
        <v>4</v>
      </c>
      <c r="Q18" s="12">
        <f t="shared" si="0"/>
        <v>76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x14ac:dyDescent="0.3">
      <c r="D19" s="16">
        <f>SUM(D16:D18)</f>
        <v>3791704</v>
      </c>
      <c r="E19" s="16">
        <f>SUM(E16:E18)</f>
        <v>1600000</v>
      </c>
      <c r="F19" s="6"/>
    </row>
    <row r="20" spans="1:69" x14ac:dyDescent="0.3">
      <c r="E20" s="6"/>
      <c r="F20" s="6"/>
      <c r="G20" s="6"/>
      <c r="H20" s="6"/>
    </row>
    <row r="36" spans="1:11" x14ac:dyDescent="0.3">
      <c r="G36" s="2"/>
      <c r="H36" s="2"/>
    </row>
    <row r="37" spans="1:11" x14ac:dyDescent="0.3">
      <c r="G37" s="2"/>
      <c r="H37" s="2"/>
    </row>
    <row r="38" spans="1:11" ht="12.6" x14ac:dyDescent="0.3">
      <c r="A38" s="7"/>
      <c r="D38" s="4"/>
    </row>
    <row r="39" spans="1:11" ht="12.6" x14ac:dyDescent="0.3">
      <c r="A39" s="7"/>
      <c r="K39" s="2" t="s">
        <v>33</v>
      </c>
    </row>
    <row r="40" spans="1:11" ht="12.6" x14ac:dyDescent="0.3">
      <c r="A40" s="7"/>
    </row>
    <row r="41" spans="1:11" ht="12.6" x14ac:dyDescent="0.3">
      <c r="A41" s="7"/>
    </row>
    <row r="42" spans="1:11" ht="16.5" customHeight="1" x14ac:dyDescent="0.3">
      <c r="A42" s="45"/>
      <c r="B42" s="45"/>
      <c r="C42" s="45"/>
      <c r="D42" s="4"/>
    </row>
    <row r="43" spans="1:11" ht="12.75" customHeight="1" x14ac:dyDescent="0.3">
      <c r="B43" s="20"/>
      <c r="C43" s="20"/>
      <c r="D43" s="4"/>
    </row>
    <row r="44" spans="1:11" ht="63.6" customHeight="1" x14ac:dyDescent="0.3">
      <c r="A44" s="8"/>
      <c r="D44" s="55"/>
      <c r="E44" s="55"/>
      <c r="F44" s="55"/>
      <c r="G44" s="55"/>
      <c r="H44" s="55"/>
      <c r="I44" s="55"/>
    </row>
  </sheetData>
  <mergeCells count="17">
    <mergeCell ref="D44:I44"/>
    <mergeCell ref="H13:I14"/>
    <mergeCell ref="J13:J14"/>
    <mergeCell ref="K13:K14"/>
    <mergeCell ref="L13:L14"/>
    <mergeCell ref="D13:D15"/>
    <mergeCell ref="E13:E15"/>
    <mergeCell ref="F13:G14"/>
    <mergeCell ref="O13:O14"/>
    <mergeCell ref="P13:P14"/>
    <mergeCell ref="Q13:Q14"/>
    <mergeCell ref="A42:C42"/>
    <mergeCell ref="M13:M14"/>
    <mergeCell ref="N13:N14"/>
    <mergeCell ref="A13:A15"/>
    <mergeCell ref="B13:B15"/>
    <mergeCell ref="C13:C15"/>
  </mergeCells>
  <dataValidations count="4">
    <dataValidation type="decimal" operator="lessThanOrEqual" allowBlank="1" showInputMessage="1" showErrorMessage="1" error="max. 40" sqref="J16:J18" xr:uid="{2B61F7D6-4253-42A8-AFFE-A90AD5C2236B}">
      <formula1>40</formula1>
    </dataValidation>
    <dataValidation type="decimal" operator="lessThanOrEqual" allowBlank="1" showInputMessage="1" showErrorMessage="1" error="max. 15" sqref="K16:L18" xr:uid="{4168C729-C080-47CC-9380-E845578D0164}">
      <formula1>15</formula1>
    </dataValidation>
    <dataValidation type="decimal" operator="lessThanOrEqual" allowBlank="1" showInputMessage="1" showErrorMessage="1" error="max. 10" sqref="N16:O18" xr:uid="{19921735-27A7-4307-B498-CC6B6548BCAD}">
      <formula1>10</formula1>
    </dataValidation>
    <dataValidation type="decimal" operator="lessThanOrEqual" allowBlank="1" showInputMessage="1" showErrorMessage="1" error="max. 5" sqref="M16:M18 P16:P18" xr:uid="{9466869A-8E7A-4BC6-9A10-B3C8738A5E8D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35CDE-C6F5-40DB-990D-870BC1805EFB}">
  <dimension ref="A1:BQ44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43.33203125" style="2" customWidth="1"/>
    <col min="3" max="3" width="36.109375" style="2" customWidth="1"/>
    <col min="4" max="4" width="15.5546875" style="2" customWidth="1"/>
    <col min="5" max="5" width="15" style="2" customWidth="1"/>
    <col min="6" max="6" width="15.6640625" style="2" customWidth="1"/>
    <col min="7" max="7" width="6.33203125" style="3" customWidth="1"/>
    <col min="8" max="8" width="15.6640625" style="3" customWidth="1"/>
    <col min="9" max="9" width="6.332031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69" ht="38.25" customHeight="1" x14ac:dyDescent="0.3">
      <c r="A1" s="1" t="s">
        <v>30</v>
      </c>
    </row>
    <row r="2" spans="1:69" ht="12.6" x14ac:dyDescent="0.3">
      <c r="A2" s="2" t="s">
        <v>57</v>
      </c>
      <c r="D2" s="7" t="s">
        <v>21</v>
      </c>
      <c r="G2" s="2"/>
      <c r="H2" s="2"/>
      <c r="I2" s="7"/>
    </row>
    <row r="3" spans="1:69" ht="12.6" x14ac:dyDescent="0.3">
      <c r="A3" s="2" t="s">
        <v>54</v>
      </c>
      <c r="D3" s="2" t="s">
        <v>32</v>
      </c>
      <c r="G3" s="2"/>
      <c r="H3" s="2"/>
      <c r="I3" s="18"/>
    </row>
    <row r="4" spans="1:69" ht="12.6" x14ac:dyDescent="0.3">
      <c r="A4" s="2" t="s">
        <v>58</v>
      </c>
      <c r="D4" s="2" t="s">
        <v>31</v>
      </c>
      <c r="G4" s="2"/>
      <c r="H4" s="2"/>
      <c r="I4" s="18"/>
    </row>
    <row r="5" spans="1:69" ht="12.6" x14ac:dyDescent="0.3">
      <c r="A5" s="2" t="s">
        <v>59</v>
      </c>
      <c r="G5" s="2"/>
      <c r="H5" s="2"/>
      <c r="I5" s="18"/>
    </row>
    <row r="6" spans="1:69" ht="12.6" x14ac:dyDescent="0.3">
      <c r="A6" s="2" t="s">
        <v>60</v>
      </c>
      <c r="D6" s="7" t="s">
        <v>55</v>
      </c>
      <c r="G6" s="2"/>
      <c r="H6" s="2"/>
      <c r="I6" s="18"/>
    </row>
    <row r="7" spans="1:69" x14ac:dyDescent="0.3">
      <c r="A7" s="2" t="s">
        <v>67</v>
      </c>
      <c r="D7" s="2" t="s">
        <v>62</v>
      </c>
      <c r="G7" s="2"/>
      <c r="H7" s="2"/>
    </row>
    <row r="8" spans="1:69" x14ac:dyDescent="0.3">
      <c r="A8" s="2" t="s">
        <v>61</v>
      </c>
      <c r="D8" s="2" t="s">
        <v>63</v>
      </c>
      <c r="G8" s="2"/>
      <c r="H8" s="2"/>
    </row>
    <row r="9" spans="1:69" x14ac:dyDescent="0.3">
      <c r="D9" s="2" t="s">
        <v>66</v>
      </c>
      <c r="G9" s="2"/>
      <c r="H9" s="2"/>
    </row>
    <row r="10" spans="1:69" x14ac:dyDescent="0.3">
      <c r="D10" s="2" t="s">
        <v>64</v>
      </c>
      <c r="G10" s="2"/>
      <c r="H10" s="2"/>
    </row>
    <row r="11" spans="1:69" ht="12.6" x14ac:dyDescent="0.3">
      <c r="A11" s="2" t="s">
        <v>56</v>
      </c>
      <c r="D11" s="2" t="s">
        <v>65</v>
      </c>
      <c r="G11" s="2"/>
      <c r="H11" s="2"/>
    </row>
    <row r="12" spans="1:69" x14ac:dyDescent="0.3">
      <c r="G12" s="2"/>
      <c r="H12" s="2"/>
    </row>
    <row r="13" spans="1:69" ht="26.4" customHeight="1" x14ac:dyDescent="0.3">
      <c r="A13" s="46" t="s">
        <v>0</v>
      </c>
      <c r="B13" s="46" t="s">
        <v>1</v>
      </c>
      <c r="C13" s="46" t="s">
        <v>16</v>
      </c>
      <c r="D13" s="46" t="s">
        <v>13</v>
      </c>
      <c r="E13" s="49" t="s">
        <v>2</v>
      </c>
      <c r="F13" s="51" t="s">
        <v>27</v>
      </c>
      <c r="G13" s="52"/>
      <c r="H13" s="51" t="s">
        <v>28</v>
      </c>
      <c r="I13" s="52"/>
      <c r="J13" s="56" t="s">
        <v>34</v>
      </c>
      <c r="K13" s="46" t="s">
        <v>14</v>
      </c>
      <c r="L13" s="46" t="s">
        <v>15</v>
      </c>
      <c r="M13" s="46" t="s">
        <v>25</v>
      </c>
      <c r="N13" s="46" t="s">
        <v>26</v>
      </c>
      <c r="O13" s="56" t="s">
        <v>29</v>
      </c>
      <c r="P13" s="46" t="s">
        <v>3</v>
      </c>
      <c r="Q13" s="46" t="s">
        <v>4</v>
      </c>
    </row>
    <row r="14" spans="1:69" ht="85.5" customHeight="1" x14ac:dyDescent="0.3">
      <c r="A14" s="48"/>
      <c r="B14" s="48"/>
      <c r="C14" s="48"/>
      <c r="D14" s="48"/>
      <c r="E14" s="50"/>
      <c r="F14" s="53"/>
      <c r="G14" s="54"/>
      <c r="H14" s="53"/>
      <c r="I14" s="54"/>
      <c r="J14" s="47"/>
      <c r="K14" s="47"/>
      <c r="L14" s="47"/>
      <c r="M14" s="47"/>
      <c r="N14" s="47"/>
      <c r="O14" s="47"/>
      <c r="P14" s="47"/>
      <c r="Q14" s="47"/>
    </row>
    <row r="15" spans="1:69" ht="42" customHeight="1" x14ac:dyDescent="0.3">
      <c r="A15" s="47"/>
      <c r="B15" s="48"/>
      <c r="C15" s="48"/>
      <c r="D15" s="48"/>
      <c r="E15" s="50"/>
      <c r="F15" s="21" t="s">
        <v>22</v>
      </c>
      <c r="G15" s="19" t="s">
        <v>23</v>
      </c>
      <c r="H15" s="19" t="s">
        <v>22</v>
      </c>
      <c r="I15" s="19" t="s">
        <v>23</v>
      </c>
      <c r="J15" s="19" t="s">
        <v>24</v>
      </c>
      <c r="K15" s="19" t="s">
        <v>18</v>
      </c>
      <c r="L15" s="19" t="s">
        <v>18</v>
      </c>
      <c r="M15" s="19" t="s">
        <v>19</v>
      </c>
      <c r="N15" s="19" t="s">
        <v>20</v>
      </c>
      <c r="O15" s="19" t="s">
        <v>20</v>
      </c>
      <c r="P15" s="19" t="s">
        <v>19</v>
      </c>
      <c r="Q15" s="19"/>
    </row>
    <row r="16" spans="1:69" s="5" customFormat="1" ht="12.75" customHeight="1" x14ac:dyDescent="0.2">
      <c r="A16" s="13" t="s">
        <v>35</v>
      </c>
      <c r="B16" s="13" t="s">
        <v>39</v>
      </c>
      <c r="C16" s="13" t="s">
        <v>41</v>
      </c>
      <c r="D16" s="17">
        <v>376600</v>
      </c>
      <c r="E16" s="17">
        <v>180000</v>
      </c>
      <c r="F16" s="13" t="s">
        <v>44</v>
      </c>
      <c r="G16" s="13" t="s">
        <v>50</v>
      </c>
      <c r="H16" s="13" t="s">
        <v>47</v>
      </c>
      <c r="I16" s="26" t="s">
        <v>68</v>
      </c>
      <c r="J16" s="11">
        <v>30</v>
      </c>
      <c r="K16" s="11">
        <v>13</v>
      </c>
      <c r="L16" s="11">
        <v>11</v>
      </c>
      <c r="M16" s="11">
        <v>4</v>
      </c>
      <c r="N16" s="11">
        <v>7</v>
      </c>
      <c r="O16" s="11">
        <v>7</v>
      </c>
      <c r="P16" s="11">
        <v>4</v>
      </c>
      <c r="Q16" s="12">
        <f>SUM(J16:P16)</f>
        <v>76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s="5" customFormat="1" ht="12.75" customHeight="1" x14ac:dyDescent="0.2">
      <c r="A17" s="13" t="s">
        <v>36</v>
      </c>
      <c r="B17" s="13" t="s">
        <v>40</v>
      </c>
      <c r="C17" s="13" t="s">
        <v>42</v>
      </c>
      <c r="D17" s="17">
        <v>2180104</v>
      </c>
      <c r="E17" s="17">
        <v>970000</v>
      </c>
      <c r="F17" s="13" t="s">
        <v>45</v>
      </c>
      <c r="G17" s="14" t="s">
        <v>50</v>
      </c>
      <c r="H17" s="15" t="s">
        <v>48</v>
      </c>
      <c r="I17" s="14" t="s">
        <v>68</v>
      </c>
      <c r="J17" s="11">
        <v>34</v>
      </c>
      <c r="K17" s="11">
        <v>12</v>
      </c>
      <c r="L17" s="11">
        <v>12</v>
      </c>
      <c r="M17" s="11">
        <v>4</v>
      </c>
      <c r="N17" s="11">
        <v>7</v>
      </c>
      <c r="O17" s="11">
        <v>7</v>
      </c>
      <c r="P17" s="11">
        <v>3</v>
      </c>
      <c r="Q17" s="12">
        <f t="shared" ref="Q17:Q18" si="0">SUM(J17:P17)</f>
        <v>79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s="5" customFormat="1" ht="12.75" customHeight="1" x14ac:dyDescent="0.2">
      <c r="A18" s="13" t="s">
        <v>37</v>
      </c>
      <c r="B18" s="13" t="s">
        <v>38</v>
      </c>
      <c r="C18" s="13" t="s">
        <v>43</v>
      </c>
      <c r="D18" s="17">
        <v>1235000</v>
      </c>
      <c r="E18" s="17">
        <v>450000</v>
      </c>
      <c r="F18" s="13" t="s">
        <v>46</v>
      </c>
      <c r="G18" s="14" t="s">
        <v>50</v>
      </c>
      <c r="H18" s="13" t="s">
        <v>49</v>
      </c>
      <c r="I18" s="14" t="s">
        <v>50</v>
      </c>
      <c r="J18" s="11">
        <v>28</v>
      </c>
      <c r="K18" s="11">
        <v>13</v>
      </c>
      <c r="L18" s="11">
        <v>11</v>
      </c>
      <c r="M18" s="11">
        <v>4</v>
      </c>
      <c r="N18" s="11">
        <v>7</v>
      </c>
      <c r="O18" s="11">
        <v>7</v>
      </c>
      <c r="P18" s="11">
        <v>4</v>
      </c>
      <c r="Q18" s="12">
        <f t="shared" si="0"/>
        <v>74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x14ac:dyDescent="0.3">
      <c r="D19" s="16">
        <f>SUM(D16:D18)</f>
        <v>3791704</v>
      </c>
      <c r="E19" s="16">
        <f>SUM(E16:E18)</f>
        <v>1600000</v>
      </c>
      <c r="F19" s="6"/>
    </row>
    <row r="20" spans="1:69" x14ac:dyDescent="0.3">
      <c r="E20" s="6"/>
      <c r="F20" s="6"/>
      <c r="G20" s="6"/>
      <c r="H20" s="6"/>
    </row>
    <row r="36" spans="1:11" x14ac:dyDescent="0.3">
      <c r="G36" s="2"/>
      <c r="H36" s="2"/>
    </row>
    <row r="37" spans="1:11" x14ac:dyDescent="0.3">
      <c r="G37" s="2"/>
      <c r="H37" s="2"/>
    </row>
    <row r="38" spans="1:11" ht="12.6" x14ac:dyDescent="0.3">
      <c r="A38" s="7"/>
      <c r="D38" s="4"/>
    </row>
    <row r="39" spans="1:11" ht="12.6" x14ac:dyDescent="0.3">
      <c r="A39" s="7"/>
      <c r="K39" s="2" t="s">
        <v>33</v>
      </c>
    </row>
    <row r="40" spans="1:11" ht="12.6" x14ac:dyDescent="0.3">
      <c r="A40" s="7"/>
    </row>
    <row r="41" spans="1:11" ht="12.6" x14ac:dyDescent="0.3">
      <c r="A41" s="7"/>
    </row>
    <row r="42" spans="1:11" ht="16.5" customHeight="1" x14ac:dyDescent="0.3">
      <c r="A42" s="45"/>
      <c r="B42" s="45"/>
      <c r="C42" s="45"/>
      <c r="D42" s="4"/>
    </row>
    <row r="43" spans="1:11" ht="12.75" customHeight="1" x14ac:dyDescent="0.3">
      <c r="B43" s="20"/>
      <c r="C43" s="20"/>
      <c r="D43" s="4"/>
    </row>
    <row r="44" spans="1:11" ht="63.6" customHeight="1" x14ac:dyDescent="0.3">
      <c r="A44" s="8"/>
      <c r="D44" s="55"/>
      <c r="E44" s="55"/>
      <c r="F44" s="55"/>
      <c r="G44" s="55"/>
      <c r="H44" s="55"/>
      <c r="I44" s="55"/>
    </row>
  </sheetData>
  <mergeCells count="17">
    <mergeCell ref="D44:I44"/>
    <mergeCell ref="H13:I14"/>
    <mergeCell ref="J13:J14"/>
    <mergeCell ref="K13:K14"/>
    <mergeCell ref="L13:L14"/>
    <mergeCell ref="D13:D15"/>
    <mergeCell ref="E13:E15"/>
    <mergeCell ref="F13:G14"/>
    <mergeCell ref="O13:O14"/>
    <mergeCell ref="P13:P14"/>
    <mergeCell ref="Q13:Q14"/>
    <mergeCell ref="A42:C42"/>
    <mergeCell ref="M13:M14"/>
    <mergeCell ref="N13:N14"/>
    <mergeCell ref="A13:A15"/>
    <mergeCell ref="B13:B15"/>
    <mergeCell ref="C13:C15"/>
  </mergeCells>
  <dataValidations count="4">
    <dataValidation type="decimal" operator="lessThanOrEqual" allowBlank="1" showInputMessage="1" showErrorMessage="1" error="max. 40" sqref="J16:J18" xr:uid="{91A360E4-50F1-4A31-A45A-EDBB68CD801C}">
      <formula1>40</formula1>
    </dataValidation>
    <dataValidation type="decimal" operator="lessThanOrEqual" allowBlank="1" showInputMessage="1" showErrorMessage="1" error="max. 15" sqref="K16:L18" xr:uid="{3EB81ACF-70DF-4AAF-BE7F-927E673271DF}">
      <formula1>15</formula1>
    </dataValidation>
    <dataValidation type="decimal" operator="lessThanOrEqual" allowBlank="1" showInputMessage="1" showErrorMessage="1" error="max. 10" sqref="N16:O18" xr:uid="{A4AF8813-C7B8-43F5-95EA-38B98084D473}">
      <formula1>10</formula1>
    </dataValidation>
    <dataValidation type="decimal" operator="lessThanOrEqual" allowBlank="1" showInputMessage="1" showErrorMessage="1" error="max. 5" sqref="M16:M18 P16:P18" xr:uid="{AED14CA2-F083-43B2-ACE8-7D3500FB6AF7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propagace dobre jmeno</vt:lpstr>
      <vt:lpstr>HB</vt:lpstr>
      <vt:lpstr>JK</vt:lpstr>
      <vt:lpstr>MŠ</vt:lpstr>
      <vt:lpstr>PV</vt:lpstr>
      <vt:lpstr>ZK</vt:lpstr>
      <vt:lpstr>'propagace dobre jmeno'!Oblast_tisku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2018-10-10T08:16:53Z</dcterms:modified>
</cp:coreProperties>
</file>