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11. jednání\"/>
    </mc:Choice>
  </mc:AlternateContent>
  <xr:revisionPtr revIDLastSave="0" documentId="8_{B4A3EAD7-B9C6-4670-9DED-5F95F3846BDA}" xr6:coauthVersionLast="36" xr6:coauthVersionMax="36" xr10:uidLastSave="{00000000-0000-0000-0000-000000000000}"/>
  <bookViews>
    <workbookView xWindow="0" yWindow="0" windowWidth="20496" windowHeight="7776" xr2:uid="{00000000-000D-0000-FFFF-FFFF00000000}"/>
  </bookViews>
  <sheets>
    <sheet name="propagace celorocni cinnost" sheetId="2" r:id="rId1"/>
    <sheet name="HB" sheetId="3" r:id="rId2"/>
    <sheet name="JK" sheetId="4" r:id="rId3"/>
    <sheet name="LD" sheetId="5" r:id="rId4"/>
    <sheet name="MŠ" sheetId="6" r:id="rId5"/>
    <sheet name="PV" sheetId="7" r:id="rId6"/>
    <sheet name="RN" sheetId="8" r:id="rId7"/>
    <sheet name="ZK" sheetId="9" r:id="rId8"/>
  </sheets>
  <definedNames>
    <definedName name="_xlnm.Print_Area" localSheetId="0">'propagace celorocni cinnost'!$A$1:$Y$31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9" l="1"/>
  <c r="D25" i="9"/>
  <c r="Q24" i="9"/>
  <c r="Q23" i="9"/>
  <c r="Q22" i="9"/>
  <c r="Q21" i="9"/>
  <c r="Q20" i="9"/>
  <c r="Q19" i="9"/>
  <c r="Q18" i="9"/>
  <c r="Q17" i="9"/>
  <c r="Q16" i="9"/>
  <c r="E25" i="8"/>
  <c r="D25" i="8"/>
  <c r="Q24" i="8"/>
  <c r="Q23" i="8"/>
  <c r="Q22" i="8"/>
  <c r="Q21" i="8"/>
  <c r="Q20" i="8"/>
  <c r="Q19" i="8"/>
  <c r="Q18" i="8"/>
  <c r="Q17" i="8"/>
  <c r="Q16" i="8"/>
  <c r="E25" i="7"/>
  <c r="D25" i="7"/>
  <c r="Q24" i="7"/>
  <c r="Q23" i="7"/>
  <c r="Q22" i="7"/>
  <c r="Q21" i="7"/>
  <c r="Q20" i="7"/>
  <c r="Q19" i="7"/>
  <c r="Q18" i="7"/>
  <c r="Q17" i="7"/>
  <c r="Q16" i="7"/>
  <c r="E25" i="6"/>
  <c r="D25" i="6"/>
  <c r="Q24" i="6"/>
  <c r="Q23" i="6"/>
  <c r="Q22" i="6"/>
  <c r="Q21" i="6"/>
  <c r="Q20" i="6"/>
  <c r="Q19" i="6"/>
  <c r="Q18" i="6"/>
  <c r="Q17" i="6"/>
  <c r="Q16" i="6"/>
  <c r="E25" i="5"/>
  <c r="D25" i="5"/>
  <c r="Q24" i="5"/>
  <c r="Q23" i="5"/>
  <c r="Q22" i="5"/>
  <c r="Q21" i="5"/>
  <c r="Q20" i="5"/>
  <c r="Q19" i="5"/>
  <c r="Q18" i="5"/>
  <c r="Q17" i="5"/>
  <c r="Q16" i="5"/>
  <c r="Q17" i="4"/>
  <c r="Q18" i="4"/>
  <c r="Q19" i="4"/>
  <c r="Q20" i="4"/>
  <c r="Q21" i="4"/>
  <c r="Q22" i="4"/>
  <c r="Q23" i="4"/>
  <c r="Q24" i="4"/>
  <c r="E25" i="4"/>
  <c r="D25" i="4"/>
  <c r="Q16" i="4"/>
  <c r="Q17" i="3"/>
  <c r="Q18" i="3"/>
  <c r="Q19" i="3"/>
  <c r="Q20" i="3"/>
  <c r="Q21" i="3"/>
  <c r="Q22" i="3"/>
  <c r="Q23" i="3"/>
  <c r="Q24" i="3"/>
  <c r="Q16" i="3"/>
  <c r="E25" i="3"/>
  <c r="D25" i="3"/>
  <c r="E25" i="2" l="1"/>
  <c r="D25" i="2"/>
  <c r="R25" i="2" l="1"/>
  <c r="R26" i="2" s="1"/>
</calcChain>
</file>

<file path=xl/sharedStrings.xml><?xml version="1.0" encoding="utf-8"?>
<sst xmlns="http://schemas.openxmlformats.org/spreadsheetml/2006/main" count="890" uniqueCount="109">
  <si>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</si>
  <si>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</si>
  <si>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</si>
  <si>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</si>
  <si>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</si>
  <si>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</si>
  <si>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</si>
  <si>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</si>
  <si>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</si>
  <si>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</si>
  <si>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</si>
  <si>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</si>
  <si>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</si>
  <si>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</si>
  <si>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</si>
  <si>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</si>
  <si>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</si>
  <si>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</si>
  <si>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</si>
  <si>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</si>
  <si>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</si>
  <si>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</si>
  <si>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</si>
  <si>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</si>
  <si>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</si>
  <si>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</si>
  <si>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</si>
  <si>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</si>
  <si>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</si>
  <si>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Celoroční činnost institucí – dvouletý grant</t>
  </si>
  <si>
    <t>1. podpora institucionálního zázemí pro propagaci českého filmu</t>
  </si>
  <si>
    <t>2. podpora projektů, které vytvářejí lepší podmínky pro český filmový průmysl</t>
  </si>
  <si>
    <t xml:space="preserve">Odborná a/nebo programová kvalita projektu </t>
  </si>
  <si>
    <t xml:space="preserve">Realizační strategie </t>
  </si>
  <si>
    <t>2581/2018</t>
  </si>
  <si>
    <t>2582/2018</t>
  </si>
  <si>
    <t>2583/2018</t>
  </si>
  <si>
    <t>2584/2018</t>
  </si>
  <si>
    <t>2585/2018</t>
  </si>
  <si>
    <t>2586/2018</t>
  </si>
  <si>
    <t>2587/2018</t>
  </si>
  <si>
    <t>2588/2018</t>
  </si>
  <si>
    <t>2589/2018</t>
  </si>
  <si>
    <t>ČFTA produkce</t>
  </si>
  <si>
    <t>Muzeum Karla Zemana</t>
  </si>
  <si>
    <t xml:space="preserve">Institut dokumentárního filmu </t>
  </si>
  <si>
    <t>Veřejný sál Hraničář</t>
  </si>
  <si>
    <t>DOC.DREAM services</t>
  </si>
  <si>
    <t>Asociace animovaného filmu</t>
  </si>
  <si>
    <t>Asociace pro filmovu a audiovizuální výchovu</t>
  </si>
  <si>
    <t>NaFilM</t>
  </si>
  <si>
    <t>Asociace českých filmových klubů</t>
  </si>
  <si>
    <t>Česká filmová a televizní akademie - celoroční činnost</t>
  </si>
  <si>
    <t>Muzeum Karla Zemana 2019-2020</t>
  </si>
  <si>
    <t>Celoroční činnost Institutu dokumentárního filmu v letech 2019 a 2020</t>
  </si>
  <si>
    <t>Kino Hraničář</t>
  </si>
  <si>
    <t>Celoroční činnost DOC.DREAM 2019/2020</t>
  </si>
  <si>
    <t>Činnost Asociace animovaného filmu 2019-2020</t>
  </si>
  <si>
    <t>Podpora filmové výchovy v ČR 2018-2020</t>
  </si>
  <si>
    <t>Celoroční činnost filmového muzea NaFilM 2018/2020</t>
  </si>
  <si>
    <t>Celoroční činnost Asociace českých filmových klubů</t>
  </si>
  <si>
    <t>Kulhánková, Hana</t>
  </si>
  <si>
    <t>Tomek, Ivan</t>
  </si>
  <si>
    <t>Šoba, Přemysl</t>
  </si>
  <si>
    <t>Poláková, Jarmila</t>
  </si>
  <si>
    <t>Slavík, Petr</t>
  </si>
  <si>
    <t>Pilátová, Agáta</t>
  </si>
  <si>
    <t>Hodoušková, Markéta</t>
  </si>
  <si>
    <t>x</t>
  </si>
  <si>
    <t>Baslarová, Iva</t>
  </si>
  <si>
    <t>Skopal, Pavel</t>
  </si>
  <si>
    <t>Foll, Jan</t>
  </si>
  <si>
    <t>Voráč, Jiří</t>
  </si>
  <si>
    <t>Korda, Jakub</t>
  </si>
  <si>
    <t>Kot, Peter</t>
  </si>
  <si>
    <t>Uhrík, Štefan</t>
  </si>
  <si>
    <t>Španihelová, Magda</t>
  </si>
  <si>
    <t>Škach, Vladislav</t>
  </si>
  <si>
    <t>Lukeš, Jan</t>
  </si>
  <si>
    <t>ne</t>
  </si>
  <si>
    <t>ano</t>
  </si>
  <si>
    <t>34%</t>
  </si>
  <si>
    <t>12%</t>
  </si>
  <si>
    <t>42%</t>
  </si>
  <si>
    <t>81%</t>
  </si>
  <si>
    <t>82%</t>
  </si>
  <si>
    <t>72%</t>
  </si>
  <si>
    <t>90%</t>
  </si>
  <si>
    <t>36%</t>
  </si>
  <si>
    <t>60%</t>
  </si>
  <si>
    <t>30.6.2020</t>
  </si>
  <si>
    <t>31.12.2020</t>
  </si>
  <si>
    <t>31.1.2021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</si>
  <si>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5. propagace českého kinematografického díla</t>
    </r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</si>
  <si>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2018-5-2-12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</si>
  <si>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14.5.2018 - 14.6.2018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</si>
  <si>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14 000 000 Kč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</si>
  <si>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31. 1. 2021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</si>
  <si>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neinvestiční dotace</t>
    </r>
  </si>
  <si>
    <t>Specifikace dotačního okruhu:</t>
  </si>
  <si>
    <t>Podpora není primárně určena institucím, jejichž činnost je směřována pouze k vlastním členům dané instituce a do vnitřního života instituce.</t>
  </si>
  <si>
    <t>Podpora je udělována jako dvouletý grant.</t>
  </si>
  <si>
    <t xml:space="preserve">Podpora je určena institucím, které v rámci své celoroční činnosti propagují českou kinematografii, propojují české a zahraniční filmové </t>
  </si>
  <si>
    <t xml:space="preserve">prostředí a oslovují svými aktivitami odbornou i laickou veřejnost. </t>
  </si>
  <si>
    <t>31.7.2020</t>
  </si>
  <si>
    <t>dotace</t>
  </si>
  <si>
    <t>50%</t>
  </si>
  <si>
    <t>75%</t>
  </si>
  <si>
    <t>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</si>
</sst>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3" fontId="3" fillId="2" borderId="0" xfId="0" applyNumberFormat="1" applyFont="1" applyFill="1" applyBorder="1" applyAlignment="1">
      <alignment horizontal="right" vertical="top"/>
    </xf>
    <xf numFmtId="49" fontId="6" fillId="0" borderId="9" xfId="0" applyNumberFormat="1" applyFont="1" applyFill="1" applyBorder="1" applyAlignment="1">
      <alignment horizontal="center"/>
    </xf>
    <xf numFmtId="49" fontId="6" fillId="0" borderId="9" xfId="0" applyNumberFormat="1" applyFont="1" applyFill="1" applyBorder="1"/>
    <xf numFmtId="49" fontId="6" fillId="0" borderId="9" xfId="0" applyNumberFormat="1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left" vertical="top" wrapText="1"/>
    </xf>
    <xf numFmtId="3" fontId="3" fillId="0" borderId="9" xfId="0" applyNumberFormat="1" applyFont="1" applyFill="1" applyBorder="1" applyAlignment="1">
      <alignment horizontal="left" vertical="top"/>
    </xf>
    <xf numFmtId="49" fontId="6" fillId="0" borderId="9" xfId="1" applyNumberFormat="1" applyFont="1" applyFill="1" applyBorder="1" applyAlignment="1">
      <alignment horizontal="center"/>
    </xf>
    <xf numFmtId="49" fontId="3" fillId="0" borderId="9" xfId="0" applyNumberFormat="1" applyFont="1" applyFill="1" applyBorder="1" applyAlignment="1">
      <alignment horizontal="left"/>
    </xf>
    <xf numFmtId="1" fontId="3" fillId="0" borderId="9" xfId="0" applyNumberFormat="1" applyFont="1" applyFill="1" applyBorder="1" applyAlignment="1">
      <alignment horizontal="left" vertical="top"/>
    </xf>
    <xf numFmtId="49" fontId="7" fillId="0" borderId="9" xfId="0" applyNumberFormat="1" applyFont="1" applyFill="1" applyBorder="1" applyAlignment="1">
      <alignment wrapText="1"/>
    </xf>
    <xf numFmtId="3" fontId="3" fillId="0" borderId="9" xfId="0" applyNumberFormat="1" applyFont="1" applyFill="1" applyBorder="1" applyAlignment="1">
      <alignment horizontal="right"/>
    </xf>
    <xf numFmtId="49" fontId="3" fillId="0" borderId="9" xfId="0" applyNumberFormat="1" applyFont="1" applyFill="1" applyBorder="1" applyAlignment="1">
      <alignment horizontal="center"/>
    </xf>
    <xf numFmtId="49" fontId="6" fillId="0" borderId="9" xfId="0" applyNumberFormat="1" applyFont="1" applyFill="1" applyBorder="1" applyAlignment="1">
      <alignment horizontal="left"/>
    </xf>
    <xf numFmtId="49" fontId="7" fillId="0" borderId="9" xfId="0" applyNumberFormat="1" applyFont="1" applyFill="1" applyBorder="1" applyAlignment="1"/>
    <xf numFmtId="0" fontId="6" fillId="0" borderId="9" xfId="0" applyFont="1" applyFill="1" applyBorder="1" applyAlignment="1">
      <alignment horizontal="center"/>
    </xf>
    <xf numFmtId="0" fontId="6" fillId="0" borderId="9" xfId="0" applyFont="1" applyFill="1" applyBorder="1"/>
    <xf numFmtId="0" fontId="6" fillId="0" borderId="9" xfId="0" applyFont="1" applyFill="1" applyBorder="1" applyAlignment="1">
      <alignment wrapText="1"/>
    </xf>
    <xf numFmtId="0" fontId="6" fillId="0" borderId="9" xfId="0" applyFont="1" applyFill="1" applyBorder="1" applyAlignment="1">
      <alignment horizontal="left"/>
    </xf>
    <xf numFmtId="2" fontId="3" fillId="0" borderId="9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/>
    </xf>
    <xf numFmtId="0" fontId="4" fillId="2" borderId="2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14" fontId="4" fillId="2" borderId="2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2" fontId="3" fillId="0" borderId="9" xfId="0" applyNumberFormat="1" applyFont="1" applyFill="1" applyBorder="1" applyAlignment="1" applyProtection="1">
      <alignment horizontal="center" vertical="top"/>
    </xf>
    <xf numFmtId="2" fontId="3" fillId="0" borderId="9" xfId="0" applyNumberFormat="1" applyFont="1" applyFill="1" applyBorder="1" applyAlignment="1">
      <alignment horizontal="center" vertical="top"/>
    </xf>
    <xf numFmtId="49" fontId="3" fillId="0" borderId="9" xfId="0" applyNumberFormat="1" applyFont="1" applyFill="1" applyBorder="1" applyAlignment="1">
      <alignment horizontal="center" vertical="top"/>
    </xf>
    <xf numFmtId="14" fontId="6" fillId="0" borderId="9" xfId="0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39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16384" width="9.109375" style="2"/>
  </cols>
  <sheetData>
    <row r="1" spans="1:90" ht="38.25" customHeight="1" x14ac:dyDescent="0.3">
      <c r="A1" s="1" t="s">
        <v>29</v>
      </c>
    </row>
    <row r="2" spans="1:90" ht="12.6" x14ac:dyDescent="0.3">
      <c r="A2" s="2" t="s">
        <v>94</v>
      </c>
      <c r="D2" s="8" t="s">
        <v>21</v>
      </c>
      <c r="G2" s="2"/>
      <c r="H2" s="2"/>
      <c r="I2" s="8"/>
    </row>
    <row r="3" spans="1:90" ht="12.6" x14ac:dyDescent="0.3">
      <c r="A3" s="2" t="s">
        <v>93</v>
      </c>
      <c r="D3" s="2" t="s">
        <v>30</v>
      </c>
      <c r="G3" s="2"/>
      <c r="H3" s="2"/>
      <c r="I3" s="31"/>
    </row>
    <row r="4" spans="1:90" ht="12.6" x14ac:dyDescent="0.3">
      <c r="A4" s="2" t="s">
        <v>95</v>
      </c>
      <c r="D4" s="2" t="s">
        <v>31</v>
      </c>
      <c r="G4" s="2"/>
      <c r="H4" s="2"/>
      <c r="I4" s="31"/>
    </row>
    <row r="5" spans="1:90" ht="12.6" x14ac:dyDescent="0.3">
      <c r="A5" s="2" t="s">
        <v>96</v>
      </c>
      <c r="G5" s="2"/>
      <c r="H5" s="2"/>
      <c r="I5" s="31"/>
    </row>
    <row r="6" spans="1:90" ht="12.6" x14ac:dyDescent="0.3">
      <c r="A6" s="2" t="s">
        <v>97</v>
      </c>
      <c r="D6" s="8" t="s">
        <v>99</v>
      </c>
      <c r="G6" s="2"/>
      <c r="H6" s="2"/>
      <c r="I6" s="31"/>
    </row>
    <row r="7" spans="1:90" x14ac:dyDescent="0.3">
      <c r="D7" s="2" t="s">
        <v>102</v>
      </c>
      <c r="G7" s="2"/>
      <c r="H7" s="2"/>
    </row>
    <row r="8" spans="1:90" ht="12.6" x14ac:dyDescent="0.3">
      <c r="A8" s="2" t="s">
        <v>98</v>
      </c>
      <c r="D8" s="2" t="s">
        <v>103</v>
      </c>
      <c r="G8" s="2"/>
      <c r="H8" s="2"/>
    </row>
    <row r="9" spans="1:90" x14ac:dyDescent="0.3">
      <c r="D9" s="2" t="s">
        <v>100</v>
      </c>
      <c r="G9" s="2"/>
      <c r="H9" s="2"/>
    </row>
    <row r="10" spans="1:90" x14ac:dyDescent="0.3">
      <c r="D10" s="2" t="s">
        <v>101</v>
      </c>
      <c r="G10" s="2"/>
      <c r="H10" s="2"/>
    </row>
    <row r="11" spans="1:90" x14ac:dyDescent="0.3">
      <c r="G11" s="2"/>
      <c r="H11" s="2"/>
    </row>
    <row r="12" spans="1:90" ht="12.6" x14ac:dyDescent="0.3">
      <c r="A12" s="4"/>
    </row>
    <row r="13" spans="1:90" ht="26.4" customHeight="1" x14ac:dyDescent="0.3">
      <c r="A13" s="37" t="s">
        <v>0</v>
      </c>
      <c r="B13" s="37" t="s">
        <v>1</v>
      </c>
      <c r="C13" s="37" t="s">
        <v>16</v>
      </c>
      <c r="D13" s="37" t="s">
        <v>13</v>
      </c>
      <c r="E13" s="40" t="s">
        <v>2</v>
      </c>
      <c r="F13" s="42" t="s">
        <v>27</v>
      </c>
      <c r="G13" s="43"/>
      <c r="H13" s="42" t="s">
        <v>28</v>
      </c>
      <c r="I13" s="43"/>
      <c r="J13" s="35" t="s">
        <v>32</v>
      </c>
      <c r="K13" s="37" t="s">
        <v>14</v>
      </c>
      <c r="L13" s="37" t="s">
        <v>15</v>
      </c>
      <c r="M13" s="37" t="s">
        <v>25</v>
      </c>
      <c r="N13" s="37" t="s">
        <v>26</v>
      </c>
      <c r="O13" s="35" t="s">
        <v>33</v>
      </c>
      <c r="P13" s="37" t="s">
        <v>3</v>
      </c>
      <c r="Q13" s="37" t="s">
        <v>4</v>
      </c>
      <c r="R13" s="37" t="s">
        <v>5</v>
      </c>
      <c r="S13" s="37" t="s">
        <v>6</v>
      </c>
      <c r="T13" s="37" t="s">
        <v>7</v>
      </c>
      <c r="U13" s="37" t="s">
        <v>8</v>
      </c>
      <c r="V13" s="37" t="s">
        <v>9</v>
      </c>
      <c r="W13" s="37" t="s">
        <v>10</v>
      </c>
      <c r="X13" s="37" t="s">
        <v>11</v>
      </c>
      <c r="Y13" s="37" t="s">
        <v>12</v>
      </c>
    </row>
    <row r="14" spans="1:90" ht="63" customHeight="1" x14ac:dyDescent="0.3">
      <c r="A14" s="39"/>
      <c r="B14" s="39"/>
      <c r="C14" s="39"/>
      <c r="D14" s="39"/>
      <c r="E14" s="41"/>
      <c r="F14" s="44"/>
      <c r="G14" s="45"/>
      <c r="H14" s="44"/>
      <c r="I14" s="45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1:90" ht="25.2" customHeight="1" x14ac:dyDescent="0.3">
      <c r="A15" s="39"/>
      <c r="B15" s="39"/>
      <c r="C15" s="39"/>
      <c r="D15" s="39"/>
      <c r="E15" s="41"/>
      <c r="F15" s="10" t="s">
        <v>22</v>
      </c>
      <c r="G15" s="9" t="s">
        <v>23</v>
      </c>
      <c r="H15" s="9" t="s">
        <v>22</v>
      </c>
      <c r="I15" s="9" t="s">
        <v>23</v>
      </c>
      <c r="J15" s="9" t="s">
        <v>24</v>
      </c>
      <c r="K15" s="9" t="s">
        <v>18</v>
      </c>
      <c r="L15" s="9" t="s">
        <v>18</v>
      </c>
      <c r="M15" s="9" t="s">
        <v>19</v>
      </c>
      <c r="N15" s="9" t="s">
        <v>20</v>
      </c>
      <c r="O15" s="9" t="s">
        <v>20</v>
      </c>
      <c r="P15" s="9" t="s">
        <v>19</v>
      </c>
      <c r="Q15" s="9"/>
      <c r="R15" s="9"/>
      <c r="S15" s="9"/>
      <c r="T15" s="5"/>
      <c r="U15" s="5"/>
      <c r="V15" s="5"/>
      <c r="W15" s="5"/>
      <c r="X15" s="5"/>
      <c r="Y15" s="34"/>
    </row>
    <row r="16" spans="1:90" s="6" customFormat="1" ht="12.75" customHeight="1" x14ac:dyDescent="0.2">
      <c r="A16" s="12" t="s">
        <v>34</v>
      </c>
      <c r="B16" s="13" t="s">
        <v>43</v>
      </c>
      <c r="C16" s="14" t="s">
        <v>52</v>
      </c>
      <c r="D16" s="15">
        <v>21134242</v>
      </c>
      <c r="E16" s="15">
        <v>4800000</v>
      </c>
      <c r="F16" s="13" t="s">
        <v>61</v>
      </c>
      <c r="G16" s="30" t="s">
        <v>68</v>
      </c>
      <c r="H16" s="13" t="s">
        <v>70</v>
      </c>
      <c r="I16" s="16" t="s">
        <v>80</v>
      </c>
      <c r="J16" s="46">
        <v>33.714300000000001</v>
      </c>
      <c r="K16" s="46">
        <v>13.571400000000001</v>
      </c>
      <c r="L16" s="46">
        <v>13.571400000000001</v>
      </c>
      <c r="M16" s="46">
        <v>4</v>
      </c>
      <c r="N16" s="46">
        <v>7.5713999999999997</v>
      </c>
      <c r="O16" s="46">
        <v>8.1428999999999991</v>
      </c>
      <c r="P16" s="46">
        <v>4</v>
      </c>
      <c r="Q16" s="47">
        <v>84.571399999999997</v>
      </c>
      <c r="R16" s="15">
        <v>4700000</v>
      </c>
      <c r="S16" s="48" t="s">
        <v>105</v>
      </c>
      <c r="T16" s="12" t="s">
        <v>79</v>
      </c>
      <c r="U16" s="48" t="s">
        <v>79</v>
      </c>
      <c r="V16" s="18" t="s">
        <v>81</v>
      </c>
      <c r="W16" s="48" t="s">
        <v>106</v>
      </c>
      <c r="X16" s="12" t="s">
        <v>90</v>
      </c>
      <c r="Y16" s="48" t="s">
        <v>104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s="6" customFormat="1" ht="12.75" customHeight="1" x14ac:dyDescent="0.2">
      <c r="A17" s="12" t="s">
        <v>36</v>
      </c>
      <c r="B17" s="19" t="s">
        <v>45</v>
      </c>
      <c r="C17" s="21" t="s">
        <v>54</v>
      </c>
      <c r="D17" s="22">
        <v>32716400</v>
      </c>
      <c r="E17" s="22">
        <v>7350000</v>
      </c>
      <c r="F17" s="13" t="s">
        <v>63</v>
      </c>
      <c r="G17" s="20" t="s">
        <v>80</v>
      </c>
      <c r="H17" s="21" t="s">
        <v>72</v>
      </c>
      <c r="I17" s="20" t="s">
        <v>80</v>
      </c>
      <c r="J17" s="46">
        <v>32.714300000000001</v>
      </c>
      <c r="K17" s="46">
        <v>13.2857</v>
      </c>
      <c r="L17" s="46">
        <v>13.571400000000001</v>
      </c>
      <c r="M17" s="46">
        <v>3.5714000000000001</v>
      </c>
      <c r="N17" s="46">
        <v>6.5713999999999997</v>
      </c>
      <c r="O17" s="46">
        <v>6.8571</v>
      </c>
      <c r="P17" s="46">
        <v>5</v>
      </c>
      <c r="Q17" s="47">
        <v>81.571399999999997</v>
      </c>
      <c r="R17" s="22">
        <v>4650000</v>
      </c>
      <c r="S17" s="48" t="s">
        <v>105</v>
      </c>
      <c r="T17" s="23" t="s">
        <v>80</v>
      </c>
      <c r="U17" s="48" t="s">
        <v>80</v>
      </c>
      <c r="V17" s="23" t="s">
        <v>83</v>
      </c>
      <c r="W17" s="48" t="s">
        <v>107</v>
      </c>
      <c r="X17" s="23" t="s">
        <v>91</v>
      </c>
      <c r="Y17" s="48" t="s">
        <v>92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</row>
    <row r="18" spans="1:90" s="6" customFormat="1" ht="12.75" customHeight="1" x14ac:dyDescent="0.2">
      <c r="A18" s="26" t="s">
        <v>41</v>
      </c>
      <c r="B18" s="27" t="s">
        <v>50</v>
      </c>
      <c r="C18" s="28" t="s">
        <v>59</v>
      </c>
      <c r="D18" s="15">
        <v>16221900</v>
      </c>
      <c r="E18" s="15">
        <v>2500000</v>
      </c>
      <c r="F18" s="29" t="s">
        <v>68</v>
      </c>
      <c r="G18" s="20" t="s">
        <v>68</v>
      </c>
      <c r="H18" s="29" t="s">
        <v>77</v>
      </c>
      <c r="I18" s="20" t="s">
        <v>80</v>
      </c>
      <c r="J18" s="46">
        <v>31.714300000000001</v>
      </c>
      <c r="K18" s="46">
        <v>12.428599999999999</v>
      </c>
      <c r="L18" s="46">
        <v>12.428599999999999</v>
      </c>
      <c r="M18" s="46">
        <v>4.4286000000000003</v>
      </c>
      <c r="N18" s="46">
        <v>7.1429</v>
      </c>
      <c r="O18" s="46">
        <v>6.7142999999999997</v>
      </c>
      <c r="P18" s="46">
        <v>4.1429</v>
      </c>
      <c r="Q18" s="47">
        <v>79</v>
      </c>
      <c r="R18" s="15">
        <v>1700000</v>
      </c>
      <c r="S18" s="48" t="s">
        <v>105</v>
      </c>
      <c r="T18" s="26" t="s">
        <v>80</v>
      </c>
      <c r="U18" s="48" t="s">
        <v>80</v>
      </c>
      <c r="V18" s="12" t="s">
        <v>88</v>
      </c>
      <c r="W18" s="48" t="s">
        <v>107</v>
      </c>
      <c r="X18" s="49">
        <v>44165</v>
      </c>
      <c r="Y18" s="48" t="s">
        <v>91</v>
      </c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</row>
    <row r="19" spans="1:90" s="6" customFormat="1" ht="12.75" customHeight="1" x14ac:dyDescent="0.2">
      <c r="A19" s="12" t="s">
        <v>38</v>
      </c>
      <c r="B19" s="24" t="s">
        <v>47</v>
      </c>
      <c r="C19" s="21" t="s">
        <v>56</v>
      </c>
      <c r="D19" s="15">
        <v>7147100</v>
      </c>
      <c r="E19" s="15">
        <v>3234640</v>
      </c>
      <c r="F19" s="13" t="s">
        <v>65</v>
      </c>
      <c r="G19" s="20" t="s">
        <v>80</v>
      </c>
      <c r="H19" s="21" t="s">
        <v>74</v>
      </c>
      <c r="I19" s="20" t="s">
        <v>80</v>
      </c>
      <c r="J19" s="46">
        <v>30.142900000000001</v>
      </c>
      <c r="K19" s="46">
        <v>13</v>
      </c>
      <c r="L19" s="46">
        <v>10.7143</v>
      </c>
      <c r="M19" s="46">
        <v>4</v>
      </c>
      <c r="N19" s="46">
        <v>7.7142999999999997</v>
      </c>
      <c r="O19" s="46">
        <v>7</v>
      </c>
      <c r="P19" s="46">
        <v>4</v>
      </c>
      <c r="Q19" s="47">
        <v>76.571399999999997</v>
      </c>
      <c r="R19" s="15">
        <v>2000000</v>
      </c>
      <c r="S19" s="48" t="s">
        <v>105</v>
      </c>
      <c r="T19" s="12" t="s">
        <v>80</v>
      </c>
      <c r="U19" s="48" t="s">
        <v>80</v>
      </c>
      <c r="V19" s="12" t="s">
        <v>85</v>
      </c>
      <c r="W19" s="48" t="s">
        <v>87</v>
      </c>
      <c r="X19" s="12" t="s">
        <v>92</v>
      </c>
      <c r="Y19" s="12" t="s">
        <v>92</v>
      </c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</row>
    <row r="20" spans="1:90" s="6" customFormat="1" ht="12.75" customHeight="1" x14ac:dyDescent="0.2">
      <c r="A20" s="12" t="s">
        <v>40</v>
      </c>
      <c r="B20" s="24" t="s">
        <v>49</v>
      </c>
      <c r="C20" s="21" t="s">
        <v>58</v>
      </c>
      <c r="D20" s="15">
        <v>787000</v>
      </c>
      <c r="E20" s="15">
        <v>617000</v>
      </c>
      <c r="F20" s="13" t="s">
        <v>67</v>
      </c>
      <c r="G20" s="20" t="s">
        <v>80</v>
      </c>
      <c r="H20" s="25" t="s">
        <v>76</v>
      </c>
      <c r="I20" s="20" t="s">
        <v>80</v>
      </c>
      <c r="J20" s="46">
        <v>30</v>
      </c>
      <c r="K20" s="46">
        <v>13.2857</v>
      </c>
      <c r="L20" s="46">
        <v>11.142899999999999</v>
      </c>
      <c r="M20" s="46">
        <v>4</v>
      </c>
      <c r="N20" s="46">
        <v>6.8571</v>
      </c>
      <c r="O20" s="46">
        <v>7.1429</v>
      </c>
      <c r="P20" s="46">
        <v>3.8571</v>
      </c>
      <c r="Q20" s="47">
        <v>76.285700000000006</v>
      </c>
      <c r="R20" s="15">
        <v>350000</v>
      </c>
      <c r="S20" s="48" t="s">
        <v>105</v>
      </c>
      <c r="T20" s="12" t="s">
        <v>80</v>
      </c>
      <c r="U20" s="48" t="s">
        <v>80</v>
      </c>
      <c r="V20" s="12" t="s">
        <v>87</v>
      </c>
      <c r="W20" s="48" t="s">
        <v>87</v>
      </c>
      <c r="X20" s="12" t="s">
        <v>91</v>
      </c>
      <c r="Y20" s="12" t="s">
        <v>91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</row>
    <row r="21" spans="1:90" s="6" customFormat="1" x14ac:dyDescent="0.2">
      <c r="A21" s="12" t="s">
        <v>39</v>
      </c>
      <c r="B21" s="24" t="s">
        <v>48</v>
      </c>
      <c r="C21" s="21" t="s">
        <v>57</v>
      </c>
      <c r="D21" s="15">
        <v>1590373</v>
      </c>
      <c r="E21" s="15">
        <v>950000</v>
      </c>
      <c r="F21" s="13" t="s">
        <v>66</v>
      </c>
      <c r="G21" s="20" t="s">
        <v>80</v>
      </c>
      <c r="H21" s="21" t="s">
        <v>75</v>
      </c>
      <c r="I21" s="20" t="s">
        <v>80</v>
      </c>
      <c r="J21" s="46">
        <v>30</v>
      </c>
      <c r="K21" s="46">
        <v>12.2857</v>
      </c>
      <c r="L21" s="46">
        <v>12.2857</v>
      </c>
      <c r="M21" s="46">
        <v>3.8571</v>
      </c>
      <c r="N21" s="46">
        <v>7</v>
      </c>
      <c r="O21" s="46">
        <v>6.1429</v>
      </c>
      <c r="P21" s="46">
        <v>4</v>
      </c>
      <c r="Q21" s="47">
        <v>75.571399999999997</v>
      </c>
      <c r="R21" s="15">
        <v>600000</v>
      </c>
      <c r="S21" s="48" t="s">
        <v>105</v>
      </c>
      <c r="T21" s="12" t="s">
        <v>80</v>
      </c>
      <c r="U21" s="48" t="s">
        <v>80</v>
      </c>
      <c r="V21" s="12" t="s">
        <v>86</v>
      </c>
      <c r="W21" s="48" t="s">
        <v>108</v>
      </c>
      <c r="X21" s="12" t="s">
        <v>92</v>
      </c>
      <c r="Y21" s="12" t="s">
        <v>92</v>
      </c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</row>
    <row r="22" spans="1:90" s="6" customFormat="1" ht="12.75" customHeight="1" x14ac:dyDescent="0.2">
      <c r="A22" s="12" t="s">
        <v>35</v>
      </c>
      <c r="B22" s="13" t="s">
        <v>44</v>
      </c>
      <c r="C22" s="14" t="s">
        <v>53</v>
      </c>
      <c r="D22" s="15">
        <v>14326700</v>
      </c>
      <c r="E22" s="15">
        <v>1760000</v>
      </c>
      <c r="F22" s="13" t="s">
        <v>62</v>
      </c>
      <c r="G22" s="20" t="s">
        <v>80</v>
      </c>
      <c r="H22" s="13" t="s">
        <v>71</v>
      </c>
      <c r="I22" s="20" t="s">
        <v>80</v>
      </c>
      <c r="J22" s="46">
        <v>26</v>
      </c>
      <c r="K22" s="46">
        <v>12.428599999999999</v>
      </c>
      <c r="L22" s="46">
        <v>10.857100000000001</v>
      </c>
      <c r="M22" s="46">
        <v>4.4286000000000003</v>
      </c>
      <c r="N22" s="46">
        <v>7.5713999999999997</v>
      </c>
      <c r="O22" s="46">
        <v>6.8571</v>
      </c>
      <c r="P22" s="46">
        <v>5</v>
      </c>
      <c r="Q22" s="47">
        <v>73.142899999999997</v>
      </c>
      <c r="R22" s="17"/>
      <c r="S22" s="48"/>
      <c r="T22" s="12" t="s">
        <v>79</v>
      </c>
      <c r="U22" s="48"/>
      <c r="V22" s="18" t="s">
        <v>82</v>
      </c>
      <c r="W22" s="48"/>
      <c r="X22" s="12" t="s">
        <v>91</v>
      </c>
      <c r="Y22" s="50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</row>
    <row r="23" spans="1:90" s="6" customFormat="1" ht="12.75" customHeight="1" x14ac:dyDescent="0.2">
      <c r="A23" s="26" t="s">
        <v>42</v>
      </c>
      <c r="B23" s="27" t="s">
        <v>51</v>
      </c>
      <c r="C23" s="14" t="s">
        <v>60</v>
      </c>
      <c r="D23" s="15">
        <v>3391821</v>
      </c>
      <c r="E23" s="15">
        <v>1191821</v>
      </c>
      <c r="F23" s="29" t="s">
        <v>69</v>
      </c>
      <c r="G23" s="20" t="s">
        <v>68</v>
      </c>
      <c r="H23" s="29" t="s">
        <v>78</v>
      </c>
      <c r="I23" s="20" t="s">
        <v>80</v>
      </c>
      <c r="J23" s="46">
        <v>22.285699999999999</v>
      </c>
      <c r="K23" s="46">
        <v>12.857100000000001</v>
      </c>
      <c r="L23" s="46">
        <v>9.5714000000000006</v>
      </c>
      <c r="M23" s="46">
        <v>4</v>
      </c>
      <c r="N23" s="46">
        <v>7.4286000000000003</v>
      </c>
      <c r="O23" s="46">
        <v>5.4286000000000003</v>
      </c>
      <c r="P23" s="46">
        <v>4</v>
      </c>
      <c r="Q23" s="47">
        <v>65.571399999999997</v>
      </c>
      <c r="R23" s="17"/>
      <c r="S23" s="48"/>
      <c r="T23" s="26" t="s">
        <v>80</v>
      </c>
      <c r="U23" s="48"/>
      <c r="V23" s="12" t="s">
        <v>89</v>
      </c>
      <c r="W23" s="48"/>
      <c r="X23" s="49">
        <v>44196</v>
      </c>
      <c r="Y23" s="48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</row>
    <row r="24" spans="1:90" s="6" customFormat="1" ht="13.5" customHeight="1" x14ac:dyDescent="0.2">
      <c r="A24" s="12" t="s">
        <v>37</v>
      </c>
      <c r="B24" s="13" t="s">
        <v>46</v>
      </c>
      <c r="C24" s="14" t="s">
        <v>55</v>
      </c>
      <c r="D24" s="15">
        <v>3478600</v>
      </c>
      <c r="E24" s="15">
        <v>1507400</v>
      </c>
      <c r="F24" s="13" t="s">
        <v>64</v>
      </c>
      <c r="G24" s="20" t="s">
        <v>80</v>
      </c>
      <c r="H24" s="13" t="s">
        <v>73</v>
      </c>
      <c r="I24" s="20" t="s">
        <v>80</v>
      </c>
      <c r="J24" s="46">
        <v>17.857099999999999</v>
      </c>
      <c r="K24" s="46">
        <v>9.4285999999999994</v>
      </c>
      <c r="L24" s="46">
        <v>5.8571</v>
      </c>
      <c r="M24" s="46">
        <v>4.2857000000000003</v>
      </c>
      <c r="N24" s="46">
        <v>5.7142999999999997</v>
      </c>
      <c r="O24" s="46">
        <v>5</v>
      </c>
      <c r="P24" s="46">
        <v>3</v>
      </c>
      <c r="Q24" s="47">
        <v>51.142899999999997</v>
      </c>
      <c r="R24" s="17"/>
      <c r="S24" s="48"/>
      <c r="T24" s="12" t="s">
        <v>80</v>
      </c>
      <c r="U24" s="48"/>
      <c r="V24" s="18" t="s">
        <v>84</v>
      </c>
      <c r="W24" s="48"/>
      <c r="X24" s="12" t="s">
        <v>91</v>
      </c>
      <c r="Y24" s="50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</row>
    <row r="25" spans="1:90" x14ac:dyDescent="0.3">
      <c r="D25" s="11">
        <f>SUM(D16:D24)</f>
        <v>100794136</v>
      </c>
      <c r="E25" s="11">
        <f>SUM(E16:E24)</f>
        <v>23910861</v>
      </c>
      <c r="F25" s="7"/>
      <c r="R25" s="11">
        <f>SUM(R16:R24)</f>
        <v>14000000</v>
      </c>
    </row>
    <row r="26" spans="1:90" x14ac:dyDescent="0.3">
      <c r="E26" s="7"/>
      <c r="F26" s="7"/>
      <c r="G26" s="7"/>
      <c r="H26" s="7"/>
      <c r="Q26" s="2" t="s">
        <v>17</v>
      </c>
      <c r="R26" s="11">
        <f>14000000-R25</f>
        <v>0</v>
      </c>
    </row>
    <row r="35" spans="1:4" ht="12.6" x14ac:dyDescent="0.3">
      <c r="A35" s="8"/>
      <c r="D35" s="4"/>
    </row>
    <row r="36" spans="1:4" ht="12.6" x14ac:dyDescent="0.3">
      <c r="A36" s="8"/>
    </row>
    <row r="37" spans="1:4" ht="12.6" x14ac:dyDescent="0.3">
      <c r="A37" s="8"/>
    </row>
    <row r="38" spans="1:4" ht="12.6" x14ac:dyDescent="0.3">
      <c r="A38" s="8"/>
    </row>
    <row r="39" spans="1:4" ht="16.5" customHeight="1" x14ac:dyDescent="0.3">
      <c r="A39" s="38"/>
      <c r="B39" s="38"/>
      <c r="C39" s="38"/>
      <c r="D39" s="4"/>
    </row>
  </sheetData>
  <mergeCells count="24">
    <mergeCell ref="A39:C39"/>
    <mergeCell ref="W13:W14"/>
    <mergeCell ref="X13:X14"/>
    <mergeCell ref="Y13:Y14"/>
    <mergeCell ref="A13:A15"/>
    <mergeCell ref="B13:B15"/>
    <mergeCell ref="C13:C15"/>
    <mergeCell ref="D13:D15"/>
    <mergeCell ref="E13:E15"/>
    <mergeCell ref="F13:G14"/>
    <mergeCell ref="H13:I14"/>
    <mergeCell ref="J13:J14"/>
    <mergeCell ref="K13:K14"/>
    <mergeCell ref="L13:L14"/>
    <mergeCell ref="V13:V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</mergeCells>
  <dataValidations count="4">
    <dataValidation type="decimal" operator="lessThanOrEqual" allowBlank="1" showInputMessage="1" showErrorMessage="1" error="max. 40" sqref="J16:J24" xr:uid="{00000000-0002-0000-0000-000000000000}">
      <formula1>40</formula1>
    </dataValidation>
    <dataValidation type="decimal" operator="lessThanOrEqual" allowBlank="1" showInputMessage="1" showErrorMessage="1" error="max. 15" sqref="K16:L24" xr:uid="{00000000-0002-0000-0000-000001000000}">
      <formula1>15</formula1>
    </dataValidation>
    <dataValidation type="decimal" operator="lessThanOrEqual" allowBlank="1" showInputMessage="1" showErrorMessage="1" error="max. 10" sqref="N16:O24" xr:uid="{00000000-0002-0000-0000-000002000000}">
      <formula1>10</formula1>
    </dataValidation>
    <dataValidation type="decimal" operator="lessThanOrEqual" allowBlank="1" showInputMessage="1" showErrorMessage="1" error="max. 5" sqref="M16:M24 P16:P24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EDAD3-21A7-4B3A-BC6C-7218798EA942}">
  <dimension ref="A1:BU3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3" ht="38.25" customHeight="1" x14ac:dyDescent="0.3">
      <c r="A1" s="1" t="s">
        <v>29</v>
      </c>
    </row>
    <row r="2" spans="1:73" ht="12.6" x14ac:dyDescent="0.3">
      <c r="A2" s="2" t="s">
        <v>94</v>
      </c>
      <c r="D2" s="8" t="s">
        <v>21</v>
      </c>
      <c r="G2" s="2"/>
      <c r="H2" s="2"/>
      <c r="I2" s="8"/>
    </row>
    <row r="3" spans="1:73" ht="12.6" x14ac:dyDescent="0.3">
      <c r="A3" s="2" t="s">
        <v>93</v>
      </c>
      <c r="D3" s="2" t="s">
        <v>30</v>
      </c>
      <c r="G3" s="2"/>
      <c r="H3" s="2"/>
      <c r="I3" s="31"/>
    </row>
    <row r="4" spans="1:73" ht="12.6" x14ac:dyDescent="0.3">
      <c r="A4" s="2" t="s">
        <v>95</v>
      </c>
      <c r="D4" s="2" t="s">
        <v>31</v>
      </c>
      <c r="G4" s="2"/>
      <c r="H4" s="2"/>
      <c r="I4" s="31"/>
    </row>
    <row r="5" spans="1:73" ht="12.6" x14ac:dyDescent="0.3">
      <c r="A5" s="2" t="s">
        <v>96</v>
      </c>
      <c r="G5" s="2"/>
      <c r="H5" s="2"/>
      <c r="I5" s="31"/>
    </row>
    <row r="6" spans="1:73" ht="12.6" x14ac:dyDescent="0.3">
      <c r="A6" s="2" t="s">
        <v>97</v>
      </c>
      <c r="D6" s="8" t="s">
        <v>99</v>
      </c>
      <c r="G6" s="2"/>
      <c r="H6" s="2"/>
      <c r="I6" s="31"/>
    </row>
    <row r="7" spans="1:73" x14ac:dyDescent="0.3">
      <c r="D7" s="2" t="s">
        <v>102</v>
      </c>
      <c r="G7" s="2"/>
      <c r="H7" s="2"/>
    </row>
    <row r="8" spans="1:73" ht="12.6" x14ac:dyDescent="0.3">
      <c r="A8" s="2" t="s">
        <v>98</v>
      </c>
      <c r="D8" s="2" t="s">
        <v>103</v>
      </c>
      <c r="G8" s="2"/>
      <c r="H8" s="2"/>
    </row>
    <row r="9" spans="1:73" x14ac:dyDescent="0.3">
      <c r="D9" s="2" t="s">
        <v>100</v>
      </c>
      <c r="G9" s="2"/>
      <c r="H9" s="2"/>
    </row>
    <row r="10" spans="1:73" x14ac:dyDescent="0.3">
      <c r="D10" s="2" t="s">
        <v>101</v>
      </c>
      <c r="G10" s="2"/>
      <c r="H10" s="2"/>
    </row>
    <row r="11" spans="1:73" x14ac:dyDescent="0.3">
      <c r="G11" s="2"/>
      <c r="H11" s="2"/>
    </row>
    <row r="12" spans="1:73" ht="12.6" x14ac:dyDescent="0.3">
      <c r="A12" s="4"/>
    </row>
    <row r="13" spans="1:73" ht="26.4" customHeight="1" x14ac:dyDescent="0.3">
      <c r="A13" s="37" t="s">
        <v>0</v>
      </c>
      <c r="B13" s="37" t="s">
        <v>1</v>
      </c>
      <c r="C13" s="37" t="s">
        <v>16</v>
      </c>
      <c r="D13" s="37" t="s">
        <v>13</v>
      </c>
      <c r="E13" s="40" t="s">
        <v>2</v>
      </c>
      <c r="F13" s="42" t="s">
        <v>27</v>
      </c>
      <c r="G13" s="43"/>
      <c r="H13" s="42" t="s">
        <v>28</v>
      </c>
      <c r="I13" s="43"/>
      <c r="J13" s="35" t="s">
        <v>32</v>
      </c>
      <c r="K13" s="37" t="s">
        <v>14</v>
      </c>
      <c r="L13" s="37" t="s">
        <v>15</v>
      </c>
      <c r="M13" s="37" t="s">
        <v>25</v>
      </c>
      <c r="N13" s="37" t="s">
        <v>26</v>
      </c>
      <c r="O13" s="35" t="s">
        <v>33</v>
      </c>
      <c r="P13" s="37" t="s">
        <v>3</v>
      </c>
      <c r="Q13" s="37" t="s">
        <v>4</v>
      </c>
    </row>
    <row r="14" spans="1:73" ht="83.25" customHeight="1" x14ac:dyDescent="0.3">
      <c r="A14" s="39"/>
      <c r="B14" s="39"/>
      <c r="C14" s="39"/>
      <c r="D14" s="39"/>
      <c r="E14" s="41"/>
      <c r="F14" s="44"/>
      <c r="G14" s="45"/>
      <c r="H14" s="44"/>
      <c r="I14" s="45"/>
      <c r="J14" s="36"/>
      <c r="K14" s="36"/>
      <c r="L14" s="36"/>
      <c r="M14" s="36"/>
      <c r="N14" s="36"/>
      <c r="O14" s="36"/>
      <c r="P14" s="36"/>
      <c r="Q14" s="36"/>
    </row>
    <row r="15" spans="1:73" ht="46.5" customHeight="1" x14ac:dyDescent="0.3">
      <c r="A15" s="39"/>
      <c r="B15" s="39"/>
      <c r="C15" s="39"/>
      <c r="D15" s="39"/>
      <c r="E15" s="41"/>
      <c r="F15" s="33" t="s">
        <v>22</v>
      </c>
      <c r="G15" s="32" t="s">
        <v>23</v>
      </c>
      <c r="H15" s="32" t="s">
        <v>22</v>
      </c>
      <c r="I15" s="32" t="s">
        <v>23</v>
      </c>
      <c r="J15" s="32" t="s">
        <v>24</v>
      </c>
      <c r="K15" s="32" t="s">
        <v>18</v>
      </c>
      <c r="L15" s="32" t="s">
        <v>18</v>
      </c>
      <c r="M15" s="32" t="s">
        <v>19</v>
      </c>
      <c r="N15" s="32" t="s">
        <v>20</v>
      </c>
      <c r="O15" s="32" t="s">
        <v>20</v>
      </c>
      <c r="P15" s="32" t="s">
        <v>19</v>
      </c>
      <c r="Q15" s="32"/>
    </row>
    <row r="16" spans="1:73" s="6" customFormat="1" ht="12.75" customHeight="1" x14ac:dyDescent="0.2">
      <c r="A16" s="12" t="s">
        <v>34</v>
      </c>
      <c r="B16" s="13" t="s">
        <v>43</v>
      </c>
      <c r="C16" s="14" t="s">
        <v>52</v>
      </c>
      <c r="D16" s="15">
        <v>21134242</v>
      </c>
      <c r="E16" s="15">
        <v>4800000</v>
      </c>
      <c r="F16" s="13" t="s">
        <v>61</v>
      </c>
      <c r="G16" s="30" t="s">
        <v>68</v>
      </c>
      <c r="H16" s="13" t="s">
        <v>70</v>
      </c>
      <c r="I16" s="16" t="s">
        <v>80</v>
      </c>
      <c r="J16" s="46">
        <v>30</v>
      </c>
      <c r="K16" s="46">
        <v>13</v>
      </c>
      <c r="L16" s="46">
        <v>12</v>
      </c>
      <c r="M16" s="46">
        <v>4</v>
      </c>
      <c r="N16" s="46">
        <v>8</v>
      </c>
      <c r="O16" s="46">
        <v>8</v>
      </c>
      <c r="P16" s="46">
        <v>4</v>
      </c>
      <c r="Q16" s="47">
        <f>SUM(J16:P16)</f>
        <v>79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6" customFormat="1" ht="12.75" customHeight="1" x14ac:dyDescent="0.2">
      <c r="A17" s="12" t="s">
        <v>35</v>
      </c>
      <c r="B17" s="13" t="s">
        <v>44</v>
      </c>
      <c r="C17" s="14" t="s">
        <v>53</v>
      </c>
      <c r="D17" s="15">
        <v>14326700</v>
      </c>
      <c r="E17" s="15">
        <v>1760000</v>
      </c>
      <c r="F17" s="13" t="s">
        <v>62</v>
      </c>
      <c r="G17" s="20" t="s">
        <v>80</v>
      </c>
      <c r="H17" s="13" t="s">
        <v>71</v>
      </c>
      <c r="I17" s="20" t="s">
        <v>80</v>
      </c>
      <c r="J17" s="46">
        <v>25</v>
      </c>
      <c r="K17" s="46">
        <v>10</v>
      </c>
      <c r="L17" s="46">
        <v>10</v>
      </c>
      <c r="M17" s="46">
        <v>5</v>
      </c>
      <c r="N17" s="46">
        <v>8</v>
      </c>
      <c r="O17" s="46">
        <v>8</v>
      </c>
      <c r="P17" s="46">
        <v>5</v>
      </c>
      <c r="Q17" s="47">
        <f t="shared" ref="Q17:Q24" si="0">SUM(J17:P17)</f>
        <v>71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6" customFormat="1" ht="12.75" customHeight="1" x14ac:dyDescent="0.2">
      <c r="A18" s="12" t="s">
        <v>36</v>
      </c>
      <c r="B18" s="19" t="s">
        <v>45</v>
      </c>
      <c r="C18" s="21" t="s">
        <v>54</v>
      </c>
      <c r="D18" s="22">
        <v>32716400</v>
      </c>
      <c r="E18" s="22">
        <v>7350000</v>
      </c>
      <c r="F18" s="13" t="s">
        <v>63</v>
      </c>
      <c r="G18" s="20" t="s">
        <v>80</v>
      </c>
      <c r="H18" s="21" t="s">
        <v>72</v>
      </c>
      <c r="I18" s="20" t="s">
        <v>80</v>
      </c>
      <c r="J18" s="46">
        <v>35</v>
      </c>
      <c r="K18" s="46">
        <v>13</v>
      </c>
      <c r="L18" s="46">
        <v>13</v>
      </c>
      <c r="M18" s="46">
        <v>4</v>
      </c>
      <c r="N18" s="46">
        <v>7</v>
      </c>
      <c r="O18" s="46">
        <v>8</v>
      </c>
      <c r="P18" s="46">
        <v>5</v>
      </c>
      <c r="Q18" s="47">
        <f t="shared" si="0"/>
        <v>85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6" customFormat="1" ht="12.75" customHeight="1" x14ac:dyDescent="0.2">
      <c r="A19" s="12" t="s">
        <v>37</v>
      </c>
      <c r="B19" s="13" t="s">
        <v>46</v>
      </c>
      <c r="C19" s="14" t="s">
        <v>55</v>
      </c>
      <c r="D19" s="15">
        <v>3478600</v>
      </c>
      <c r="E19" s="15">
        <v>1507400</v>
      </c>
      <c r="F19" s="13" t="s">
        <v>64</v>
      </c>
      <c r="G19" s="20" t="s">
        <v>80</v>
      </c>
      <c r="H19" s="13" t="s">
        <v>73</v>
      </c>
      <c r="I19" s="20" t="s">
        <v>80</v>
      </c>
      <c r="J19" s="46">
        <v>5</v>
      </c>
      <c r="K19" s="46">
        <v>10</v>
      </c>
      <c r="L19" s="46">
        <v>5</v>
      </c>
      <c r="M19" s="46">
        <v>5</v>
      </c>
      <c r="N19" s="46">
        <v>6</v>
      </c>
      <c r="O19" s="46">
        <v>5</v>
      </c>
      <c r="P19" s="46">
        <v>3</v>
      </c>
      <c r="Q19" s="47">
        <f t="shared" si="0"/>
        <v>39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6" customFormat="1" ht="12.75" customHeight="1" x14ac:dyDescent="0.2">
      <c r="A20" s="12" t="s">
        <v>38</v>
      </c>
      <c r="B20" s="24" t="s">
        <v>47</v>
      </c>
      <c r="C20" s="21" t="s">
        <v>56</v>
      </c>
      <c r="D20" s="15">
        <v>7147100</v>
      </c>
      <c r="E20" s="15">
        <v>3234640</v>
      </c>
      <c r="F20" s="13" t="s">
        <v>65</v>
      </c>
      <c r="G20" s="20" t="s">
        <v>80</v>
      </c>
      <c r="H20" s="21" t="s">
        <v>74</v>
      </c>
      <c r="I20" s="20" t="s">
        <v>80</v>
      </c>
      <c r="J20" s="46">
        <v>28</v>
      </c>
      <c r="K20" s="46">
        <v>13</v>
      </c>
      <c r="L20" s="46">
        <v>10</v>
      </c>
      <c r="M20" s="46">
        <v>4</v>
      </c>
      <c r="N20" s="46">
        <v>7</v>
      </c>
      <c r="O20" s="46">
        <v>8</v>
      </c>
      <c r="P20" s="46">
        <v>4</v>
      </c>
      <c r="Q20" s="47">
        <f t="shared" si="0"/>
        <v>74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6" customFormat="1" x14ac:dyDescent="0.2">
      <c r="A21" s="12" t="s">
        <v>39</v>
      </c>
      <c r="B21" s="24" t="s">
        <v>48</v>
      </c>
      <c r="C21" s="21" t="s">
        <v>57</v>
      </c>
      <c r="D21" s="15">
        <v>1590373</v>
      </c>
      <c r="E21" s="15">
        <v>950000</v>
      </c>
      <c r="F21" s="13" t="s">
        <v>66</v>
      </c>
      <c r="G21" s="20" t="s">
        <v>80</v>
      </c>
      <c r="H21" s="21" t="s">
        <v>75</v>
      </c>
      <c r="I21" s="20" t="s">
        <v>80</v>
      </c>
      <c r="J21" s="46">
        <v>29</v>
      </c>
      <c r="K21" s="46">
        <v>11</v>
      </c>
      <c r="L21" s="46">
        <v>13</v>
      </c>
      <c r="M21" s="46">
        <v>4</v>
      </c>
      <c r="N21" s="46">
        <v>7</v>
      </c>
      <c r="O21" s="46">
        <v>6</v>
      </c>
      <c r="P21" s="46">
        <v>4</v>
      </c>
      <c r="Q21" s="47">
        <f t="shared" si="0"/>
        <v>74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6" customFormat="1" ht="12.75" customHeight="1" x14ac:dyDescent="0.2">
      <c r="A22" s="12" t="s">
        <v>40</v>
      </c>
      <c r="B22" s="24" t="s">
        <v>49</v>
      </c>
      <c r="C22" s="21" t="s">
        <v>58</v>
      </c>
      <c r="D22" s="15">
        <v>787000</v>
      </c>
      <c r="E22" s="15">
        <v>617000</v>
      </c>
      <c r="F22" s="13" t="s">
        <v>67</v>
      </c>
      <c r="G22" s="20" t="s">
        <v>80</v>
      </c>
      <c r="H22" s="25" t="s">
        <v>76</v>
      </c>
      <c r="I22" s="20" t="s">
        <v>80</v>
      </c>
      <c r="J22" s="46">
        <v>30</v>
      </c>
      <c r="K22" s="46">
        <v>13</v>
      </c>
      <c r="L22" s="46">
        <v>10</v>
      </c>
      <c r="M22" s="46">
        <v>4</v>
      </c>
      <c r="N22" s="46">
        <v>7</v>
      </c>
      <c r="O22" s="46">
        <v>7</v>
      </c>
      <c r="P22" s="46">
        <v>4</v>
      </c>
      <c r="Q22" s="47">
        <f t="shared" si="0"/>
        <v>75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6" customFormat="1" ht="12.75" customHeight="1" x14ac:dyDescent="0.2">
      <c r="A23" s="26" t="s">
        <v>41</v>
      </c>
      <c r="B23" s="27" t="s">
        <v>50</v>
      </c>
      <c r="C23" s="28" t="s">
        <v>59</v>
      </c>
      <c r="D23" s="15">
        <v>16221900</v>
      </c>
      <c r="E23" s="15">
        <v>2500000</v>
      </c>
      <c r="F23" s="29" t="s">
        <v>68</v>
      </c>
      <c r="G23" s="20" t="s">
        <v>68</v>
      </c>
      <c r="H23" s="29" t="s">
        <v>77</v>
      </c>
      <c r="I23" s="20" t="s">
        <v>80</v>
      </c>
      <c r="J23" s="46">
        <v>35</v>
      </c>
      <c r="K23" s="46">
        <v>11</v>
      </c>
      <c r="L23" s="46">
        <v>13</v>
      </c>
      <c r="M23" s="46">
        <v>4</v>
      </c>
      <c r="N23" s="46">
        <v>7</v>
      </c>
      <c r="O23" s="46">
        <v>6</v>
      </c>
      <c r="P23" s="46">
        <v>4</v>
      </c>
      <c r="Q23" s="47">
        <f t="shared" si="0"/>
        <v>80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6" customFormat="1" ht="13.5" customHeight="1" x14ac:dyDescent="0.2">
      <c r="A24" s="26" t="s">
        <v>42</v>
      </c>
      <c r="B24" s="27" t="s">
        <v>51</v>
      </c>
      <c r="C24" s="14" t="s">
        <v>60</v>
      </c>
      <c r="D24" s="15">
        <v>3391821</v>
      </c>
      <c r="E24" s="15">
        <v>1191821</v>
      </c>
      <c r="F24" s="29" t="s">
        <v>69</v>
      </c>
      <c r="G24" s="20" t="s">
        <v>68</v>
      </c>
      <c r="H24" s="29" t="s">
        <v>78</v>
      </c>
      <c r="I24" s="20" t="s">
        <v>80</v>
      </c>
      <c r="J24" s="46">
        <v>20</v>
      </c>
      <c r="K24" s="46">
        <v>12</v>
      </c>
      <c r="L24" s="46">
        <v>10</v>
      </c>
      <c r="M24" s="46">
        <v>4</v>
      </c>
      <c r="N24" s="46">
        <v>8</v>
      </c>
      <c r="O24" s="46">
        <v>5</v>
      </c>
      <c r="P24" s="46">
        <v>4</v>
      </c>
      <c r="Q24" s="47">
        <f t="shared" si="0"/>
        <v>63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x14ac:dyDescent="0.3">
      <c r="D25" s="11">
        <f>SUM(D16:D24)</f>
        <v>100794136</v>
      </c>
      <c r="E25" s="11">
        <f>SUM(E16:E24)</f>
        <v>23910861</v>
      </c>
      <c r="F25" s="7"/>
    </row>
    <row r="26" spans="1:73" x14ac:dyDescent="0.3">
      <c r="E26" s="7"/>
      <c r="F26" s="7"/>
      <c r="G26" s="7"/>
      <c r="H26" s="7"/>
    </row>
    <row r="35" spans="1:4" ht="12.6" x14ac:dyDescent="0.3">
      <c r="A35" s="8"/>
      <c r="D35" s="4"/>
    </row>
    <row r="36" spans="1:4" ht="12.6" x14ac:dyDescent="0.3">
      <c r="A36" s="8"/>
    </row>
    <row r="37" spans="1:4" ht="12.6" x14ac:dyDescent="0.3">
      <c r="A37" s="8"/>
    </row>
    <row r="38" spans="1:4" ht="12.6" x14ac:dyDescent="0.3">
      <c r="A38" s="8"/>
    </row>
    <row r="39" spans="1:4" ht="16.5" customHeight="1" x14ac:dyDescent="0.3">
      <c r="A39" s="38"/>
      <c r="B39" s="38"/>
      <c r="C39" s="38"/>
      <c r="D39" s="4"/>
    </row>
  </sheetData>
  <sortState ref="A17:Q24">
    <sortCondition ref="A16"/>
  </sortState>
  <mergeCells count="16">
    <mergeCell ref="A39:C39"/>
    <mergeCell ref="O13:O14"/>
    <mergeCell ref="P13:P14"/>
    <mergeCell ref="Q13:Q14"/>
    <mergeCell ref="H13:I14"/>
    <mergeCell ref="J13:J14"/>
    <mergeCell ref="K13:K14"/>
    <mergeCell ref="L13:L14"/>
    <mergeCell ref="M13:M14"/>
    <mergeCell ref="N13:N14"/>
    <mergeCell ref="A13:A15"/>
    <mergeCell ref="B13:B15"/>
    <mergeCell ref="C13:C15"/>
    <mergeCell ref="D13:D15"/>
    <mergeCell ref="E13:E15"/>
    <mergeCell ref="F13:G14"/>
  </mergeCells>
  <dataValidations count="4">
    <dataValidation type="decimal" operator="lessThanOrEqual" allowBlank="1" showInputMessage="1" showErrorMessage="1" error="max. 5" sqref="P16:P24 M16:M24" xr:uid="{1FAF947D-086F-42EB-9E0B-4ABB6923BBE8}">
      <formula1>5</formula1>
    </dataValidation>
    <dataValidation type="decimal" operator="lessThanOrEqual" allowBlank="1" showInputMessage="1" showErrorMessage="1" error="max. 10" sqref="N16:O24" xr:uid="{0E2C9142-1230-45D6-88C8-87A48B553DE1}">
      <formula1>10</formula1>
    </dataValidation>
    <dataValidation type="decimal" operator="lessThanOrEqual" allowBlank="1" showInputMessage="1" showErrorMessage="1" error="max. 15" sqref="K16:L24" xr:uid="{B6CEA9B3-3D75-4171-90AE-D8D086FE621C}">
      <formula1>15</formula1>
    </dataValidation>
    <dataValidation type="decimal" operator="lessThanOrEqual" allowBlank="1" showInputMessage="1" showErrorMessage="1" error="max. 40" sqref="J16:J24" xr:uid="{97BCBB0C-4031-46CC-B6D2-2CF7CFDBBF61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00DDA-CCD2-4080-B1D1-CC709766660E}">
  <dimension ref="A1:BU3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3" ht="38.25" customHeight="1" x14ac:dyDescent="0.3">
      <c r="A1" s="1" t="s">
        <v>29</v>
      </c>
    </row>
    <row r="2" spans="1:73" ht="12.6" x14ac:dyDescent="0.3">
      <c r="A2" s="2" t="s">
        <v>94</v>
      </c>
      <c r="D2" s="8" t="s">
        <v>21</v>
      </c>
      <c r="G2" s="2"/>
      <c r="H2" s="2"/>
      <c r="I2" s="8"/>
    </row>
    <row r="3" spans="1:73" ht="12.6" x14ac:dyDescent="0.3">
      <c r="A3" s="2" t="s">
        <v>93</v>
      </c>
      <c r="D3" s="2" t="s">
        <v>30</v>
      </c>
      <c r="G3" s="2"/>
      <c r="H3" s="2"/>
      <c r="I3" s="31"/>
    </row>
    <row r="4" spans="1:73" ht="12.6" x14ac:dyDescent="0.3">
      <c r="A4" s="2" t="s">
        <v>95</v>
      </c>
      <c r="D4" s="2" t="s">
        <v>31</v>
      </c>
      <c r="G4" s="2"/>
      <c r="H4" s="2"/>
      <c r="I4" s="31"/>
    </row>
    <row r="5" spans="1:73" ht="12.6" x14ac:dyDescent="0.3">
      <c r="A5" s="2" t="s">
        <v>96</v>
      </c>
      <c r="G5" s="2"/>
      <c r="H5" s="2"/>
      <c r="I5" s="31"/>
    </row>
    <row r="6" spans="1:73" ht="12.6" x14ac:dyDescent="0.3">
      <c r="A6" s="2" t="s">
        <v>97</v>
      </c>
      <c r="D6" s="8" t="s">
        <v>99</v>
      </c>
      <c r="G6" s="2"/>
      <c r="H6" s="2"/>
      <c r="I6" s="31"/>
    </row>
    <row r="7" spans="1:73" x14ac:dyDescent="0.3">
      <c r="D7" s="2" t="s">
        <v>102</v>
      </c>
      <c r="G7" s="2"/>
      <c r="H7" s="2"/>
    </row>
    <row r="8" spans="1:73" ht="12.6" x14ac:dyDescent="0.3">
      <c r="A8" s="2" t="s">
        <v>98</v>
      </c>
      <c r="D8" s="2" t="s">
        <v>103</v>
      </c>
      <c r="G8" s="2"/>
      <c r="H8" s="2"/>
    </row>
    <row r="9" spans="1:73" x14ac:dyDescent="0.3">
      <c r="D9" s="2" t="s">
        <v>100</v>
      </c>
      <c r="G9" s="2"/>
      <c r="H9" s="2"/>
    </row>
    <row r="10" spans="1:73" x14ac:dyDescent="0.3">
      <c r="D10" s="2" t="s">
        <v>101</v>
      </c>
      <c r="G10" s="2"/>
      <c r="H10" s="2"/>
    </row>
    <row r="11" spans="1:73" x14ac:dyDescent="0.3">
      <c r="G11" s="2"/>
      <c r="H11" s="2"/>
    </row>
    <row r="12" spans="1:73" ht="12.6" x14ac:dyDescent="0.3">
      <c r="A12" s="4"/>
    </row>
    <row r="13" spans="1:73" ht="26.4" customHeight="1" x14ac:dyDescent="0.3">
      <c r="A13" s="37" t="s">
        <v>0</v>
      </c>
      <c r="B13" s="37" t="s">
        <v>1</v>
      </c>
      <c r="C13" s="37" t="s">
        <v>16</v>
      </c>
      <c r="D13" s="37" t="s">
        <v>13</v>
      </c>
      <c r="E13" s="40" t="s">
        <v>2</v>
      </c>
      <c r="F13" s="42" t="s">
        <v>27</v>
      </c>
      <c r="G13" s="43"/>
      <c r="H13" s="42" t="s">
        <v>28</v>
      </c>
      <c r="I13" s="43"/>
      <c r="J13" s="35" t="s">
        <v>32</v>
      </c>
      <c r="K13" s="37" t="s">
        <v>14</v>
      </c>
      <c r="L13" s="37" t="s">
        <v>15</v>
      </c>
      <c r="M13" s="37" t="s">
        <v>25</v>
      </c>
      <c r="N13" s="37" t="s">
        <v>26</v>
      </c>
      <c r="O13" s="35" t="s">
        <v>33</v>
      </c>
      <c r="P13" s="37" t="s">
        <v>3</v>
      </c>
      <c r="Q13" s="37" t="s">
        <v>4</v>
      </c>
    </row>
    <row r="14" spans="1:73" ht="83.25" customHeight="1" x14ac:dyDescent="0.3">
      <c r="A14" s="39"/>
      <c r="B14" s="39"/>
      <c r="C14" s="39"/>
      <c r="D14" s="39"/>
      <c r="E14" s="41"/>
      <c r="F14" s="44"/>
      <c r="G14" s="45"/>
      <c r="H14" s="44"/>
      <c r="I14" s="45"/>
      <c r="J14" s="36"/>
      <c r="K14" s="36"/>
      <c r="L14" s="36"/>
      <c r="M14" s="36"/>
      <c r="N14" s="36"/>
      <c r="O14" s="36"/>
      <c r="P14" s="36"/>
      <c r="Q14" s="36"/>
    </row>
    <row r="15" spans="1:73" ht="46.5" customHeight="1" x14ac:dyDescent="0.3">
      <c r="A15" s="39"/>
      <c r="B15" s="39"/>
      <c r="C15" s="39"/>
      <c r="D15" s="39"/>
      <c r="E15" s="41"/>
      <c r="F15" s="33" t="s">
        <v>22</v>
      </c>
      <c r="G15" s="32" t="s">
        <v>23</v>
      </c>
      <c r="H15" s="32" t="s">
        <v>22</v>
      </c>
      <c r="I15" s="32" t="s">
        <v>23</v>
      </c>
      <c r="J15" s="32" t="s">
        <v>24</v>
      </c>
      <c r="K15" s="32" t="s">
        <v>18</v>
      </c>
      <c r="L15" s="32" t="s">
        <v>18</v>
      </c>
      <c r="M15" s="32" t="s">
        <v>19</v>
      </c>
      <c r="N15" s="32" t="s">
        <v>20</v>
      </c>
      <c r="O15" s="32" t="s">
        <v>20</v>
      </c>
      <c r="P15" s="32" t="s">
        <v>19</v>
      </c>
      <c r="Q15" s="32"/>
    </row>
    <row r="16" spans="1:73" s="6" customFormat="1" ht="12.75" customHeight="1" x14ac:dyDescent="0.2">
      <c r="A16" s="12" t="s">
        <v>34</v>
      </c>
      <c r="B16" s="13" t="s">
        <v>43</v>
      </c>
      <c r="C16" s="14" t="s">
        <v>52</v>
      </c>
      <c r="D16" s="15">
        <v>21134242</v>
      </c>
      <c r="E16" s="15">
        <v>4800000</v>
      </c>
      <c r="F16" s="13" t="s">
        <v>61</v>
      </c>
      <c r="G16" s="30" t="s">
        <v>68</v>
      </c>
      <c r="H16" s="13" t="s">
        <v>70</v>
      </c>
      <c r="I16" s="16" t="s">
        <v>80</v>
      </c>
      <c r="J16" s="46">
        <v>35</v>
      </c>
      <c r="K16" s="46">
        <v>13</v>
      </c>
      <c r="L16" s="46">
        <v>13</v>
      </c>
      <c r="M16" s="46">
        <v>4</v>
      </c>
      <c r="N16" s="46">
        <v>8</v>
      </c>
      <c r="O16" s="46">
        <v>8</v>
      </c>
      <c r="P16" s="46">
        <v>4</v>
      </c>
      <c r="Q16" s="47">
        <f>SUM(J16:P16)</f>
        <v>85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6" customFormat="1" ht="12.75" customHeight="1" x14ac:dyDescent="0.2">
      <c r="A17" s="12" t="s">
        <v>35</v>
      </c>
      <c r="B17" s="13" t="s">
        <v>44</v>
      </c>
      <c r="C17" s="14" t="s">
        <v>53</v>
      </c>
      <c r="D17" s="15">
        <v>14326700</v>
      </c>
      <c r="E17" s="15">
        <v>1760000</v>
      </c>
      <c r="F17" s="13" t="s">
        <v>62</v>
      </c>
      <c r="G17" s="20" t="s">
        <v>80</v>
      </c>
      <c r="H17" s="13" t="s">
        <v>71</v>
      </c>
      <c r="I17" s="20" t="s">
        <v>80</v>
      </c>
      <c r="J17" s="46">
        <v>27</v>
      </c>
      <c r="K17" s="46">
        <v>12</v>
      </c>
      <c r="L17" s="46">
        <v>11</v>
      </c>
      <c r="M17" s="46">
        <v>4</v>
      </c>
      <c r="N17" s="46">
        <v>7</v>
      </c>
      <c r="O17" s="46">
        <v>6</v>
      </c>
      <c r="P17" s="46">
        <v>5</v>
      </c>
      <c r="Q17" s="47">
        <f t="shared" ref="Q17:Q24" si="0">SUM(J17:P17)</f>
        <v>72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6" customFormat="1" ht="12.75" customHeight="1" x14ac:dyDescent="0.2">
      <c r="A18" s="12" t="s">
        <v>36</v>
      </c>
      <c r="B18" s="19" t="s">
        <v>45</v>
      </c>
      <c r="C18" s="21" t="s">
        <v>54</v>
      </c>
      <c r="D18" s="22">
        <v>32716400</v>
      </c>
      <c r="E18" s="22">
        <v>7350000</v>
      </c>
      <c r="F18" s="13" t="s">
        <v>63</v>
      </c>
      <c r="G18" s="20" t="s">
        <v>80</v>
      </c>
      <c r="H18" s="21" t="s">
        <v>72</v>
      </c>
      <c r="I18" s="20" t="s">
        <v>80</v>
      </c>
      <c r="J18" s="46">
        <v>33</v>
      </c>
      <c r="K18" s="46">
        <v>12</v>
      </c>
      <c r="L18" s="46">
        <v>13</v>
      </c>
      <c r="M18" s="46">
        <v>4</v>
      </c>
      <c r="N18" s="46">
        <v>6</v>
      </c>
      <c r="O18" s="46">
        <v>7</v>
      </c>
      <c r="P18" s="46">
        <v>5</v>
      </c>
      <c r="Q18" s="47">
        <f t="shared" si="0"/>
        <v>80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6" customFormat="1" ht="12.75" customHeight="1" x14ac:dyDescent="0.2">
      <c r="A19" s="12" t="s">
        <v>37</v>
      </c>
      <c r="B19" s="13" t="s">
        <v>46</v>
      </c>
      <c r="C19" s="14" t="s">
        <v>55</v>
      </c>
      <c r="D19" s="15">
        <v>3478600</v>
      </c>
      <c r="E19" s="15">
        <v>1507400</v>
      </c>
      <c r="F19" s="13" t="s">
        <v>64</v>
      </c>
      <c r="G19" s="20" t="s">
        <v>80</v>
      </c>
      <c r="H19" s="13" t="s">
        <v>73</v>
      </c>
      <c r="I19" s="20" t="s">
        <v>80</v>
      </c>
      <c r="J19" s="46">
        <v>20</v>
      </c>
      <c r="K19" s="46">
        <v>6</v>
      </c>
      <c r="L19" s="46">
        <v>6</v>
      </c>
      <c r="M19" s="46">
        <v>4</v>
      </c>
      <c r="N19" s="46">
        <v>6</v>
      </c>
      <c r="O19" s="46">
        <v>5</v>
      </c>
      <c r="P19" s="46">
        <v>3</v>
      </c>
      <c r="Q19" s="47">
        <f t="shared" si="0"/>
        <v>50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6" customFormat="1" ht="12.75" customHeight="1" x14ac:dyDescent="0.2">
      <c r="A20" s="12" t="s">
        <v>38</v>
      </c>
      <c r="B20" s="24" t="s">
        <v>47</v>
      </c>
      <c r="C20" s="21" t="s">
        <v>56</v>
      </c>
      <c r="D20" s="15">
        <v>7147100</v>
      </c>
      <c r="E20" s="15">
        <v>3234640</v>
      </c>
      <c r="F20" s="13" t="s">
        <v>65</v>
      </c>
      <c r="G20" s="20" t="s">
        <v>80</v>
      </c>
      <c r="H20" s="21" t="s">
        <v>74</v>
      </c>
      <c r="I20" s="20" t="s">
        <v>80</v>
      </c>
      <c r="J20" s="46">
        <v>30</v>
      </c>
      <c r="K20" s="46">
        <v>12</v>
      </c>
      <c r="L20" s="46">
        <v>12</v>
      </c>
      <c r="M20" s="46">
        <v>4</v>
      </c>
      <c r="N20" s="46">
        <v>8</v>
      </c>
      <c r="O20" s="46">
        <v>7</v>
      </c>
      <c r="P20" s="46">
        <v>4</v>
      </c>
      <c r="Q20" s="47">
        <f t="shared" si="0"/>
        <v>77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6" customFormat="1" x14ac:dyDescent="0.2">
      <c r="A21" s="12" t="s">
        <v>39</v>
      </c>
      <c r="B21" s="24" t="s">
        <v>48</v>
      </c>
      <c r="C21" s="21" t="s">
        <v>57</v>
      </c>
      <c r="D21" s="15">
        <v>1590373</v>
      </c>
      <c r="E21" s="15">
        <v>950000</v>
      </c>
      <c r="F21" s="13" t="s">
        <v>66</v>
      </c>
      <c r="G21" s="20" t="s">
        <v>80</v>
      </c>
      <c r="H21" s="21" t="s">
        <v>75</v>
      </c>
      <c r="I21" s="20" t="s">
        <v>80</v>
      </c>
      <c r="J21" s="46">
        <v>32</v>
      </c>
      <c r="K21" s="46">
        <v>12</v>
      </c>
      <c r="L21" s="46">
        <v>13</v>
      </c>
      <c r="M21" s="46">
        <v>4</v>
      </c>
      <c r="N21" s="46">
        <v>6</v>
      </c>
      <c r="O21" s="46">
        <v>6</v>
      </c>
      <c r="P21" s="46">
        <v>4</v>
      </c>
      <c r="Q21" s="47">
        <f t="shared" si="0"/>
        <v>77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6" customFormat="1" ht="12.75" customHeight="1" x14ac:dyDescent="0.2">
      <c r="A22" s="12" t="s">
        <v>40</v>
      </c>
      <c r="B22" s="24" t="s">
        <v>49</v>
      </c>
      <c r="C22" s="21" t="s">
        <v>58</v>
      </c>
      <c r="D22" s="15">
        <v>787000</v>
      </c>
      <c r="E22" s="15">
        <v>617000</v>
      </c>
      <c r="F22" s="13" t="s">
        <v>67</v>
      </c>
      <c r="G22" s="20" t="s">
        <v>80</v>
      </c>
      <c r="H22" s="25" t="s">
        <v>76</v>
      </c>
      <c r="I22" s="20" t="s">
        <v>80</v>
      </c>
      <c r="J22" s="46">
        <v>30</v>
      </c>
      <c r="K22" s="46">
        <v>13</v>
      </c>
      <c r="L22" s="46">
        <v>12</v>
      </c>
      <c r="M22" s="46">
        <v>4</v>
      </c>
      <c r="N22" s="46">
        <v>7</v>
      </c>
      <c r="O22" s="46">
        <v>7</v>
      </c>
      <c r="P22" s="46">
        <v>3</v>
      </c>
      <c r="Q22" s="47">
        <f t="shared" si="0"/>
        <v>76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6" customFormat="1" ht="12.75" customHeight="1" x14ac:dyDescent="0.2">
      <c r="A23" s="26" t="s">
        <v>41</v>
      </c>
      <c r="B23" s="27" t="s">
        <v>50</v>
      </c>
      <c r="C23" s="28" t="s">
        <v>59</v>
      </c>
      <c r="D23" s="15">
        <v>16221900</v>
      </c>
      <c r="E23" s="15">
        <v>2500000</v>
      </c>
      <c r="F23" s="29" t="s">
        <v>68</v>
      </c>
      <c r="G23" s="20" t="s">
        <v>68</v>
      </c>
      <c r="H23" s="29" t="s">
        <v>77</v>
      </c>
      <c r="I23" s="20" t="s">
        <v>80</v>
      </c>
      <c r="J23" s="46">
        <v>33</v>
      </c>
      <c r="K23" s="46">
        <v>13</v>
      </c>
      <c r="L23" s="46">
        <v>13</v>
      </c>
      <c r="M23" s="46">
        <v>4</v>
      </c>
      <c r="N23" s="46">
        <v>7</v>
      </c>
      <c r="O23" s="46">
        <v>5</v>
      </c>
      <c r="P23" s="46">
        <v>4</v>
      </c>
      <c r="Q23" s="47">
        <f t="shared" si="0"/>
        <v>79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6" customFormat="1" ht="13.5" customHeight="1" x14ac:dyDescent="0.2">
      <c r="A24" s="26" t="s">
        <v>42</v>
      </c>
      <c r="B24" s="27" t="s">
        <v>51</v>
      </c>
      <c r="C24" s="14" t="s">
        <v>60</v>
      </c>
      <c r="D24" s="15">
        <v>3391821</v>
      </c>
      <c r="E24" s="15">
        <v>1191821</v>
      </c>
      <c r="F24" s="29" t="s">
        <v>69</v>
      </c>
      <c r="G24" s="20" t="s">
        <v>68</v>
      </c>
      <c r="H24" s="29" t="s">
        <v>78</v>
      </c>
      <c r="I24" s="20" t="s">
        <v>80</v>
      </c>
      <c r="J24" s="46">
        <v>25</v>
      </c>
      <c r="K24" s="46">
        <v>12</v>
      </c>
      <c r="L24" s="46">
        <v>8</v>
      </c>
      <c r="M24" s="46">
        <v>4</v>
      </c>
      <c r="N24" s="46">
        <v>6</v>
      </c>
      <c r="O24" s="46">
        <v>4</v>
      </c>
      <c r="P24" s="46">
        <v>4</v>
      </c>
      <c r="Q24" s="47">
        <f t="shared" si="0"/>
        <v>63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x14ac:dyDescent="0.3">
      <c r="D25" s="11">
        <f>SUM(D16:D24)</f>
        <v>100794136</v>
      </c>
      <c r="E25" s="11">
        <f>SUM(E16:E24)</f>
        <v>23910861</v>
      </c>
      <c r="F25" s="7"/>
    </row>
    <row r="26" spans="1:73" x14ac:dyDescent="0.3">
      <c r="E26" s="7"/>
      <c r="F26" s="7"/>
      <c r="G26" s="7"/>
      <c r="H26" s="7"/>
    </row>
    <row r="35" spans="1:4" ht="12.6" x14ac:dyDescent="0.3">
      <c r="A35" s="8"/>
      <c r="D35" s="4"/>
    </row>
    <row r="36" spans="1:4" ht="12.6" x14ac:dyDescent="0.3">
      <c r="A36" s="8"/>
    </row>
    <row r="37" spans="1:4" ht="12.6" x14ac:dyDescent="0.3">
      <c r="A37" s="8"/>
    </row>
    <row r="38" spans="1:4" ht="12.6" x14ac:dyDescent="0.3">
      <c r="A38" s="8"/>
    </row>
    <row r="39" spans="1:4" ht="16.5" customHeight="1" x14ac:dyDescent="0.3">
      <c r="A39" s="38"/>
      <c r="B39" s="38"/>
      <c r="C39" s="38"/>
      <c r="D39" s="4"/>
    </row>
  </sheetData>
  <mergeCells count="16">
    <mergeCell ref="O13:O14"/>
    <mergeCell ref="P13:P14"/>
    <mergeCell ref="Q13:Q14"/>
    <mergeCell ref="A39:C39"/>
    <mergeCell ref="H13:I14"/>
    <mergeCell ref="J13:J14"/>
    <mergeCell ref="K13:K14"/>
    <mergeCell ref="L13:L14"/>
    <mergeCell ref="M13:M14"/>
    <mergeCell ref="N13:N14"/>
    <mergeCell ref="A13:A15"/>
    <mergeCell ref="B13:B15"/>
    <mergeCell ref="C13:C15"/>
    <mergeCell ref="D13:D15"/>
    <mergeCell ref="E13:E15"/>
    <mergeCell ref="F13:G14"/>
  </mergeCells>
  <dataValidations count="4">
    <dataValidation type="decimal" operator="lessThanOrEqual" allowBlank="1" showInputMessage="1" showErrorMessage="1" error="max. 40" sqref="J16:J24" xr:uid="{3A03D360-9598-48DB-B3C0-A81A669A07C7}">
      <formula1>40</formula1>
    </dataValidation>
    <dataValidation type="decimal" operator="lessThanOrEqual" allowBlank="1" showInputMessage="1" showErrorMessage="1" error="max. 15" sqref="K16:L24" xr:uid="{576E1668-D1A5-4A3B-AF1D-9B4E0F2FA616}">
      <formula1>15</formula1>
    </dataValidation>
    <dataValidation type="decimal" operator="lessThanOrEqual" allowBlank="1" showInputMessage="1" showErrorMessage="1" error="max. 10" sqref="N16:O24" xr:uid="{4CB24025-EEA8-4BC4-89BE-B30EB368CC84}">
      <formula1>10</formula1>
    </dataValidation>
    <dataValidation type="decimal" operator="lessThanOrEqual" allowBlank="1" showInputMessage="1" showErrorMessage="1" error="max. 5" sqref="M16:M24 P16:P24" xr:uid="{5569831F-01E7-4754-8491-6ECB2F312741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35385-601F-46F7-BA7B-09DA5B8DDB18}">
  <dimension ref="A1:BU39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3" ht="38.25" customHeight="1" x14ac:dyDescent="0.3">
      <c r="A1" s="1" t="s">
        <v>29</v>
      </c>
    </row>
    <row r="2" spans="1:73" ht="12.6" x14ac:dyDescent="0.3">
      <c r="A2" s="2" t="s">
        <v>94</v>
      </c>
      <c r="D2" s="8" t="s">
        <v>21</v>
      </c>
      <c r="G2" s="2"/>
      <c r="H2" s="2"/>
      <c r="I2" s="8"/>
    </row>
    <row r="3" spans="1:73" ht="12.6" x14ac:dyDescent="0.3">
      <c r="A3" s="2" t="s">
        <v>93</v>
      </c>
      <c r="D3" s="2" t="s">
        <v>30</v>
      </c>
      <c r="G3" s="2"/>
      <c r="H3" s="2"/>
      <c r="I3" s="31"/>
    </row>
    <row r="4" spans="1:73" ht="12.6" x14ac:dyDescent="0.3">
      <c r="A4" s="2" t="s">
        <v>95</v>
      </c>
      <c r="D4" s="2" t="s">
        <v>31</v>
      </c>
      <c r="G4" s="2"/>
      <c r="H4" s="2"/>
      <c r="I4" s="31"/>
    </row>
    <row r="5" spans="1:73" ht="12.6" x14ac:dyDescent="0.3">
      <c r="A5" s="2" t="s">
        <v>96</v>
      </c>
      <c r="G5" s="2"/>
      <c r="H5" s="2"/>
      <c r="I5" s="31"/>
    </row>
    <row r="6" spans="1:73" ht="12.6" x14ac:dyDescent="0.3">
      <c r="A6" s="2" t="s">
        <v>97</v>
      </c>
      <c r="D6" s="8" t="s">
        <v>99</v>
      </c>
      <c r="G6" s="2"/>
      <c r="H6" s="2"/>
      <c r="I6" s="31"/>
    </row>
    <row r="7" spans="1:73" ht="12" x14ac:dyDescent="0.3">
      <c r="D7" s="2" t="s">
        <v>102</v>
      </c>
      <c r="G7" s="2"/>
      <c r="H7" s="2"/>
    </row>
    <row r="8" spans="1:73" ht="12.6" x14ac:dyDescent="0.3">
      <c r="A8" s="2" t="s">
        <v>98</v>
      </c>
      <c r="D8" s="2" t="s">
        <v>103</v>
      </c>
      <c r="G8" s="2"/>
      <c r="H8" s="2"/>
    </row>
    <row r="9" spans="1:73" ht="12" x14ac:dyDescent="0.3">
      <c r="D9" s="2" t="s">
        <v>100</v>
      </c>
      <c r="G9" s="2"/>
      <c r="H9" s="2"/>
    </row>
    <row r="10" spans="1:73" ht="12" x14ac:dyDescent="0.3">
      <c r="D10" s="2" t="s">
        <v>101</v>
      </c>
      <c r="G10" s="2"/>
      <c r="H10" s="2"/>
    </row>
    <row r="11" spans="1:73" ht="12" x14ac:dyDescent="0.3">
      <c r="G11" s="2"/>
      <c r="H11" s="2"/>
    </row>
    <row r="12" spans="1:73" ht="12.6" x14ac:dyDescent="0.3">
      <c r="A12" s="4"/>
    </row>
    <row r="13" spans="1:73" ht="26.4" customHeight="1" x14ac:dyDescent="0.3">
      <c r="A13" s="37" t="s">
        <v>0</v>
      </c>
      <c r="B13" s="37" t="s">
        <v>1</v>
      </c>
      <c r="C13" s="37" t="s">
        <v>16</v>
      </c>
      <c r="D13" s="37" t="s">
        <v>13</v>
      </c>
      <c r="E13" s="40" t="s">
        <v>2</v>
      </c>
      <c r="F13" s="42" t="s">
        <v>27</v>
      </c>
      <c r="G13" s="43"/>
      <c r="H13" s="42" t="s">
        <v>28</v>
      </c>
      <c r="I13" s="43"/>
      <c r="J13" s="35" t="s">
        <v>32</v>
      </c>
      <c r="K13" s="37" t="s">
        <v>14</v>
      </c>
      <c r="L13" s="37" t="s">
        <v>15</v>
      </c>
      <c r="M13" s="37" t="s">
        <v>25</v>
      </c>
      <c r="N13" s="37" t="s">
        <v>26</v>
      </c>
      <c r="O13" s="35" t="s">
        <v>33</v>
      </c>
      <c r="P13" s="37" t="s">
        <v>3</v>
      </c>
      <c r="Q13" s="37" t="s">
        <v>4</v>
      </c>
    </row>
    <row r="14" spans="1:73" ht="83.25" customHeight="1" x14ac:dyDescent="0.3">
      <c r="A14" s="39"/>
      <c r="B14" s="39"/>
      <c r="C14" s="39"/>
      <c r="D14" s="39"/>
      <c r="E14" s="41"/>
      <c r="F14" s="44"/>
      <c r="G14" s="45"/>
      <c r="H14" s="44"/>
      <c r="I14" s="45"/>
      <c r="J14" s="36"/>
      <c r="K14" s="36"/>
      <c r="L14" s="36"/>
      <c r="M14" s="36"/>
      <c r="N14" s="36"/>
      <c r="O14" s="36"/>
      <c r="P14" s="36"/>
      <c r="Q14" s="36"/>
    </row>
    <row r="15" spans="1:73" ht="46.5" customHeight="1" x14ac:dyDescent="0.3">
      <c r="A15" s="39"/>
      <c r="B15" s="39"/>
      <c r="C15" s="39"/>
      <c r="D15" s="39"/>
      <c r="E15" s="41"/>
      <c r="F15" s="33" t="s">
        <v>22</v>
      </c>
      <c r="G15" s="32" t="s">
        <v>23</v>
      </c>
      <c r="H15" s="32" t="s">
        <v>22</v>
      </c>
      <c r="I15" s="32" t="s">
        <v>23</v>
      </c>
      <c r="J15" s="32" t="s">
        <v>24</v>
      </c>
      <c r="K15" s="32" t="s">
        <v>18</v>
      </c>
      <c r="L15" s="32" t="s">
        <v>18</v>
      </c>
      <c r="M15" s="32" t="s">
        <v>19</v>
      </c>
      <c r="N15" s="32" t="s">
        <v>20</v>
      </c>
      <c r="O15" s="32" t="s">
        <v>20</v>
      </c>
      <c r="P15" s="32" t="s">
        <v>19</v>
      </c>
      <c r="Q15" s="32"/>
    </row>
    <row r="16" spans="1:73" s="6" customFormat="1" ht="12.75" customHeight="1" x14ac:dyDescent="0.2">
      <c r="A16" s="12" t="s">
        <v>34</v>
      </c>
      <c r="B16" s="13" t="s">
        <v>43</v>
      </c>
      <c r="C16" s="14" t="s">
        <v>52</v>
      </c>
      <c r="D16" s="15">
        <v>21134242</v>
      </c>
      <c r="E16" s="15">
        <v>4800000</v>
      </c>
      <c r="F16" s="13" t="s">
        <v>61</v>
      </c>
      <c r="G16" s="30" t="s">
        <v>68</v>
      </c>
      <c r="H16" s="13" t="s">
        <v>70</v>
      </c>
      <c r="I16" s="16" t="s">
        <v>80</v>
      </c>
      <c r="J16" s="46">
        <v>34</v>
      </c>
      <c r="K16" s="46">
        <v>14</v>
      </c>
      <c r="L16" s="46">
        <v>14</v>
      </c>
      <c r="M16" s="46">
        <v>4</v>
      </c>
      <c r="N16" s="46">
        <v>8</v>
      </c>
      <c r="O16" s="46">
        <v>9</v>
      </c>
      <c r="P16" s="46">
        <v>4</v>
      </c>
      <c r="Q16" s="47">
        <f>SUM(J16:P16)</f>
        <v>87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6" customFormat="1" ht="12.75" customHeight="1" x14ac:dyDescent="0.2">
      <c r="A17" s="12" t="s">
        <v>35</v>
      </c>
      <c r="B17" s="13" t="s">
        <v>44</v>
      </c>
      <c r="C17" s="14" t="s">
        <v>53</v>
      </c>
      <c r="D17" s="15">
        <v>14326700</v>
      </c>
      <c r="E17" s="15">
        <v>1760000</v>
      </c>
      <c r="F17" s="13" t="s">
        <v>62</v>
      </c>
      <c r="G17" s="20" t="s">
        <v>80</v>
      </c>
      <c r="H17" s="13" t="s">
        <v>71</v>
      </c>
      <c r="I17" s="20" t="s">
        <v>80</v>
      </c>
      <c r="J17" s="46">
        <v>28</v>
      </c>
      <c r="K17" s="46">
        <v>13</v>
      </c>
      <c r="L17" s="46">
        <v>11</v>
      </c>
      <c r="M17" s="46">
        <v>4</v>
      </c>
      <c r="N17" s="46">
        <v>8</v>
      </c>
      <c r="O17" s="46">
        <v>7</v>
      </c>
      <c r="P17" s="46">
        <v>5</v>
      </c>
      <c r="Q17" s="47">
        <f t="shared" ref="Q17:Q24" si="0">SUM(J17:P17)</f>
        <v>76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6" customFormat="1" ht="12.75" customHeight="1" x14ac:dyDescent="0.2">
      <c r="A18" s="12" t="s">
        <v>36</v>
      </c>
      <c r="B18" s="19" t="s">
        <v>45</v>
      </c>
      <c r="C18" s="21" t="s">
        <v>54</v>
      </c>
      <c r="D18" s="22">
        <v>32716400</v>
      </c>
      <c r="E18" s="22">
        <v>7350000</v>
      </c>
      <c r="F18" s="13" t="s">
        <v>63</v>
      </c>
      <c r="G18" s="20" t="s">
        <v>80</v>
      </c>
      <c r="H18" s="21" t="s">
        <v>72</v>
      </c>
      <c r="I18" s="20" t="s">
        <v>80</v>
      </c>
      <c r="J18" s="46">
        <v>28</v>
      </c>
      <c r="K18" s="46">
        <v>13</v>
      </c>
      <c r="L18" s="46">
        <v>13</v>
      </c>
      <c r="M18" s="46">
        <v>3</v>
      </c>
      <c r="N18" s="46">
        <v>7</v>
      </c>
      <c r="O18" s="46">
        <v>8</v>
      </c>
      <c r="P18" s="46">
        <v>5</v>
      </c>
      <c r="Q18" s="47">
        <f t="shared" si="0"/>
        <v>77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6" customFormat="1" ht="12.75" customHeight="1" x14ac:dyDescent="0.2">
      <c r="A19" s="12" t="s">
        <v>37</v>
      </c>
      <c r="B19" s="13" t="s">
        <v>46</v>
      </c>
      <c r="C19" s="14" t="s">
        <v>55</v>
      </c>
      <c r="D19" s="15">
        <v>3478600</v>
      </c>
      <c r="E19" s="15">
        <v>1507400</v>
      </c>
      <c r="F19" s="13" t="s">
        <v>64</v>
      </c>
      <c r="G19" s="20" t="s">
        <v>80</v>
      </c>
      <c r="H19" s="13" t="s">
        <v>73</v>
      </c>
      <c r="I19" s="20" t="s">
        <v>80</v>
      </c>
      <c r="J19" s="46">
        <v>20</v>
      </c>
      <c r="K19" s="46">
        <v>10</v>
      </c>
      <c r="L19" s="46">
        <v>7</v>
      </c>
      <c r="M19" s="46">
        <v>4</v>
      </c>
      <c r="N19" s="46">
        <v>6</v>
      </c>
      <c r="O19" s="46">
        <v>6</v>
      </c>
      <c r="P19" s="46">
        <v>3</v>
      </c>
      <c r="Q19" s="47">
        <f t="shared" si="0"/>
        <v>56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6" customFormat="1" ht="12.75" customHeight="1" x14ac:dyDescent="0.2">
      <c r="A20" s="12" t="s">
        <v>38</v>
      </c>
      <c r="B20" s="24" t="s">
        <v>47</v>
      </c>
      <c r="C20" s="21" t="s">
        <v>56</v>
      </c>
      <c r="D20" s="15">
        <v>7147100</v>
      </c>
      <c r="E20" s="15">
        <v>3234640</v>
      </c>
      <c r="F20" s="13" t="s">
        <v>65</v>
      </c>
      <c r="G20" s="20" t="s">
        <v>80</v>
      </c>
      <c r="H20" s="21" t="s">
        <v>74</v>
      </c>
      <c r="I20" s="20" t="s">
        <v>80</v>
      </c>
      <c r="J20" s="46">
        <v>32</v>
      </c>
      <c r="K20" s="46">
        <v>12</v>
      </c>
      <c r="L20" s="46">
        <v>11</v>
      </c>
      <c r="M20" s="46">
        <v>4</v>
      </c>
      <c r="N20" s="46">
        <v>8</v>
      </c>
      <c r="O20" s="46">
        <v>7</v>
      </c>
      <c r="P20" s="46">
        <v>4</v>
      </c>
      <c r="Q20" s="47">
        <f t="shared" si="0"/>
        <v>78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6" customFormat="1" ht="12" x14ac:dyDescent="0.2">
      <c r="A21" s="12" t="s">
        <v>39</v>
      </c>
      <c r="B21" s="24" t="s">
        <v>48</v>
      </c>
      <c r="C21" s="21" t="s">
        <v>57</v>
      </c>
      <c r="D21" s="15">
        <v>1590373</v>
      </c>
      <c r="E21" s="15">
        <v>950000</v>
      </c>
      <c r="F21" s="13" t="s">
        <v>66</v>
      </c>
      <c r="G21" s="20" t="s">
        <v>80</v>
      </c>
      <c r="H21" s="21" t="s">
        <v>75</v>
      </c>
      <c r="I21" s="20" t="s">
        <v>80</v>
      </c>
      <c r="J21" s="46">
        <v>29</v>
      </c>
      <c r="K21" s="46">
        <v>13</v>
      </c>
      <c r="L21" s="46">
        <v>13</v>
      </c>
      <c r="M21" s="46">
        <v>4</v>
      </c>
      <c r="N21" s="46">
        <v>8</v>
      </c>
      <c r="O21" s="46">
        <v>6</v>
      </c>
      <c r="P21" s="46">
        <v>4</v>
      </c>
      <c r="Q21" s="47">
        <f t="shared" si="0"/>
        <v>77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6" customFormat="1" ht="12.75" customHeight="1" x14ac:dyDescent="0.2">
      <c r="A22" s="12" t="s">
        <v>40</v>
      </c>
      <c r="B22" s="24" t="s">
        <v>49</v>
      </c>
      <c r="C22" s="21" t="s">
        <v>58</v>
      </c>
      <c r="D22" s="15">
        <v>787000</v>
      </c>
      <c r="E22" s="15">
        <v>617000</v>
      </c>
      <c r="F22" s="13" t="s">
        <v>67</v>
      </c>
      <c r="G22" s="20" t="s">
        <v>80</v>
      </c>
      <c r="H22" s="25" t="s">
        <v>76</v>
      </c>
      <c r="I22" s="20" t="s">
        <v>80</v>
      </c>
      <c r="J22" s="46">
        <v>31</v>
      </c>
      <c r="K22" s="46">
        <v>13</v>
      </c>
      <c r="L22" s="46">
        <v>11</v>
      </c>
      <c r="M22" s="46">
        <v>4</v>
      </c>
      <c r="N22" s="46">
        <v>7</v>
      </c>
      <c r="O22" s="46">
        <v>7</v>
      </c>
      <c r="P22" s="46">
        <v>4</v>
      </c>
      <c r="Q22" s="47">
        <f t="shared" si="0"/>
        <v>77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6" customFormat="1" ht="12.75" customHeight="1" x14ac:dyDescent="0.2">
      <c r="A23" s="26" t="s">
        <v>41</v>
      </c>
      <c r="B23" s="27" t="s">
        <v>50</v>
      </c>
      <c r="C23" s="28" t="s">
        <v>59</v>
      </c>
      <c r="D23" s="15">
        <v>16221900</v>
      </c>
      <c r="E23" s="15">
        <v>2500000</v>
      </c>
      <c r="F23" s="29" t="s">
        <v>68</v>
      </c>
      <c r="G23" s="20" t="s">
        <v>68</v>
      </c>
      <c r="H23" s="29" t="s">
        <v>77</v>
      </c>
      <c r="I23" s="20" t="s">
        <v>80</v>
      </c>
      <c r="J23" s="46">
        <v>32</v>
      </c>
      <c r="K23" s="46">
        <v>13</v>
      </c>
      <c r="L23" s="46">
        <v>13</v>
      </c>
      <c r="M23" s="46">
        <v>4</v>
      </c>
      <c r="N23" s="46">
        <v>7</v>
      </c>
      <c r="O23" s="46">
        <v>8</v>
      </c>
      <c r="P23" s="46">
        <v>4</v>
      </c>
      <c r="Q23" s="47">
        <f t="shared" si="0"/>
        <v>81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6" customFormat="1" ht="13.5" customHeight="1" x14ac:dyDescent="0.2">
      <c r="A24" s="26" t="s">
        <v>42</v>
      </c>
      <c r="B24" s="27" t="s">
        <v>51</v>
      </c>
      <c r="C24" s="14" t="s">
        <v>60</v>
      </c>
      <c r="D24" s="15">
        <v>3391821</v>
      </c>
      <c r="E24" s="15">
        <v>1191821</v>
      </c>
      <c r="F24" s="29" t="s">
        <v>69</v>
      </c>
      <c r="G24" s="20" t="s">
        <v>68</v>
      </c>
      <c r="H24" s="29" t="s">
        <v>78</v>
      </c>
      <c r="I24" s="20" t="s">
        <v>80</v>
      </c>
      <c r="J24" s="46">
        <v>28</v>
      </c>
      <c r="K24" s="46">
        <v>12</v>
      </c>
      <c r="L24" s="46">
        <v>10</v>
      </c>
      <c r="M24" s="46">
        <v>4</v>
      </c>
      <c r="N24" s="46">
        <v>7</v>
      </c>
      <c r="O24" s="46">
        <v>6</v>
      </c>
      <c r="P24" s="46">
        <v>4</v>
      </c>
      <c r="Q24" s="47">
        <f t="shared" si="0"/>
        <v>71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ht="12" x14ac:dyDescent="0.3">
      <c r="D25" s="11">
        <f>SUM(D16:D24)</f>
        <v>100794136</v>
      </c>
      <c r="E25" s="11">
        <f>SUM(E16:E24)</f>
        <v>23910861</v>
      </c>
      <c r="F25" s="7"/>
    </row>
    <row r="26" spans="1:73" ht="12" x14ac:dyDescent="0.3">
      <c r="E26" s="7"/>
      <c r="F26" s="7"/>
      <c r="G26" s="7"/>
      <c r="H26" s="7"/>
    </row>
    <row r="35" spans="1:4" ht="12.6" x14ac:dyDescent="0.3">
      <c r="A35" s="8"/>
      <c r="D35" s="4"/>
    </row>
    <row r="36" spans="1:4" ht="12.6" x14ac:dyDescent="0.3">
      <c r="A36" s="8"/>
    </row>
    <row r="37" spans="1:4" ht="12.6" x14ac:dyDescent="0.3">
      <c r="A37" s="8"/>
    </row>
    <row r="38" spans="1:4" ht="12.6" x14ac:dyDescent="0.3">
      <c r="A38" s="8"/>
    </row>
    <row r="39" spans="1:4" ht="16.5" customHeight="1" x14ac:dyDescent="0.3">
      <c r="A39" s="38"/>
      <c r="B39" s="38"/>
      <c r="C39" s="38"/>
      <c r="D39" s="4"/>
    </row>
  </sheetData>
  <mergeCells count="16">
    <mergeCell ref="O13:O14"/>
    <mergeCell ref="P13:P14"/>
    <mergeCell ref="Q13:Q14"/>
    <mergeCell ref="A39:C39"/>
    <mergeCell ref="H13:I14"/>
    <mergeCell ref="J13:J14"/>
    <mergeCell ref="K13:K14"/>
    <mergeCell ref="L13:L14"/>
    <mergeCell ref="M13:M14"/>
    <mergeCell ref="N13:N14"/>
    <mergeCell ref="A13:A15"/>
    <mergeCell ref="B13:B15"/>
    <mergeCell ref="C13:C15"/>
    <mergeCell ref="D13:D15"/>
    <mergeCell ref="E13:E15"/>
    <mergeCell ref="F13:G14"/>
  </mergeCells>
  <dataValidations count="4">
    <dataValidation type="decimal" operator="lessThanOrEqual" allowBlank="1" showInputMessage="1" showErrorMessage="1" error="max. 5" sqref="M16:M24 P16:P24" xr:uid="{CDADE4E1-A3FB-4401-A9E7-E7253110BCC3}">
      <formula1>5</formula1>
    </dataValidation>
    <dataValidation type="decimal" operator="lessThanOrEqual" allowBlank="1" showInputMessage="1" showErrorMessage="1" error="max. 10" sqref="N16:O24" xr:uid="{4215253F-86A0-43BD-83B1-1205DF8F7F7A}">
      <formula1>10</formula1>
    </dataValidation>
    <dataValidation type="decimal" operator="lessThanOrEqual" allowBlank="1" showInputMessage="1" showErrorMessage="1" error="max. 15" sqref="K16:L24" xr:uid="{C043D4E9-CE90-472F-B09B-EBEA77D9378B}">
      <formula1>15</formula1>
    </dataValidation>
    <dataValidation type="decimal" operator="lessThanOrEqual" allowBlank="1" showInputMessage="1" showErrorMessage="1" error="max. 40" sqref="J16:J24" xr:uid="{23E14E92-C5CD-4ABE-910E-A596C9283558}">
      <formula1>40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D9C0E-A854-44CF-8840-91A45E687633}">
  <dimension ref="A1:BU39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3" ht="38.25" customHeight="1" x14ac:dyDescent="0.3">
      <c r="A1" s="1" t="s">
        <v>29</v>
      </c>
    </row>
    <row r="2" spans="1:73" ht="12.6" x14ac:dyDescent="0.3">
      <c r="A2" s="2" t="s">
        <v>94</v>
      </c>
      <c r="D2" s="8" t="s">
        <v>21</v>
      </c>
      <c r="G2" s="2"/>
      <c r="H2" s="2"/>
      <c r="I2" s="8"/>
    </row>
    <row r="3" spans="1:73" ht="12.6" x14ac:dyDescent="0.3">
      <c r="A3" s="2" t="s">
        <v>93</v>
      </c>
      <c r="D3" s="2" t="s">
        <v>30</v>
      </c>
      <c r="G3" s="2"/>
      <c r="H3" s="2"/>
      <c r="I3" s="31"/>
    </row>
    <row r="4" spans="1:73" ht="12.6" x14ac:dyDescent="0.3">
      <c r="A4" s="2" t="s">
        <v>95</v>
      </c>
      <c r="D4" s="2" t="s">
        <v>31</v>
      </c>
      <c r="G4" s="2"/>
      <c r="H4" s="2"/>
      <c r="I4" s="31"/>
    </row>
    <row r="5" spans="1:73" ht="12.6" x14ac:dyDescent="0.3">
      <c r="A5" s="2" t="s">
        <v>96</v>
      </c>
      <c r="G5" s="2"/>
      <c r="H5" s="2"/>
      <c r="I5" s="31"/>
    </row>
    <row r="6" spans="1:73" ht="12.6" x14ac:dyDescent="0.3">
      <c r="A6" s="2" t="s">
        <v>97</v>
      </c>
      <c r="D6" s="8" t="s">
        <v>99</v>
      </c>
      <c r="G6" s="2"/>
      <c r="H6" s="2"/>
      <c r="I6" s="31"/>
    </row>
    <row r="7" spans="1:73" ht="12" x14ac:dyDescent="0.3">
      <c r="D7" s="2" t="s">
        <v>102</v>
      </c>
      <c r="G7" s="2"/>
      <c r="H7" s="2"/>
    </row>
    <row r="8" spans="1:73" ht="12.6" x14ac:dyDescent="0.3">
      <c r="A8" s="2" t="s">
        <v>98</v>
      </c>
      <c r="D8" s="2" t="s">
        <v>103</v>
      </c>
      <c r="G8" s="2"/>
      <c r="H8" s="2"/>
    </row>
    <row r="9" spans="1:73" ht="12" x14ac:dyDescent="0.3">
      <c r="D9" s="2" t="s">
        <v>100</v>
      </c>
      <c r="G9" s="2"/>
      <c r="H9" s="2"/>
    </row>
    <row r="10" spans="1:73" ht="12" x14ac:dyDescent="0.3">
      <c r="D10" s="2" t="s">
        <v>101</v>
      </c>
      <c r="G10" s="2"/>
      <c r="H10" s="2"/>
    </row>
    <row r="11" spans="1:73" ht="12" x14ac:dyDescent="0.3">
      <c r="G11" s="2"/>
      <c r="H11" s="2"/>
    </row>
    <row r="12" spans="1:73" ht="12.6" x14ac:dyDescent="0.3">
      <c r="A12" s="4"/>
    </row>
    <row r="13" spans="1:73" ht="26.4" customHeight="1" x14ac:dyDescent="0.3">
      <c r="A13" s="37" t="s">
        <v>0</v>
      </c>
      <c r="B13" s="37" t="s">
        <v>1</v>
      </c>
      <c r="C13" s="37" t="s">
        <v>16</v>
      </c>
      <c r="D13" s="37" t="s">
        <v>13</v>
      </c>
      <c r="E13" s="40" t="s">
        <v>2</v>
      </c>
      <c r="F13" s="42" t="s">
        <v>27</v>
      </c>
      <c r="G13" s="43"/>
      <c r="H13" s="42" t="s">
        <v>28</v>
      </c>
      <c r="I13" s="43"/>
      <c r="J13" s="35" t="s">
        <v>32</v>
      </c>
      <c r="K13" s="37" t="s">
        <v>14</v>
      </c>
      <c r="L13" s="37" t="s">
        <v>15</v>
      </c>
      <c r="M13" s="37" t="s">
        <v>25</v>
      </c>
      <c r="N13" s="37" t="s">
        <v>26</v>
      </c>
      <c r="O13" s="35" t="s">
        <v>33</v>
      </c>
      <c r="P13" s="37" t="s">
        <v>3</v>
      </c>
      <c r="Q13" s="37" t="s">
        <v>4</v>
      </c>
    </row>
    <row r="14" spans="1:73" ht="83.25" customHeight="1" x14ac:dyDescent="0.3">
      <c r="A14" s="39"/>
      <c r="B14" s="39"/>
      <c r="C14" s="39"/>
      <c r="D14" s="39"/>
      <c r="E14" s="41"/>
      <c r="F14" s="44"/>
      <c r="G14" s="45"/>
      <c r="H14" s="44"/>
      <c r="I14" s="45"/>
      <c r="J14" s="36"/>
      <c r="K14" s="36"/>
      <c r="L14" s="36"/>
      <c r="M14" s="36"/>
      <c r="N14" s="36"/>
      <c r="O14" s="36"/>
      <c r="P14" s="36"/>
      <c r="Q14" s="36"/>
    </row>
    <row r="15" spans="1:73" ht="46.5" customHeight="1" x14ac:dyDescent="0.3">
      <c r="A15" s="39"/>
      <c r="B15" s="39"/>
      <c r="C15" s="39"/>
      <c r="D15" s="39"/>
      <c r="E15" s="41"/>
      <c r="F15" s="33" t="s">
        <v>22</v>
      </c>
      <c r="G15" s="32" t="s">
        <v>23</v>
      </c>
      <c r="H15" s="32" t="s">
        <v>22</v>
      </c>
      <c r="I15" s="32" t="s">
        <v>23</v>
      </c>
      <c r="J15" s="32" t="s">
        <v>24</v>
      </c>
      <c r="K15" s="32" t="s">
        <v>18</v>
      </c>
      <c r="L15" s="32" t="s">
        <v>18</v>
      </c>
      <c r="M15" s="32" t="s">
        <v>19</v>
      </c>
      <c r="N15" s="32" t="s">
        <v>20</v>
      </c>
      <c r="O15" s="32" t="s">
        <v>20</v>
      </c>
      <c r="P15" s="32" t="s">
        <v>19</v>
      </c>
      <c r="Q15" s="32"/>
    </row>
    <row r="16" spans="1:73" s="6" customFormat="1" ht="12.75" customHeight="1" x14ac:dyDescent="0.2">
      <c r="A16" s="12" t="s">
        <v>34</v>
      </c>
      <c r="B16" s="13" t="s">
        <v>43</v>
      </c>
      <c r="C16" s="14" t="s">
        <v>52</v>
      </c>
      <c r="D16" s="15">
        <v>21134242</v>
      </c>
      <c r="E16" s="15">
        <v>4800000</v>
      </c>
      <c r="F16" s="13" t="s">
        <v>61</v>
      </c>
      <c r="G16" s="30" t="s">
        <v>68</v>
      </c>
      <c r="H16" s="13" t="s">
        <v>70</v>
      </c>
      <c r="I16" s="16" t="s">
        <v>80</v>
      </c>
      <c r="J16" s="46">
        <v>33</v>
      </c>
      <c r="K16" s="46">
        <v>14</v>
      </c>
      <c r="L16" s="46">
        <v>14</v>
      </c>
      <c r="M16" s="46">
        <v>4</v>
      </c>
      <c r="N16" s="46">
        <v>7</v>
      </c>
      <c r="O16" s="46">
        <v>8</v>
      </c>
      <c r="P16" s="46">
        <v>4</v>
      </c>
      <c r="Q16" s="47">
        <f>SUM(J16:P16)</f>
        <v>84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6" customFormat="1" ht="12.75" customHeight="1" x14ac:dyDescent="0.2">
      <c r="A17" s="12" t="s">
        <v>35</v>
      </c>
      <c r="B17" s="13" t="s">
        <v>44</v>
      </c>
      <c r="C17" s="14" t="s">
        <v>53</v>
      </c>
      <c r="D17" s="15">
        <v>14326700</v>
      </c>
      <c r="E17" s="15">
        <v>1760000</v>
      </c>
      <c r="F17" s="13" t="s">
        <v>62</v>
      </c>
      <c r="G17" s="20" t="s">
        <v>80</v>
      </c>
      <c r="H17" s="13" t="s">
        <v>71</v>
      </c>
      <c r="I17" s="20" t="s">
        <v>80</v>
      </c>
      <c r="J17" s="46">
        <v>26</v>
      </c>
      <c r="K17" s="46">
        <v>13</v>
      </c>
      <c r="L17" s="46">
        <v>10</v>
      </c>
      <c r="M17" s="46">
        <v>5</v>
      </c>
      <c r="N17" s="46">
        <v>8</v>
      </c>
      <c r="O17" s="46">
        <v>7</v>
      </c>
      <c r="P17" s="46">
        <v>5</v>
      </c>
      <c r="Q17" s="47">
        <f t="shared" ref="Q17:Q24" si="0">SUM(J17:P17)</f>
        <v>74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6" customFormat="1" ht="12.75" customHeight="1" x14ac:dyDescent="0.2">
      <c r="A18" s="12" t="s">
        <v>36</v>
      </c>
      <c r="B18" s="19" t="s">
        <v>45</v>
      </c>
      <c r="C18" s="21" t="s">
        <v>54</v>
      </c>
      <c r="D18" s="22">
        <v>32716400</v>
      </c>
      <c r="E18" s="22">
        <v>7350000</v>
      </c>
      <c r="F18" s="13" t="s">
        <v>63</v>
      </c>
      <c r="G18" s="20" t="s">
        <v>80</v>
      </c>
      <c r="H18" s="21" t="s">
        <v>72</v>
      </c>
      <c r="I18" s="20" t="s">
        <v>80</v>
      </c>
      <c r="J18" s="46">
        <v>33</v>
      </c>
      <c r="K18" s="46">
        <v>14</v>
      </c>
      <c r="L18" s="46">
        <v>15</v>
      </c>
      <c r="M18" s="46">
        <v>4</v>
      </c>
      <c r="N18" s="46">
        <v>6</v>
      </c>
      <c r="O18" s="46">
        <v>6</v>
      </c>
      <c r="P18" s="46">
        <v>5</v>
      </c>
      <c r="Q18" s="47">
        <f t="shared" si="0"/>
        <v>83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6" customFormat="1" ht="12.75" customHeight="1" x14ac:dyDescent="0.2">
      <c r="A19" s="12" t="s">
        <v>37</v>
      </c>
      <c r="B19" s="13" t="s">
        <v>46</v>
      </c>
      <c r="C19" s="14" t="s">
        <v>55</v>
      </c>
      <c r="D19" s="15">
        <v>3478600</v>
      </c>
      <c r="E19" s="15">
        <v>1507400</v>
      </c>
      <c r="F19" s="13" t="s">
        <v>64</v>
      </c>
      <c r="G19" s="20" t="s">
        <v>80</v>
      </c>
      <c r="H19" s="13" t="s">
        <v>73</v>
      </c>
      <c r="I19" s="20" t="s">
        <v>80</v>
      </c>
      <c r="J19" s="46">
        <v>23</v>
      </c>
      <c r="K19" s="46">
        <v>10</v>
      </c>
      <c r="L19" s="46">
        <v>5</v>
      </c>
      <c r="M19" s="46">
        <v>4</v>
      </c>
      <c r="N19" s="46">
        <v>5</v>
      </c>
      <c r="O19" s="46">
        <v>5</v>
      </c>
      <c r="P19" s="46">
        <v>3</v>
      </c>
      <c r="Q19" s="47">
        <f t="shared" si="0"/>
        <v>55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6" customFormat="1" ht="12.75" customHeight="1" x14ac:dyDescent="0.2">
      <c r="A20" s="12" t="s">
        <v>38</v>
      </c>
      <c r="B20" s="24" t="s">
        <v>47</v>
      </c>
      <c r="C20" s="21" t="s">
        <v>56</v>
      </c>
      <c r="D20" s="15">
        <v>7147100</v>
      </c>
      <c r="E20" s="15">
        <v>3234640</v>
      </c>
      <c r="F20" s="13" t="s">
        <v>65</v>
      </c>
      <c r="G20" s="20" t="s">
        <v>80</v>
      </c>
      <c r="H20" s="21" t="s">
        <v>74</v>
      </c>
      <c r="I20" s="20" t="s">
        <v>80</v>
      </c>
      <c r="J20" s="46">
        <v>32</v>
      </c>
      <c r="K20" s="46">
        <v>14</v>
      </c>
      <c r="L20" s="46">
        <v>11</v>
      </c>
      <c r="M20" s="46">
        <v>4</v>
      </c>
      <c r="N20" s="46">
        <v>7</v>
      </c>
      <c r="O20" s="46">
        <v>6</v>
      </c>
      <c r="P20" s="46">
        <v>4</v>
      </c>
      <c r="Q20" s="47">
        <f t="shared" si="0"/>
        <v>78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6" customFormat="1" ht="12" x14ac:dyDescent="0.2">
      <c r="A21" s="12" t="s">
        <v>39</v>
      </c>
      <c r="B21" s="24" t="s">
        <v>48</v>
      </c>
      <c r="C21" s="21" t="s">
        <v>57</v>
      </c>
      <c r="D21" s="15">
        <v>1590373</v>
      </c>
      <c r="E21" s="15">
        <v>950000</v>
      </c>
      <c r="F21" s="13" t="s">
        <v>66</v>
      </c>
      <c r="G21" s="20" t="s">
        <v>80</v>
      </c>
      <c r="H21" s="21" t="s">
        <v>75</v>
      </c>
      <c r="I21" s="20" t="s">
        <v>80</v>
      </c>
      <c r="J21" s="46">
        <v>30</v>
      </c>
      <c r="K21" s="46">
        <v>13</v>
      </c>
      <c r="L21" s="46">
        <v>12</v>
      </c>
      <c r="M21" s="46">
        <v>4</v>
      </c>
      <c r="N21" s="46">
        <v>6</v>
      </c>
      <c r="O21" s="46">
        <v>6</v>
      </c>
      <c r="P21" s="46">
        <v>4</v>
      </c>
      <c r="Q21" s="47">
        <f t="shared" si="0"/>
        <v>75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6" customFormat="1" ht="12.75" customHeight="1" x14ac:dyDescent="0.2">
      <c r="A22" s="12" t="s">
        <v>40</v>
      </c>
      <c r="B22" s="24" t="s">
        <v>49</v>
      </c>
      <c r="C22" s="21" t="s">
        <v>58</v>
      </c>
      <c r="D22" s="15">
        <v>787000</v>
      </c>
      <c r="E22" s="15">
        <v>617000</v>
      </c>
      <c r="F22" s="13" t="s">
        <v>67</v>
      </c>
      <c r="G22" s="20" t="s">
        <v>80</v>
      </c>
      <c r="H22" s="25" t="s">
        <v>76</v>
      </c>
      <c r="I22" s="20" t="s">
        <v>80</v>
      </c>
      <c r="J22" s="46">
        <v>30</v>
      </c>
      <c r="K22" s="46">
        <v>14</v>
      </c>
      <c r="L22" s="46">
        <v>11</v>
      </c>
      <c r="M22" s="46">
        <v>4</v>
      </c>
      <c r="N22" s="46">
        <v>7</v>
      </c>
      <c r="O22" s="46">
        <v>7</v>
      </c>
      <c r="P22" s="46">
        <v>4</v>
      </c>
      <c r="Q22" s="47">
        <f t="shared" si="0"/>
        <v>77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6" customFormat="1" ht="12.75" customHeight="1" x14ac:dyDescent="0.2">
      <c r="A23" s="26" t="s">
        <v>41</v>
      </c>
      <c r="B23" s="27" t="s">
        <v>50</v>
      </c>
      <c r="C23" s="28" t="s">
        <v>59</v>
      </c>
      <c r="D23" s="15">
        <v>16221900</v>
      </c>
      <c r="E23" s="15">
        <v>2500000</v>
      </c>
      <c r="F23" s="29" t="s">
        <v>68</v>
      </c>
      <c r="G23" s="20" t="s">
        <v>68</v>
      </c>
      <c r="H23" s="29" t="s">
        <v>77</v>
      </c>
      <c r="I23" s="20" t="s">
        <v>80</v>
      </c>
      <c r="J23" s="46">
        <v>31</v>
      </c>
      <c r="K23" s="46">
        <v>13</v>
      </c>
      <c r="L23" s="46">
        <v>13</v>
      </c>
      <c r="M23" s="46">
        <v>5</v>
      </c>
      <c r="N23" s="46">
        <v>7</v>
      </c>
      <c r="O23" s="46">
        <v>7</v>
      </c>
      <c r="P23" s="46">
        <v>4</v>
      </c>
      <c r="Q23" s="47">
        <f t="shared" si="0"/>
        <v>80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6" customFormat="1" ht="13.5" customHeight="1" x14ac:dyDescent="0.2">
      <c r="A24" s="26" t="s">
        <v>42</v>
      </c>
      <c r="B24" s="27" t="s">
        <v>51</v>
      </c>
      <c r="C24" s="14" t="s">
        <v>60</v>
      </c>
      <c r="D24" s="15">
        <v>3391821</v>
      </c>
      <c r="E24" s="15">
        <v>1191821</v>
      </c>
      <c r="F24" s="29" t="s">
        <v>69</v>
      </c>
      <c r="G24" s="20" t="s">
        <v>68</v>
      </c>
      <c r="H24" s="29" t="s">
        <v>78</v>
      </c>
      <c r="I24" s="20" t="s">
        <v>80</v>
      </c>
      <c r="J24" s="46">
        <v>20</v>
      </c>
      <c r="K24" s="46">
        <v>14</v>
      </c>
      <c r="L24" s="46">
        <v>10</v>
      </c>
      <c r="M24" s="46">
        <v>4</v>
      </c>
      <c r="N24" s="46">
        <v>8</v>
      </c>
      <c r="O24" s="46">
        <v>6</v>
      </c>
      <c r="P24" s="46">
        <v>4</v>
      </c>
      <c r="Q24" s="47">
        <f t="shared" si="0"/>
        <v>66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ht="12" x14ac:dyDescent="0.3">
      <c r="D25" s="11">
        <f>SUM(D16:D24)</f>
        <v>100794136</v>
      </c>
      <c r="E25" s="11">
        <f>SUM(E16:E24)</f>
        <v>23910861</v>
      </c>
      <c r="F25" s="7"/>
    </row>
    <row r="26" spans="1:73" ht="12" x14ac:dyDescent="0.3">
      <c r="E26" s="7"/>
      <c r="F26" s="7"/>
      <c r="G26" s="7"/>
      <c r="H26" s="7"/>
    </row>
    <row r="35" spans="1:4" ht="12.6" x14ac:dyDescent="0.3">
      <c r="A35" s="8"/>
      <c r="D35" s="4"/>
    </row>
    <row r="36" spans="1:4" ht="12.6" x14ac:dyDescent="0.3">
      <c r="A36" s="8"/>
    </row>
    <row r="37" spans="1:4" ht="12.6" x14ac:dyDescent="0.3">
      <c r="A37" s="8"/>
    </row>
    <row r="38" spans="1:4" ht="12.6" x14ac:dyDescent="0.3">
      <c r="A38" s="8"/>
    </row>
    <row r="39" spans="1:4" ht="16.5" customHeight="1" x14ac:dyDescent="0.3">
      <c r="A39" s="38"/>
      <c r="B39" s="38"/>
      <c r="C39" s="38"/>
      <c r="D39" s="4"/>
    </row>
  </sheetData>
  <mergeCells count="16">
    <mergeCell ref="O13:O14"/>
    <mergeCell ref="P13:P14"/>
    <mergeCell ref="Q13:Q14"/>
    <mergeCell ref="A39:C39"/>
    <mergeCell ref="H13:I14"/>
    <mergeCell ref="J13:J14"/>
    <mergeCell ref="K13:K14"/>
    <mergeCell ref="L13:L14"/>
    <mergeCell ref="M13:M14"/>
    <mergeCell ref="N13:N14"/>
    <mergeCell ref="A13:A15"/>
    <mergeCell ref="B13:B15"/>
    <mergeCell ref="C13:C15"/>
    <mergeCell ref="D13:D15"/>
    <mergeCell ref="E13:E15"/>
    <mergeCell ref="F13:G14"/>
  </mergeCells>
  <dataValidations count="4">
    <dataValidation type="decimal" operator="lessThanOrEqual" allowBlank="1" showInputMessage="1" showErrorMessage="1" error="max. 5" sqref="M16:M24 P16:P24" xr:uid="{79322320-2723-41EA-8185-0C615611F45C}">
      <formula1>5</formula1>
    </dataValidation>
    <dataValidation type="decimal" operator="lessThanOrEqual" allowBlank="1" showInputMessage="1" showErrorMessage="1" error="max. 10" sqref="N16:O24" xr:uid="{1A0A205A-037D-473B-B31E-F18141968833}">
      <formula1>10</formula1>
    </dataValidation>
    <dataValidation type="decimal" operator="lessThanOrEqual" allowBlank="1" showInputMessage="1" showErrorMessage="1" error="max. 15" sqref="K16:L24" xr:uid="{7D7DAF7B-04F0-4487-AAF0-CC6562CC2EA1}">
      <formula1>15</formula1>
    </dataValidation>
    <dataValidation type="decimal" operator="lessThanOrEqual" allowBlank="1" showInputMessage="1" showErrorMessage="1" error="max. 40" sqref="J16:J24" xr:uid="{66B509FE-2549-4EE3-9EF4-922F6FADE1DE}">
      <formula1>40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69A40-C232-4C79-8E9D-5809E87A72E2}">
  <dimension ref="A1:BU39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3" ht="38.25" customHeight="1" x14ac:dyDescent="0.3">
      <c r="A1" s="1" t="s">
        <v>29</v>
      </c>
    </row>
    <row r="2" spans="1:73" ht="12.6" x14ac:dyDescent="0.3">
      <c r="A2" s="2" t="s">
        <v>94</v>
      </c>
      <c r="D2" s="8" t="s">
        <v>21</v>
      </c>
      <c r="G2" s="2"/>
      <c r="H2" s="2"/>
      <c r="I2" s="8"/>
    </row>
    <row r="3" spans="1:73" ht="12.6" x14ac:dyDescent="0.3">
      <c r="A3" s="2" t="s">
        <v>93</v>
      </c>
      <c r="D3" s="2" t="s">
        <v>30</v>
      </c>
      <c r="G3" s="2"/>
      <c r="H3" s="2"/>
      <c r="I3" s="31"/>
    </row>
    <row r="4" spans="1:73" ht="12.6" x14ac:dyDescent="0.3">
      <c r="A4" s="2" t="s">
        <v>95</v>
      </c>
      <c r="D4" s="2" t="s">
        <v>31</v>
      </c>
      <c r="G4" s="2"/>
      <c r="H4" s="2"/>
      <c r="I4" s="31"/>
    </row>
    <row r="5" spans="1:73" ht="12.6" x14ac:dyDescent="0.3">
      <c r="A5" s="2" t="s">
        <v>96</v>
      </c>
      <c r="G5" s="2"/>
      <c r="H5" s="2"/>
      <c r="I5" s="31"/>
    </row>
    <row r="6" spans="1:73" ht="12.6" x14ac:dyDescent="0.3">
      <c r="A6" s="2" t="s">
        <v>97</v>
      </c>
      <c r="D6" s="8" t="s">
        <v>99</v>
      </c>
      <c r="G6" s="2"/>
      <c r="H6" s="2"/>
      <c r="I6" s="31"/>
    </row>
    <row r="7" spans="1:73" ht="12" x14ac:dyDescent="0.3">
      <c r="D7" s="2" t="s">
        <v>102</v>
      </c>
      <c r="G7" s="2"/>
      <c r="H7" s="2"/>
    </row>
    <row r="8" spans="1:73" ht="12.6" x14ac:dyDescent="0.3">
      <c r="A8" s="2" t="s">
        <v>98</v>
      </c>
      <c r="D8" s="2" t="s">
        <v>103</v>
      </c>
      <c r="G8" s="2"/>
      <c r="H8" s="2"/>
    </row>
    <row r="9" spans="1:73" ht="12" x14ac:dyDescent="0.3">
      <c r="D9" s="2" t="s">
        <v>100</v>
      </c>
      <c r="G9" s="2"/>
      <c r="H9" s="2"/>
    </row>
    <row r="10" spans="1:73" ht="12" x14ac:dyDescent="0.3">
      <c r="D10" s="2" t="s">
        <v>101</v>
      </c>
      <c r="G10" s="2"/>
      <c r="H10" s="2"/>
    </row>
    <row r="11" spans="1:73" ht="12" x14ac:dyDescent="0.3">
      <c r="G11" s="2"/>
      <c r="H11" s="2"/>
    </row>
    <row r="12" spans="1:73" ht="12.6" x14ac:dyDescent="0.3">
      <c r="A12" s="4"/>
    </row>
    <row r="13" spans="1:73" ht="26.4" customHeight="1" x14ac:dyDescent="0.3">
      <c r="A13" s="37" t="s">
        <v>0</v>
      </c>
      <c r="B13" s="37" t="s">
        <v>1</v>
      </c>
      <c r="C13" s="37" t="s">
        <v>16</v>
      </c>
      <c r="D13" s="37" t="s">
        <v>13</v>
      </c>
      <c r="E13" s="40" t="s">
        <v>2</v>
      </c>
      <c r="F13" s="42" t="s">
        <v>27</v>
      </c>
      <c r="G13" s="43"/>
      <c r="H13" s="42" t="s">
        <v>28</v>
      </c>
      <c r="I13" s="43"/>
      <c r="J13" s="35" t="s">
        <v>32</v>
      </c>
      <c r="K13" s="37" t="s">
        <v>14</v>
      </c>
      <c r="L13" s="37" t="s">
        <v>15</v>
      </c>
      <c r="M13" s="37" t="s">
        <v>25</v>
      </c>
      <c r="N13" s="37" t="s">
        <v>26</v>
      </c>
      <c r="O13" s="35" t="s">
        <v>33</v>
      </c>
      <c r="P13" s="37" t="s">
        <v>3</v>
      </c>
      <c r="Q13" s="37" t="s">
        <v>4</v>
      </c>
    </row>
    <row r="14" spans="1:73" ht="83.25" customHeight="1" x14ac:dyDescent="0.3">
      <c r="A14" s="39"/>
      <c r="B14" s="39"/>
      <c r="C14" s="39"/>
      <c r="D14" s="39"/>
      <c r="E14" s="41"/>
      <c r="F14" s="44"/>
      <c r="G14" s="45"/>
      <c r="H14" s="44"/>
      <c r="I14" s="45"/>
      <c r="J14" s="36"/>
      <c r="K14" s="36"/>
      <c r="L14" s="36"/>
      <c r="M14" s="36"/>
      <c r="N14" s="36"/>
      <c r="O14" s="36"/>
      <c r="P14" s="36"/>
      <c r="Q14" s="36"/>
    </row>
    <row r="15" spans="1:73" ht="46.5" customHeight="1" x14ac:dyDescent="0.3">
      <c r="A15" s="39"/>
      <c r="B15" s="39"/>
      <c r="C15" s="39"/>
      <c r="D15" s="39"/>
      <c r="E15" s="41"/>
      <c r="F15" s="33" t="s">
        <v>22</v>
      </c>
      <c r="G15" s="32" t="s">
        <v>23</v>
      </c>
      <c r="H15" s="32" t="s">
        <v>22</v>
      </c>
      <c r="I15" s="32" t="s">
        <v>23</v>
      </c>
      <c r="J15" s="32" t="s">
        <v>24</v>
      </c>
      <c r="K15" s="32" t="s">
        <v>18</v>
      </c>
      <c r="L15" s="32" t="s">
        <v>18</v>
      </c>
      <c r="M15" s="32" t="s">
        <v>19</v>
      </c>
      <c r="N15" s="32" t="s">
        <v>20</v>
      </c>
      <c r="O15" s="32" t="s">
        <v>20</v>
      </c>
      <c r="P15" s="32" t="s">
        <v>19</v>
      </c>
      <c r="Q15" s="32"/>
    </row>
    <row r="16" spans="1:73" s="6" customFormat="1" ht="12.75" customHeight="1" x14ac:dyDescent="0.2">
      <c r="A16" s="12" t="s">
        <v>34</v>
      </c>
      <c r="B16" s="13" t="s">
        <v>43</v>
      </c>
      <c r="C16" s="14" t="s">
        <v>52</v>
      </c>
      <c r="D16" s="15">
        <v>21134242</v>
      </c>
      <c r="E16" s="15">
        <v>4800000</v>
      </c>
      <c r="F16" s="13" t="s">
        <v>61</v>
      </c>
      <c r="G16" s="30" t="s">
        <v>68</v>
      </c>
      <c r="H16" s="13" t="s">
        <v>70</v>
      </c>
      <c r="I16" s="16" t="s">
        <v>80</v>
      </c>
      <c r="J16" s="46">
        <v>38</v>
      </c>
      <c r="K16" s="46">
        <v>15</v>
      </c>
      <c r="L16" s="46">
        <v>15</v>
      </c>
      <c r="M16" s="46">
        <v>4</v>
      </c>
      <c r="N16" s="46">
        <v>8</v>
      </c>
      <c r="O16" s="46">
        <v>8</v>
      </c>
      <c r="P16" s="46">
        <v>4</v>
      </c>
      <c r="Q16" s="47">
        <f>SUM(J16:P16)</f>
        <v>92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6" customFormat="1" ht="12.75" customHeight="1" x14ac:dyDescent="0.2">
      <c r="A17" s="12" t="s">
        <v>35</v>
      </c>
      <c r="B17" s="13" t="s">
        <v>44</v>
      </c>
      <c r="C17" s="14" t="s">
        <v>53</v>
      </c>
      <c r="D17" s="15">
        <v>14326700</v>
      </c>
      <c r="E17" s="15">
        <v>1760000</v>
      </c>
      <c r="F17" s="13" t="s">
        <v>62</v>
      </c>
      <c r="G17" s="20" t="s">
        <v>80</v>
      </c>
      <c r="H17" s="13" t="s">
        <v>71</v>
      </c>
      <c r="I17" s="20" t="s">
        <v>80</v>
      </c>
      <c r="J17" s="46">
        <v>25</v>
      </c>
      <c r="K17" s="46">
        <v>14</v>
      </c>
      <c r="L17" s="46">
        <v>12</v>
      </c>
      <c r="M17" s="46">
        <v>4</v>
      </c>
      <c r="N17" s="46">
        <v>8</v>
      </c>
      <c r="O17" s="46">
        <v>6</v>
      </c>
      <c r="P17" s="46">
        <v>5</v>
      </c>
      <c r="Q17" s="47">
        <f t="shared" ref="Q17:Q24" si="0">SUM(J17:P17)</f>
        <v>74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6" customFormat="1" ht="12.75" customHeight="1" x14ac:dyDescent="0.2">
      <c r="A18" s="12" t="s">
        <v>36</v>
      </c>
      <c r="B18" s="19" t="s">
        <v>45</v>
      </c>
      <c r="C18" s="21" t="s">
        <v>54</v>
      </c>
      <c r="D18" s="22">
        <v>32716400</v>
      </c>
      <c r="E18" s="22">
        <v>7350000</v>
      </c>
      <c r="F18" s="13" t="s">
        <v>63</v>
      </c>
      <c r="G18" s="20" t="s">
        <v>80</v>
      </c>
      <c r="H18" s="21" t="s">
        <v>72</v>
      </c>
      <c r="I18" s="20" t="s">
        <v>80</v>
      </c>
      <c r="J18" s="46">
        <v>35</v>
      </c>
      <c r="K18" s="46">
        <v>15</v>
      </c>
      <c r="L18" s="46">
        <v>14</v>
      </c>
      <c r="M18" s="46">
        <v>4</v>
      </c>
      <c r="N18" s="46">
        <v>7</v>
      </c>
      <c r="O18" s="46">
        <v>7</v>
      </c>
      <c r="P18" s="46">
        <v>5</v>
      </c>
      <c r="Q18" s="47">
        <f t="shared" si="0"/>
        <v>87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6" customFormat="1" ht="12.75" customHeight="1" x14ac:dyDescent="0.2">
      <c r="A19" s="12" t="s">
        <v>37</v>
      </c>
      <c r="B19" s="13" t="s">
        <v>46</v>
      </c>
      <c r="C19" s="14" t="s">
        <v>55</v>
      </c>
      <c r="D19" s="15">
        <v>3478600</v>
      </c>
      <c r="E19" s="15">
        <v>1507400</v>
      </c>
      <c r="F19" s="13" t="s">
        <v>64</v>
      </c>
      <c r="G19" s="20" t="s">
        <v>80</v>
      </c>
      <c r="H19" s="13" t="s">
        <v>73</v>
      </c>
      <c r="I19" s="20" t="s">
        <v>80</v>
      </c>
      <c r="J19" s="46">
        <v>10</v>
      </c>
      <c r="K19" s="46">
        <v>10</v>
      </c>
      <c r="L19" s="46">
        <v>5</v>
      </c>
      <c r="M19" s="46">
        <v>5</v>
      </c>
      <c r="N19" s="46">
        <v>5</v>
      </c>
      <c r="O19" s="46">
        <v>4</v>
      </c>
      <c r="P19" s="46">
        <v>3</v>
      </c>
      <c r="Q19" s="47">
        <f t="shared" si="0"/>
        <v>42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6" customFormat="1" ht="12.75" customHeight="1" x14ac:dyDescent="0.2">
      <c r="A20" s="12" t="s">
        <v>38</v>
      </c>
      <c r="B20" s="24" t="s">
        <v>47</v>
      </c>
      <c r="C20" s="21" t="s">
        <v>56</v>
      </c>
      <c r="D20" s="15">
        <v>7147100</v>
      </c>
      <c r="E20" s="15">
        <v>3234640</v>
      </c>
      <c r="F20" s="13" t="s">
        <v>65</v>
      </c>
      <c r="G20" s="20" t="s">
        <v>80</v>
      </c>
      <c r="H20" s="21" t="s">
        <v>74</v>
      </c>
      <c r="I20" s="20" t="s">
        <v>80</v>
      </c>
      <c r="J20" s="46">
        <v>30</v>
      </c>
      <c r="K20" s="46">
        <v>14</v>
      </c>
      <c r="L20" s="46">
        <v>10</v>
      </c>
      <c r="M20" s="46">
        <v>4</v>
      </c>
      <c r="N20" s="46">
        <v>8</v>
      </c>
      <c r="O20" s="46">
        <v>7</v>
      </c>
      <c r="P20" s="46">
        <v>4</v>
      </c>
      <c r="Q20" s="47">
        <f t="shared" si="0"/>
        <v>77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6" customFormat="1" ht="12" x14ac:dyDescent="0.2">
      <c r="A21" s="12" t="s">
        <v>39</v>
      </c>
      <c r="B21" s="24" t="s">
        <v>48</v>
      </c>
      <c r="C21" s="21" t="s">
        <v>57</v>
      </c>
      <c r="D21" s="15">
        <v>1590373</v>
      </c>
      <c r="E21" s="15">
        <v>950000</v>
      </c>
      <c r="F21" s="13" t="s">
        <v>66</v>
      </c>
      <c r="G21" s="20" t="s">
        <v>80</v>
      </c>
      <c r="H21" s="21" t="s">
        <v>75</v>
      </c>
      <c r="I21" s="20" t="s">
        <v>80</v>
      </c>
      <c r="J21" s="46">
        <v>29</v>
      </c>
      <c r="K21" s="46">
        <v>13</v>
      </c>
      <c r="L21" s="46">
        <v>13</v>
      </c>
      <c r="M21" s="46">
        <v>4</v>
      </c>
      <c r="N21" s="46">
        <v>7</v>
      </c>
      <c r="O21" s="46">
        <v>6</v>
      </c>
      <c r="P21" s="46">
        <v>4</v>
      </c>
      <c r="Q21" s="47">
        <f t="shared" si="0"/>
        <v>76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6" customFormat="1" ht="12.75" customHeight="1" x14ac:dyDescent="0.2">
      <c r="A22" s="12" t="s">
        <v>40</v>
      </c>
      <c r="B22" s="24" t="s">
        <v>49</v>
      </c>
      <c r="C22" s="21" t="s">
        <v>58</v>
      </c>
      <c r="D22" s="15">
        <v>787000</v>
      </c>
      <c r="E22" s="15">
        <v>617000</v>
      </c>
      <c r="F22" s="13" t="s">
        <v>67</v>
      </c>
      <c r="G22" s="20" t="s">
        <v>80</v>
      </c>
      <c r="H22" s="25" t="s">
        <v>76</v>
      </c>
      <c r="I22" s="20" t="s">
        <v>80</v>
      </c>
      <c r="J22" s="46">
        <v>30</v>
      </c>
      <c r="K22" s="46">
        <v>14</v>
      </c>
      <c r="L22" s="46">
        <v>11</v>
      </c>
      <c r="M22" s="46">
        <v>4</v>
      </c>
      <c r="N22" s="46">
        <v>7</v>
      </c>
      <c r="O22" s="46">
        <v>7</v>
      </c>
      <c r="P22" s="46">
        <v>4</v>
      </c>
      <c r="Q22" s="47">
        <f t="shared" si="0"/>
        <v>77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6" customFormat="1" ht="12.75" customHeight="1" x14ac:dyDescent="0.2">
      <c r="A23" s="26" t="s">
        <v>41</v>
      </c>
      <c r="B23" s="27" t="s">
        <v>50</v>
      </c>
      <c r="C23" s="28" t="s">
        <v>59</v>
      </c>
      <c r="D23" s="15">
        <v>16221900</v>
      </c>
      <c r="E23" s="15">
        <v>2500000</v>
      </c>
      <c r="F23" s="29" t="s">
        <v>68</v>
      </c>
      <c r="G23" s="20" t="s">
        <v>68</v>
      </c>
      <c r="H23" s="29" t="s">
        <v>77</v>
      </c>
      <c r="I23" s="20" t="s">
        <v>80</v>
      </c>
      <c r="J23" s="46">
        <v>30</v>
      </c>
      <c r="K23" s="46">
        <v>12</v>
      </c>
      <c r="L23" s="46">
        <v>12</v>
      </c>
      <c r="M23" s="46">
        <v>5</v>
      </c>
      <c r="N23" s="46">
        <v>7</v>
      </c>
      <c r="O23" s="46">
        <v>7</v>
      </c>
      <c r="P23" s="46">
        <v>4</v>
      </c>
      <c r="Q23" s="47">
        <f t="shared" si="0"/>
        <v>77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6" customFormat="1" ht="13.5" customHeight="1" x14ac:dyDescent="0.2">
      <c r="A24" s="26" t="s">
        <v>42</v>
      </c>
      <c r="B24" s="27" t="s">
        <v>51</v>
      </c>
      <c r="C24" s="14" t="s">
        <v>60</v>
      </c>
      <c r="D24" s="15">
        <v>3391821</v>
      </c>
      <c r="E24" s="15">
        <v>1191821</v>
      </c>
      <c r="F24" s="29" t="s">
        <v>69</v>
      </c>
      <c r="G24" s="20" t="s">
        <v>68</v>
      </c>
      <c r="H24" s="29" t="s">
        <v>78</v>
      </c>
      <c r="I24" s="20" t="s">
        <v>80</v>
      </c>
      <c r="J24" s="46">
        <v>20</v>
      </c>
      <c r="K24" s="46">
        <v>14</v>
      </c>
      <c r="L24" s="46">
        <v>10</v>
      </c>
      <c r="M24" s="46">
        <v>4</v>
      </c>
      <c r="N24" s="46">
        <v>8</v>
      </c>
      <c r="O24" s="46">
        <v>6</v>
      </c>
      <c r="P24" s="46">
        <v>4</v>
      </c>
      <c r="Q24" s="47">
        <f t="shared" si="0"/>
        <v>66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ht="12" x14ac:dyDescent="0.3">
      <c r="D25" s="11">
        <f>SUM(D16:D24)</f>
        <v>100794136</v>
      </c>
      <c r="E25" s="11">
        <f>SUM(E16:E24)</f>
        <v>23910861</v>
      </c>
      <c r="F25" s="7"/>
    </row>
    <row r="26" spans="1:73" ht="12" x14ac:dyDescent="0.3">
      <c r="E26" s="7"/>
      <c r="F26" s="7"/>
      <c r="G26" s="7"/>
      <c r="H26" s="7"/>
    </row>
    <row r="35" spans="1:4" ht="12.6" x14ac:dyDescent="0.3">
      <c r="A35" s="8"/>
      <c r="D35" s="4"/>
    </row>
    <row r="36" spans="1:4" ht="12.6" x14ac:dyDescent="0.3">
      <c r="A36" s="8"/>
    </row>
    <row r="37" spans="1:4" ht="12.6" x14ac:dyDescent="0.3">
      <c r="A37" s="8"/>
    </row>
    <row r="38" spans="1:4" ht="12.6" x14ac:dyDescent="0.3">
      <c r="A38" s="8"/>
    </row>
    <row r="39" spans="1:4" ht="16.5" customHeight="1" x14ac:dyDescent="0.3">
      <c r="A39" s="38"/>
      <c r="B39" s="38"/>
      <c r="C39" s="38"/>
      <c r="D39" s="4"/>
    </row>
  </sheetData>
  <mergeCells count="16">
    <mergeCell ref="O13:O14"/>
    <mergeCell ref="P13:P14"/>
    <mergeCell ref="Q13:Q14"/>
    <mergeCell ref="A39:C39"/>
    <mergeCell ref="H13:I14"/>
    <mergeCell ref="J13:J14"/>
    <mergeCell ref="K13:K14"/>
    <mergeCell ref="L13:L14"/>
    <mergeCell ref="M13:M14"/>
    <mergeCell ref="N13:N14"/>
    <mergeCell ref="A13:A15"/>
    <mergeCell ref="B13:B15"/>
    <mergeCell ref="C13:C15"/>
    <mergeCell ref="D13:D15"/>
    <mergeCell ref="E13:E15"/>
    <mergeCell ref="F13:G14"/>
  </mergeCells>
  <dataValidations count="4">
    <dataValidation type="decimal" operator="lessThanOrEqual" allowBlank="1" showInputMessage="1" showErrorMessage="1" error="max. 5" sqref="M16:M24 P16:P24" xr:uid="{4E0829AA-0A91-4F77-B1C7-FEEF6B967827}">
      <formula1>5</formula1>
    </dataValidation>
    <dataValidation type="decimal" operator="lessThanOrEqual" allowBlank="1" showInputMessage="1" showErrorMessage="1" error="max. 10" sqref="N16:O24" xr:uid="{EDB641DD-D94F-459D-A41F-B29245B6986E}">
      <formula1>10</formula1>
    </dataValidation>
    <dataValidation type="decimal" operator="lessThanOrEqual" allowBlank="1" showInputMessage="1" showErrorMessage="1" error="max. 15" sqref="K16:L24" xr:uid="{2D7B2372-E669-432F-A8DD-8217287E97BA}">
      <formula1>15</formula1>
    </dataValidation>
    <dataValidation type="decimal" operator="lessThanOrEqual" allowBlank="1" showInputMessage="1" showErrorMessage="1" error="max. 40" sqref="J16:J24" xr:uid="{9CB7B813-5411-449B-B0BD-7AAA4307981E}">
      <formula1>40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14250-BF4D-4553-A4D0-139E7B7FD388}">
  <dimension ref="A1:BU39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3" ht="38.25" customHeight="1" x14ac:dyDescent="0.3">
      <c r="A1" s="1" t="s">
        <v>29</v>
      </c>
    </row>
    <row r="2" spans="1:73" ht="12.6" x14ac:dyDescent="0.3">
      <c r="A2" s="2" t="s">
        <v>94</v>
      </c>
      <c r="D2" s="8" t="s">
        <v>21</v>
      </c>
      <c r="G2" s="2"/>
      <c r="H2" s="2"/>
      <c r="I2" s="8"/>
    </row>
    <row r="3" spans="1:73" ht="12.6" x14ac:dyDescent="0.3">
      <c r="A3" s="2" t="s">
        <v>93</v>
      </c>
      <c r="D3" s="2" t="s">
        <v>30</v>
      </c>
      <c r="G3" s="2"/>
      <c r="H3" s="2"/>
      <c r="I3" s="31"/>
    </row>
    <row r="4" spans="1:73" ht="12.6" x14ac:dyDescent="0.3">
      <c r="A4" s="2" t="s">
        <v>95</v>
      </c>
      <c r="D4" s="2" t="s">
        <v>31</v>
      </c>
      <c r="G4" s="2"/>
      <c r="H4" s="2"/>
      <c r="I4" s="31"/>
    </row>
    <row r="5" spans="1:73" ht="12.6" x14ac:dyDescent="0.3">
      <c r="A5" s="2" t="s">
        <v>96</v>
      </c>
      <c r="G5" s="2"/>
      <c r="H5" s="2"/>
      <c r="I5" s="31"/>
    </row>
    <row r="6" spans="1:73" ht="12.6" x14ac:dyDescent="0.3">
      <c r="A6" s="2" t="s">
        <v>97</v>
      </c>
      <c r="D6" s="8" t="s">
        <v>99</v>
      </c>
      <c r="G6" s="2"/>
      <c r="H6" s="2"/>
      <c r="I6" s="31"/>
    </row>
    <row r="7" spans="1:73" ht="12" x14ac:dyDescent="0.3">
      <c r="D7" s="2" t="s">
        <v>102</v>
      </c>
      <c r="G7" s="2"/>
      <c r="H7" s="2"/>
    </row>
    <row r="8" spans="1:73" ht="12.6" x14ac:dyDescent="0.3">
      <c r="A8" s="2" t="s">
        <v>98</v>
      </c>
      <c r="D8" s="2" t="s">
        <v>103</v>
      </c>
      <c r="G8" s="2"/>
      <c r="H8" s="2"/>
    </row>
    <row r="9" spans="1:73" ht="12" x14ac:dyDescent="0.3">
      <c r="D9" s="2" t="s">
        <v>100</v>
      </c>
      <c r="G9" s="2"/>
      <c r="H9" s="2"/>
    </row>
    <row r="10" spans="1:73" ht="12" x14ac:dyDescent="0.3">
      <c r="D10" s="2" t="s">
        <v>101</v>
      </c>
      <c r="G10" s="2"/>
      <c r="H10" s="2"/>
    </row>
    <row r="11" spans="1:73" ht="12" x14ac:dyDescent="0.3">
      <c r="G11" s="2"/>
      <c r="H11" s="2"/>
    </row>
    <row r="12" spans="1:73" ht="12.6" x14ac:dyDescent="0.3">
      <c r="A12" s="4"/>
    </row>
    <row r="13" spans="1:73" ht="26.4" customHeight="1" x14ac:dyDescent="0.3">
      <c r="A13" s="37" t="s">
        <v>0</v>
      </c>
      <c r="B13" s="37" t="s">
        <v>1</v>
      </c>
      <c r="C13" s="37" t="s">
        <v>16</v>
      </c>
      <c r="D13" s="37" t="s">
        <v>13</v>
      </c>
      <c r="E13" s="40" t="s">
        <v>2</v>
      </c>
      <c r="F13" s="42" t="s">
        <v>27</v>
      </c>
      <c r="G13" s="43"/>
      <c r="H13" s="42" t="s">
        <v>28</v>
      </c>
      <c r="I13" s="43"/>
      <c r="J13" s="35" t="s">
        <v>32</v>
      </c>
      <c r="K13" s="37" t="s">
        <v>14</v>
      </c>
      <c r="L13" s="37" t="s">
        <v>15</v>
      </c>
      <c r="M13" s="37" t="s">
        <v>25</v>
      </c>
      <c r="N13" s="37" t="s">
        <v>26</v>
      </c>
      <c r="O13" s="35" t="s">
        <v>33</v>
      </c>
      <c r="P13" s="37" t="s">
        <v>3</v>
      </c>
      <c r="Q13" s="37" t="s">
        <v>4</v>
      </c>
    </row>
    <row r="14" spans="1:73" ht="83.25" customHeight="1" x14ac:dyDescent="0.3">
      <c r="A14" s="39"/>
      <c r="B14" s="39"/>
      <c r="C14" s="39"/>
      <c r="D14" s="39"/>
      <c r="E14" s="41"/>
      <c r="F14" s="44"/>
      <c r="G14" s="45"/>
      <c r="H14" s="44"/>
      <c r="I14" s="45"/>
      <c r="J14" s="36"/>
      <c r="K14" s="36"/>
      <c r="L14" s="36"/>
      <c r="M14" s="36"/>
      <c r="N14" s="36"/>
      <c r="O14" s="36"/>
      <c r="P14" s="36"/>
      <c r="Q14" s="36"/>
    </row>
    <row r="15" spans="1:73" ht="46.5" customHeight="1" x14ac:dyDescent="0.3">
      <c r="A15" s="39"/>
      <c r="B15" s="39"/>
      <c r="C15" s="39"/>
      <c r="D15" s="39"/>
      <c r="E15" s="41"/>
      <c r="F15" s="33" t="s">
        <v>22</v>
      </c>
      <c r="G15" s="32" t="s">
        <v>23</v>
      </c>
      <c r="H15" s="32" t="s">
        <v>22</v>
      </c>
      <c r="I15" s="32" t="s">
        <v>23</v>
      </c>
      <c r="J15" s="32" t="s">
        <v>24</v>
      </c>
      <c r="K15" s="32" t="s">
        <v>18</v>
      </c>
      <c r="L15" s="32" t="s">
        <v>18</v>
      </c>
      <c r="M15" s="32" t="s">
        <v>19</v>
      </c>
      <c r="N15" s="32" t="s">
        <v>20</v>
      </c>
      <c r="O15" s="32" t="s">
        <v>20</v>
      </c>
      <c r="P15" s="32" t="s">
        <v>19</v>
      </c>
      <c r="Q15" s="32"/>
    </row>
    <row r="16" spans="1:73" s="6" customFormat="1" ht="12.75" customHeight="1" x14ac:dyDescent="0.2">
      <c r="A16" s="12" t="s">
        <v>34</v>
      </c>
      <c r="B16" s="13" t="s">
        <v>43</v>
      </c>
      <c r="C16" s="14" t="s">
        <v>52</v>
      </c>
      <c r="D16" s="15">
        <v>21134242</v>
      </c>
      <c r="E16" s="15">
        <v>4800000</v>
      </c>
      <c r="F16" s="13" t="s">
        <v>61</v>
      </c>
      <c r="G16" s="30" t="s">
        <v>68</v>
      </c>
      <c r="H16" s="13" t="s">
        <v>70</v>
      </c>
      <c r="I16" s="16" t="s">
        <v>80</v>
      </c>
      <c r="J16" s="46">
        <v>33</v>
      </c>
      <c r="K16" s="46">
        <v>13</v>
      </c>
      <c r="L16" s="46">
        <v>13</v>
      </c>
      <c r="M16" s="46">
        <v>4</v>
      </c>
      <c r="N16" s="46">
        <v>7</v>
      </c>
      <c r="O16" s="46">
        <v>8</v>
      </c>
      <c r="P16" s="46">
        <v>4</v>
      </c>
      <c r="Q16" s="47">
        <f>SUM(J16:P16)</f>
        <v>82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6" customFormat="1" ht="12.75" customHeight="1" x14ac:dyDescent="0.2">
      <c r="A17" s="12" t="s">
        <v>35</v>
      </c>
      <c r="B17" s="13" t="s">
        <v>44</v>
      </c>
      <c r="C17" s="14" t="s">
        <v>53</v>
      </c>
      <c r="D17" s="15">
        <v>14326700</v>
      </c>
      <c r="E17" s="15">
        <v>1760000</v>
      </c>
      <c r="F17" s="13" t="s">
        <v>62</v>
      </c>
      <c r="G17" s="20" t="s">
        <v>80</v>
      </c>
      <c r="H17" s="13" t="s">
        <v>71</v>
      </c>
      <c r="I17" s="20" t="s">
        <v>80</v>
      </c>
      <c r="J17" s="46">
        <v>23</v>
      </c>
      <c r="K17" s="46">
        <v>12</v>
      </c>
      <c r="L17" s="46">
        <v>11</v>
      </c>
      <c r="M17" s="46">
        <v>5</v>
      </c>
      <c r="N17" s="46">
        <v>8</v>
      </c>
      <c r="O17" s="46">
        <v>7</v>
      </c>
      <c r="P17" s="46">
        <v>5</v>
      </c>
      <c r="Q17" s="47">
        <f t="shared" ref="Q17:Q24" si="0">SUM(J17:P17)</f>
        <v>71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6" customFormat="1" ht="12.75" customHeight="1" x14ac:dyDescent="0.2">
      <c r="A18" s="12" t="s">
        <v>36</v>
      </c>
      <c r="B18" s="19" t="s">
        <v>45</v>
      </c>
      <c r="C18" s="21" t="s">
        <v>54</v>
      </c>
      <c r="D18" s="22">
        <v>32716400</v>
      </c>
      <c r="E18" s="22">
        <v>7350000</v>
      </c>
      <c r="F18" s="13" t="s">
        <v>63</v>
      </c>
      <c r="G18" s="20" t="s">
        <v>80</v>
      </c>
      <c r="H18" s="21" t="s">
        <v>72</v>
      </c>
      <c r="I18" s="20" t="s">
        <v>80</v>
      </c>
      <c r="J18" s="46">
        <v>33</v>
      </c>
      <c r="K18" s="46">
        <v>13</v>
      </c>
      <c r="L18" s="46">
        <v>13</v>
      </c>
      <c r="M18" s="46">
        <v>3</v>
      </c>
      <c r="N18" s="46">
        <v>7</v>
      </c>
      <c r="O18" s="46">
        <v>6</v>
      </c>
      <c r="P18" s="46">
        <v>5</v>
      </c>
      <c r="Q18" s="47">
        <f t="shared" si="0"/>
        <v>80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6" customFormat="1" ht="12.75" customHeight="1" x14ac:dyDescent="0.2">
      <c r="A19" s="12" t="s">
        <v>37</v>
      </c>
      <c r="B19" s="13" t="s">
        <v>46</v>
      </c>
      <c r="C19" s="14" t="s">
        <v>55</v>
      </c>
      <c r="D19" s="15">
        <v>3478600</v>
      </c>
      <c r="E19" s="15">
        <v>1507400</v>
      </c>
      <c r="F19" s="13" t="s">
        <v>64</v>
      </c>
      <c r="G19" s="20" t="s">
        <v>80</v>
      </c>
      <c r="H19" s="13" t="s">
        <v>73</v>
      </c>
      <c r="I19" s="20" t="s">
        <v>80</v>
      </c>
      <c r="J19" s="46">
        <v>25</v>
      </c>
      <c r="K19" s="46">
        <v>9</v>
      </c>
      <c r="L19" s="46">
        <v>6</v>
      </c>
      <c r="M19" s="46">
        <v>3</v>
      </c>
      <c r="N19" s="46">
        <v>6</v>
      </c>
      <c r="O19" s="46">
        <v>5</v>
      </c>
      <c r="P19" s="46">
        <v>3</v>
      </c>
      <c r="Q19" s="47">
        <f t="shared" si="0"/>
        <v>57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6" customFormat="1" ht="12.75" customHeight="1" x14ac:dyDescent="0.2">
      <c r="A20" s="12" t="s">
        <v>38</v>
      </c>
      <c r="B20" s="24" t="s">
        <v>47</v>
      </c>
      <c r="C20" s="21" t="s">
        <v>56</v>
      </c>
      <c r="D20" s="15">
        <v>7147100</v>
      </c>
      <c r="E20" s="15">
        <v>3234640</v>
      </c>
      <c r="F20" s="13" t="s">
        <v>65</v>
      </c>
      <c r="G20" s="20" t="s">
        <v>80</v>
      </c>
      <c r="H20" s="21" t="s">
        <v>74</v>
      </c>
      <c r="I20" s="20" t="s">
        <v>80</v>
      </c>
      <c r="J20" s="46">
        <v>28</v>
      </c>
      <c r="K20" s="46">
        <v>13</v>
      </c>
      <c r="L20" s="46">
        <v>9</v>
      </c>
      <c r="M20" s="46">
        <v>4</v>
      </c>
      <c r="N20" s="46">
        <v>8</v>
      </c>
      <c r="O20" s="46">
        <v>7</v>
      </c>
      <c r="P20" s="46">
        <v>4</v>
      </c>
      <c r="Q20" s="47">
        <f t="shared" si="0"/>
        <v>73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6" customFormat="1" ht="12" x14ac:dyDescent="0.2">
      <c r="A21" s="12" t="s">
        <v>39</v>
      </c>
      <c r="B21" s="24" t="s">
        <v>48</v>
      </c>
      <c r="C21" s="21" t="s">
        <v>57</v>
      </c>
      <c r="D21" s="15">
        <v>1590373</v>
      </c>
      <c r="E21" s="15">
        <v>950000</v>
      </c>
      <c r="F21" s="13" t="s">
        <v>66</v>
      </c>
      <c r="G21" s="20" t="s">
        <v>80</v>
      </c>
      <c r="H21" s="21" t="s">
        <v>75</v>
      </c>
      <c r="I21" s="20" t="s">
        <v>80</v>
      </c>
      <c r="J21" s="46">
        <v>31</v>
      </c>
      <c r="K21" s="46">
        <v>12</v>
      </c>
      <c r="L21" s="46">
        <v>10</v>
      </c>
      <c r="M21" s="46">
        <v>3</v>
      </c>
      <c r="N21" s="46">
        <v>8</v>
      </c>
      <c r="O21" s="46">
        <v>7</v>
      </c>
      <c r="P21" s="46">
        <v>4</v>
      </c>
      <c r="Q21" s="47">
        <f t="shared" si="0"/>
        <v>75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6" customFormat="1" ht="12.75" customHeight="1" x14ac:dyDescent="0.2">
      <c r="A22" s="12" t="s">
        <v>40</v>
      </c>
      <c r="B22" s="24" t="s">
        <v>49</v>
      </c>
      <c r="C22" s="21" t="s">
        <v>58</v>
      </c>
      <c r="D22" s="15">
        <v>787000</v>
      </c>
      <c r="E22" s="15">
        <v>617000</v>
      </c>
      <c r="F22" s="13" t="s">
        <v>67</v>
      </c>
      <c r="G22" s="20" t="s">
        <v>80</v>
      </c>
      <c r="H22" s="25" t="s">
        <v>76</v>
      </c>
      <c r="I22" s="20" t="s">
        <v>80</v>
      </c>
      <c r="J22" s="46">
        <v>29</v>
      </c>
      <c r="K22" s="46">
        <v>13</v>
      </c>
      <c r="L22" s="46">
        <v>12</v>
      </c>
      <c r="M22" s="46">
        <v>4</v>
      </c>
      <c r="N22" s="46">
        <v>7</v>
      </c>
      <c r="O22" s="46">
        <v>8</v>
      </c>
      <c r="P22" s="46">
        <v>4</v>
      </c>
      <c r="Q22" s="47">
        <f t="shared" si="0"/>
        <v>77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6" customFormat="1" ht="12.75" customHeight="1" x14ac:dyDescent="0.2">
      <c r="A23" s="26" t="s">
        <v>41</v>
      </c>
      <c r="B23" s="27" t="s">
        <v>50</v>
      </c>
      <c r="C23" s="28" t="s">
        <v>59</v>
      </c>
      <c r="D23" s="15">
        <v>16221900</v>
      </c>
      <c r="E23" s="15">
        <v>2500000</v>
      </c>
      <c r="F23" s="29" t="s">
        <v>68</v>
      </c>
      <c r="G23" s="20" t="s">
        <v>68</v>
      </c>
      <c r="H23" s="29" t="s">
        <v>77</v>
      </c>
      <c r="I23" s="20" t="s">
        <v>80</v>
      </c>
      <c r="J23" s="46">
        <v>29</v>
      </c>
      <c r="K23" s="46">
        <v>12</v>
      </c>
      <c r="L23" s="46">
        <v>11</v>
      </c>
      <c r="M23" s="46">
        <v>5</v>
      </c>
      <c r="N23" s="46">
        <v>8</v>
      </c>
      <c r="O23" s="46">
        <v>7</v>
      </c>
      <c r="P23" s="46">
        <v>4</v>
      </c>
      <c r="Q23" s="47">
        <f t="shared" si="0"/>
        <v>76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6" customFormat="1" ht="13.5" customHeight="1" x14ac:dyDescent="0.2">
      <c r="A24" s="26" t="s">
        <v>42</v>
      </c>
      <c r="B24" s="27" t="s">
        <v>51</v>
      </c>
      <c r="C24" s="14" t="s">
        <v>60</v>
      </c>
      <c r="D24" s="15">
        <v>3391821</v>
      </c>
      <c r="E24" s="15">
        <v>1191821</v>
      </c>
      <c r="F24" s="29" t="s">
        <v>69</v>
      </c>
      <c r="G24" s="20" t="s">
        <v>68</v>
      </c>
      <c r="H24" s="29" t="s">
        <v>78</v>
      </c>
      <c r="I24" s="20" t="s">
        <v>80</v>
      </c>
      <c r="J24" s="46">
        <v>20</v>
      </c>
      <c r="K24" s="46">
        <v>13</v>
      </c>
      <c r="L24" s="46">
        <v>11</v>
      </c>
      <c r="M24" s="46">
        <v>4</v>
      </c>
      <c r="N24" s="46">
        <v>8</v>
      </c>
      <c r="O24" s="46">
        <v>5</v>
      </c>
      <c r="P24" s="46">
        <v>4</v>
      </c>
      <c r="Q24" s="47">
        <f t="shared" si="0"/>
        <v>65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ht="12" x14ac:dyDescent="0.3">
      <c r="D25" s="11">
        <f>SUM(D16:D24)</f>
        <v>100794136</v>
      </c>
      <c r="E25" s="11">
        <f>SUM(E16:E24)</f>
        <v>23910861</v>
      </c>
      <c r="F25" s="7"/>
    </row>
    <row r="26" spans="1:73" ht="12" x14ac:dyDescent="0.3">
      <c r="E26" s="7"/>
      <c r="F26" s="7"/>
      <c r="G26" s="7"/>
      <c r="H26" s="7"/>
    </row>
    <row r="35" spans="1:4" ht="12.6" x14ac:dyDescent="0.3">
      <c r="A35" s="8"/>
      <c r="D35" s="4"/>
    </row>
    <row r="36" spans="1:4" ht="12.6" x14ac:dyDescent="0.3">
      <c r="A36" s="8"/>
    </row>
    <row r="37" spans="1:4" ht="12.6" x14ac:dyDescent="0.3">
      <c r="A37" s="8"/>
    </row>
    <row r="38" spans="1:4" ht="12.6" x14ac:dyDescent="0.3">
      <c r="A38" s="8"/>
    </row>
    <row r="39" spans="1:4" ht="16.5" customHeight="1" x14ac:dyDescent="0.3">
      <c r="A39" s="38"/>
      <c r="B39" s="38"/>
      <c r="C39" s="38"/>
      <c r="D39" s="4"/>
    </row>
  </sheetData>
  <mergeCells count="16">
    <mergeCell ref="O13:O14"/>
    <mergeCell ref="P13:P14"/>
    <mergeCell ref="Q13:Q14"/>
    <mergeCell ref="A39:C39"/>
    <mergeCell ref="H13:I14"/>
    <mergeCell ref="J13:J14"/>
    <mergeCell ref="K13:K14"/>
    <mergeCell ref="L13:L14"/>
    <mergeCell ref="M13:M14"/>
    <mergeCell ref="N13:N14"/>
    <mergeCell ref="A13:A15"/>
    <mergeCell ref="B13:B15"/>
    <mergeCell ref="C13:C15"/>
    <mergeCell ref="D13:D15"/>
    <mergeCell ref="E13:E15"/>
    <mergeCell ref="F13:G14"/>
  </mergeCells>
  <dataValidations count="4">
    <dataValidation type="decimal" operator="lessThanOrEqual" allowBlank="1" showInputMessage="1" showErrorMessage="1" error="max. 5" sqref="M16:M24 P16:P24" xr:uid="{F2953D2A-8F5F-4EAE-94AB-D60CFD61E549}">
      <formula1>5</formula1>
    </dataValidation>
    <dataValidation type="decimal" operator="lessThanOrEqual" allowBlank="1" showInputMessage="1" showErrorMessage="1" error="max. 10" sqref="N16:O24" xr:uid="{E7A75F39-9DC7-4CC6-94E2-3F7B4CEED4E7}">
      <formula1>10</formula1>
    </dataValidation>
    <dataValidation type="decimal" operator="lessThanOrEqual" allowBlank="1" showInputMessage="1" showErrorMessage="1" error="max. 15" sqref="K16:L24" xr:uid="{2B92A6CC-22BE-4CE4-9E5E-800CC43C0516}">
      <formula1>15</formula1>
    </dataValidation>
    <dataValidation type="decimal" operator="lessThanOrEqual" allowBlank="1" showInputMessage="1" showErrorMessage="1" error="max. 40" sqref="J16:J24" xr:uid="{5F99DC19-DD20-4A1E-8834-7EE9DBBD3962}">
      <formula1>40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B12B-1937-4569-8EB1-ACF581B44582}">
  <dimension ref="A1:BU39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3" ht="38.25" customHeight="1" x14ac:dyDescent="0.3">
      <c r="A1" s="1" t="s">
        <v>29</v>
      </c>
    </row>
    <row r="2" spans="1:73" ht="12.6" x14ac:dyDescent="0.3">
      <c r="A2" s="2" t="s">
        <v>94</v>
      </c>
      <c r="D2" s="8" t="s">
        <v>21</v>
      </c>
      <c r="G2" s="2"/>
      <c r="H2" s="2"/>
      <c r="I2" s="8"/>
    </row>
    <row r="3" spans="1:73" ht="12.6" x14ac:dyDescent="0.3">
      <c r="A3" s="2" t="s">
        <v>93</v>
      </c>
      <c r="D3" s="2" t="s">
        <v>30</v>
      </c>
      <c r="G3" s="2"/>
      <c r="H3" s="2"/>
      <c r="I3" s="31"/>
    </row>
    <row r="4" spans="1:73" ht="12.6" x14ac:dyDescent="0.3">
      <c r="A4" s="2" t="s">
        <v>95</v>
      </c>
      <c r="D4" s="2" t="s">
        <v>31</v>
      </c>
      <c r="G4" s="2"/>
      <c r="H4" s="2"/>
      <c r="I4" s="31"/>
    </row>
    <row r="5" spans="1:73" ht="12.6" x14ac:dyDescent="0.3">
      <c r="A5" s="2" t="s">
        <v>96</v>
      </c>
      <c r="G5" s="2"/>
      <c r="H5" s="2"/>
      <c r="I5" s="31"/>
    </row>
    <row r="6" spans="1:73" ht="12.6" x14ac:dyDescent="0.3">
      <c r="A6" s="2" t="s">
        <v>97</v>
      </c>
      <c r="D6" s="8" t="s">
        <v>99</v>
      </c>
      <c r="G6" s="2"/>
      <c r="H6" s="2"/>
      <c r="I6" s="31"/>
    </row>
    <row r="7" spans="1:73" ht="12" x14ac:dyDescent="0.3">
      <c r="D7" s="2" t="s">
        <v>102</v>
      </c>
      <c r="G7" s="2"/>
      <c r="H7" s="2"/>
    </row>
    <row r="8" spans="1:73" ht="12.6" x14ac:dyDescent="0.3">
      <c r="A8" s="2" t="s">
        <v>98</v>
      </c>
      <c r="D8" s="2" t="s">
        <v>103</v>
      </c>
      <c r="G8" s="2"/>
      <c r="H8" s="2"/>
    </row>
    <row r="9" spans="1:73" ht="12" x14ac:dyDescent="0.3">
      <c r="D9" s="2" t="s">
        <v>100</v>
      </c>
      <c r="G9" s="2"/>
      <c r="H9" s="2"/>
    </row>
    <row r="10" spans="1:73" ht="12" x14ac:dyDescent="0.3">
      <c r="D10" s="2" t="s">
        <v>101</v>
      </c>
      <c r="G10" s="2"/>
      <c r="H10" s="2"/>
    </row>
    <row r="11" spans="1:73" ht="12" x14ac:dyDescent="0.3">
      <c r="G11" s="2"/>
      <c r="H11" s="2"/>
    </row>
    <row r="12" spans="1:73" ht="12.6" x14ac:dyDescent="0.3">
      <c r="A12" s="4"/>
    </row>
    <row r="13" spans="1:73" ht="26.4" customHeight="1" x14ac:dyDescent="0.3">
      <c r="A13" s="37" t="s">
        <v>0</v>
      </c>
      <c r="B13" s="37" t="s">
        <v>1</v>
      </c>
      <c r="C13" s="37" t="s">
        <v>16</v>
      </c>
      <c r="D13" s="37" t="s">
        <v>13</v>
      </c>
      <c r="E13" s="40" t="s">
        <v>2</v>
      </c>
      <c r="F13" s="42" t="s">
        <v>27</v>
      </c>
      <c r="G13" s="43"/>
      <c r="H13" s="42" t="s">
        <v>28</v>
      </c>
      <c r="I13" s="43"/>
      <c r="J13" s="35" t="s">
        <v>32</v>
      </c>
      <c r="K13" s="37" t="s">
        <v>14</v>
      </c>
      <c r="L13" s="37" t="s">
        <v>15</v>
      </c>
      <c r="M13" s="37" t="s">
        <v>25</v>
      </c>
      <c r="N13" s="37" t="s">
        <v>26</v>
      </c>
      <c r="O13" s="35" t="s">
        <v>33</v>
      </c>
      <c r="P13" s="37" t="s">
        <v>3</v>
      </c>
      <c r="Q13" s="37" t="s">
        <v>4</v>
      </c>
    </row>
    <row r="14" spans="1:73" ht="83.25" customHeight="1" x14ac:dyDescent="0.3">
      <c r="A14" s="39"/>
      <c r="B14" s="39"/>
      <c r="C14" s="39"/>
      <c r="D14" s="39"/>
      <c r="E14" s="41"/>
      <c r="F14" s="44"/>
      <c r="G14" s="45"/>
      <c r="H14" s="44"/>
      <c r="I14" s="45"/>
      <c r="J14" s="36"/>
      <c r="K14" s="36"/>
      <c r="L14" s="36"/>
      <c r="M14" s="36"/>
      <c r="N14" s="36"/>
      <c r="O14" s="36"/>
      <c r="P14" s="36"/>
      <c r="Q14" s="36"/>
    </row>
    <row r="15" spans="1:73" ht="46.5" customHeight="1" x14ac:dyDescent="0.3">
      <c r="A15" s="39"/>
      <c r="B15" s="39"/>
      <c r="C15" s="39"/>
      <c r="D15" s="39"/>
      <c r="E15" s="41"/>
      <c r="F15" s="33" t="s">
        <v>22</v>
      </c>
      <c r="G15" s="32" t="s">
        <v>23</v>
      </c>
      <c r="H15" s="32" t="s">
        <v>22</v>
      </c>
      <c r="I15" s="32" t="s">
        <v>23</v>
      </c>
      <c r="J15" s="32" t="s">
        <v>24</v>
      </c>
      <c r="K15" s="32" t="s">
        <v>18</v>
      </c>
      <c r="L15" s="32" t="s">
        <v>18</v>
      </c>
      <c r="M15" s="32" t="s">
        <v>19</v>
      </c>
      <c r="N15" s="32" t="s">
        <v>20</v>
      </c>
      <c r="O15" s="32" t="s">
        <v>20</v>
      </c>
      <c r="P15" s="32" t="s">
        <v>19</v>
      </c>
      <c r="Q15" s="32"/>
    </row>
    <row r="16" spans="1:73" s="6" customFormat="1" ht="12.75" customHeight="1" x14ac:dyDescent="0.2">
      <c r="A16" s="12" t="s">
        <v>34</v>
      </c>
      <c r="B16" s="13" t="s">
        <v>43</v>
      </c>
      <c r="C16" s="14" t="s">
        <v>52</v>
      </c>
      <c r="D16" s="15">
        <v>21134242</v>
      </c>
      <c r="E16" s="15">
        <v>4800000</v>
      </c>
      <c r="F16" s="13" t="s">
        <v>61</v>
      </c>
      <c r="G16" s="30" t="s">
        <v>68</v>
      </c>
      <c r="H16" s="13" t="s">
        <v>70</v>
      </c>
      <c r="I16" s="16" t="s">
        <v>80</v>
      </c>
      <c r="J16" s="46">
        <v>33</v>
      </c>
      <c r="K16" s="46">
        <v>13</v>
      </c>
      <c r="L16" s="46">
        <v>14</v>
      </c>
      <c r="M16" s="46">
        <v>4</v>
      </c>
      <c r="N16" s="46">
        <v>7</v>
      </c>
      <c r="O16" s="46">
        <v>8</v>
      </c>
      <c r="P16" s="46">
        <v>4</v>
      </c>
      <c r="Q16" s="47">
        <f>SUM(J16:P16)</f>
        <v>83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6" customFormat="1" ht="12.75" customHeight="1" x14ac:dyDescent="0.2">
      <c r="A17" s="12" t="s">
        <v>35</v>
      </c>
      <c r="B17" s="13" t="s">
        <v>44</v>
      </c>
      <c r="C17" s="14" t="s">
        <v>53</v>
      </c>
      <c r="D17" s="15">
        <v>14326700</v>
      </c>
      <c r="E17" s="15">
        <v>1760000</v>
      </c>
      <c r="F17" s="13" t="s">
        <v>62</v>
      </c>
      <c r="G17" s="20" t="s">
        <v>80</v>
      </c>
      <c r="H17" s="13" t="s">
        <v>71</v>
      </c>
      <c r="I17" s="20" t="s">
        <v>80</v>
      </c>
      <c r="J17" s="46">
        <v>28</v>
      </c>
      <c r="K17" s="46">
        <v>13</v>
      </c>
      <c r="L17" s="46">
        <v>11</v>
      </c>
      <c r="M17" s="46">
        <v>4</v>
      </c>
      <c r="N17" s="46">
        <v>6</v>
      </c>
      <c r="O17" s="46">
        <v>7</v>
      </c>
      <c r="P17" s="46">
        <v>5</v>
      </c>
      <c r="Q17" s="47">
        <f t="shared" ref="Q17:Q24" si="0">SUM(J17:P17)</f>
        <v>74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6" customFormat="1" ht="12.75" customHeight="1" x14ac:dyDescent="0.2">
      <c r="A18" s="12" t="s">
        <v>36</v>
      </c>
      <c r="B18" s="19" t="s">
        <v>45</v>
      </c>
      <c r="C18" s="21" t="s">
        <v>54</v>
      </c>
      <c r="D18" s="22">
        <v>32716400</v>
      </c>
      <c r="E18" s="22">
        <v>7350000</v>
      </c>
      <c r="F18" s="13" t="s">
        <v>63</v>
      </c>
      <c r="G18" s="20" t="s">
        <v>80</v>
      </c>
      <c r="H18" s="21" t="s">
        <v>72</v>
      </c>
      <c r="I18" s="20" t="s">
        <v>80</v>
      </c>
      <c r="J18" s="46">
        <v>32</v>
      </c>
      <c r="K18" s="46">
        <v>13</v>
      </c>
      <c r="L18" s="46">
        <v>14</v>
      </c>
      <c r="M18" s="46">
        <v>3</v>
      </c>
      <c r="N18" s="46">
        <v>6</v>
      </c>
      <c r="O18" s="46">
        <v>6</v>
      </c>
      <c r="P18" s="46">
        <v>5</v>
      </c>
      <c r="Q18" s="47">
        <f t="shared" si="0"/>
        <v>79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6" customFormat="1" ht="12.75" customHeight="1" x14ac:dyDescent="0.2">
      <c r="A19" s="12" t="s">
        <v>37</v>
      </c>
      <c r="B19" s="13" t="s">
        <v>46</v>
      </c>
      <c r="C19" s="14" t="s">
        <v>55</v>
      </c>
      <c r="D19" s="15">
        <v>3478600</v>
      </c>
      <c r="E19" s="15">
        <v>1507400</v>
      </c>
      <c r="F19" s="13" t="s">
        <v>64</v>
      </c>
      <c r="G19" s="20" t="s">
        <v>80</v>
      </c>
      <c r="H19" s="13" t="s">
        <v>73</v>
      </c>
      <c r="I19" s="20" t="s">
        <v>80</v>
      </c>
      <c r="J19" s="46">
        <v>22</v>
      </c>
      <c r="K19" s="46">
        <v>11</v>
      </c>
      <c r="L19" s="46">
        <v>7</v>
      </c>
      <c r="M19" s="46">
        <v>5</v>
      </c>
      <c r="N19" s="46">
        <v>6</v>
      </c>
      <c r="O19" s="46">
        <v>5</v>
      </c>
      <c r="P19" s="46">
        <v>3</v>
      </c>
      <c r="Q19" s="47">
        <f t="shared" si="0"/>
        <v>59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6" customFormat="1" ht="12.75" customHeight="1" x14ac:dyDescent="0.2">
      <c r="A20" s="12" t="s">
        <v>38</v>
      </c>
      <c r="B20" s="24" t="s">
        <v>47</v>
      </c>
      <c r="C20" s="21" t="s">
        <v>56</v>
      </c>
      <c r="D20" s="15">
        <v>7147100</v>
      </c>
      <c r="E20" s="15">
        <v>3234640</v>
      </c>
      <c r="F20" s="13" t="s">
        <v>65</v>
      </c>
      <c r="G20" s="20" t="s">
        <v>80</v>
      </c>
      <c r="H20" s="21" t="s">
        <v>74</v>
      </c>
      <c r="I20" s="20" t="s">
        <v>80</v>
      </c>
      <c r="J20" s="46">
        <v>31</v>
      </c>
      <c r="K20" s="46">
        <v>13</v>
      </c>
      <c r="L20" s="46">
        <v>12</v>
      </c>
      <c r="M20" s="46">
        <v>4</v>
      </c>
      <c r="N20" s="46">
        <v>8</v>
      </c>
      <c r="O20" s="46">
        <v>7</v>
      </c>
      <c r="P20" s="46">
        <v>4</v>
      </c>
      <c r="Q20" s="47">
        <f t="shared" si="0"/>
        <v>79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6" customFormat="1" ht="12" x14ac:dyDescent="0.2">
      <c r="A21" s="12" t="s">
        <v>39</v>
      </c>
      <c r="B21" s="24" t="s">
        <v>48</v>
      </c>
      <c r="C21" s="21" t="s">
        <v>57</v>
      </c>
      <c r="D21" s="15">
        <v>1590373</v>
      </c>
      <c r="E21" s="15">
        <v>950000</v>
      </c>
      <c r="F21" s="13" t="s">
        <v>66</v>
      </c>
      <c r="G21" s="20" t="s">
        <v>80</v>
      </c>
      <c r="H21" s="21" t="s">
        <v>75</v>
      </c>
      <c r="I21" s="20" t="s">
        <v>80</v>
      </c>
      <c r="J21" s="46">
        <v>30</v>
      </c>
      <c r="K21" s="46">
        <v>12</v>
      </c>
      <c r="L21" s="46">
        <v>12</v>
      </c>
      <c r="M21" s="46">
        <v>4</v>
      </c>
      <c r="N21" s="46">
        <v>7</v>
      </c>
      <c r="O21" s="46">
        <v>6</v>
      </c>
      <c r="P21" s="46">
        <v>4</v>
      </c>
      <c r="Q21" s="47">
        <f t="shared" si="0"/>
        <v>75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6" customFormat="1" ht="12.75" customHeight="1" x14ac:dyDescent="0.2">
      <c r="A22" s="12" t="s">
        <v>40</v>
      </c>
      <c r="B22" s="24" t="s">
        <v>49</v>
      </c>
      <c r="C22" s="21" t="s">
        <v>58</v>
      </c>
      <c r="D22" s="15">
        <v>787000</v>
      </c>
      <c r="E22" s="15">
        <v>617000</v>
      </c>
      <c r="F22" s="13" t="s">
        <v>67</v>
      </c>
      <c r="G22" s="20" t="s">
        <v>80</v>
      </c>
      <c r="H22" s="25" t="s">
        <v>76</v>
      </c>
      <c r="I22" s="20" t="s">
        <v>80</v>
      </c>
      <c r="J22" s="46">
        <v>30</v>
      </c>
      <c r="K22" s="46">
        <v>13</v>
      </c>
      <c r="L22" s="46">
        <v>11</v>
      </c>
      <c r="M22" s="46">
        <v>4</v>
      </c>
      <c r="N22" s="46">
        <v>6</v>
      </c>
      <c r="O22" s="46">
        <v>7</v>
      </c>
      <c r="P22" s="46">
        <v>4</v>
      </c>
      <c r="Q22" s="47">
        <f t="shared" si="0"/>
        <v>75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6" customFormat="1" ht="12.75" customHeight="1" x14ac:dyDescent="0.2">
      <c r="A23" s="26" t="s">
        <v>41</v>
      </c>
      <c r="B23" s="27" t="s">
        <v>50</v>
      </c>
      <c r="C23" s="28" t="s">
        <v>59</v>
      </c>
      <c r="D23" s="15">
        <v>16221900</v>
      </c>
      <c r="E23" s="15">
        <v>2500000</v>
      </c>
      <c r="F23" s="29" t="s">
        <v>68</v>
      </c>
      <c r="G23" s="20" t="s">
        <v>68</v>
      </c>
      <c r="H23" s="29" t="s">
        <v>77</v>
      </c>
      <c r="I23" s="20" t="s">
        <v>80</v>
      </c>
      <c r="J23" s="46">
        <v>32</v>
      </c>
      <c r="K23" s="46">
        <v>13</v>
      </c>
      <c r="L23" s="46">
        <v>12</v>
      </c>
      <c r="M23" s="46">
        <v>4</v>
      </c>
      <c r="N23" s="46">
        <v>7</v>
      </c>
      <c r="O23" s="46">
        <v>7</v>
      </c>
      <c r="P23" s="46">
        <v>5</v>
      </c>
      <c r="Q23" s="47">
        <f t="shared" si="0"/>
        <v>80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6" customFormat="1" ht="13.5" customHeight="1" x14ac:dyDescent="0.2">
      <c r="A24" s="26" t="s">
        <v>42</v>
      </c>
      <c r="B24" s="27" t="s">
        <v>51</v>
      </c>
      <c r="C24" s="14" t="s">
        <v>60</v>
      </c>
      <c r="D24" s="15">
        <v>3391821</v>
      </c>
      <c r="E24" s="15">
        <v>1191821</v>
      </c>
      <c r="F24" s="29" t="s">
        <v>69</v>
      </c>
      <c r="G24" s="20" t="s">
        <v>68</v>
      </c>
      <c r="H24" s="29" t="s">
        <v>78</v>
      </c>
      <c r="I24" s="20" t="s">
        <v>80</v>
      </c>
      <c r="J24" s="46">
        <v>23</v>
      </c>
      <c r="K24" s="46">
        <v>13</v>
      </c>
      <c r="L24" s="46">
        <v>8</v>
      </c>
      <c r="M24" s="46">
        <v>4</v>
      </c>
      <c r="N24" s="46">
        <v>7</v>
      </c>
      <c r="O24" s="46">
        <v>6</v>
      </c>
      <c r="P24" s="46">
        <v>4</v>
      </c>
      <c r="Q24" s="47">
        <f t="shared" si="0"/>
        <v>65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ht="12" x14ac:dyDescent="0.3">
      <c r="D25" s="11">
        <f>SUM(D16:D24)</f>
        <v>100794136</v>
      </c>
      <c r="E25" s="11">
        <f>SUM(E16:E24)</f>
        <v>23910861</v>
      </c>
      <c r="F25" s="7"/>
    </row>
    <row r="26" spans="1:73" ht="12" x14ac:dyDescent="0.3">
      <c r="E26" s="7"/>
      <c r="F26" s="7"/>
      <c r="G26" s="7"/>
      <c r="H26" s="7"/>
    </row>
    <row r="35" spans="1:4" ht="12.6" x14ac:dyDescent="0.3">
      <c r="A35" s="8"/>
      <c r="D35" s="4"/>
    </row>
    <row r="36" spans="1:4" ht="12.6" x14ac:dyDescent="0.3">
      <c r="A36" s="8"/>
    </row>
    <row r="37" spans="1:4" ht="12.6" x14ac:dyDescent="0.3">
      <c r="A37" s="8"/>
    </row>
    <row r="38" spans="1:4" ht="12.6" x14ac:dyDescent="0.3">
      <c r="A38" s="8"/>
    </row>
    <row r="39" spans="1:4" ht="16.5" customHeight="1" x14ac:dyDescent="0.3">
      <c r="A39" s="38"/>
      <c r="B39" s="38"/>
      <c r="C39" s="38"/>
      <c r="D39" s="4"/>
    </row>
  </sheetData>
  <mergeCells count="16">
    <mergeCell ref="O13:O14"/>
    <mergeCell ref="P13:P14"/>
    <mergeCell ref="Q13:Q14"/>
    <mergeCell ref="A39:C39"/>
    <mergeCell ref="H13:I14"/>
    <mergeCell ref="J13:J14"/>
    <mergeCell ref="K13:K14"/>
    <mergeCell ref="L13:L14"/>
    <mergeCell ref="M13:M14"/>
    <mergeCell ref="N13:N14"/>
    <mergeCell ref="A13:A15"/>
    <mergeCell ref="B13:B15"/>
    <mergeCell ref="C13:C15"/>
    <mergeCell ref="D13:D15"/>
    <mergeCell ref="E13:E15"/>
    <mergeCell ref="F13:G14"/>
  </mergeCells>
  <dataValidations count="4">
    <dataValidation type="decimal" operator="lessThanOrEqual" allowBlank="1" showInputMessage="1" showErrorMessage="1" error="max. 5" sqref="M16:M24 P16:P24" xr:uid="{908E9D5E-93FA-4A52-8202-A02DFDA89EAF}">
      <formula1>5</formula1>
    </dataValidation>
    <dataValidation type="decimal" operator="lessThanOrEqual" allowBlank="1" showInputMessage="1" showErrorMessage="1" error="max. 10" sqref="N16:O24" xr:uid="{68A3603C-12C8-463A-B9F3-225ADBDACE9F}">
      <formula1>10</formula1>
    </dataValidation>
    <dataValidation type="decimal" operator="lessThanOrEqual" allowBlank="1" showInputMessage="1" showErrorMessage="1" error="max. 15" sqref="K16:L24" xr:uid="{074221EB-ABB1-4655-8FC9-3FC18815BA91}">
      <formula1>15</formula1>
    </dataValidation>
    <dataValidation type="decimal" operator="lessThanOrEqual" allowBlank="1" showInputMessage="1" showErrorMessage="1" error="max. 40" sqref="J16:J24" xr:uid="{0958C7A1-82BC-4B8A-8348-8298A8CBF4CF}">
      <formula1>40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propagace celorocni cinnost</vt:lpstr>
      <vt:lpstr>HB</vt:lpstr>
      <vt:lpstr>JK</vt:lpstr>
      <vt:lpstr>LD</vt:lpstr>
      <vt:lpstr>MŠ</vt:lpstr>
      <vt:lpstr>PV</vt:lpstr>
      <vt:lpstr>RN</vt:lpstr>
      <vt:lpstr>ZK</vt:lpstr>
      <vt:lpstr>'propagace celorocni cinnost'!Oblast_tisku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2018-09-12T12:54:15Z</dcterms:modified>
</cp:coreProperties>
</file>