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4. zasedání\"/>
    </mc:Choice>
  </mc:AlternateContent>
  <bookViews>
    <workbookView xWindow="0" yWindow="0" windowWidth="23040" windowHeight="9072"/>
  </bookViews>
  <sheets>
    <sheet name="vyvoj" sheetId="1" r:id="rId1"/>
    <sheet name="IH" sheetId="2" r:id="rId2"/>
    <sheet name="JK" sheetId="3" r:id="rId3"/>
    <sheet name="PM" sheetId="4" r:id="rId4"/>
    <sheet name="SG" sheetId="5" r:id="rId5"/>
    <sheet name="ZK" sheetId="6" r:id="rId6"/>
  </sheets>
  <definedNames>
    <definedName name="_xlnm.Print_Area" localSheetId="0">vyvoj!$A$1:$R$63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6" l="1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24" i="2"/>
  <c r="P26" i="2"/>
  <c r="P42" i="2"/>
  <c r="P49" i="2"/>
  <c r="P58" i="2"/>
  <c r="P36" i="2"/>
  <c r="P59" i="2"/>
  <c r="P46" i="2"/>
  <c r="P61" i="2"/>
  <c r="P29" i="2"/>
  <c r="P23" i="2"/>
  <c r="P19" i="2"/>
  <c r="P47" i="2"/>
  <c r="P30" i="2"/>
  <c r="P32" i="2"/>
  <c r="P40" i="2"/>
  <c r="P31" i="2"/>
  <c r="P45" i="2"/>
  <c r="P54" i="2"/>
  <c r="P38" i="2"/>
  <c r="P21" i="2"/>
  <c r="P51" i="2"/>
  <c r="P34" i="2"/>
  <c r="P52" i="2"/>
  <c r="P22" i="2"/>
  <c r="P44" i="2"/>
  <c r="P50" i="2"/>
  <c r="P28" i="2"/>
  <c r="P60" i="2"/>
  <c r="P18" i="2"/>
  <c r="P43" i="2"/>
  <c r="P25" i="2"/>
  <c r="P57" i="2"/>
  <c r="P56" i="2"/>
  <c r="P63" i="2"/>
  <c r="P48" i="2"/>
  <c r="P33" i="2"/>
  <c r="P27" i="2"/>
  <c r="P20" i="2"/>
  <c r="P62" i="2"/>
  <c r="P41" i="2"/>
  <c r="P37" i="2"/>
  <c r="P35" i="2"/>
  <c r="P39" i="2"/>
  <c r="P53" i="2"/>
  <c r="P55" i="2"/>
  <c r="P17" i="2"/>
  <c r="AA20" i="1"/>
  <c r="AA25" i="1"/>
  <c r="AA26" i="1"/>
  <c r="AA27" i="1"/>
  <c r="Q64" i="1" l="1"/>
  <c r="Q65" i="1" l="1"/>
  <c r="P34" i="1"/>
  <c r="P52" i="1"/>
  <c r="P25" i="1"/>
  <c r="P43" i="1"/>
  <c r="P39" i="1"/>
  <c r="P53" i="1"/>
  <c r="P63" i="1"/>
  <c r="P32" i="1"/>
  <c r="P62" i="1"/>
  <c r="P26" i="1"/>
  <c r="P36" i="1"/>
  <c r="P54" i="1"/>
  <c r="P50" i="1"/>
  <c r="P47" i="1"/>
  <c r="P49" i="1"/>
  <c r="P27" i="1"/>
  <c r="P41" i="1"/>
  <c r="P21" i="1"/>
  <c r="P58" i="1"/>
  <c r="P22" i="1"/>
  <c r="P44" i="1"/>
  <c r="P20" i="1"/>
  <c r="P48" i="1"/>
  <c r="P38" i="1"/>
  <c r="P46" i="1"/>
  <c r="P56" i="1"/>
  <c r="P51" i="1"/>
  <c r="P28" i="1"/>
  <c r="P60" i="1"/>
  <c r="P37" i="1"/>
  <c r="P40" i="1"/>
  <c r="P19" i="1"/>
  <c r="P45" i="1"/>
  <c r="P18" i="1"/>
  <c r="P30" i="1"/>
  <c r="P31" i="1"/>
  <c r="P59" i="1"/>
  <c r="H38" i="1"/>
  <c r="H46" i="1"/>
  <c r="H56" i="1"/>
  <c r="H51" i="1"/>
  <c r="H28" i="1"/>
  <c r="H60" i="1"/>
  <c r="H37" i="1"/>
  <c r="H40" i="1"/>
  <c r="H19" i="1"/>
  <c r="H45" i="1"/>
  <c r="H18" i="1"/>
  <c r="H30" i="1"/>
  <c r="H31" i="1"/>
  <c r="H59" i="1"/>
  <c r="H36" i="1"/>
  <c r="H54" i="1"/>
  <c r="H50" i="1"/>
  <c r="H47" i="1"/>
  <c r="H49" i="1"/>
  <c r="H27" i="1"/>
  <c r="H41" i="1"/>
  <c r="H21" i="1"/>
  <c r="H58" i="1"/>
  <c r="H22" i="1"/>
  <c r="H44" i="1"/>
  <c r="H20" i="1"/>
  <c r="H48" i="1"/>
  <c r="H34" i="1"/>
  <c r="H52" i="1"/>
  <c r="H25" i="1"/>
  <c r="H43" i="1"/>
  <c r="H39" i="1"/>
  <c r="H53" i="1"/>
  <c r="H63" i="1"/>
  <c r="H32" i="1"/>
  <c r="H62" i="1"/>
  <c r="H26" i="1"/>
  <c r="H23" i="1" l="1"/>
  <c r="H61" i="1"/>
  <c r="H33" i="1"/>
  <c r="H42" i="1"/>
  <c r="H17" i="1"/>
  <c r="H57" i="1"/>
  <c r="H35" i="1"/>
  <c r="H55" i="1"/>
  <c r="H24" i="1"/>
  <c r="H29" i="1"/>
  <c r="P23" i="1"/>
  <c r="P61" i="1"/>
  <c r="P33" i="1"/>
  <c r="P42" i="1"/>
  <c r="P17" i="1"/>
  <c r="P57" i="1"/>
  <c r="P35" i="1"/>
  <c r="P55" i="1"/>
  <c r="P24" i="1"/>
  <c r="P29" i="1"/>
</calcChain>
</file>

<file path=xl/sharedStrings.xml><?xml version="1.0" encoding="utf-8"?>
<sst xmlns="http://schemas.openxmlformats.org/spreadsheetml/2006/main" count="1257" uniqueCount="195">
  <si>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</si>
  <si>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</si>
  <si>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</si>
  <si>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</si>
  <si>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</si>
  <si>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</si>
  <si>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</si>
  <si>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</si>
  <si>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</si>
  <si>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</si>
  <si>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</si>
  <si>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</si>
  <si>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</si>
  <si>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</si>
  <si>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</si>
  <si>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</si>
  <si>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</si>
  <si>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</si>
  <si>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</si>
  <si>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</si>
  <si>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</si>
  <si>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</si>
  <si>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</si>
  <si>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</si>
  <si>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</si>
  <si>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</si>
  <si>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</si>
  <si>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</si>
  <si>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Realizační strategie</t>
  </si>
  <si>
    <t>žadatel - komplexní dílo ano/ne</t>
  </si>
  <si>
    <t>Rada - komplexní dílo ano/ne</t>
  </si>
  <si>
    <t>Umělecká  kvalita projektu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</si>
  <si>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1 500 000 Kč</t>
    </r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</si>
  <si>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2017-1-4-14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</si>
  <si>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května 2017 do 19. června 2017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</si>
  <si>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12 měsíců od vydání rozhodnutí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</si>
  <si>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max. 150 000 Kč</t>
    </r>
  </si>
  <si>
    <t>1. vytvoření 1. verze scénáře pro celovečerní hrané nebo animované české kinematografické dílo</t>
  </si>
  <si>
    <t>2. podporovat časovou a finanční nezávislost scenáristů, a tím jejich postavení a svobodu tvorby v českém filmovém prostředí</t>
  </si>
  <si>
    <t>3. podporovat žánrovou, tematickou a stylovou pestrost námětů, jako základ pro rozvoj výroby českých kinematografických děl</t>
  </si>
  <si>
    <t>4. podporovat původní scenáristickou tvorbu a adaptace literárních děl</t>
  </si>
  <si>
    <t>5. podporovat začínající scenáristy</t>
  </si>
  <si>
    <t xml:space="preserve">Podpora je určena pro vytvoření první verze scénáře pro celovečerní hrané nebo animované české kinematografické dílo (ve smyslu § 2 odst.  </t>
  </si>
  <si>
    <t xml:space="preserve">1 písm. f) zákona o audiovizi), tak aby tím autor získal autorskou tvůrčí svobodu v této fázi tvorby. První verze scénáře má sloužit jako podklad </t>
  </si>
  <si>
    <t>pro následující jednání s producenty o dalších možnostech realizace jeho díla. Podpora není určena pro projekty, kde již první verze scénáře existuje</t>
  </si>
  <si>
    <t>Šesté dveře</t>
  </si>
  <si>
    <t>Poslední břeh</t>
  </si>
  <si>
    <t>Dokud nás smrt</t>
  </si>
  <si>
    <t>Exekutor</t>
  </si>
  <si>
    <t>LIVE</t>
  </si>
  <si>
    <t>Trest smrti</t>
  </si>
  <si>
    <t>Přežil jsem peklo Gulagu</t>
  </si>
  <si>
    <t>Pravda vítězí</t>
  </si>
  <si>
    <t>Hvizdy</t>
  </si>
  <si>
    <t>SVJ - s péčí řádného hospodáře</t>
  </si>
  <si>
    <t>Můj Tourette</t>
  </si>
  <si>
    <t>Plevel</t>
  </si>
  <si>
    <t xml:space="preserve">Andělské políbení </t>
  </si>
  <si>
    <t>První dáma</t>
  </si>
  <si>
    <t>Pomyšlení-žádost o podporu vytvoření scénáře</t>
  </si>
  <si>
    <t>V korunách stromů je klid (pracovní název)</t>
  </si>
  <si>
    <t>Oh, Sidie!</t>
  </si>
  <si>
    <t>Lota nebeská</t>
  </si>
  <si>
    <t>WaterWalker 1357</t>
  </si>
  <si>
    <t>Happy hours</t>
  </si>
  <si>
    <t>Čerti se čertí</t>
  </si>
  <si>
    <t>Křik jako nádherná píseň</t>
  </si>
  <si>
    <t>Zelená</t>
  </si>
  <si>
    <t>Měsíc a slunce</t>
  </si>
  <si>
    <t>Spící město</t>
  </si>
  <si>
    <t>Babu v nočním městě</t>
  </si>
  <si>
    <t>Ostrovy</t>
  </si>
  <si>
    <t>L´amour fifteen</t>
  </si>
  <si>
    <t>Český Grimm/Komiksová Kytice</t>
  </si>
  <si>
    <t>Táta</t>
  </si>
  <si>
    <t>Admin - literární příprava</t>
  </si>
  <si>
    <t>Probuzení v Oslu</t>
  </si>
  <si>
    <t xml:space="preserve">Youtuber </t>
  </si>
  <si>
    <t>Beránek</t>
  </si>
  <si>
    <t>Nerost</t>
  </si>
  <si>
    <t>Pod parketami!</t>
  </si>
  <si>
    <t>Tma</t>
  </si>
  <si>
    <t>Stříbrohřbetý</t>
  </si>
  <si>
    <t>Vesmírná</t>
  </si>
  <si>
    <t>Henrietta na Měsíci</t>
  </si>
  <si>
    <t>Černý</t>
  </si>
  <si>
    <t>Svetlonoc</t>
  </si>
  <si>
    <t>Kotel (pracovní název)</t>
  </si>
  <si>
    <t>Rikitan</t>
  </si>
  <si>
    <t>Charlotte</t>
  </si>
  <si>
    <t>Major Tom na Transsibiřské magistrále</t>
  </si>
  <si>
    <t>Maminka</t>
  </si>
  <si>
    <t>název projektu</t>
  </si>
  <si>
    <t>1821/2017</t>
  </si>
  <si>
    <t>1828/2017</t>
  </si>
  <si>
    <t>1832/2017</t>
  </si>
  <si>
    <t>1842/2017</t>
  </si>
  <si>
    <t>1851/2017</t>
  </si>
  <si>
    <t>1854/2017</t>
  </si>
  <si>
    <t>1858/2017</t>
  </si>
  <si>
    <t>1859/2017</t>
  </si>
  <si>
    <t>1861/2017</t>
  </si>
  <si>
    <t>1862/2017</t>
  </si>
  <si>
    <t>1863/2017</t>
  </si>
  <si>
    <t>1869/2017</t>
  </si>
  <si>
    <t>1870/2017</t>
  </si>
  <si>
    <t>1871/2017</t>
  </si>
  <si>
    <t>1875/2017</t>
  </si>
  <si>
    <t>1878/2017</t>
  </si>
  <si>
    <t>1879/2017</t>
  </si>
  <si>
    <t>1880/2017</t>
  </si>
  <si>
    <t>1881/2017</t>
  </si>
  <si>
    <t>1882/2017</t>
  </si>
  <si>
    <t>1884/2017</t>
  </si>
  <si>
    <t>1885/2017</t>
  </si>
  <si>
    <t>1897/2017</t>
  </si>
  <si>
    <t>1902/2017</t>
  </si>
  <si>
    <t>1903/2017</t>
  </si>
  <si>
    <t>1906/2017</t>
  </si>
  <si>
    <t>1907/2017</t>
  </si>
  <si>
    <t>1908/2017</t>
  </si>
  <si>
    <t>1909/2017</t>
  </si>
  <si>
    <t>1916/2017</t>
  </si>
  <si>
    <t>1917/2017</t>
  </si>
  <si>
    <t>1918/2017</t>
  </si>
  <si>
    <t>1922/2017</t>
  </si>
  <si>
    <t>1924/2017</t>
  </si>
  <si>
    <t>1925/2017</t>
  </si>
  <si>
    <t>1926/2017</t>
  </si>
  <si>
    <t>1927/2017</t>
  </si>
  <si>
    <t>1928/2017</t>
  </si>
  <si>
    <t>1929/2017</t>
  </si>
  <si>
    <t>1930/2017</t>
  </si>
  <si>
    <t xml:space="preserve">1931/2017 </t>
  </si>
  <si>
    <t>1932/2017</t>
  </si>
  <si>
    <t>1933/2017</t>
  </si>
  <si>
    <t>1934/2017</t>
  </si>
  <si>
    <t>1938/2017</t>
  </si>
  <si>
    <t>1939/2017</t>
  </si>
  <si>
    <t>1940/2017</t>
  </si>
  <si>
    <t>8Heads Productions</t>
  </si>
  <si>
    <t xml:space="preserve">CINEART TV Prague </t>
  </si>
  <si>
    <t>Petr Slavík</t>
  </si>
  <si>
    <t>Marek Epstein</t>
  </si>
  <si>
    <t xml:space="preserve">Balkanfilm </t>
  </si>
  <si>
    <t>Oliver Malina</t>
  </si>
  <si>
    <t>NEGATIV</t>
  </si>
  <si>
    <t>Lenka Kristofovičová</t>
  </si>
  <si>
    <t>Cinemart</t>
  </si>
  <si>
    <t>Tereza Kovářová</t>
  </si>
  <si>
    <t>BIO ILLUSION</t>
  </si>
  <si>
    <t>Filmové ateliéry</t>
  </si>
  <si>
    <t>Adéla Wernerová</t>
  </si>
  <si>
    <t>Marek Šindelka</t>
  </si>
  <si>
    <t>Šmik</t>
  </si>
  <si>
    <t>Adam Gebert</t>
  </si>
  <si>
    <t>Mindset Pictures</t>
  </si>
  <si>
    <t>Tomáš Pavlíček</t>
  </si>
  <si>
    <t>Václav Krejčí</t>
  </si>
  <si>
    <t>Beata Parkanová</t>
  </si>
  <si>
    <t>Lukáš Houba</t>
  </si>
  <si>
    <t>Mimesis Film</t>
  </si>
  <si>
    <t xml:space="preserve">HOLIDAY FILMS </t>
  </si>
  <si>
    <t>Produkce Radim Procházka</t>
  </si>
  <si>
    <t>Duracfilm</t>
  </si>
  <si>
    <t>NYLA</t>
  </si>
  <si>
    <t xml:space="preserve">Transmedialist </t>
  </si>
  <si>
    <t>Václav Huleš</t>
  </si>
  <si>
    <t>endorfilm</t>
  </si>
  <si>
    <t>BONTONFILM</t>
  </si>
  <si>
    <t>Daniel Severa Production</t>
  </si>
  <si>
    <t>Lenka Procházková</t>
  </si>
  <si>
    <t>Bára Kamarytová</t>
  </si>
  <si>
    <t>Tomasz Mielnik</t>
  </si>
  <si>
    <t>Anna Bobreková</t>
  </si>
  <si>
    <t>Lucie Kryzová</t>
  </si>
  <si>
    <t>Štěpánka Součková</t>
  </si>
  <si>
    <t>Ondřej Cikán</t>
  </si>
  <si>
    <t>Apolena Rychlíková</t>
  </si>
  <si>
    <t>Barbora Námerová</t>
  </si>
  <si>
    <t>Jaroslava Brázdová Mištová</t>
  </si>
  <si>
    <t>Taťána Rubášová</t>
  </si>
  <si>
    <t>LF Moving Pictures</t>
  </si>
  <si>
    <t>Mgr. Lucia Kajánková</t>
  </si>
  <si>
    <t>Adam Struhala</t>
  </si>
  <si>
    <t>ano</t>
  </si>
  <si>
    <t>ne</t>
  </si>
  <si>
    <t>23%-61%</t>
  </si>
  <si>
    <t>Literární příprava celovečerního hraného nebo animovaného filmu</t>
  </si>
  <si>
    <t>x</t>
  </si>
  <si>
    <t>Cíle podpory kinematografie a kritéria Rady při hodnocení žádosti o podporu kinematografie ve smyslu § 13 odst. 1 písm. b) zákona o audiovizi:</t>
  </si>
  <si>
    <t>dotace</t>
  </si>
  <si>
    <t>31.8.2018</t>
  </si>
  <si>
    <t>ano - 5 %</t>
  </si>
  <si>
    <t>Projekty této výzvy budou na základě usnesení Rady č. 238/2017 hrazeny ze státní dotace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</si>
</sst>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7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Fill="0" applyProtection="0"/>
  </cellStyleXfs>
  <cellXfs count="8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2" xfId="0" applyNumberFormat="1" applyFont="1" applyFill="1" applyBorder="1" applyAlignment="1" applyProtection="1">
      <alignment horizontal="left" vertical="top"/>
    </xf>
    <xf numFmtId="167" fontId="2" fillId="2" borderId="1" xfId="1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9" fontId="2" fillId="2" borderId="0" xfId="2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3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Alignment="1">
      <alignment wrapText="1"/>
    </xf>
    <xf numFmtId="49" fontId="4" fillId="0" borderId="0" xfId="0" applyNumberFormat="1" applyFont="1" applyFill="1" applyAlignment="1"/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Fill="1" applyBorder="1" applyAlignment="1"/>
    <xf numFmtId="3" fontId="5" fillId="0" borderId="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3" fontId="5" fillId="2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Alignment="1">
      <alignment wrapText="1"/>
    </xf>
    <xf numFmtId="49" fontId="4" fillId="0" borderId="0" xfId="0" applyNumberFormat="1" applyFont="1" applyFill="1" applyAlignment="1"/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Fill="1" applyBorder="1" applyAlignment="1"/>
    <xf numFmtId="3" fontId="5" fillId="0" borderId="1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3" fontId="5" fillId="2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 wrapText="1"/>
    </xf>
    <xf numFmtId="9" fontId="4" fillId="0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right" wrapText="1"/>
    </xf>
    <xf numFmtId="14" fontId="4" fillId="0" borderId="1" xfId="0" applyNumberFormat="1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/>
  </cellXfs>
  <cellStyles count="4">
    <cellStyle name="Čárka" xfId="1" builtinId="3"/>
    <cellStyle name="Normální" xfId="0" builtinId="0"/>
    <cellStyle name="Normální 2" xfId="3"/>
    <cellStyle name="Procenta" xfId="2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5"/>
  <sheetViews>
    <sheetView tabSelected="1" zoomScale="90" zoomScaleNormal="90" workbookViewId="0"/>
  </sheetViews>
  <sheetFormatPr defaultColWidth="9.109375" defaultRowHeight="12" x14ac:dyDescent="0.3"/>
  <cols>
    <col min="1" max="1" width="9.33203125" style="1" customWidth="1"/>
    <col min="2" max="2" width="18.44140625" style="1" customWidth="1"/>
    <col min="3" max="3" width="38.44140625" style="1" bestFit="1" customWidth="1"/>
    <col min="4" max="4" width="9.2187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bestFit="1" customWidth="1"/>
    <col min="26" max="26" width="13.33203125" style="1" customWidth="1"/>
    <col min="27" max="28" width="9.109375" style="1" customWidth="1"/>
    <col min="29" max="16384" width="9.109375" style="1"/>
  </cols>
  <sheetData>
    <row r="1" spans="1:27" ht="35.25" customHeight="1" x14ac:dyDescent="0.3">
      <c r="A1" s="2" t="s">
        <v>188</v>
      </c>
    </row>
    <row r="2" spans="1:27" ht="12.6" x14ac:dyDescent="0.3">
      <c r="A2" s="1" t="s">
        <v>33</v>
      </c>
      <c r="I2" s="3" t="s">
        <v>190</v>
      </c>
    </row>
    <row r="3" spans="1:27" ht="12.6" x14ac:dyDescent="0.3">
      <c r="A3" s="1" t="s">
        <v>26</v>
      </c>
      <c r="I3" s="4" t="s">
        <v>37</v>
      </c>
    </row>
    <row r="4" spans="1:27" ht="12.6" x14ac:dyDescent="0.3">
      <c r="A4" s="1" t="s">
        <v>34</v>
      </c>
      <c r="I4" s="4" t="s">
        <v>38</v>
      </c>
    </row>
    <row r="5" spans="1:27" ht="12.6" x14ac:dyDescent="0.3">
      <c r="A5" s="1" t="s">
        <v>32</v>
      </c>
      <c r="I5" s="4" t="s">
        <v>39</v>
      </c>
    </row>
    <row r="6" spans="1:27" ht="12.6" x14ac:dyDescent="0.3">
      <c r="A6" s="1" t="s">
        <v>35</v>
      </c>
      <c r="I6" s="4" t="s">
        <v>40</v>
      </c>
    </row>
    <row r="7" spans="1:27" ht="12.6" x14ac:dyDescent="0.3">
      <c r="A7" s="1" t="s">
        <v>27</v>
      </c>
      <c r="I7" s="4" t="s">
        <v>41</v>
      </c>
    </row>
    <row r="8" spans="1:27" ht="12.6" x14ac:dyDescent="0.3">
      <c r="A8" s="1" t="s">
        <v>36</v>
      </c>
    </row>
    <row r="9" spans="1:27" x14ac:dyDescent="0.3">
      <c r="H9" s="1" t="s">
        <v>42</v>
      </c>
    </row>
    <row r="10" spans="1:27" x14ac:dyDescent="0.3">
      <c r="H10" s="1" t="s">
        <v>43</v>
      </c>
    </row>
    <row r="11" spans="1:27" x14ac:dyDescent="0.3">
      <c r="H11" s="1" t="s">
        <v>44</v>
      </c>
    </row>
    <row r="13" spans="1:27" x14ac:dyDescent="0.3">
      <c r="H13" s="1" t="s">
        <v>194</v>
      </c>
    </row>
    <row r="15" spans="1:27" ht="106.5" customHeight="1" x14ac:dyDescent="0.3">
      <c r="A15" s="43" t="s">
        <v>0</v>
      </c>
      <c r="B15" s="43" t="s">
        <v>1</v>
      </c>
      <c r="C15" s="43" t="s">
        <v>92</v>
      </c>
      <c r="D15" s="43" t="s">
        <v>22</v>
      </c>
      <c r="E15" s="43" t="s">
        <v>2</v>
      </c>
      <c r="F15" s="43" t="s">
        <v>3</v>
      </c>
      <c r="G15" s="43" t="s">
        <v>4</v>
      </c>
      <c r="H15" s="43" t="s">
        <v>5</v>
      </c>
      <c r="I15" s="56" t="s">
        <v>31</v>
      </c>
      <c r="J15" s="56" t="s">
        <v>23</v>
      </c>
      <c r="K15" s="56" t="s">
        <v>25</v>
      </c>
      <c r="L15" s="56" t="s">
        <v>6</v>
      </c>
      <c r="M15" s="56" t="s">
        <v>7</v>
      </c>
      <c r="N15" s="56" t="s">
        <v>28</v>
      </c>
      <c r="O15" s="56" t="s">
        <v>8</v>
      </c>
      <c r="P15" s="43" t="s">
        <v>9</v>
      </c>
      <c r="Q15" s="43" t="s">
        <v>10</v>
      </c>
      <c r="R15" s="43" t="s">
        <v>11</v>
      </c>
      <c r="S15" s="43" t="s">
        <v>12</v>
      </c>
      <c r="T15" s="43" t="s">
        <v>13</v>
      </c>
      <c r="U15" s="43" t="s">
        <v>14</v>
      </c>
      <c r="V15" s="43" t="s">
        <v>15</v>
      </c>
      <c r="W15" s="43" t="s">
        <v>29</v>
      </c>
      <c r="X15" s="43" t="s">
        <v>30</v>
      </c>
      <c r="Y15" s="43" t="s">
        <v>16</v>
      </c>
      <c r="Z15" s="43" t="s">
        <v>17</v>
      </c>
      <c r="AA15" s="43" t="s">
        <v>24</v>
      </c>
    </row>
    <row r="16" spans="1:27" x14ac:dyDescent="0.3">
      <c r="A16" s="48"/>
      <c r="B16" s="48"/>
      <c r="C16" s="48"/>
      <c r="D16" s="48"/>
      <c r="E16" s="48"/>
      <c r="F16" s="45"/>
      <c r="G16" s="45"/>
      <c r="H16" s="45"/>
      <c r="I16" s="44" t="s">
        <v>18</v>
      </c>
      <c r="J16" s="44" t="s">
        <v>19</v>
      </c>
      <c r="K16" s="44" t="s">
        <v>19</v>
      </c>
      <c r="L16" s="44" t="s">
        <v>20</v>
      </c>
      <c r="M16" s="44" t="s">
        <v>21</v>
      </c>
      <c r="N16" s="44" t="s">
        <v>19</v>
      </c>
      <c r="O16" s="44" t="s">
        <v>21</v>
      </c>
      <c r="P16" s="45"/>
      <c r="Q16" s="44"/>
      <c r="R16" s="44"/>
      <c r="S16" s="44"/>
      <c r="T16" s="44"/>
      <c r="U16" s="46"/>
      <c r="V16" s="46"/>
      <c r="W16" s="46"/>
      <c r="X16" s="46"/>
      <c r="Y16" s="47"/>
      <c r="Z16" s="47"/>
      <c r="AA16" s="48"/>
    </row>
    <row r="17" spans="1:28" ht="14.4" customHeight="1" x14ac:dyDescent="0.25">
      <c r="A17" s="11" t="s">
        <v>134</v>
      </c>
      <c r="B17" s="81" t="s">
        <v>179</v>
      </c>
      <c r="C17" s="82" t="s">
        <v>86</v>
      </c>
      <c r="D17" s="68">
        <v>180000</v>
      </c>
      <c r="E17" s="80">
        <v>150000</v>
      </c>
      <c r="F17" s="45">
        <v>12</v>
      </c>
      <c r="G17" s="45">
        <v>29</v>
      </c>
      <c r="H17" s="45">
        <f>SUM(F17:G17)</f>
        <v>41</v>
      </c>
      <c r="I17" s="8">
        <v>23.8</v>
      </c>
      <c r="J17" s="8">
        <v>12.6</v>
      </c>
      <c r="K17" s="8">
        <v>12.6</v>
      </c>
      <c r="L17" s="8">
        <v>5</v>
      </c>
      <c r="M17" s="8">
        <v>9</v>
      </c>
      <c r="N17" s="8">
        <v>12.4</v>
      </c>
      <c r="O17" s="8">
        <v>6.6</v>
      </c>
      <c r="P17" s="54">
        <f>SUM(I17:O17)</f>
        <v>82</v>
      </c>
      <c r="Q17" s="10">
        <v>150000</v>
      </c>
      <c r="R17" s="48" t="s">
        <v>191</v>
      </c>
      <c r="S17" s="72" t="s">
        <v>186</v>
      </c>
      <c r="T17" s="55" t="s">
        <v>185</v>
      </c>
      <c r="U17" s="76">
        <v>0.83</v>
      </c>
      <c r="V17" s="55">
        <v>0.9</v>
      </c>
      <c r="W17" s="72" t="s">
        <v>186</v>
      </c>
      <c r="X17" s="72" t="s">
        <v>186</v>
      </c>
      <c r="Y17" s="77">
        <v>43312</v>
      </c>
      <c r="Z17" s="77">
        <v>43312</v>
      </c>
      <c r="AA17" s="55">
        <v>0.9</v>
      </c>
      <c r="AB17" s="13"/>
    </row>
    <row r="18" spans="1:28" ht="14.4" customHeight="1" x14ac:dyDescent="0.25">
      <c r="A18" s="11" t="s">
        <v>130</v>
      </c>
      <c r="B18" s="82" t="s">
        <v>175</v>
      </c>
      <c r="C18" s="82" t="s">
        <v>82</v>
      </c>
      <c r="D18" s="68">
        <v>167000</v>
      </c>
      <c r="E18" s="80">
        <v>150000</v>
      </c>
      <c r="F18" s="45">
        <v>52</v>
      </c>
      <c r="G18" s="45">
        <v>26</v>
      </c>
      <c r="H18" s="45">
        <f>SUM(F18:G18)</f>
        <v>78</v>
      </c>
      <c r="I18" s="8">
        <v>25.8</v>
      </c>
      <c r="J18" s="8">
        <v>10</v>
      </c>
      <c r="K18" s="8">
        <v>13.8</v>
      </c>
      <c r="L18" s="8">
        <v>5</v>
      </c>
      <c r="M18" s="8">
        <v>9.1999999999999993</v>
      </c>
      <c r="N18" s="8">
        <v>13</v>
      </c>
      <c r="O18" s="8">
        <v>4.8</v>
      </c>
      <c r="P18" s="54">
        <f>SUM(I18:O18)</f>
        <v>81.599999999999994</v>
      </c>
      <c r="Q18" s="10">
        <v>150000</v>
      </c>
      <c r="R18" s="48" t="s">
        <v>191</v>
      </c>
      <c r="S18" s="72" t="s">
        <v>185</v>
      </c>
      <c r="T18" s="55" t="s">
        <v>185</v>
      </c>
      <c r="U18" s="74">
        <v>0.9</v>
      </c>
      <c r="V18" s="55">
        <v>0.9</v>
      </c>
      <c r="W18" s="72" t="s">
        <v>186</v>
      </c>
      <c r="X18" s="72" t="s">
        <v>186</v>
      </c>
      <c r="Y18" s="77">
        <v>43131</v>
      </c>
      <c r="Z18" s="77">
        <v>43131</v>
      </c>
      <c r="AA18" s="55">
        <v>0.9</v>
      </c>
      <c r="AB18" s="13"/>
    </row>
    <row r="19" spans="1:28" ht="14.4" customHeight="1" x14ac:dyDescent="0.25">
      <c r="A19" s="11" t="s">
        <v>128</v>
      </c>
      <c r="B19" s="82" t="s">
        <v>173</v>
      </c>
      <c r="C19" s="82" t="s">
        <v>80</v>
      </c>
      <c r="D19" s="71">
        <v>167000</v>
      </c>
      <c r="E19" s="80">
        <v>150000</v>
      </c>
      <c r="F19" s="45">
        <v>50</v>
      </c>
      <c r="G19" s="45">
        <v>17</v>
      </c>
      <c r="H19" s="45">
        <f>SUM(F19:G19)</f>
        <v>67</v>
      </c>
      <c r="I19" s="8">
        <v>21.8</v>
      </c>
      <c r="J19" s="8">
        <v>12.2</v>
      </c>
      <c r="K19" s="8">
        <v>12</v>
      </c>
      <c r="L19" s="8">
        <v>5</v>
      </c>
      <c r="M19" s="8">
        <v>9.1999999999999993</v>
      </c>
      <c r="N19" s="8">
        <v>12</v>
      </c>
      <c r="O19" s="8">
        <v>7.4</v>
      </c>
      <c r="P19" s="54">
        <f>SUM(I19:O19)</f>
        <v>79.600000000000009</v>
      </c>
      <c r="Q19" s="10">
        <v>150000</v>
      </c>
      <c r="R19" s="48" t="s">
        <v>191</v>
      </c>
      <c r="S19" s="72" t="s">
        <v>185</v>
      </c>
      <c r="T19" s="55" t="s">
        <v>185</v>
      </c>
      <c r="U19" s="74">
        <v>0.9</v>
      </c>
      <c r="V19" s="55">
        <v>0.9</v>
      </c>
      <c r="W19" s="73" t="s">
        <v>186</v>
      </c>
      <c r="X19" s="73" t="s">
        <v>186</v>
      </c>
      <c r="Y19" s="77">
        <v>43319</v>
      </c>
      <c r="Z19" s="77" t="s">
        <v>192</v>
      </c>
      <c r="AA19" s="55">
        <v>0.9</v>
      </c>
      <c r="AB19" s="13"/>
    </row>
    <row r="20" spans="1:28" ht="14.4" customHeight="1" x14ac:dyDescent="0.25">
      <c r="A20" s="11" t="s">
        <v>114</v>
      </c>
      <c r="B20" s="82" t="s">
        <v>159</v>
      </c>
      <c r="C20" s="82" t="s">
        <v>66</v>
      </c>
      <c r="D20" s="68">
        <v>320500</v>
      </c>
      <c r="E20" s="80">
        <v>150000</v>
      </c>
      <c r="F20" s="45">
        <v>45</v>
      </c>
      <c r="G20" s="45">
        <v>26</v>
      </c>
      <c r="H20" s="45">
        <f>SUM(F20:G20)</f>
        <v>71</v>
      </c>
      <c r="I20" s="7">
        <v>23.2</v>
      </c>
      <c r="J20" s="7">
        <v>11.8</v>
      </c>
      <c r="K20" s="7">
        <v>11</v>
      </c>
      <c r="L20" s="7">
        <v>4.8</v>
      </c>
      <c r="M20" s="7">
        <v>9.6</v>
      </c>
      <c r="N20" s="7">
        <v>12.2</v>
      </c>
      <c r="O20" s="7">
        <v>7</v>
      </c>
      <c r="P20" s="54">
        <f>SUM(I20:O20)</f>
        <v>79.599999999999994</v>
      </c>
      <c r="Q20" s="10">
        <v>150000</v>
      </c>
      <c r="R20" s="48" t="s">
        <v>191</v>
      </c>
      <c r="S20" s="73" t="s">
        <v>186</v>
      </c>
      <c r="T20" s="55" t="s">
        <v>185</v>
      </c>
      <c r="U20" s="76">
        <v>0.47</v>
      </c>
      <c r="V20" s="46">
        <v>0.75</v>
      </c>
      <c r="W20" s="73" t="s">
        <v>186</v>
      </c>
      <c r="X20" s="73" t="s">
        <v>186</v>
      </c>
      <c r="Y20" s="77">
        <v>43118</v>
      </c>
      <c r="Z20" s="77">
        <v>43131</v>
      </c>
      <c r="AA20" s="55">
        <f>Q20/(0.7*D20)</f>
        <v>0.66859817249832854</v>
      </c>
      <c r="AB20" s="13"/>
    </row>
    <row r="21" spans="1:28" ht="13.8" customHeight="1" x14ac:dyDescent="0.25">
      <c r="A21" s="11" t="s">
        <v>110</v>
      </c>
      <c r="B21" s="82" t="s">
        <v>155</v>
      </c>
      <c r="C21" s="82" t="s">
        <v>62</v>
      </c>
      <c r="D21" s="68">
        <v>168000</v>
      </c>
      <c r="E21" s="80">
        <v>150000</v>
      </c>
      <c r="F21" s="45">
        <v>52</v>
      </c>
      <c r="G21" s="45">
        <v>35</v>
      </c>
      <c r="H21" s="45">
        <f>SUM(F21:G21)</f>
        <v>87</v>
      </c>
      <c r="I21" s="7">
        <v>22</v>
      </c>
      <c r="J21" s="7">
        <v>12</v>
      </c>
      <c r="K21" s="7">
        <v>13</v>
      </c>
      <c r="L21" s="7">
        <v>5</v>
      </c>
      <c r="M21" s="7">
        <v>9.4</v>
      </c>
      <c r="N21" s="7">
        <v>12.4</v>
      </c>
      <c r="O21" s="7">
        <v>5.4</v>
      </c>
      <c r="P21" s="54">
        <f>SUM(I21:O21)</f>
        <v>79.2</v>
      </c>
      <c r="Q21" s="10">
        <v>150000</v>
      </c>
      <c r="R21" s="48" t="s">
        <v>191</v>
      </c>
      <c r="S21" s="73" t="s">
        <v>185</v>
      </c>
      <c r="T21" s="55" t="s">
        <v>185</v>
      </c>
      <c r="U21" s="74">
        <v>0.89</v>
      </c>
      <c r="V21" s="46">
        <v>0.9</v>
      </c>
      <c r="W21" s="73" t="s">
        <v>186</v>
      </c>
      <c r="X21" s="73" t="s">
        <v>186</v>
      </c>
      <c r="Y21" s="77">
        <v>43220</v>
      </c>
      <c r="Z21" s="77">
        <v>43220</v>
      </c>
      <c r="AA21" s="55">
        <v>0.9</v>
      </c>
      <c r="AB21" s="13"/>
    </row>
    <row r="22" spans="1:28" ht="14.4" customHeight="1" x14ac:dyDescent="0.25">
      <c r="A22" s="11" t="s">
        <v>112</v>
      </c>
      <c r="B22" s="82" t="s">
        <v>157</v>
      </c>
      <c r="C22" s="82" t="s">
        <v>64</v>
      </c>
      <c r="D22" s="68">
        <v>170000</v>
      </c>
      <c r="E22" s="80">
        <v>150000</v>
      </c>
      <c r="F22" s="45">
        <v>20</v>
      </c>
      <c r="G22" s="45">
        <v>18</v>
      </c>
      <c r="H22" s="45">
        <f>SUM(F22:G22)</f>
        <v>38</v>
      </c>
      <c r="I22" s="7">
        <v>20.6</v>
      </c>
      <c r="J22" s="7">
        <v>11.4</v>
      </c>
      <c r="K22" s="7">
        <v>12</v>
      </c>
      <c r="L22" s="7">
        <v>5</v>
      </c>
      <c r="M22" s="7">
        <v>8.8000000000000007</v>
      </c>
      <c r="N22" s="7">
        <v>12.6</v>
      </c>
      <c r="O22" s="7">
        <v>8.1999999999999993</v>
      </c>
      <c r="P22" s="54">
        <f>SUM(I22:O22)</f>
        <v>78.599999999999994</v>
      </c>
      <c r="Q22" s="10">
        <v>150000</v>
      </c>
      <c r="R22" s="48" t="s">
        <v>191</v>
      </c>
      <c r="S22" s="73" t="s">
        <v>185</v>
      </c>
      <c r="T22" s="55" t="s">
        <v>185</v>
      </c>
      <c r="U22" s="76">
        <v>0.88</v>
      </c>
      <c r="V22" s="46">
        <v>0.9</v>
      </c>
      <c r="W22" s="73" t="s">
        <v>186</v>
      </c>
      <c r="X22" s="73" t="s">
        <v>186</v>
      </c>
      <c r="Y22" s="77">
        <v>43220</v>
      </c>
      <c r="Z22" s="77">
        <v>43220</v>
      </c>
      <c r="AA22" s="55">
        <v>0.9</v>
      </c>
      <c r="AB22" s="13"/>
    </row>
    <row r="23" spans="1:28" ht="13.8" customHeight="1" x14ac:dyDescent="0.25">
      <c r="A23" s="11" t="s">
        <v>116</v>
      </c>
      <c r="B23" s="82" t="s">
        <v>161</v>
      </c>
      <c r="C23" s="82" t="s">
        <v>68</v>
      </c>
      <c r="D23" s="68">
        <v>170000</v>
      </c>
      <c r="E23" s="80">
        <v>150000</v>
      </c>
      <c r="F23" s="45">
        <v>58</v>
      </c>
      <c r="G23" s="45">
        <v>33</v>
      </c>
      <c r="H23" s="45">
        <f>SUM(F23:G23)</f>
        <v>91</v>
      </c>
      <c r="I23" s="8">
        <v>25.2</v>
      </c>
      <c r="J23" s="8">
        <v>13.4</v>
      </c>
      <c r="K23" s="8">
        <v>11.6</v>
      </c>
      <c r="L23" s="8">
        <v>3.4</v>
      </c>
      <c r="M23" s="8">
        <v>5</v>
      </c>
      <c r="N23" s="8">
        <v>10.4</v>
      </c>
      <c r="O23" s="8">
        <v>9</v>
      </c>
      <c r="P23" s="54">
        <f>SUM(I23:O23)</f>
        <v>78</v>
      </c>
      <c r="Q23" s="10">
        <v>150000</v>
      </c>
      <c r="R23" s="48" t="s">
        <v>191</v>
      </c>
      <c r="S23" s="72" t="s">
        <v>185</v>
      </c>
      <c r="T23" s="55" t="s">
        <v>185</v>
      </c>
      <c r="U23" s="74">
        <v>0.88</v>
      </c>
      <c r="V23" s="55">
        <v>0.9</v>
      </c>
      <c r="W23" s="72" t="s">
        <v>185</v>
      </c>
      <c r="X23" s="73" t="s">
        <v>193</v>
      </c>
      <c r="Y23" s="77">
        <v>43343</v>
      </c>
      <c r="Z23" s="77">
        <v>43343</v>
      </c>
      <c r="AA23" s="55">
        <v>0.9</v>
      </c>
      <c r="AB23" s="13"/>
    </row>
    <row r="24" spans="1:28" ht="13.8" customHeight="1" x14ac:dyDescent="0.25">
      <c r="A24" s="12" t="s">
        <v>138</v>
      </c>
      <c r="B24" s="81" t="s">
        <v>183</v>
      </c>
      <c r="C24" s="81" t="s">
        <v>90</v>
      </c>
      <c r="D24" s="68">
        <v>167000</v>
      </c>
      <c r="E24" s="80">
        <v>150000</v>
      </c>
      <c r="F24" s="45">
        <v>40</v>
      </c>
      <c r="G24" s="45">
        <v>28</v>
      </c>
      <c r="H24" s="45">
        <f>SUM(F24:G24)</f>
        <v>68</v>
      </c>
      <c r="I24" s="8">
        <v>23.4</v>
      </c>
      <c r="J24" s="8">
        <v>11.8</v>
      </c>
      <c r="K24" s="8">
        <v>12.4</v>
      </c>
      <c r="L24" s="8">
        <v>4</v>
      </c>
      <c r="M24" s="8">
        <v>7</v>
      </c>
      <c r="N24" s="8">
        <v>12.6</v>
      </c>
      <c r="O24" s="8">
        <v>5.8</v>
      </c>
      <c r="P24" s="54">
        <f>SUM(I24:O24)</f>
        <v>77</v>
      </c>
      <c r="Q24" s="10">
        <v>150000</v>
      </c>
      <c r="R24" s="48" t="s">
        <v>191</v>
      </c>
      <c r="S24" s="72" t="s">
        <v>185</v>
      </c>
      <c r="T24" s="55" t="s">
        <v>185</v>
      </c>
      <c r="U24" s="74">
        <v>0.9</v>
      </c>
      <c r="V24" s="55">
        <v>0.9</v>
      </c>
      <c r="W24" s="72" t="s">
        <v>186</v>
      </c>
      <c r="X24" s="72" t="s">
        <v>186</v>
      </c>
      <c r="Y24" s="77">
        <v>43360</v>
      </c>
      <c r="Z24" s="77">
        <v>43373</v>
      </c>
      <c r="AA24" s="55">
        <v>0.9</v>
      </c>
      <c r="AB24" s="13"/>
    </row>
    <row r="25" spans="1:28" ht="13.8" customHeight="1" x14ac:dyDescent="0.25">
      <c r="A25" s="11" t="s">
        <v>95</v>
      </c>
      <c r="B25" s="82" t="s">
        <v>141</v>
      </c>
      <c r="C25" s="82" t="s">
        <v>47</v>
      </c>
      <c r="D25" s="68">
        <v>330095</v>
      </c>
      <c r="E25" s="80">
        <v>150000</v>
      </c>
      <c r="F25" s="45">
        <v>37</v>
      </c>
      <c r="G25" s="45">
        <v>40</v>
      </c>
      <c r="H25" s="45">
        <f>SUM(F25:G25)</f>
        <v>77</v>
      </c>
      <c r="I25" s="7">
        <v>21</v>
      </c>
      <c r="J25" s="7">
        <v>13</v>
      </c>
      <c r="K25" s="7">
        <v>12.2</v>
      </c>
      <c r="L25" s="7">
        <v>4</v>
      </c>
      <c r="M25" s="7">
        <v>5</v>
      </c>
      <c r="N25" s="7">
        <v>10</v>
      </c>
      <c r="O25" s="7">
        <v>9</v>
      </c>
      <c r="P25" s="54">
        <f>SUM(I25:O25)</f>
        <v>74.2</v>
      </c>
      <c r="Q25" s="10">
        <v>100000</v>
      </c>
      <c r="R25" s="48" t="s">
        <v>191</v>
      </c>
      <c r="S25" s="72" t="s">
        <v>185</v>
      </c>
      <c r="T25" s="55" t="s">
        <v>185</v>
      </c>
      <c r="U25" s="74">
        <v>0.45</v>
      </c>
      <c r="V25" s="46">
        <v>0.6</v>
      </c>
      <c r="W25" s="72" t="s">
        <v>186</v>
      </c>
      <c r="X25" s="72" t="s">
        <v>186</v>
      </c>
      <c r="Y25" s="77">
        <v>43342</v>
      </c>
      <c r="Z25" s="77" t="s">
        <v>192</v>
      </c>
      <c r="AA25" s="55">
        <f>Q25/(0.7*D25)</f>
        <v>0.43277584591448787</v>
      </c>
      <c r="AB25" s="13"/>
    </row>
    <row r="26" spans="1:28" ht="13.8" customHeight="1" x14ac:dyDescent="0.25">
      <c r="A26" s="11" t="s">
        <v>102</v>
      </c>
      <c r="B26" s="82" t="s">
        <v>148</v>
      </c>
      <c r="C26" s="82" t="s">
        <v>54</v>
      </c>
      <c r="D26" s="68">
        <v>283500</v>
      </c>
      <c r="E26" s="80">
        <v>150000</v>
      </c>
      <c r="F26" s="45" t="s">
        <v>189</v>
      </c>
      <c r="G26" s="45">
        <v>27</v>
      </c>
      <c r="H26" s="45">
        <f>SUM(F26:G26)</f>
        <v>27</v>
      </c>
      <c r="I26" s="7">
        <v>23.6</v>
      </c>
      <c r="J26" s="7">
        <v>10.6</v>
      </c>
      <c r="K26" s="7">
        <v>12.8</v>
      </c>
      <c r="L26" s="7">
        <v>3.8</v>
      </c>
      <c r="M26" s="7">
        <v>8.8000000000000007</v>
      </c>
      <c r="N26" s="7">
        <v>8.1999999999999993</v>
      </c>
      <c r="O26" s="7">
        <v>5.8</v>
      </c>
      <c r="P26" s="54">
        <f>SUM(I26:O26)</f>
        <v>73.599999999999994</v>
      </c>
      <c r="Q26" s="10">
        <v>100000</v>
      </c>
      <c r="R26" s="48" t="s">
        <v>191</v>
      </c>
      <c r="S26" s="72" t="s">
        <v>186</v>
      </c>
      <c r="T26" s="55" t="s">
        <v>185</v>
      </c>
      <c r="U26" s="76">
        <v>0.49</v>
      </c>
      <c r="V26" s="46">
        <v>0.6</v>
      </c>
      <c r="W26" s="72" t="s">
        <v>186</v>
      </c>
      <c r="X26" s="72" t="s">
        <v>186</v>
      </c>
      <c r="Y26" s="77">
        <v>43251</v>
      </c>
      <c r="Z26" s="77">
        <v>43251</v>
      </c>
      <c r="AA26" s="55">
        <f>Q26/(0.7*D26)</f>
        <v>0.5039052658100277</v>
      </c>
      <c r="AB26" s="13"/>
    </row>
    <row r="27" spans="1:28" ht="13.8" customHeight="1" x14ac:dyDescent="0.25">
      <c r="A27" s="11" t="s">
        <v>108</v>
      </c>
      <c r="B27" s="82" t="s">
        <v>153</v>
      </c>
      <c r="C27" s="81" t="s">
        <v>60</v>
      </c>
      <c r="D27" s="68">
        <v>170000</v>
      </c>
      <c r="E27" s="80">
        <v>150000</v>
      </c>
      <c r="F27" s="45">
        <v>60</v>
      </c>
      <c r="G27" s="45">
        <v>38</v>
      </c>
      <c r="H27" s="45">
        <f>SUM(F27:G27)</f>
        <v>98</v>
      </c>
      <c r="I27" s="7">
        <v>20.8</v>
      </c>
      <c r="J27" s="7">
        <v>10.6</v>
      </c>
      <c r="K27" s="7">
        <v>12</v>
      </c>
      <c r="L27" s="7">
        <v>4.8</v>
      </c>
      <c r="M27" s="7">
        <v>9</v>
      </c>
      <c r="N27" s="7">
        <v>11.6</v>
      </c>
      <c r="O27" s="7">
        <v>4.5999999999999996</v>
      </c>
      <c r="P27" s="54">
        <f>SUM(I27:O27)</f>
        <v>73.399999999999991</v>
      </c>
      <c r="Q27" s="10">
        <v>100000</v>
      </c>
      <c r="R27" s="48" t="s">
        <v>191</v>
      </c>
      <c r="S27" s="73" t="s">
        <v>185</v>
      </c>
      <c r="T27" s="55" t="s">
        <v>185</v>
      </c>
      <c r="U27" s="74">
        <v>0.88</v>
      </c>
      <c r="V27" s="46">
        <v>0.9</v>
      </c>
      <c r="W27" s="73" t="s">
        <v>186</v>
      </c>
      <c r="X27" s="73" t="s">
        <v>186</v>
      </c>
      <c r="Y27" s="77">
        <v>43312</v>
      </c>
      <c r="Z27" s="77">
        <v>43312</v>
      </c>
      <c r="AA27" s="55">
        <f>Q27/(0.7*D27)</f>
        <v>0.84033613445378164</v>
      </c>
      <c r="AB27" s="13"/>
    </row>
    <row r="28" spans="1:28" ht="13.8" customHeight="1" x14ac:dyDescent="0.25">
      <c r="A28" s="11" t="s">
        <v>123</v>
      </c>
      <c r="B28" s="82" t="s">
        <v>168</v>
      </c>
      <c r="C28" s="82" t="s">
        <v>75</v>
      </c>
      <c r="D28" s="68">
        <v>208650</v>
      </c>
      <c r="E28" s="80">
        <v>150000</v>
      </c>
      <c r="F28" s="45">
        <v>48</v>
      </c>
      <c r="G28" s="45">
        <v>27</v>
      </c>
      <c r="H28" s="45">
        <f>SUM(F28:G28)</f>
        <v>75</v>
      </c>
      <c r="I28" s="8">
        <v>19.8</v>
      </c>
      <c r="J28" s="8">
        <v>13.4</v>
      </c>
      <c r="K28" s="8">
        <v>12.8</v>
      </c>
      <c r="L28" s="8">
        <v>3</v>
      </c>
      <c r="M28" s="8">
        <v>5</v>
      </c>
      <c r="N28" s="8">
        <v>7</v>
      </c>
      <c r="O28" s="8">
        <v>9.8000000000000007</v>
      </c>
      <c r="P28" s="54">
        <f>SUM(I28:O28)</f>
        <v>70.8</v>
      </c>
      <c r="Q28" s="52"/>
      <c r="R28" s="48"/>
      <c r="S28" s="72" t="s">
        <v>185</v>
      </c>
      <c r="T28" s="55"/>
      <c r="U28" s="74">
        <v>0.72</v>
      </c>
      <c r="V28" s="55"/>
      <c r="W28" s="72" t="s">
        <v>186</v>
      </c>
      <c r="X28" s="55"/>
      <c r="Y28" s="77">
        <v>43343</v>
      </c>
      <c r="Z28" s="49"/>
      <c r="AA28" s="55"/>
    </row>
    <row r="29" spans="1:28" ht="13.8" customHeight="1" x14ac:dyDescent="0.25">
      <c r="A29" s="12" t="s">
        <v>139</v>
      </c>
      <c r="B29" s="81" t="s">
        <v>184</v>
      </c>
      <c r="C29" s="81" t="s">
        <v>91</v>
      </c>
      <c r="D29" s="68">
        <v>150000</v>
      </c>
      <c r="E29" s="80">
        <v>150000</v>
      </c>
      <c r="F29" s="45">
        <v>20</v>
      </c>
      <c r="G29" s="45">
        <v>22</v>
      </c>
      <c r="H29" s="45">
        <f>SUM(F29:G29)</f>
        <v>42</v>
      </c>
      <c r="I29" s="8">
        <v>17.2</v>
      </c>
      <c r="J29" s="8">
        <v>10.6</v>
      </c>
      <c r="K29" s="8">
        <v>11</v>
      </c>
      <c r="L29" s="8">
        <v>4.5999999999999996</v>
      </c>
      <c r="M29" s="8">
        <v>9</v>
      </c>
      <c r="N29" s="8">
        <v>11.8</v>
      </c>
      <c r="O29" s="8">
        <v>4.8</v>
      </c>
      <c r="P29" s="54">
        <f>SUM(I29:O29)</f>
        <v>69</v>
      </c>
      <c r="Q29" s="53"/>
      <c r="R29" s="48"/>
      <c r="S29" s="72" t="s">
        <v>185</v>
      </c>
      <c r="T29" s="55"/>
      <c r="U29" s="74">
        <v>1</v>
      </c>
      <c r="V29" s="48"/>
      <c r="W29" s="72" t="s">
        <v>186</v>
      </c>
      <c r="X29" s="55"/>
      <c r="Y29" s="77">
        <v>43344</v>
      </c>
      <c r="Z29" s="48"/>
      <c r="AA29" s="48"/>
    </row>
    <row r="30" spans="1:28" ht="13.8" customHeight="1" x14ac:dyDescent="0.25">
      <c r="A30" s="11" t="s">
        <v>131</v>
      </c>
      <c r="B30" s="82" t="s">
        <v>176</v>
      </c>
      <c r="C30" s="82" t="s">
        <v>83</v>
      </c>
      <c r="D30" s="68">
        <v>167000</v>
      </c>
      <c r="E30" s="80">
        <v>150000</v>
      </c>
      <c r="F30" s="45">
        <v>60</v>
      </c>
      <c r="G30" s="45">
        <v>29</v>
      </c>
      <c r="H30" s="45">
        <f>SUM(F30:G30)</f>
        <v>89</v>
      </c>
      <c r="I30" s="8">
        <v>17.8</v>
      </c>
      <c r="J30" s="8">
        <v>10</v>
      </c>
      <c r="K30" s="8">
        <v>11</v>
      </c>
      <c r="L30" s="8">
        <v>4.4000000000000004</v>
      </c>
      <c r="M30" s="8">
        <v>9</v>
      </c>
      <c r="N30" s="8">
        <v>10.8</v>
      </c>
      <c r="O30" s="8">
        <v>4.4000000000000004</v>
      </c>
      <c r="P30" s="54">
        <f>SUM(I30:O30)</f>
        <v>67.400000000000006</v>
      </c>
      <c r="Q30" s="52"/>
      <c r="R30" s="48"/>
      <c r="S30" s="72" t="s">
        <v>185</v>
      </c>
      <c r="T30" s="55"/>
      <c r="U30" s="74">
        <v>0.9</v>
      </c>
      <c r="V30" s="55"/>
      <c r="W30" s="72" t="s">
        <v>186</v>
      </c>
      <c r="X30" s="55"/>
      <c r="Y30" s="77">
        <v>43101</v>
      </c>
      <c r="Z30" s="49"/>
      <c r="AA30" s="55"/>
    </row>
    <row r="31" spans="1:28" ht="13.8" customHeight="1" x14ac:dyDescent="0.25">
      <c r="A31" s="11" t="s">
        <v>132</v>
      </c>
      <c r="B31" s="82" t="s">
        <v>177</v>
      </c>
      <c r="C31" s="82" t="s">
        <v>84</v>
      </c>
      <c r="D31" s="68">
        <v>165850</v>
      </c>
      <c r="E31" s="80">
        <v>123000</v>
      </c>
      <c r="F31" s="45" t="s">
        <v>189</v>
      </c>
      <c r="G31" s="45">
        <v>31</v>
      </c>
      <c r="H31" s="45">
        <f>SUM(F31:G31)</f>
        <v>31</v>
      </c>
      <c r="I31" s="8">
        <v>19.8</v>
      </c>
      <c r="J31" s="8">
        <v>11.4</v>
      </c>
      <c r="K31" s="8">
        <v>10.199999999999999</v>
      </c>
      <c r="L31" s="8">
        <v>4</v>
      </c>
      <c r="M31" s="8">
        <v>7</v>
      </c>
      <c r="N31" s="8">
        <v>9.8000000000000007</v>
      </c>
      <c r="O31" s="8">
        <v>4.5999999999999996</v>
      </c>
      <c r="P31" s="54">
        <f>SUM(I31:O31)</f>
        <v>66.8</v>
      </c>
      <c r="Q31" s="52"/>
      <c r="R31" s="48"/>
      <c r="S31" s="72" t="s">
        <v>185</v>
      </c>
      <c r="T31" s="55"/>
      <c r="U31" s="76">
        <v>0.74</v>
      </c>
      <c r="V31" s="55"/>
      <c r="W31" s="72" t="s">
        <v>186</v>
      </c>
      <c r="X31" s="55"/>
      <c r="Y31" s="77">
        <v>43281</v>
      </c>
      <c r="Z31" s="49"/>
      <c r="AA31" s="55"/>
    </row>
    <row r="32" spans="1:28" ht="13.8" customHeight="1" x14ac:dyDescent="0.25">
      <c r="A32" s="11" t="s">
        <v>100</v>
      </c>
      <c r="B32" s="82" t="s">
        <v>146</v>
      </c>
      <c r="C32" s="82" t="s">
        <v>52</v>
      </c>
      <c r="D32" s="68">
        <v>450000</v>
      </c>
      <c r="E32" s="80">
        <v>150000</v>
      </c>
      <c r="F32" s="45">
        <v>55</v>
      </c>
      <c r="G32" s="45">
        <v>39</v>
      </c>
      <c r="H32" s="45">
        <f>SUM(F32:G32)</f>
        <v>94</v>
      </c>
      <c r="I32" s="7">
        <v>21.8</v>
      </c>
      <c r="J32" s="7">
        <v>13.2</v>
      </c>
      <c r="K32" s="7">
        <v>11.2</v>
      </c>
      <c r="L32" s="7">
        <v>2.4</v>
      </c>
      <c r="M32" s="7">
        <v>4.4000000000000004</v>
      </c>
      <c r="N32" s="7">
        <v>3.2</v>
      </c>
      <c r="O32" s="7">
        <v>10</v>
      </c>
      <c r="P32" s="54">
        <f>SUM(I32:O32)</f>
        <v>66.2</v>
      </c>
      <c r="Q32" s="44"/>
      <c r="R32" s="44"/>
      <c r="S32" s="72" t="s">
        <v>186</v>
      </c>
      <c r="T32" s="44"/>
      <c r="U32" s="74">
        <v>0.33</v>
      </c>
      <c r="V32" s="46"/>
      <c r="W32" s="72" t="s">
        <v>186</v>
      </c>
      <c r="X32" s="46"/>
      <c r="Y32" s="77">
        <v>43343</v>
      </c>
      <c r="Z32" s="44"/>
      <c r="AA32" s="48"/>
    </row>
    <row r="33" spans="1:27" ht="13.8" customHeight="1" x14ac:dyDescent="0.25">
      <c r="A33" s="11" t="s">
        <v>118</v>
      </c>
      <c r="B33" s="82" t="s">
        <v>163</v>
      </c>
      <c r="C33" s="82" t="s">
        <v>70</v>
      </c>
      <c r="D33" s="68">
        <v>200000</v>
      </c>
      <c r="E33" s="80">
        <v>150000</v>
      </c>
      <c r="F33" s="45">
        <v>48</v>
      </c>
      <c r="G33" s="45">
        <v>30</v>
      </c>
      <c r="H33" s="45">
        <f>SUM(F33:G33)</f>
        <v>78</v>
      </c>
      <c r="I33" s="8">
        <v>16.399999999999999</v>
      </c>
      <c r="J33" s="8">
        <v>9.4</v>
      </c>
      <c r="K33" s="8">
        <v>10</v>
      </c>
      <c r="L33" s="8">
        <v>3.4</v>
      </c>
      <c r="M33" s="8">
        <v>8.4</v>
      </c>
      <c r="N33" s="8">
        <v>8.6</v>
      </c>
      <c r="O33" s="8">
        <v>9.1999999999999993</v>
      </c>
      <c r="P33" s="54">
        <f>SUM(I33:O33)</f>
        <v>65.399999999999991</v>
      </c>
      <c r="Q33" s="52"/>
      <c r="R33" s="48"/>
      <c r="S33" s="72" t="s">
        <v>185</v>
      </c>
      <c r="T33" s="55"/>
      <c r="U33" s="74">
        <v>0.75</v>
      </c>
      <c r="V33" s="55"/>
      <c r="W33" s="72" t="s">
        <v>186</v>
      </c>
      <c r="X33" s="55"/>
      <c r="Y33" s="78">
        <v>43343</v>
      </c>
      <c r="Z33" s="49"/>
      <c r="AA33" s="55"/>
    </row>
    <row r="34" spans="1:27" ht="13.8" customHeight="1" x14ac:dyDescent="0.25">
      <c r="A34" s="11" t="s">
        <v>93</v>
      </c>
      <c r="B34" s="81" t="s">
        <v>140</v>
      </c>
      <c r="C34" s="82" t="s">
        <v>45</v>
      </c>
      <c r="D34" s="68">
        <v>302000</v>
      </c>
      <c r="E34" s="80">
        <v>150000</v>
      </c>
      <c r="F34" s="45">
        <v>30</v>
      </c>
      <c r="G34" s="45">
        <v>36</v>
      </c>
      <c r="H34" s="45">
        <f>SUM(F34:G34)</f>
        <v>66</v>
      </c>
      <c r="I34" s="7">
        <v>15.6</v>
      </c>
      <c r="J34" s="7">
        <v>11.2</v>
      </c>
      <c r="K34" s="7">
        <v>8</v>
      </c>
      <c r="L34" s="7">
        <v>5</v>
      </c>
      <c r="M34" s="7">
        <v>7.2</v>
      </c>
      <c r="N34" s="7">
        <v>9.6</v>
      </c>
      <c r="O34" s="7">
        <v>8</v>
      </c>
      <c r="P34" s="54">
        <f>SUM(I34:O34)</f>
        <v>64.599999999999994</v>
      </c>
      <c r="Q34" s="44"/>
      <c r="R34" s="44"/>
      <c r="S34" s="72" t="s">
        <v>185</v>
      </c>
      <c r="T34" s="44"/>
      <c r="U34" s="74">
        <v>0.5</v>
      </c>
      <c r="V34" s="46"/>
      <c r="W34" s="72" t="s">
        <v>186</v>
      </c>
      <c r="X34" s="46"/>
      <c r="Y34" s="77">
        <v>43187</v>
      </c>
      <c r="Z34" s="44"/>
      <c r="AA34" s="48"/>
    </row>
    <row r="35" spans="1:27" ht="13.8" customHeight="1" x14ac:dyDescent="0.25">
      <c r="A35" s="11" t="s">
        <v>136</v>
      </c>
      <c r="B35" s="81" t="s">
        <v>181</v>
      </c>
      <c r="C35" s="82" t="s">
        <v>88</v>
      </c>
      <c r="D35" s="68">
        <v>200000</v>
      </c>
      <c r="E35" s="80">
        <v>150000</v>
      </c>
      <c r="F35" s="45">
        <v>40</v>
      </c>
      <c r="G35" s="45">
        <v>25</v>
      </c>
      <c r="H35" s="45">
        <f>SUM(F35:G35)</f>
        <v>65</v>
      </c>
      <c r="I35" s="8">
        <v>17</v>
      </c>
      <c r="J35" s="8">
        <v>10.8</v>
      </c>
      <c r="K35" s="8">
        <v>10.8</v>
      </c>
      <c r="L35" s="8">
        <v>3</v>
      </c>
      <c r="M35" s="8">
        <v>5</v>
      </c>
      <c r="N35" s="8">
        <v>11.8</v>
      </c>
      <c r="O35" s="8">
        <v>6</v>
      </c>
      <c r="P35" s="54">
        <f>SUM(I35:O35)</f>
        <v>64.400000000000006</v>
      </c>
      <c r="Q35" s="53"/>
      <c r="R35" s="48"/>
      <c r="S35" s="72" t="s">
        <v>185</v>
      </c>
      <c r="T35" s="55"/>
      <c r="U35" s="76">
        <v>0.75</v>
      </c>
      <c r="V35" s="48"/>
      <c r="W35" s="72" t="s">
        <v>186</v>
      </c>
      <c r="X35" s="55"/>
      <c r="Y35" s="78">
        <v>43405</v>
      </c>
      <c r="Z35" s="48"/>
      <c r="AA35" s="48"/>
    </row>
    <row r="36" spans="1:27" ht="13.8" customHeight="1" x14ac:dyDescent="0.25">
      <c r="A36" s="11" t="s">
        <v>103</v>
      </c>
      <c r="B36" s="82" t="s">
        <v>148</v>
      </c>
      <c r="C36" s="82" t="s">
        <v>55</v>
      </c>
      <c r="D36" s="68">
        <v>283500</v>
      </c>
      <c r="E36" s="80">
        <v>140000</v>
      </c>
      <c r="F36" s="45">
        <v>48</v>
      </c>
      <c r="G36" s="45">
        <v>35</v>
      </c>
      <c r="H36" s="45">
        <f>SUM(F36:G36)</f>
        <v>83</v>
      </c>
      <c r="I36" s="7">
        <v>18.399999999999999</v>
      </c>
      <c r="J36" s="7">
        <v>9.6</v>
      </c>
      <c r="K36" s="7">
        <v>11</v>
      </c>
      <c r="L36" s="7">
        <v>3.4</v>
      </c>
      <c r="M36" s="7">
        <v>8.8000000000000007</v>
      </c>
      <c r="N36" s="7">
        <v>7.2</v>
      </c>
      <c r="O36" s="7">
        <v>5.8</v>
      </c>
      <c r="P36" s="54">
        <f>SUM(I36:O36)</f>
        <v>64.2</v>
      </c>
      <c r="Q36" s="44"/>
      <c r="R36" s="44"/>
      <c r="S36" s="72" t="s">
        <v>186</v>
      </c>
      <c r="T36" s="44"/>
      <c r="U36" s="76">
        <v>0.49</v>
      </c>
      <c r="V36" s="46"/>
      <c r="W36" s="72" t="s">
        <v>186</v>
      </c>
      <c r="X36" s="46"/>
      <c r="Y36" s="77">
        <v>43251</v>
      </c>
      <c r="Z36" s="44"/>
      <c r="AA36" s="48"/>
    </row>
    <row r="37" spans="1:27" ht="13.8" customHeight="1" x14ac:dyDescent="0.25">
      <c r="A37" s="11" t="s">
        <v>125</v>
      </c>
      <c r="B37" s="82" t="s">
        <v>170</v>
      </c>
      <c r="C37" s="82" t="s">
        <v>77</v>
      </c>
      <c r="D37" s="71">
        <v>168000</v>
      </c>
      <c r="E37" s="80">
        <v>150000</v>
      </c>
      <c r="F37" s="45">
        <v>33</v>
      </c>
      <c r="G37" s="45">
        <v>36</v>
      </c>
      <c r="H37" s="45">
        <f>SUM(F37:G37)</f>
        <v>69</v>
      </c>
      <c r="I37" s="8">
        <v>17.600000000000001</v>
      </c>
      <c r="J37" s="8">
        <v>9.6</v>
      </c>
      <c r="K37" s="8">
        <v>11.2</v>
      </c>
      <c r="L37" s="8">
        <v>3</v>
      </c>
      <c r="M37" s="8">
        <v>5</v>
      </c>
      <c r="N37" s="8">
        <v>10.4</v>
      </c>
      <c r="O37" s="8">
        <v>6.8</v>
      </c>
      <c r="P37" s="54">
        <f>SUM(I37:O37)</f>
        <v>63.6</v>
      </c>
      <c r="Q37" s="52"/>
      <c r="R37" s="48"/>
      <c r="S37" s="72" t="s">
        <v>185</v>
      </c>
      <c r="T37" s="55"/>
      <c r="U37" s="74">
        <v>0.89</v>
      </c>
      <c r="V37" s="55"/>
      <c r="W37" s="73" t="s">
        <v>186</v>
      </c>
      <c r="X37" s="55"/>
      <c r="Y37" s="77">
        <v>43343</v>
      </c>
      <c r="Z37" s="49"/>
      <c r="AA37" s="55"/>
    </row>
    <row r="38" spans="1:27" ht="13.8" customHeight="1" x14ac:dyDescent="0.25">
      <c r="A38" s="11" t="s">
        <v>119</v>
      </c>
      <c r="B38" s="83" t="s">
        <v>164</v>
      </c>
      <c r="C38" s="82" t="s">
        <v>71</v>
      </c>
      <c r="D38" s="68">
        <v>185500</v>
      </c>
      <c r="E38" s="80">
        <v>150000</v>
      </c>
      <c r="F38" s="45">
        <v>30</v>
      </c>
      <c r="G38" s="45">
        <v>29</v>
      </c>
      <c r="H38" s="45">
        <f>SUM(F38:G38)</f>
        <v>59</v>
      </c>
      <c r="I38" s="8">
        <v>16.8</v>
      </c>
      <c r="J38" s="8">
        <v>10.4</v>
      </c>
      <c r="K38" s="8">
        <v>9.8000000000000007</v>
      </c>
      <c r="L38" s="8">
        <v>3.6</v>
      </c>
      <c r="M38" s="8">
        <v>5.2</v>
      </c>
      <c r="N38" s="8">
        <v>8.4</v>
      </c>
      <c r="O38" s="8">
        <v>8</v>
      </c>
      <c r="P38" s="54">
        <f>SUM(I38:O38)</f>
        <v>62.2</v>
      </c>
      <c r="Q38" s="52"/>
      <c r="R38" s="48"/>
      <c r="S38" s="72" t="s">
        <v>185</v>
      </c>
      <c r="T38" s="55"/>
      <c r="U38" s="74">
        <v>0.81</v>
      </c>
      <c r="V38" s="55"/>
      <c r="W38" s="72" t="s">
        <v>186</v>
      </c>
      <c r="X38" s="55"/>
      <c r="Y38" s="78">
        <v>43343</v>
      </c>
      <c r="Z38" s="49"/>
      <c r="AA38" s="55"/>
    </row>
    <row r="39" spans="1:27" ht="13.8" customHeight="1" x14ac:dyDescent="0.25">
      <c r="A39" s="11" t="s">
        <v>97</v>
      </c>
      <c r="B39" s="82" t="s">
        <v>143</v>
      </c>
      <c r="C39" s="82" t="s">
        <v>49</v>
      </c>
      <c r="D39" s="68">
        <v>165000</v>
      </c>
      <c r="E39" s="80">
        <v>150000</v>
      </c>
      <c r="F39" s="45" t="s">
        <v>189</v>
      </c>
      <c r="G39" s="45">
        <v>33</v>
      </c>
      <c r="H39" s="45">
        <f>SUM(F39:G39)</f>
        <v>33</v>
      </c>
      <c r="I39" s="7">
        <v>14.2</v>
      </c>
      <c r="J39" s="7">
        <v>13.6</v>
      </c>
      <c r="K39" s="7">
        <v>6.2</v>
      </c>
      <c r="L39" s="7">
        <v>3.8</v>
      </c>
      <c r="M39" s="7">
        <v>7</v>
      </c>
      <c r="N39" s="7">
        <v>7.4</v>
      </c>
      <c r="O39" s="7">
        <v>10</v>
      </c>
      <c r="P39" s="54">
        <f>SUM(I39:O39)</f>
        <v>62.199999999999996</v>
      </c>
      <c r="Q39" s="44"/>
      <c r="R39" s="44"/>
      <c r="S39" s="72" t="s">
        <v>185</v>
      </c>
      <c r="T39" s="44"/>
      <c r="U39" s="76">
        <v>0.91</v>
      </c>
      <c r="V39" s="46"/>
      <c r="W39" s="72" t="s">
        <v>185</v>
      </c>
      <c r="X39" s="46"/>
      <c r="Y39" s="78">
        <v>43245</v>
      </c>
      <c r="Z39" s="44"/>
      <c r="AA39" s="48"/>
    </row>
    <row r="40" spans="1:27" ht="13.8" customHeight="1" x14ac:dyDescent="0.25">
      <c r="A40" s="11" t="s">
        <v>127</v>
      </c>
      <c r="B40" s="82" t="s">
        <v>172</v>
      </c>
      <c r="C40" s="82" t="s">
        <v>79</v>
      </c>
      <c r="D40" s="71">
        <v>280350</v>
      </c>
      <c r="E40" s="80">
        <v>140000</v>
      </c>
      <c r="F40" s="45">
        <v>42</v>
      </c>
      <c r="G40" s="45">
        <v>32</v>
      </c>
      <c r="H40" s="45">
        <f>SUM(F40:G40)</f>
        <v>74</v>
      </c>
      <c r="I40" s="8">
        <v>16.8</v>
      </c>
      <c r="J40" s="8">
        <v>10.4</v>
      </c>
      <c r="K40" s="8">
        <v>9.6</v>
      </c>
      <c r="L40" s="8">
        <v>3</v>
      </c>
      <c r="M40" s="8">
        <v>5</v>
      </c>
      <c r="N40" s="8">
        <v>10</v>
      </c>
      <c r="O40" s="8">
        <v>4.5999999999999996</v>
      </c>
      <c r="P40" s="54">
        <f>SUM(I40:O40)</f>
        <v>59.400000000000006</v>
      </c>
      <c r="Q40" s="52"/>
      <c r="R40" s="48"/>
      <c r="S40" s="72" t="s">
        <v>186</v>
      </c>
      <c r="T40" s="55"/>
      <c r="U40" s="74">
        <v>0.5</v>
      </c>
      <c r="V40" s="55"/>
      <c r="W40" s="73" t="s">
        <v>186</v>
      </c>
      <c r="X40" s="55"/>
      <c r="Y40" s="77">
        <v>43313</v>
      </c>
      <c r="Z40" s="49"/>
      <c r="AA40" s="55"/>
    </row>
    <row r="41" spans="1:27" ht="13.8" customHeight="1" x14ac:dyDescent="0.25">
      <c r="A41" s="11" t="s">
        <v>109</v>
      </c>
      <c r="B41" s="82" t="s">
        <v>154</v>
      </c>
      <c r="C41" s="82" t="s">
        <v>61</v>
      </c>
      <c r="D41" s="68">
        <v>307500</v>
      </c>
      <c r="E41" s="80">
        <v>150000</v>
      </c>
      <c r="F41" s="45">
        <v>54</v>
      </c>
      <c r="G41" s="45">
        <v>19</v>
      </c>
      <c r="H41" s="45">
        <f>SUM(F41:G41)</f>
        <v>73</v>
      </c>
      <c r="I41" s="7">
        <v>12</v>
      </c>
      <c r="J41" s="7">
        <v>11.8</v>
      </c>
      <c r="K41" s="7">
        <v>7.2</v>
      </c>
      <c r="L41" s="7">
        <v>4</v>
      </c>
      <c r="M41" s="7">
        <v>7</v>
      </c>
      <c r="N41" s="7">
        <v>9.4</v>
      </c>
      <c r="O41" s="7">
        <v>8</v>
      </c>
      <c r="P41" s="54">
        <f>SUM(I41:O41)</f>
        <v>59.4</v>
      </c>
      <c r="Q41" s="44"/>
      <c r="R41" s="44"/>
      <c r="S41" s="73" t="s">
        <v>185</v>
      </c>
      <c r="T41" s="44"/>
      <c r="U41" s="74">
        <v>0.49</v>
      </c>
      <c r="V41" s="46"/>
      <c r="W41" s="73" t="s">
        <v>186</v>
      </c>
      <c r="X41" s="46"/>
      <c r="Y41" s="77">
        <v>43190</v>
      </c>
      <c r="Z41" s="44"/>
      <c r="AA41" s="48"/>
    </row>
    <row r="42" spans="1:27" ht="13.8" customHeight="1" x14ac:dyDescent="0.25">
      <c r="A42" s="11" t="s">
        <v>126</v>
      </c>
      <c r="B42" s="82" t="s">
        <v>171</v>
      </c>
      <c r="C42" s="82" t="s">
        <v>78</v>
      </c>
      <c r="D42" s="71">
        <v>180000</v>
      </c>
      <c r="E42" s="80">
        <v>150000</v>
      </c>
      <c r="F42" s="45">
        <v>49</v>
      </c>
      <c r="G42" s="45">
        <v>28</v>
      </c>
      <c r="H42" s="45">
        <f>SUM(F42:G42)</f>
        <v>77</v>
      </c>
      <c r="I42" s="8">
        <v>15.2</v>
      </c>
      <c r="J42" s="8">
        <v>12.6</v>
      </c>
      <c r="K42" s="8">
        <v>7.8</v>
      </c>
      <c r="L42" s="8">
        <v>4</v>
      </c>
      <c r="M42" s="8">
        <v>6.8</v>
      </c>
      <c r="N42" s="8">
        <v>5.4</v>
      </c>
      <c r="O42" s="8">
        <v>7.2</v>
      </c>
      <c r="P42" s="54">
        <f>SUM(I42:O42)</f>
        <v>58.999999999999993</v>
      </c>
      <c r="Q42" s="52"/>
      <c r="R42" s="48"/>
      <c r="S42" s="72" t="s">
        <v>185</v>
      </c>
      <c r="T42" s="55"/>
      <c r="U42" s="74">
        <v>0.83</v>
      </c>
      <c r="V42" s="55"/>
      <c r="W42" s="73" t="s">
        <v>186</v>
      </c>
      <c r="X42" s="55"/>
      <c r="Y42" s="77">
        <v>43344</v>
      </c>
      <c r="Z42" s="49"/>
      <c r="AA42" s="55"/>
    </row>
    <row r="43" spans="1:27" ht="13.8" customHeight="1" x14ac:dyDescent="0.25">
      <c r="A43" s="11" t="s">
        <v>96</v>
      </c>
      <c r="B43" s="82" t="s">
        <v>142</v>
      </c>
      <c r="C43" s="82" t="s">
        <v>48</v>
      </c>
      <c r="D43" s="68">
        <v>169060</v>
      </c>
      <c r="E43" s="80">
        <v>150000</v>
      </c>
      <c r="F43" s="45">
        <v>60</v>
      </c>
      <c r="G43" s="45">
        <v>36</v>
      </c>
      <c r="H43" s="45">
        <f>SUM(F43:G43)</f>
        <v>96</v>
      </c>
      <c r="I43" s="7">
        <v>10.4</v>
      </c>
      <c r="J43" s="7">
        <v>10.6</v>
      </c>
      <c r="K43" s="7">
        <v>4.4000000000000004</v>
      </c>
      <c r="L43" s="7">
        <v>4.2</v>
      </c>
      <c r="M43" s="7">
        <v>9</v>
      </c>
      <c r="N43" s="7">
        <v>11.6</v>
      </c>
      <c r="O43" s="7">
        <v>8.6</v>
      </c>
      <c r="P43" s="54">
        <f>SUM(I43:O43)</f>
        <v>58.8</v>
      </c>
      <c r="Q43" s="44"/>
      <c r="R43" s="44"/>
      <c r="S43" s="72" t="s">
        <v>185</v>
      </c>
      <c r="T43" s="44"/>
      <c r="U43" s="75">
        <v>0.89</v>
      </c>
      <c r="V43" s="46"/>
      <c r="W43" s="72" t="s">
        <v>186</v>
      </c>
      <c r="X43" s="46"/>
      <c r="Y43" s="77">
        <v>43100</v>
      </c>
      <c r="Z43" s="44"/>
      <c r="AA43" s="48"/>
    </row>
    <row r="44" spans="1:27" ht="13.8" customHeight="1" x14ac:dyDescent="0.25">
      <c r="A44" s="11" t="s">
        <v>113</v>
      </c>
      <c r="B44" s="82" t="s">
        <v>158</v>
      </c>
      <c r="C44" s="82" t="s">
        <v>65</v>
      </c>
      <c r="D44" s="68">
        <v>295855</v>
      </c>
      <c r="E44" s="80">
        <v>150000</v>
      </c>
      <c r="F44" s="45">
        <v>45</v>
      </c>
      <c r="G44" s="45">
        <v>31</v>
      </c>
      <c r="H44" s="45">
        <f>SUM(F44:G44)</f>
        <v>76</v>
      </c>
      <c r="I44" s="7">
        <v>13</v>
      </c>
      <c r="J44" s="7">
        <v>9.8000000000000007</v>
      </c>
      <c r="K44" s="7">
        <v>8</v>
      </c>
      <c r="L44" s="7">
        <v>4</v>
      </c>
      <c r="M44" s="7">
        <v>9</v>
      </c>
      <c r="N44" s="7">
        <v>10</v>
      </c>
      <c r="O44" s="7">
        <v>4</v>
      </c>
      <c r="P44" s="54">
        <f>SUM(I44:O44)</f>
        <v>57.8</v>
      </c>
      <c r="Q44" s="44"/>
      <c r="R44" s="44"/>
      <c r="S44" s="72" t="s">
        <v>185</v>
      </c>
      <c r="T44" s="44"/>
      <c r="U44" s="74">
        <v>0.45</v>
      </c>
      <c r="V44" s="46"/>
      <c r="W44" s="72" t="s">
        <v>186</v>
      </c>
      <c r="X44" s="46"/>
      <c r="Y44" s="77">
        <v>43342</v>
      </c>
      <c r="Z44" s="44"/>
      <c r="AA44" s="48"/>
    </row>
    <row r="45" spans="1:27" ht="13.8" customHeight="1" x14ac:dyDescent="0.25">
      <c r="A45" s="11" t="s">
        <v>129</v>
      </c>
      <c r="B45" s="82" t="s">
        <v>174</v>
      </c>
      <c r="C45" s="82" t="s">
        <v>81</v>
      </c>
      <c r="D45" s="68">
        <v>173000</v>
      </c>
      <c r="E45" s="80">
        <v>150000</v>
      </c>
      <c r="F45" s="45">
        <v>60</v>
      </c>
      <c r="G45" s="45">
        <v>28</v>
      </c>
      <c r="H45" s="45">
        <f>SUM(F45:G45)</f>
        <v>88</v>
      </c>
      <c r="I45" s="8">
        <v>14.8</v>
      </c>
      <c r="J45" s="8">
        <v>9.4</v>
      </c>
      <c r="K45" s="8">
        <v>8.4</v>
      </c>
      <c r="L45" s="8">
        <v>4</v>
      </c>
      <c r="M45" s="8">
        <v>7</v>
      </c>
      <c r="N45" s="8">
        <v>8.8000000000000007</v>
      </c>
      <c r="O45" s="8">
        <v>4.4000000000000004</v>
      </c>
      <c r="P45" s="54">
        <f>SUM(I45:O45)</f>
        <v>56.800000000000004</v>
      </c>
      <c r="Q45" s="52"/>
      <c r="R45" s="48"/>
      <c r="S45" s="72" t="s">
        <v>185</v>
      </c>
      <c r="T45" s="55"/>
      <c r="U45" s="74">
        <v>0.87</v>
      </c>
      <c r="V45" s="55"/>
      <c r="W45" s="72" t="s">
        <v>186</v>
      </c>
      <c r="X45" s="55"/>
      <c r="Y45" s="77">
        <v>43344</v>
      </c>
      <c r="Z45" s="49"/>
      <c r="AA45" s="55"/>
    </row>
    <row r="46" spans="1:27" ht="13.8" customHeight="1" x14ac:dyDescent="0.25">
      <c r="A46" s="11" t="s">
        <v>120</v>
      </c>
      <c r="B46" s="82" t="s">
        <v>165</v>
      </c>
      <c r="C46" s="82" t="s">
        <v>72</v>
      </c>
      <c r="D46" s="68">
        <v>170000</v>
      </c>
      <c r="E46" s="80">
        <v>150000</v>
      </c>
      <c r="F46" s="45">
        <v>39</v>
      </c>
      <c r="G46" s="45">
        <v>25</v>
      </c>
      <c r="H46" s="45">
        <f>SUM(F46:G46)</f>
        <v>64</v>
      </c>
      <c r="I46" s="8">
        <v>15.4</v>
      </c>
      <c r="J46" s="8">
        <v>9.1999999999999993</v>
      </c>
      <c r="K46" s="8">
        <v>8.6</v>
      </c>
      <c r="L46" s="8">
        <v>4</v>
      </c>
      <c r="M46" s="8">
        <v>7</v>
      </c>
      <c r="N46" s="8">
        <v>7.6</v>
      </c>
      <c r="O46" s="8">
        <v>4.2</v>
      </c>
      <c r="P46" s="54">
        <f>SUM(I46:O46)</f>
        <v>56.000000000000007</v>
      </c>
      <c r="Q46" s="52"/>
      <c r="R46" s="48"/>
      <c r="S46" s="72" t="s">
        <v>185</v>
      </c>
      <c r="T46" s="55"/>
      <c r="U46" s="74">
        <v>0.88</v>
      </c>
      <c r="V46" s="55"/>
      <c r="W46" s="72" t="s">
        <v>185</v>
      </c>
      <c r="X46" s="55"/>
      <c r="Y46" s="78">
        <v>43100</v>
      </c>
      <c r="Z46" s="49"/>
      <c r="AA46" s="55"/>
    </row>
    <row r="47" spans="1:27" ht="13.8" customHeight="1" x14ac:dyDescent="0.25">
      <c r="A47" s="11" t="s">
        <v>106</v>
      </c>
      <c r="B47" s="82" t="s">
        <v>151</v>
      </c>
      <c r="C47" s="82" t="s">
        <v>58</v>
      </c>
      <c r="D47" s="68">
        <v>667800</v>
      </c>
      <c r="E47" s="80">
        <v>150000</v>
      </c>
      <c r="F47" s="45">
        <v>50</v>
      </c>
      <c r="G47" s="45" t="s">
        <v>189</v>
      </c>
      <c r="H47" s="45">
        <f>SUM(F47:G47)</f>
        <v>50</v>
      </c>
      <c r="I47" s="7">
        <v>14.4</v>
      </c>
      <c r="J47" s="7">
        <v>11</v>
      </c>
      <c r="K47" s="7">
        <v>7.4</v>
      </c>
      <c r="L47" s="7">
        <v>3.2</v>
      </c>
      <c r="M47" s="7">
        <v>6.8</v>
      </c>
      <c r="N47" s="7">
        <v>4.8</v>
      </c>
      <c r="O47" s="7">
        <v>8</v>
      </c>
      <c r="P47" s="54">
        <f>SUM(I47:O47)</f>
        <v>55.599999999999994</v>
      </c>
      <c r="Q47" s="44"/>
      <c r="R47" s="44"/>
      <c r="S47" s="73" t="s">
        <v>186</v>
      </c>
      <c r="T47" s="44"/>
      <c r="U47" s="74">
        <v>0.22</v>
      </c>
      <c r="V47" s="46"/>
      <c r="W47" s="73" t="s">
        <v>186</v>
      </c>
      <c r="X47" s="46"/>
      <c r="Y47" s="77">
        <v>43190</v>
      </c>
      <c r="Z47" s="44"/>
      <c r="AA47" s="48"/>
    </row>
    <row r="48" spans="1:27" ht="13.8" customHeight="1" x14ac:dyDescent="0.25">
      <c r="A48" s="11" t="s">
        <v>115</v>
      </c>
      <c r="B48" s="82" t="s">
        <v>160</v>
      </c>
      <c r="C48" s="82" t="s">
        <v>67</v>
      </c>
      <c r="D48" s="68">
        <v>176000</v>
      </c>
      <c r="E48" s="80">
        <v>150000</v>
      </c>
      <c r="F48" s="45">
        <v>9</v>
      </c>
      <c r="G48" s="45">
        <v>28</v>
      </c>
      <c r="H48" s="45">
        <f>SUM(F48:G48)</f>
        <v>37</v>
      </c>
      <c r="I48" s="7">
        <v>13.4</v>
      </c>
      <c r="J48" s="7">
        <v>8.8000000000000007</v>
      </c>
      <c r="K48" s="7">
        <v>5.2</v>
      </c>
      <c r="L48" s="7">
        <v>4.2</v>
      </c>
      <c r="M48" s="7">
        <v>9</v>
      </c>
      <c r="N48" s="7">
        <v>10</v>
      </c>
      <c r="O48" s="7">
        <v>4.2</v>
      </c>
      <c r="P48" s="54">
        <f>SUM(I48:O48)</f>
        <v>54.800000000000004</v>
      </c>
      <c r="Q48" s="44"/>
      <c r="R48" s="44"/>
      <c r="S48" s="72" t="s">
        <v>185</v>
      </c>
      <c r="T48" s="44"/>
      <c r="U48" s="74">
        <v>0.85</v>
      </c>
      <c r="V48" s="46"/>
      <c r="W48" s="72" t="s">
        <v>186</v>
      </c>
      <c r="X48" s="46"/>
      <c r="Y48" s="77">
        <v>43132</v>
      </c>
      <c r="Z48" s="44"/>
      <c r="AA48" s="48"/>
    </row>
    <row r="49" spans="1:27" ht="13.8" customHeight="1" x14ac:dyDescent="0.25">
      <c r="A49" s="11" t="s">
        <v>107</v>
      </c>
      <c r="B49" s="82" t="s">
        <v>152</v>
      </c>
      <c r="C49" s="81" t="s">
        <v>59</v>
      </c>
      <c r="D49" s="68">
        <v>170000</v>
      </c>
      <c r="E49" s="80">
        <v>150000</v>
      </c>
      <c r="F49" s="45">
        <v>15</v>
      </c>
      <c r="G49" s="45">
        <v>30</v>
      </c>
      <c r="H49" s="45">
        <f>SUM(F49:G49)</f>
        <v>45</v>
      </c>
      <c r="I49" s="7">
        <v>11.8</v>
      </c>
      <c r="J49" s="7">
        <v>8.6</v>
      </c>
      <c r="K49" s="7">
        <v>6</v>
      </c>
      <c r="L49" s="7">
        <v>4.5999999999999996</v>
      </c>
      <c r="M49" s="7">
        <v>9</v>
      </c>
      <c r="N49" s="7">
        <v>9.8000000000000007</v>
      </c>
      <c r="O49" s="7">
        <v>4.8</v>
      </c>
      <c r="P49" s="54">
        <f>SUM(I49:O49)</f>
        <v>54.599999999999994</v>
      </c>
      <c r="Q49" s="44"/>
      <c r="R49" s="44"/>
      <c r="S49" s="73" t="s">
        <v>185</v>
      </c>
      <c r="T49" s="44"/>
      <c r="U49" s="74">
        <v>0.88</v>
      </c>
      <c r="V49" s="46"/>
      <c r="W49" s="73" t="s">
        <v>186</v>
      </c>
      <c r="X49" s="46"/>
      <c r="Y49" s="77">
        <v>43282</v>
      </c>
      <c r="Z49" s="44"/>
      <c r="AA49" s="48"/>
    </row>
    <row r="50" spans="1:27" ht="13.8" customHeight="1" x14ac:dyDescent="0.25">
      <c r="A50" s="11" t="s">
        <v>105</v>
      </c>
      <c r="B50" s="82" t="s">
        <v>150</v>
      </c>
      <c r="C50" s="82" t="s">
        <v>57</v>
      </c>
      <c r="D50" s="68">
        <v>575000</v>
      </c>
      <c r="E50" s="80">
        <v>150000</v>
      </c>
      <c r="F50" s="45">
        <v>60</v>
      </c>
      <c r="G50" s="45">
        <v>37</v>
      </c>
      <c r="H50" s="45">
        <f>SUM(F50:G50)</f>
        <v>97</v>
      </c>
      <c r="I50" s="7">
        <v>12.4</v>
      </c>
      <c r="J50" s="7">
        <v>9</v>
      </c>
      <c r="K50" s="7">
        <v>5.6</v>
      </c>
      <c r="L50" s="7">
        <v>3</v>
      </c>
      <c r="M50" s="7">
        <v>6.6</v>
      </c>
      <c r="N50" s="7">
        <v>8.1999999999999993</v>
      </c>
      <c r="O50" s="7">
        <v>8.8000000000000007</v>
      </c>
      <c r="P50" s="54">
        <f>SUM(I50:O50)</f>
        <v>53.599999999999994</v>
      </c>
      <c r="Q50" s="44"/>
      <c r="R50" s="44"/>
      <c r="S50" s="72" t="s">
        <v>186</v>
      </c>
      <c r="T50" s="44"/>
      <c r="U50" s="74">
        <v>0.35</v>
      </c>
      <c r="V50" s="46"/>
      <c r="W50" s="72" t="s">
        <v>186</v>
      </c>
      <c r="X50" s="46"/>
      <c r="Y50" s="77">
        <v>43174</v>
      </c>
      <c r="Z50" s="44"/>
      <c r="AA50" s="48"/>
    </row>
    <row r="51" spans="1:27" ht="13.8" customHeight="1" x14ac:dyDescent="0.25">
      <c r="A51" s="11" t="s">
        <v>122</v>
      </c>
      <c r="B51" s="82" t="s">
        <v>167</v>
      </c>
      <c r="C51" s="82" t="s">
        <v>74</v>
      </c>
      <c r="D51" s="68">
        <v>175000</v>
      </c>
      <c r="E51" s="80">
        <v>150000</v>
      </c>
      <c r="F51" s="45">
        <v>18</v>
      </c>
      <c r="G51" s="45">
        <v>34</v>
      </c>
      <c r="H51" s="45">
        <f>SUM(F51:G51)</f>
        <v>52</v>
      </c>
      <c r="I51" s="8">
        <v>11.2</v>
      </c>
      <c r="J51" s="8">
        <v>8.6</v>
      </c>
      <c r="K51" s="8">
        <v>8.8000000000000007</v>
      </c>
      <c r="L51" s="8">
        <v>4</v>
      </c>
      <c r="M51" s="8">
        <v>9</v>
      </c>
      <c r="N51" s="8">
        <v>6.8</v>
      </c>
      <c r="O51" s="8">
        <v>4</v>
      </c>
      <c r="P51" s="54">
        <f>SUM(I51:O51)</f>
        <v>52.399999999999991</v>
      </c>
      <c r="Q51" s="52"/>
      <c r="R51" s="48"/>
      <c r="S51" s="72" t="s">
        <v>185</v>
      </c>
      <c r="T51" s="55"/>
      <c r="U51" s="74">
        <v>0.86</v>
      </c>
      <c r="V51" s="55"/>
      <c r="W51" s="72" t="s">
        <v>186</v>
      </c>
      <c r="X51" s="55"/>
      <c r="Y51" s="77">
        <v>43221</v>
      </c>
      <c r="Z51" s="49"/>
      <c r="AA51" s="55"/>
    </row>
    <row r="52" spans="1:27" ht="13.8" customHeight="1" x14ac:dyDescent="0.25">
      <c r="A52" s="11" t="s">
        <v>94</v>
      </c>
      <c r="B52" s="82" t="s">
        <v>141</v>
      </c>
      <c r="C52" s="82" t="s">
        <v>46</v>
      </c>
      <c r="D52" s="68">
        <v>199020</v>
      </c>
      <c r="E52" s="80">
        <v>150000</v>
      </c>
      <c r="F52" s="45">
        <v>51</v>
      </c>
      <c r="G52" s="45">
        <v>33</v>
      </c>
      <c r="H52" s="45">
        <f>SUM(F52:G52)</f>
        <v>84</v>
      </c>
      <c r="I52" s="7">
        <v>10.199999999999999</v>
      </c>
      <c r="J52" s="7">
        <v>8.4</v>
      </c>
      <c r="K52" s="7">
        <v>5.8</v>
      </c>
      <c r="L52" s="7">
        <v>4</v>
      </c>
      <c r="M52" s="7">
        <v>5</v>
      </c>
      <c r="N52" s="7">
        <v>9.8000000000000007</v>
      </c>
      <c r="O52" s="7">
        <v>9</v>
      </c>
      <c r="P52" s="54">
        <f>SUM(I52:O52)</f>
        <v>52.2</v>
      </c>
      <c r="Q52" s="44"/>
      <c r="R52" s="44"/>
      <c r="S52" s="72" t="s">
        <v>185</v>
      </c>
      <c r="T52" s="44"/>
      <c r="U52" s="74">
        <v>0.75</v>
      </c>
      <c r="V52" s="46"/>
      <c r="W52" s="72" t="s">
        <v>186</v>
      </c>
      <c r="X52" s="46"/>
      <c r="Y52" s="77">
        <v>43342</v>
      </c>
      <c r="Z52" s="44"/>
      <c r="AA52" s="48"/>
    </row>
    <row r="53" spans="1:27" ht="13.8" customHeight="1" x14ac:dyDescent="0.25">
      <c r="A53" s="11" t="s">
        <v>98</v>
      </c>
      <c r="B53" s="82" t="s">
        <v>144</v>
      </c>
      <c r="C53" s="82" t="s">
        <v>50</v>
      </c>
      <c r="D53" s="68">
        <v>222500</v>
      </c>
      <c r="E53" s="80">
        <v>150000</v>
      </c>
      <c r="F53" s="45">
        <v>50</v>
      </c>
      <c r="G53" s="45">
        <v>28</v>
      </c>
      <c r="H53" s="45">
        <f>SUM(F53:G53)</f>
        <v>78</v>
      </c>
      <c r="I53" s="7">
        <v>12</v>
      </c>
      <c r="J53" s="7">
        <v>12</v>
      </c>
      <c r="K53" s="7">
        <v>6.6</v>
      </c>
      <c r="L53" s="7">
        <v>3.2</v>
      </c>
      <c r="M53" s="7">
        <v>7.2</v>
      </c>
      <c r="N53" s="7">
        <v>6</v>
      </c>
      <c r="O53" s="7">
        <v>4.2</v>
      </c>
      <c r="P53" s="54">
        <f>SUM(I53:O53)</f>
        <v>51.20000000000001</v>
      </c>
      <c r="Q53" s="44"/>
      <c r="R53" s="44"/>
      <c r="S53" s="72" t="s">
        <v>185</v>
      </c>
      <c r="T53" s="44"/>
      <c r="U53" s="74">
        <v>0.67</v>
      </c>
      <c r="V53" s="46"/>
      <c r="W53" s="72" t="s">
        <v>186</v>
      </c>
      <c r="X53" s="46"/>
      <c r="Y53" s="77">
        <v>43190</v>
      </c>
      <c r="Z53" s="44"/>
      <c r="AA53" s="48"/>
    </row>
    <row r="54" spans="1:27" ht="13.8" customHeight="1" x14ac:dyDescent="0.25">
      <c r="A54" s="11" t="s">
        <v>104</v>
      </c>
      <c r="B54" s="82" t="s">
        <v>149</v>
      </c>
      <c r="C54" s="82" t="s">
        <v>56</v>
      </c>
      <c r="D54" s="68">
        <v>170000</v>
      </c>
      <c r="E54" s="80">
        <v>150000</v>
      </c>
      <c r="F54" s="45">
        <v>60</v>
      </c>
      <c r="G54" s="45">
        <v>0</v>
      </c>
      <c r="H54" s="45">
        <f>SUM(F54:G54)</f>
        <v>60</v>
      </c>
      <c r="I54" s="7">
        <v>13</v>
      </c>
      <c r="J54" s="7">
        <v>8.1999999999999993</v>
      </c>
      <c r="K54" s="7">
        <v>7.6</v>
      </c>
      <c r="L54" s="7">
        <v>3</v>
      </c>
      <c r="M54" s="7">
        <v>9</v>
      </c>
      <c r="N54" s="7">
        <v>6</v>
      </c>
      <c r="O54" s="7">
        <v>4.2</v>
      </c>
      <c r="P54" s="54">
        <f>SUM(I54:O54)</f>
        <v>51</v>
      </c>
      <c r="Q54" s="44"/>
      <c r="R54" s="44"/>
      <c r="S54" s="72" t="s">
        <v>185</v>
      </c>
      <c r="T54" s="44"/>
      <c r="U54" s="76">
        <v>0.88</v>
      </c>
      <c r="V54" s="46"/>
      <c r="W54" s="72" t="s">
        <v>186</v>
      </c>
      <c r="X54" s="46"/>
      <c r="Y54" s="77">
        <v>43251</v>
      </c>
      <c r="Z54" s="44"/>
      <c r="AA54" s="48"/>
    </row>
    <row r="55" spans="1:27" ht="13.8" customHeight="1" x14ac:dyDescent="0.25">
      <c r="A55" s="11" t="s">
        <v>137</v>
      </c>
      <c r="B55" s="81" t="s">
        <v>182</v>
      </c>
      <c r="C55" s="82" t="s">
        <v>89</v>
      </c>
      <c r="D55" s="68">
        <v>308160</v>
      </c>
      <c r="E55" s="80">
        <v>140000</v>
      </c>
      <c r="F55" s="45">
        <v>27</v>
      </c>
      <c r="G55" s="45">
        <v>20</v>
      </c>
      <c r="H55" s="45">
        <f>SUM(F55:G55)</f>
        <v>47</v>
      </c>
      <c r="I55" s="8">
        <v>9.4</v>
      </c>
      <c r="J55" s="8">
        <v>10.6</v>
      </c>
      <c r="K55" s="8">
        <v>7.4</v>
      </c>
      <c r="L55" s="8">
        <v>3</v>
      </c>
      <c r="M55" s="8">
        <v>7</v>
      </c>
      <c r="N55" s="8">
        <v>7.4</v>
      </c>
      <c r="O55" s="8">
        <v>6</v>
      </c>
      <c r="P55" s="54">
        <f>SUM(I55:O55)</f>
        <v>50.8</v>
      </c>
      <c r="Q55" s="53"/>
      <c r="R55" s="48"/>
      <c r="S55" s="72" t="s">
        <v>186</v>
      </c>
      <c r="T55" s="55"/>
      <c r="U55" s="76">
        <v>0.45</v>
      </c>
      <c r="V55" s="48"/>
      <c r="W55" s="72" t="s">
        <v>186</v>
      </c>
      <c r="X55" s="55"/>
      <c r="Y55" s="77">
        <v>43100</v>
      </c>
      <c r="Z55" s="48"/>
      <c r="AA55" s="48"/>
    </row>
    <row r="56" spans="1:27" ht="13.8" customHeight="1" x14ac:dyDescent="0.25">
      <c r="A56" s="11" t="s">
        <v>121</v>
      </c>
      <c r="B56" s="82" t="s">
        <v>166</v>
      </c>
      <c r="C56" s="82" t="s">
        <v>73</v>
      </c>
      <c r="D56" s="68">
        <v>307500</v>
      </c>
      <c r="E56" s="80">
        <v>150000</v>
      </c>
      <c r="F56" s="45">
        <v>37</v>
      </c>
      <c r="G56" s="45">
        <v>23</v>
      </c>
      <c r="H56" s="45">
        <f>SUM(F56:G56)</f>
        <v>60</v>
      </c>
      <c r="I56" s="8">
        <v>12</v>
      </c>
      <c r="J56" s="8">
        <v>11</v>
      </c>
      <c r="K56" s="8">
        <v>9.1999999999999993</v>
      </c>
      <c r="L56" s="8">
        <v>3</v>
      </c>
      <c r="M56" s="8">
        <v>7</v>
      </c>
      <c r="N56" s="8">
        <v>3.4</v>
      </c>
      <c r="O56" s="8">
        <v>4.5999999999999996</v>
      </c>
      <c r="P56" s="54">
        <f>SUM(I56:O56)</f>
        <v>50.2</v>
      </c>
      <c r="Q56" s="52"/>
      <c r="R56" s="48"/>
      <c r="S56" s="72" t="s">
        <v>185</v>
      </c>
      <c r="T56" s="55"/>
      <c r="U56" s="74">
        <v>0.49</v>
      </c>
      <c r="V56" s="55"/>
      <c r="W56" s="72" t="s">
        <v>186</v>
      </c>
      <c r="X56" s="55"/>
      <c r="Y56" s="78">
        <v>43100</v>
      </c>
      <c r="Z56" s="49"/>
      <c r="AA56" s="55"/>
    </row>
    <row r="57" spans="1:27" ht="13.8" customHeight="1" x14ac:dyDescent="0.25">
      <c r="A57" s="11" t="s">
        <v>135</v>
      </c>
      <c r="B57" s="81" t="s">
        <v>180</v>
      </c>
      <c r="C57" s="82" t="s">
        <v>87</v>
      </c>
      <c r="D57" s="68">
        <v>189000</v>
      </c>
      <c r="E57" s="80">
        <v>150000</v>
      </c>
      <c r="F57" s="45">
        <v>6</v>
      </c>
      <c r="G57" s="45">
        <v>21</v>
      </c>
      <c r="H57" s="45">
        <f>SUM(F57:G57)</f>
        <v>27</v>
      </c>
      <c r="I57" s="8">
        <v>11.6</v>
      </c>
      <c r="J57" s="8">
        <v>8.6</v>
      </c>
      <c r="K57" s="8">
        <v>6.2</v>
      </c>
      <c r="L57" s="8">
        <v>4</v>
      </c>
      <c r="M57" s="8">
        <v>7</v>
      </c>
      <c r="N57" s="8">
        <v>7.8</v>
      </c>
      <c r="O57" s="8">
        <v>4.4000000000000004</v>
      </c>
      <c r="P57" s="54">
        <f>SUM(I57:O57)</f>
        <v>49.599999999999994</v>
      </c>
      <c r="Q57" s="53"/>
      <c r="R57" s="48"/>
      <c r="S57" s="72" t="s">
        <v>185</v>
      </c>
      <c r="T57" s="55"/>
      <c r="U57" s="76">
        <v>0.79</v>
      </c>
      <c r="V57" s="48"/>
      <c r="W57" s="72" t="s">
        <v>186</v>
      </c>
      <c r="X57" s="55"/>
      <c r="Y57" s="78">
        <v>43585</v>
      </c>
      <c r="Z57" s="48"/>
      <c r="AA57" s="48"/>
    </row>
    <row r="58" spans="1:27" ht="13.8" customHeight="1" x14ac:dyDescent="0.25">
      <c r="A58" s="11" t="s">
        <v>111</v>
      </c>
      <c r="B58" s="82" t="s">
        <v>156</v>
      </c>
      <c r="C58" s="82" t="s">
        <v>63</v>
      </c>
      <c r="D58" s="68">
        <v>355240</v>
      </c>
      <c r="E58" s="80">
        <v>150000</v>
      </c>
      <c r="F58" s="45">
        <v>16</v>
      </c>
      <c r="G58" s="45">
        <v>28</v>
      </c>
      <c r="H58" s="45">
        <f>SUM(F58:G58)</f>
        <v>44</v>
      </c>
      <c r="I58" s="7">
        <v>9.6</v>
      </c>
      <c r="J58" s="7">
        <v>11.2</v>
      </c>
      <c r="K58" s="7">
        <v>5.4</v>
      </c>
      <c r="L58" s="7">
        <v>3.4</v>
      </c>
      <c r="M58" s="7">
        <v>5.4</v>
      </c>
      <c r="N58" s="7">
        <v>10</v>
      </c>
      <c r="O58" s="7">
        <v>4</v>
      </c>
      <c r="P58" s="54">
        <f>SUM(I58:O58)</f>
        <v>48.999999999999993</v>
      </c>
      <c r="Q58" s="44"/>
      <c r="R58" s="44"/>
      <c r="S58" s="73" t="s">
        <v>185</v>
      </c>
      <c r="T58" s="44"/>
      <c r="U58" s="76">
        <v>0.42</v>
      </c>
      <c r="V58" s="46"/>
      <c r="W58" s="73" t="s">
        <v>186</v>
      </c>
      <c r="X58" s="46"/>
      <c r="Y58" s="77">
        <v>43252</v>
      </c>
      <c r="Z58" s="44"/>
      <c r="AA58" s="48"/>
    </row>
    <row r="59" spans="1:27" ht="13.8" customHeight="1" x14ac:dyDescent="0.25">
      <c r="A59" s="11" t="s">
        <v>133</v>
      </c>
      <c r="B59" s="81" t="s">
        <v>178</v>
      </c>
      <c r="C59" s="82" t="s">
        <v>85</v>
      </c>
      <c r="D59" s="68">
        <v>162640</v>
      </c>
      <c r="E59" s="80">
        <v>128400</v>
      </c>
      <c r="F59" s="45">
        <v>60</v>
      </c>
      <c r="G59" s="45">
        <v>22</v>
      </c>
      <c r="H59" s="45">
        <f>SUM(F59:G59)</f>
        <v>82</v>
      </c>
      <c r="I59" s="8">
        <v>9.8000000000000007</v>
      </c>
      <c r="J59" s="8">
        <v>7.8</v>
      </c>
      <c r="K59" s="8">
        <v>9.8000000000000007</v>
      </c>
      <c r="L59" s="8">
        <v>4</v>
      </c>
      <c r="M59" s="8">
        <v>7</v>
      </c>
      <c r="N59" s="8">
        <v>5.2</v>
      </c>
      <c r="O59" s="8">
        <v>5.2</v>
      </c>
      <c r="P59" s="54">
        <f>SUM(I59:O59)</f>
        <v>48.800000000000011</v>
      </c>
      <c r="Q59" s="52"/>
      <c r="R59" s="48"/>
      <c r="S59" s="72" t="s">
        <v>185</v>
      </c>
      <c r="T59" s="55"/>
      <c r="U59" s="76">
        <v>0.79</v>
      </c>
      <c r="V59" s="55"/>
      <c r="W59" s="72" t="s">
        <v>186</v>
      </c>
      <c r="X59" s="55"/>
      <c r="Y59" s="77">
        <v>43281</v>
      </c>
      <c r="Z59" s="49"/>
      <c r="AA59" s="55"/>
    </row>
    <row r="60" spans="1:27" ht="13.8" customHeight="1" x14ac:dyDescent="0.25">
      <c r="A60" s="11" t="s">
        <v>124</v>
      </c>
      <c r="B60" s="82" t="s">
        <v>169</v>
      </c>
      <c r="C60" s="82" t="s">
        <v>76</v>
      </c>
      <c r="D60" s="68">
        <v>395000</v>
      </c>
      <c r="E60" s="80">
        <v>150000</v>
      </c>
      <c r="F60" s="45">
        <v>17</v>
      </c>
      <c r="G60" s="45">
        <v>21</v>
      </c>
      <c r="H60" s="45">
        <f>SUM(F60:G60)</f>
        <v>38</v>
      </c>
      <c r="I60" s="8">
        <v>8.4</v>
      </c>
      <c r="J60" s="8">
        <v>10</v>
      </c>
      <c r="K60" s="8">
        <v>6.8</v>
      </c>
      <c r="L60" s="8">
        <v>3.2</v>
      </c>
      <c r="M60" s="8">
        <v>7</v>
      </c>
      <c r="N60" s="8">
        <v>7.2</v>
      </c>
      <c r="O60" s="8">
        <v>6</v>
      </c>
      <c r="P60" s="54">
        <f>SUM(I60:O60)</f>
        <v>48.6</v>
      </c>
      <c r="Q60" s="52"/>
      <c r="R60" s="48"/>
      <c r="S60" s="72" t="s">
        <v>186</v>
      </c>
      <c r="T60" s="55"/>
      <c r="U60" s="74">
        <v>0.38</v>
      </c>
      <c r="V60" s="55"/>
      <c r="W60" s="72" t="s">
        <v>186</v>
      </c>
      <c r="X60" s="55"/>
      <c r="Y60" s="77">
        <v>43251</v>
      </c>
      <c r="Z60" s="49"/>
      <c r="AA60" s="55"/>
    </row>
    <row r="61" spans="1:27" ht="13.8" customHeight="1" x14ac:dyDescent="0.25">
      <c r="A61" s="11" t="s">
        <v>117</v>
      </c>
      <c r="B61" s="82" t="s">
        <v>162</v>
      </c>
      <c r="C61" s="82" t="s">
        <v>69</v>
      </c>
      <c r="D61" s="68">
        <v>659000</v>
      </c>
      <c r="E61" s="80">
        <v>150000</v>
      </c>
      <c r="F61" s="45">
        <v>60</v>
      </c>
      <c r="G61" s="45">
        <v>33</v>
      </c>
      <c r="H61" s="45">
        <f>SUM(F61:G61)</f>
        <v>93</v>
      </c>
      <c r="I61" s="8">
        <v>9.6</v>
      </c>
      <c r="J61" s="8">
        <v>9.1999999999999993</v>
      </c>
      <c r="K61" s="8">
        <v>5.6</v>
      </c>
      <c r="L61" s="8">
        <v>4</v>
      </c>
      <c r="M61" s="8">
        <v>6.6</v>
      </c>
      <c r="N61" s="8">
        <v>5.2</v>
      </c>
      <c r="O61" s="8">
        <v>6.2</v>
      </c>
      <c r="P61" s="54">
        <f>SUM(I61:O61)</f>
        <v>46.400000000000006</v>
      </c>
      <c r="Q61" s="52"/>
      <c r="R61" s="48"/>
      <c r="S61" s="72" t="s">
        <v>186</v>
      </c>
      <c r="T61" s="55"/>
      <c r="U61" s="74" t="s">
        <v>187</v>
      </c>
      <c r="V61" s="55"/>
      <c r="W61" s="72" t="s">
        <v>186</v>
      </c>
      <c r="X61" s="55"/>
      <c r="Y61" s="78">
        <v>42988</v>
      </c>
      <c r="Z61" s="49"/>
      <c r="AA61" s="55"/>
    </row>
    <row r="62" spans="1:27" ht="13.8" customHeight="1" x14ac:dyDescent="0.25">
      <c r="A62" s="11" t="s">
        <v>101</v>
      </c>
      <c r="B62" s="82" t="s">
        <v>147</v>
      </c>
      <c r="C62" s="82" t="s">
        <v>53</v>
      </c>
      <c r="D62" s="68">
        <v>170000</v>
      </c>
      <c r="E62" s="80">
        <v>150000</v>
      </c>
      <c r="F62" s="45">
        <v>25</v>
      </c>
      <c r="G62" s="45">
        <v>16</v>
      </c>
      <c r="H62" s="45">
        <f>SUM(F62:G62)</f>
        <v>41</v>
      </c>
      <c r="I62" s="7">
        <v>9.6</v>
      </c>
      <c r="J62" s="7">
        <v>7</v>
      </c>
      <c r="K62" s="7">
        <v>4.5999999999999996</v>
      </c>
      <c r="L62" s="7">
        <v>3.4</v>
      </c>
      <c r="M62" s="7">
        <v>7</v>
      </c>
      <c r="N62" s="7">
        <v>9.4</v>
      </c>
      <c r="O62" s="7">
        <v>4.4000000000000004</v>
      </c>
      <c r="P62" s="54">
        <f>SUM(I62:O62)</f>
        <v>45.4</v>
      </c>
      <c r="Q62" s="44"/>
      <c r="R62" s="44"/>
      <c r="S62" s="72" t="s">
        <v>185</v>
      </c>
      <c r="T62" s="44"/>
      <c r="U62" s="74">
        <v>0.88</v>
      </c>
      <c r="V62" s="46"/>
      <c r="W62" s="72" t="s">
        <v>185</v>
      </c>
      <c r="X62" s="46"/>
      <c r="Y62" s="77">
        <v>43100</v>
      </c>
      <c r="Z62" s="44"/>
      <c r="AA62" s="48"/>
    </row>
    <row r="63" spans="1:27" ht="13.8" customHeight="1" x14ac:dyDescent="0.25">
      <c r="A63" s="11" t="s">
        <v>99</v>
      </c>
      <c r="B63" s="81" t="s">
        <v>145</v>
      </c>
      <c r="C63" s="82" t="s">
        <v>51</v>
      </c>
      <c r="D63" s="70">
        <v>150000</v>
      </c>
      <c r="E63" s="80">
        <v>139500</v>
      </c>
      <c r="F63" s="45">
        <v>17</v>
      </c>
      <c r="G63" s="45">
        <v>22</v>
      </c>
      <c r="H63" s="45">
        <f>SUM(F63:G63)</f>
        <v>39</v>
      </c>
      <c r="I63" s="7">
        <v>8.4</v>
      </c>
      <c r="J63" s="7">
        <v>7.4</v>
      </c>
      <c r="K63" s="7">
        <v>5.2</v>
      </c>
      <c r="L63" s="7">
        <v>3</v>
      </c>
      <c r="M63" s="7">
        <v>9</v>
      </c>
      <c r="N63" s="7">
        <v>5</v>
      </c>
      <c r="O63" s="7">
        <v>5.2</v>
      </c>
      <c r="P63" s="54">
        <f>SUM(I63:O63)</f>
        <v>43.2</v>
      </c>
      <c r="Q63" s="44"/>
      <c r="R63" s="44"/>
      <c r="S63" s="72" t="s">
        <v>185</v>
      </c>
      <c r="T63" s="44"/>
      <c r="U63" s="74">
        <v>0.93</v>
      </c>
      <c r="V63" s="46"/>
      <c r="W63" s="72" t="s">
        <v>185</v>
      </c>
      <c r="X63" s="46"/>
      <c r="Y63" s="79">
        <v>43189</v>
      </c>
      <c r="Z63" s="44"/>
      <c r="AA63" s="48"/>
    </row>
    <row r="64" spans="1:27" x14ac:dyDescent="0.3">
      <c r="Q64" s="5">
        <f>SUM(Q17:Q63)</f>
        <v>1500000</v>
      </c>
    </row>
    <row r="65" spans="17:17" x14ac:dyDescent="0.3">
      <c r="Q65" s="5">
        <f>1500000-Q64</f>
        <v>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40:I63">
      <formula1>0</formula1>
      <formula2>30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" sqref="P17:P6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5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ColWidth="9.109375" defaultRowHeight="12" x14ac:dyDescent="0.3"/>
  <cols>
    <col min="1" max="1" width="9.33203125" style="14" customWidth="1"/>
    <col min="2" max="2" width="18.44140625" style="14" customWidth="1"/>
    <col min="3" max="3" width="38.44140625" style="14" bestFit="1" customWidth="1"/>
    <col min="4" max="4" width="9.21875" style="14" customWidth="1"/>
    <col min="5" max="5" width="9.5546875" style="14" customWidth="1"/>
    <col min="6" max="6" width="8.33203125" style="14" customWidth="1"/>
    <col min="7" max="7" width="7.33203125" style="14" customWidth="1"/>
    <col min="8" max="8" width="7.6640625" style="14" customWidth="1"/>
    <col min="9" max="15" width="9.109375" style="14"/>
    <col min="16" max="16" width="10.109375" style="14" bestFit="1" customWidth="1"/>
    <col min="17" max="17" width="14.44140625" style="14" customWidth="1"/>
    <col min="18" max="20" width="9.109375" style="14"/>
    <col min="21" max="21" width="11.44140625" style="14" customWidth="1"/>
    <col min="22" max="24" width="9.109375" style="14"/>
    <col min="25" max="25" width="10.88671875" style="14" bestFit="1" customWidth="1"/>
    <col min="26" max="26" width="13.33203125" style="14" customWidth="1"/>
    <col min="27" max="16384" width="9.109375" style="14"/>
  </cols>
  <sheetData>
    <row r="1" spans="1:16" ht="35.25" customHeight="1" x14ac:dyDescent="0.3">
      <c r="A1" s="15" t="s">
        <v>188</v>
      </c>
    </row>
    <row r="2" spans="1:16" ht="12.6" x14ac:dyDescent="0.3">
      <c r="A2" s="14" t="s">
        <v>33</v>
      </c>
      <c r="I2" s="20" t="s">
        <v>190</v>
      </c>
    </row>
    <row r="3" spans="1:16" ht="12.6" x14ac:dyDescent="0.3">
      <c r="A3" s="14" t="s">
        <v>26</v>
      </c>
      <c r="I3" s="21" t="s">
        <v>37</v>
      </c>
    </row>
    <row r="4" spans="1:16" ht="12.6" x14ac:dyDescent="0.3">
      <c r="A4" s="14" t="s">
        <v>34</v>
      </c>
      <c r="I4" s="21" t="s">
        <v>38</v>
      </c>
    </row>
    <row r="5" spans="1:16" ht="12.6" x14ac:dyDescent="0.3">
      <c r="A5" s="14" t="s">
        <v>32</v>
      </c>
      <c r="I5" s="21" t="s">
        <v>39</v>
      </c>
    </row>
    <row r="6" spans="1:16" ht="12.6" x14ac:dyDescent="0.3">
      <c r="A6" s="14" t="s">
        <v>35</v>
      </c>
      <c r="I6" s="21" t="s">
        <v>40</v>
      </c>
    </row>
    <row r="7" spans="1:16" ht="12.6" x14ac:dyDescent="0.3">
      <c r="A7" s="14" t="s">
        <v>27</v>
      </c>
      <c r="I7" s="21" t="s">
        <v>41</v>
      </c>
    </row>
    <row r="8" spans="1:16" ht="12.6" x14ac:dyDescent="0.3">
      <c r="A8" s="14" t="s">
        <v>36</v>
      </c>
    </row>
    <row r="9" spans="1:16" x14ac:dyDescent="0.3">
      <c r="H9" s="14" t="s">
        <v>42</v>
      </c>
    </row>
    <row r="10" spans="1:16" x14ac:dyDescent="0.3">
      <c r="H10" s="14" t="s">
        <v>43</v>
      </c>
    </row>
    <row r="11" spans="1:16" x14ac:dyDescent="0.3">
      <c r="H11" s="14" t="s">
        <v>44</v>
      </c>
    </row>
    <row r="13" spans="1:16" x14ac:dyDescent="0.3">
      <c r="H13" s="14" t="s">
        <v>194</v>
      </c>
    </row>
    <row r="15" spans="1:16" ht="106.5" customHeight="1" x14ac:dyDescent="0.3">
      <c r="A15" s="16" t="s">
        <v>0</v>
      </c>
      <c r="B15" s="16" t="s">
        <v>1</v>
      </c>
      <c r="C15" s="16" t="s">
        <v>92</v>
      </c>
      <c r="D15" s="16" t="s">
        <v>22</v>
      </c>
      <c r="E15" s="16" t="s">
        <v>2</v>
      </c>
      <c r="F15" s="16" t="s">
        <v>3</v>
      </c>
      <c r="G15" s="16" t="s">
        <v>4</v>
      </c>
      <c r="H15" s="16" t="s">
        <v>5</v>
      </c>
      <c r="I15" s="23" t="s">
        <v>31</v>
      </c>
      <c r="J15" s="23" t="s">
        <v>23</v>
      </c>
      <c r="K15" s="23" t="s">
        <v>25</v>
      </c>
      <c r="L15" s="23" t="s">
        <v>6</v>
      </c>
      <c r="M15" s="23" t="s">
        <v>7</v>
      </c>
      <c r="N15" s="23" t="s">
        <v>28</v>
      </c>
      <c r="O15" s="23" t="s">
        <v>8</v>
      </c>
      <c r="P15" s="16" t="s">
        <v>9</v>
      </c>
    </row>
    <row r="16" spans="1:16" x14ac:dyDescent="0.3">
      <c r="A16" s="19"/>
      <c r="B16" s="19"/>
      <c r="C16" s="19"/>
      <c r="D16" s="19"/>
      <c r="E16" s="19"/>
      <c r="F16" s="18"/>
      <c r="G16" s="18"/>
      <c r="H16" s="18"/>
      <c r="I16" s="24" t="s">
        <v>18</v>
      </c>
      <c r="J16" s="17" t="s">
        <v>19</v>
      </c>
      <c r="K16" s="17" t="s">
        <v>19</v>
      </c>
      <c r="L16" s="17" t="s">
        <v>20</v>
      </c>
      <c r="M16" s="17" t="s">
        <v>21</v>
      </c>
      <c r="N16" s="17" t="s">
        <v>19</v>
      </c>
      <c r="O16" s="17" t="s">
        <v>21</v>
      </c>
      <c r="P16" s="18"/>
    </row>
    <row r="17" spans="1:17" ht="14.4" customHeight="1" x14ac:dyDescent="0.25">
      <c r="A17" s="31" t="s">
        <v>93</v>
      </c>
      <c r="B17" s="30" t="s">
        <v>140</v>
      </c>
      <c r="C17" s="27" t="s">
        <v>45</v>
      </c>
      <c r="D17" s="36">
        <v>302000</v>
      </c>
      <c r="E17" s="37">
        <v>150000</v>
      </c>
      <c r="F17" s="26">
        <v>30</v>
      </c>
      <c r="G17" s="26">
        <v>36</v>
      </c>
      <c r="H17" s="26">
        <v>66</v>
      </c>
      <c r="I17" s="9">
        <v>14</v>
      </c>
      <c r="J17" s="8">
        <v>12</v>
      </c>
      <c r="K17" s="8">
        <v>7</v>
      </c>
      <c r="L17" s="8">
        <v>5</v>
      </c>
      <c r="M17" s="8">
        <v>7</v>
      </c>
      <c r="N17" s="8">
        <v>9</v>
      </c>
      <c r="O17" s="8">
        <v>8</v>
      </c>
      <c r="P17" s="22">
        <f>SUM(I17:O17)</f>
        <v>62</v>
      </c>
      <c r="Q17" s="13"/>
    </row>
    <row r="18" spans="1:17" ht="14.4" customHeight="1" x14ac:dyDescent="0.25">
      <c r="A18" s="31" t="s">
        <v>94</v>
      </c>
      <c r="B18" s="27" t="s">
        <v>141</v>
      </c>
      <c r="C18" s="27" t="s">
        <v>46</v>
      </c>
      <c r="D18" s="36">
        <v>199020</v>
      </c>
      <c r="E18" s="37">
        <v>150000</v>
      </c>
      <c r="F18" s="26">
        <v>51</v>
      </c>
      <c r="G18" s="26">
        <v>33</v>
      </c>
      <c r="H18" s="26">
        <v>84</v>
      </c>
      <c r="I18" s="6">
        <v>12</v>
      </c>
      <c r="J18" s="7">
        <v>8</v>
      </c>
      <c r="K18" s="7">
        <v>5</v>
      </c>
      <c r="L18" s="7">
        <v>4</v>
      </c>
      <c r="M18" s="7">
        <v>5</v>
      </c>
      <c r="N18" s="7">
        <v>10</v>
      </c>
      <c r="O18" s="7">
        <v>9</v>
      </c>
      <c r="P18" s="22">
        <f>SUM(I18:O18)</f>
        <v>53</v>
      </c>
      <c r="Q18" s="13"/>
    </row>
    <row r="19" spans="1:17" ht="14.4" customHeight="1" x14ac:dyDescent="0.25">
      <c r="A19" s="31" t="s">
        <v>95</v>
      </c>
      <c r="B19" s="27" t="s">
        <v>141</v>
      </c>
      <c r="C19" s="27" t="s">
        <v>47</v>
      </c>
      <c r="D19" s="36">
        <v>330095</v>
      </c>
      <c r="E19" s="37">
        <v>150000</v>
      </c>
      <c r="F19" s="26">
        <v>37</v>
      </c>
      <c r="G19" s="26">
        <v>40</v>
      </c>
      <c r="H19" s="26">
        <v>77</v>
      </c>
      <c r="I19" s="6">
        <v>21</v>
      </c>
      <c r="J19" s="7">
        <v>13</v>
      </c>
      <c r="K19" s="7">
        <v>12</v>
      </c>
      <c r="L19" s="7">
        <v>4</v>
      </c>
      <c r="M19" s="7">
        <v>5</v>
      </c>
      <c r="N19" s="7">
        <v>10</v>
      </c>
      <c r="O19" s="7">
        <v>9</v>
      </c>
      <c r="P19" s="22">
        <f>SUM(I19:O19)</f>
        <v>74</v>
      </c>
      <c r="Q19" s="13"/>
    </row>
    <row r="20" spans="1:17" ht="14.4" customHeight="1" x14ac:dyDescent="0.25">
      <c r="A20" s="31" t="s">
        <v>96</v>
      </c>
      <c r="B20" s="27" t="s">
        <v>142</v>
      </c>
      <c r="C20" s="27" t="s">
        <v>48</v>
      </c>
      <c r="D20" s="36">
        <v>169060</v>
      </c>
      <c r="E20" s="37">
        <v>150000</v>
      </c>
      <c r="F20" s="26">
        <v>60</v>
      </c>
      <c r="G20" s="26">
        <v>36</v>
      </c>
      <c r="H20" s="26">
        <v>96</v>
      </c>
      <c r="I20" s="6">
        <v>11</v>
      </c>
      <c r="J20" s="7">
        <v>10</v>
      </c>
      <c r="K20" s="7">
        <v>6</v>
      </c>
      <c r="L20" s="7">
        <v>4</v>
      </c>
      <c r="M20" s="7">
        <v>9</v>
      </c>
      <c r="N20" s="7">
        <v>12</v>
      </c>
      <c r="O20" s="7">
        <v>9</v>
      </c>
      <c r="P20" s="22">
        <f>SUM(I20:O20)</f>
        <v>61</v>
      </c>
      <c r="Q20" s="13"/>
    </row>
    <row r="21" spans="1:17" ht="13.8" customHeight="1" x14ac:dyDescent="0.25">
      <c r="A21" s="31" t="s">
        <v>97</v>
      </c>
      <c r="B21" s="27" t="s">
        <v>143</v>
      </c>
      <c r="C21" s="27" t="s">
        <v>49</v>
      </c>
      <c r="D21" s="36">
        <v>165000</v>
      </c>
      <c r="E21" s="37">
        <v>150000</v>
      </c>
      <c r="F21" s="26" t="s">
        <v>189</v>
      </c>
      <c r="G21" s="26">
        <v>33</v>
      </c>
      <c r="H21" s="26">
        <v>33</v>
      </c>
      <c r="I21" s="6">
        <v>14</v>
      </c>
      <c r="J21" s="7">
        <v>14</v>
      </c>
      <c r="K21" s="7">
        <v>5</v>
      </c>
      <c r="L21" s="7">
        <v>4</v>
      </c>
      <c r="M21" s="7">
        <v>7</v>
      </c>
      <c r="N21" s="7">
        <v>7</v>
      </c>
      <c r="O21" s="7">
        <v>10</v>
      </c>
      <c r="P21" s="22">
        <f>SUM(I21:O21)</f>
        <v>61</v>
      </c>
      <c r="Q21" s="13"/>
    </row>
    <row r="22" spans="1:17" ht="14.4" customHeight="1" x14ac:dyDescent="0.25">
      <c r="A22" s="31" t="s">
        <v>98</v>
      </c>
      <c r="B22" s="27" t="s">
        <v>144</v>
      </c>
      <c r="C22" s="27" t="s">
        <v>50</v>
      </c>
      <c r="D22" s="36">
        <v>222500</v>
      </c>
      <c r="E22" s="37">
        <v>150000</v>
      </c>
      <c r="F22" s="26">
        <v>50</v>
      </c>
      <c r="G22" s="26">
        <v>28</v>
      </c>
      <c r="H22" s="26">
        <v>78</v>
      </c>
      <c r="I22" s="6">
        <v>13</v>
      </c>
      <c r="J22" s="7">
        <v>12</v>
      </c>
      <c r="K22" s="7">
        <v>8</v>
      </c>
      <c r="L22" s="7">
        <v>3</v>
      </c>
      <c r="M22" s="7">
        <v>7</v>
      </c>
      <c r="N22" s="7">
        <v>6</v>
      </c>
      <c r="O22" s="7">
        <v>4</v>
      </c>
      <c r="P22" s="22">
        <f>SUM(I22:O22)</f>
        <v>53</v>
      </c>
      <c r="Q22" s="13"/>
    </row>
    <row r="23" spans="1:17" ht="13.8" customHeight="1" x14ac:dyDescent="0.25">
      <c r="A23" s="31" t="s">
        <v>99</v>
      </c>
      <c r="B23" s="28" t="s">
        <v>145</v>
      </c>
      <c r="C23" s="27" t="s">
        <v>51</v>
      </c>
      <c r="D23" s="38">
        <v>150000</v>
      </c>
      <c r="E23" s="37">
        <v>139500</v>
      </c>
      <c r="F23" s="26">
        <v>17</v>
      </c>
      <c r="G23" s="26">
        <v>22</v>
      </c>
      <c r="H23" s="26">
        <v>39</v>
      </c>
      <c r="I23" s="6">
        <v>9</v>
      </c>
      <c r="J23" s="7">
        <v>7</v>
      </c>
      <c r="K23" s="7">
        <v>6</v>
      </c>
      <c r="L23" s="7">
        <v>3</v>
      </c>
      <c r="M23" s="7">
        <v>9</v>
      </c>
      <c r="N23" s="7">
        <v>5</v>
      </c>
      <c r="O23" s="7">
        <v>5</v>
      </c>
      <c r="P23" s="22">
        <f>SUM(I23:O23)</f>
        <v>44</v>
      </c>
      <c r="Q23" s="13"/>
    </row>
    <row r="24" spans="1:17" ht="13.8" customHeight="1" x14ac:dyDescent="0.25">
      <c r="A24" s="31" t="s">
        <v>100</v>
      </c>
      <c r="B24" s="27" t="s">
        <v>146</v>
      </c>
      <c r="C24" s="27" t="s">
        <v>52</v>
      </c>
      <c r="D24" s="36">
        <v>450000</v>
      </c>
      <c r="E24" s="37">
        <v>150000</v>
      </c>
      <c r="F24" s="26">
        <v>55</v>
      </c>
      <c r="G24" s="26">
        <v>39</v>
      </c>
      <c r="H24" s="26">
        <v>94</v>
      </c>
      <c r="I24" s="6">
        <v>23</v>
      </c>
      <c r="J24" s="7">
        <v>13</v>
      </c>
      <c r="K24" s="7">
        <v>10</v>
      </c>
      <c r="L24" s="7">
        <v>3</v>
      </c>
      <c r="M24" s="7">
        <v>5</v>
      </c>
      <c r="N24" s="7">
        <v>3</v>
      </c>
      <c r="O24" s="7">
        <v>10</v>
      </c>
      <c r="P24" s="22">
        <f>SUM(I24:O24)</f>
        <v>67</v>
      </c>
      <c r="Q24" s="13"/>
    </row>
    <row r="25" spans="1:17" ht="13.8" customHeight="1" x14ac:dyDescent="0.25">
      <c r="A25" s="31" t="s">
        <v>101</v>
      </c>
      <c r="B25" s="27" t="s">
        <v>147</v>
      </c>
      <c r="C25" s="27" t="s">
        <v>53</v>
      </c>
      <c r="D25" s="36">
        <v>170000</v>
      </c>
      <c r="E25" s="37">
        <v>150000</v>
      </c>
      <c r="F25" s="26">
        <v>25</v>
      </c>
      <c r="G25" s="26">
        <v>16</v>
      </c>
      <c r="H25" s="26">
        <v>41</v>
      </c>
      <c r="I25" s="6">
        <v>10</v>
      </c>
      <c r="J25" s="7">
        <v>7</v>
      </c>
      <c r="K25" s="7">
        <v>5</v>
      </c>
      <c r="L25" s="7">
        <v>3</v>
      </c>
      <c r="M25" s="7">
        <v>7</v>
      </c>
      <c r="N25" s="7">
        <v>10</v>
      </c>
      <c r="O25" s="7">
        <v>4</v>
      </c>
      <c r="P25" s="22">
        <f>SUM(I25:O25)</f>
        <v>46</v>
      </c>
      <c r="Q25" s="13"/>
    </row>
    <row r="26" spans="1:17" ht="13.8" customHeight="1" x14ac:dyDescent="0.25">
      <c r="A26" s="31" t="s">
        <v>102</v>
      </c>
      <c r="B26" s="27" t="s">
        <v>148</v>
      </c>
      <c r="C26" s="27" t="s">
        <v>54</v>
      </c>
      <c r="D26" s="36">
        <v>283500</v>
      </c>
      <c r="E26" s="37">
        <v>150000</v>
      </c>
      <c r="F26" s="26" t="s">
        <v>189</v>
      </c>
      <c r="G26" s="26">
        <v>27</v>
      </c>
      <c r="H26" s="26">
        <v>27</v>
      </c>
      <c r="I26" s="6">
        <v>24</v>
      </c>
      <c r="J26" s="7">
        <v>10</v>
      </c>
      <c r="K26" s="7">
        <v>13</v>
      </c>
      <c r="L26" s="7">
        <v>4</v>
      </c>
      <c r="M26" s="7">
        <v>9</v>
      </c>
      <c r="N26" s="7">
        <v>8</v>
      </c>
      <c r="O26" s="7">
        <v>6</v>
      </c>
      <c r="P26" s="22">
        <f>SUM(I26:O26)</f>
        <v>74</v>
      </c>
      <c r="Q26" s="13"/>
    </row>
    <row r="27" spans="1:17" ht="13.8" customHeight="1" x14ac:dyDescent="0.25">
      <c r="A27" s="31" t="s">
        <v>103</v>
      </c>
      <c r="B27" s="27" t="s">
        <v>148</v>
      </c>
      <c r="C27" s="27" t="s">
        <v>55</v>
      </c>
      <c r="D27" s="36">
        <v>283500</v>
      </c>
      <c r="E27" s="37">
        <v>140000</v>
      </c>
      <c r="F27" s="26">
        <v>48</v>
      </c>
      <c r="G27" s="26">
        <v>35</v>
      </c>
      <c r="H27" s="26">
        <v>83</v>
      </c>
      <c r="I27" s="6">
        <v>20</v>
      </c>
      <c r="J27" s="7">
        <v>9</v>
      </c>
      <c r="K27" s="7">
        <v>12</v>
      </c>
      <c r="L27" s="7">
        <v>4</v>
      </c>
      <c r="M27" s="7">
        <v>9</v>
      </c>
      <c r="N27" s="7">
        <v>8</v>
      </c>
      <c r="O27" s="7">
        <v>6</v>
      </c>
      <c r="P27" s="22">
        <f>SUM(I27:O27)</f>
        <v>68</v>
      </c>
      <c r="Q27" s="13"/>
    </row>
    <row r="28" spans="1:17" ht="13.8" customHeight="1" x14ac:dyDescent="0.25">
      <c r="A28" s="31" t="s">
        <v>104</v>
      </c>
      <c r="B28" s="27" t="s">
        <v>149</v>
      </c>
      <c r="C28" s="27" t="s">
        <v>56</v>
      </c>
      <c r="D28" s="36">
        <v>170000</v>
      </c>
      <c r="E28" s="37">
        <v>150000</v>
      </c>
      <c r="F28" s="26">
        <v>60</v>
      </c>
      <c r="G28" s="26">
        <v>0</v>
      </c>
      <c r="H28" s="26">
        <v>60</v>
      </c>
      <c r="I28" s="6">
        <v>13</v>
      </c>
      <c r="J28" s="7">
        <v>7</v>
      </c>
      <c r="K28" s="7">
        <v>7</v>
      </c>
      <c r="L28" s="7">
        <v>3</v>
      </c>
      <c r="M28" s="7">
        <v>9</v>
      </c>
      <c r="N28" s="7">
        <v>6</v>
      </c>
      <c r="O28" s="7">
        <v>4</v>
      </c>
      <c r="P28" s="22">
        <f>SUM(I28:O28)</f>
        <v>49</v>
      </c>
    </row>
    <row r="29" spans="1:17" ht="13.8" customHeight="1" x14ac:dyDescent="0.25">
      <c r="A29" s="31" t="s">
        <v>105</v>
      </c>
      <c r="B29" s="27" t="s">
        <v>150</v>
      </c>
      <c r="C29" s="27" t="s">
        <v>57</v>
      </c>
      <c r="D29" s="36">
        <v>575000</v>
      </c>
      <c r="E29" s="37">
        <v>150000</v>
      </c>
      <c r="F29" s="26">
        <v>60</v>
      </c>
      <c r="G29" s="26">
        <v>37</v>
      </c>
      <c r="H29" s="26">
        <v>97</v>
      </c>
      <c r="I29" s="6">
        <v>13</v>
      </c>
      <c r="J29" s="7">
        <v>10</v>
      </c>
      <c r="K29" s="7">
        <v>7</v>
      </c>
      <c r="L29" s="7">
        <v>3</v>
      </c>
      <c r="M29" s="7">
        <v>7</v>
      </c>
      <c r="N29" s="7">
        <v>7</v>
      </c>
      <c r="O29" s="7">
        <v>8</v>
      </c>
      <c r="P29" s="22">
        <f>SUM(I29:O29)</f>
        <v>55</v>
      </c>
    </row>
    <row r="30" spans="1:17" ht="13.8" customHeight="1" x14ac:dyDescent="0.25">
      <c r="A30" s="31" t="s">
        <v>106</v>
      </c>
      <c r="B30" s="27" t="s">
        <v>151</v>
      </c>
      <c r="C30" s="27" t="s">
        <v>58</v>
      </c>
      <c r="D30" s="36">
        <v>667800</v>
      </c>
      <c r="E30" s="37">
        <v>150000</v>
      </c>
      <c r="F30" s="26">
        <v>50</v>
      </c>
      <c r="G30" s="26" t="s">
        <v>189</v>
      </c>
      <c r="H30" s="26">
        <v>50</v>
      </c>
      <c r="I30" s="6">
        <v>16</v>
      </c>
      <c r="J30" s="7">
        <v>10</v>
      </c>
      <c r="K30" s="7">
        <v>8</v>
      </c>
      <c r="L30" s="7">
        <v>3</v>
      </c>
      <c r="M30" s="7">
        <v>7</v>
      </c>
      <c r="N30" s="7">
        <v>5</v>
      </c>
      <c r="O30" s="7">
        <v>8</v>
      </c>
      <c r="P30" s="22">
        <f>SUM(I30:O30)</f>
        <v>57</v>
      </c>
    </row>
    <row r="31" spans="1:17" ht="13.8" customHeight="1" x14ac:dyDescent="0.25">
      <c r="A31" s="31" t="s">
        <v>107</v>
      </c>
      <c r="B31" s="27" t="s">
        <v>152</v>
      </c>
      <c r="C31" s="28" t="s">
        <v>59</v>
      </c>
      <c r="D31" s="36">
        <v>170000</v>
      </c>
      <c r="E31" s="37">
        <v>150000</v>
      </c>
      <c r="F31" s="26">
        <v>15</v>
      </c>
      <c r="G31" s="26">
        <v>30</v>
      </c>
      <c r="H31" s="26">
        <v>45</v>
      </c>
      <c r="I31" s="6">
        <v>8</v>
      </c>
      <c r="J31" s="7">
        <v>8</v>
      </c>
      <c r="K31" s="7">
        <v>6</v>
      </c>
      <c r="L31" s="7">
        <v>5</v>
      </c>
      <c r="M31" s="7">
        <v>9</v>
      </c>
      <c r="N31" s="7">
        <v>10</v>
      </c>
      <c r="O31" s="7">
        <v>4</v>
      </c>
      <c r="P31" s="22">
        <f>SUM(I31:O31)</f>
        <v>50</v>
      </c>
    </row>
    <row r="32" spans="1:17" ht="13.8" customHeight="1" x14ac:dyDescent="0.25">
      <c r="A32" s="31" t="s">
        <v>108</v>
      </c>
      <c r="B32" s="27" t="s">
        <v>153</v>
      </c>
      <c r="C32" s="28" t="s">
        <v>60</v>
      </c>
      <c r="D32" s="36">
        <v>170000</v>
      </c>
      <c r="E32" s="37">
        <v>150000</v>
      </c>
      <c r="F32" s="26">
        <v>60</v>
      </c>
      <c r="G32" s="26">
        <v>38</v>
      </c>
      <c r="H32" s="26">
        <v>98</v>
      </c>
      <c r="I32" s="6">
        <v>20</v>
      </c>
      <c r="J32" s="7">
        <v>9</v>
      </c>
      <c r="K32" s="7">
        <v>12</v>
      </c>
      <c r="L32" s="7">
        <v>5</v>
      </c>
      <c r="M32" s="7">
        <v>9</v>
      </c>
      <c r="N32" s="7">
        <v>13</v>
      </c>
      <c r="O32" s="7">
        <v>4</v>
      </c>
      <c r="P32" s="22">
        <f>SUM(I32:O32)</f>
        <v>72</v>
      </c>
    </row>
    <row r="33" spans="1:16" ht="13.8" customHeight="1" x14ac:dyDescent="0.25">
      <c r="A33" s="31" t="s">
        <v>109</v>
      </c>
      <c r="B33" s="27" t="s">
        <v>154</v>
      </c>
      <c r="C33" s="27" t="s">
        <v>61</v>
      </c>
      <c r="D33" s="36">
        <v>307500</v>
      </c>
      <c r="E33" s="37">
        <v>150000</v>
      </c>
      <c r="F33" s="26">
        <v>54</v>
      </c>
      <c r="G33" s="26">
        <v>19</v>
      </c>
      <c r="H33" s="26">
        <v>73</v>
      </c>
      <c r="I33" s="6">
        <v>13</v>
      </c>
      <c r="J33" s="7">
        <v>12</v>
      </c>
      <c r="K33" s="7">
        <v>8</v>
      </c>
      <c r="L33" s="7">
        <v>4</v>
      </c>
      <c r="M33" s="7">
        <v>7</v>
      </c>
      <c r="N33" s="7">
        <v>10</v>
      </c>
      <c r="O33" s="7">
        <v>8</v>
      </c>
      <c r="P33" s="22">
        <f>SUM(I33:O33)</f>
        <v>62</v>
      </c>
    </row>
    <row r="34" spans="1:16" ht="13.8" customHeight="1" x14ac:dyDescent="0.25">
      <c r="A34" s="31" t="s">
        <v>110</v>
      </c>
      <c r="B34" s="27" t="s">
        <v>155</v>
      </c>
      <c r="C34" s="27" t="s">
        <v>62</v>
      </c>
      <c r="D34" s="36">
        <v>168000</v>
      </c>
      <c r="E34" s="37">
        <v>150000</v>
      </c>
      <c r="F34" s="26">
        <v>52</v>
      </c>
      <c r="G34" s="26">
        <v>35</v>
      </c>
      <c r="H34" s="26">
        <v>87</v>
      </c>
      <c r="I34" s="6">
        <v>22</v>
      </c>
      <c r="J34" s="7">
        <v>12</v>
      </c>
      <c r="K34" s="7">
        <v>13</v>
      </c>
      <c r="L34" s="7">
        <v>5</v>
      </c>
      <c r="M34" s="7">
        <v>9</v>
      </c>
      <c r="N34" s="7">
        <v>13</v>
      </c>
      <c r="O34" s="7">
        <v>5</v>
      </c>
      <c r="P34" s="22">
        <f>SUM(I34:O34)</f>
        <v>79</v>
      </c>
    </row>
    <row r="35" spans="1:16" ht="13.8" customHeight="1" x14ac:dyDescent="0.25">
      <c r="A35" s="31" t="s">
        <v>111</v>
      </c>
      <c r="B35" s="27" t="s">
        <v>156</v>
      </c>
      <c r="C35" s="27" t="s">
        <v>63</v>
      </c>
      <c r="D35" s="36">
        <v>355240</v>
      </c>
      <c r="E35" s="37">
        <v>150000</v>
      </c>
      <c r="F35" s="26">
        <v>16</v>
      </c>
      <c r="G35" s="26">
        <v>28</v>
      </c>
      <c r="H35" s="26">
        <v>44</v>
      </c>
      <c r="I35" s="6">
        <v>10</v>
      </c>
      <c r="J35" s="7">
        <v>9</v>
      </c>
      <c r="K35" s="7">
        <v>6</v>
      </c>
      <c r="L35" s="7">
        <v>3</v>
      </c>
      <c r="M35" s="7">
        <v>6</v>
      </c>
      <c r="N35" s="7">
        <v>10</v>
      </c>
      <c r="O35" s="7">
        <v>4</v>
      </c>
      <c r="P35" s="22">
        <f>SUM(I35:O35)</f>
        <v>48</v>
      </c>
    </row>
    <row r="36" spans="1:16" ht="13.8" customHeight="1" x14ac:dyDescent="0.25">
      <c r="A36" s="31" t="s">
        <v>112</v>
      </c>
      <c r="B36" s="27" t="s">
        <v>157</v>
      </c>
      <c r="C36" s="27" t="s">
        <v>64</v>
      </c>
      <c r="D36" s="36">
        <v>170000</v>
      </c>
      <c r="E36" s="37">
        <v>150000</v>
      </c>
      <c r="F36" s="26">
        <v>20</v>
      </c>
      <c r="G36" s="26">
        <v>18</v>
      </c>
      <c r="H36" s="26">
        <v>38</v>
      </c>
      <c r="I36" s="6">
        <v>20</v>
      </c>
      <c r="J36" s="7">
        <v>11</v>
      </c>
      <c r="K36" s="7">
        <v>13</v>
      </c>
      <c r="L36" s="7">
        <v>5</v>
      </c>
      <c r="M36" s="7">
        <v>10</v>
      </c>
      <c r="N36" s="7">
        <v>12</v>
      </c>
      <c r="O36" s="7">
        <v>8</v>
      </c>
      <c r="P36" s="22">
        <f>SUM(I36:O36)</f>
        <v>79</v>
      </c>
    </row>
    <row r="37" spans="1:16" ht="13.8" customHeight="1" x14ac:dyDescent="0.25">
      <c r="A37" s="31" t="s">
        <v>113</v>
      </c>
      <c r="B37" s="27" t="s">
        <v>158</v>
      </c>
      <c r="C37" s="27" t="s">
        <v>65</v>
      </c>
      <c r="D37" s="36">
        <v>295855</v>
      </c>
      <c r="E37" s="37">
        <v>150000</v>
      </c>
      <c r="F37" s="26">
        <v>45</v>
      </c>
      <c r="G37" s="26">
        <v>31</v>
      </c>
      <c r="H37" s="26">
        <v>76</v>
      </c>
      <c r="I37" s="6">
        <v>15</v>
      </c>
      <c r="J37" s="7">
        <v>10</v>
      </c>
      <c r="K37" s="7">
        <v>9</v>
      </c>
      <c r="L37" s="7">
        <v>4</v>
      </c>
      <c r="M37" s="7">
        <v>9</v>
      </c>
      <c r="N37" s="7">
        <v>11</v>
      </c>
      <c r="O37" s="7">
        <v>4</v>
      </c>
      <c r="P37" s="22">
        <f>SUM(I37:O37)</f>
        <v>62</v>
      </c>
    </row>
    <row r="38" spans="1:16" ht="13.8" customHeight="1" x14ac:dyDescent="0.25">
      <c r="A38" s="31" t="s">
        <v>114</v>
      </c>
      <c r="B38" s="27" t="s">
        <v>159</v>
      </c>
      <c r="C38" s="27" t="s">
        <v>66</v>
      </c>
      <c r="D38" s="36">
        <v>320500</v>
      </c>
      <c r="E38" s="37">
        <v>150000</v>
      </c>
      <c r="F38" s="26">
        <v>45</v>
      </c>
      <c r="G38" s="26">
        <v>26</v>
      </c>
      <c r="H38" s="26">
        <v>71</v>
      </c>
      <c r="I38" s="6">
        <v>24</v>
      </c>
      <c r="J38" s="7">
        <v>11</v>
      </c>
      <c r="K38" s="7">
        <v>13</v>
      </c>
      <c r="L38" s="7">
        <v>5</v>
      </c>
      <c r="M38" s="7">
        <v>10</v>
      </c>
      <c r="N38" s="7">
        <v>12</v>
      </c>
      <c r="O38" s="7">
        <v>7</v>
      </c>
      <c r="P38" s="22">
        <f>SUM(I38:O38)</f>
        <v>82</v>
      </c>
    </row>
    <row r="39" spans="1:16" ht="13.8" customHeight="1" x14ac:dyDescent="0.25">
      <c r="A39" s="31" t="s">
        <v>115</v>
      </c>
      <c r="B39" s="27" t="s">
        <v>160</v>
      </c>
      <c r="C39" s="27" t="s">
        <v>67</v>
      </c>
      <c r="D39" s="36">
        <v>176000</v>
      </c>
      <c r="E39" s="37">
        <v>150000</v>
      </c>
      <c r="F39" s="26">
        <v>9</v>
      </c>
      <c r="G39" s="26">
        <v>28</v>
      </c>
      <c r="H39" s="26">
        <v>37</v>
      </c>
      <c r="I39" s="6">
        <v>17</v>
      </c>
      <c r="J39" s="7">
        <v>8</v>
      </c>
      <c r="K39" s="7">
        <v>5</v>
      </c>
      <c r="L39" s="7">
        <v>4</v>
      </c>
      <c r="M39" s="7">
        <v>9</v>
      </c>
      <c r="N39" s="7">
        <v>9</v>
      </c>
      <c r="O39" s="7">
        <v>4</v>
      </c>
      <c r="P39" s="22">
        <f>SUM(I39:O39)</f>
        <v>56</v>
      </c>
    </row>
    <row r="40" spans="1:16" ht="13.8" customHeight="1" x14ac:dyDescent="0.25">
      <c r="A40" s="31" t="s">
        <v>116</v>
      </c>
      <c r="B40" s="27" t="s">
        <v>161</v>
      </c>
      <c r="C40" s="27" t="s">
        <v>68</v>
      </c>
      <c r="D40" s="36">
        <v>170000</v>
      </c>
      <c r="E40" s="37">
        <v>150000</v>
      </c>
      <c r="F40" s="26">
        <v>58</v>
      </c>
      <c r="G40" s="26">
        <v>33</v>
      </c>
      <c r="H40" s="26">
        <v>91</v>
      </c>
      <c r="I40" s="7">
        <v>25</v>
      </c>
      <c r="J40" s="7">
        <v>13</v>
      </c>
      <c r="K40" s="7">
        <v>12</v>
      </c>
      <c r="L40" s="7">
        <v>3</v>
      </c>
      <c r="M40" s="7">
        <v>5</v>
      </c>
      <c r="N40" s="7">
        <v>9</v>
      </c>
      <c r="O40" s="7">
        <v>9</v>
      </c>
      <c r="P40" s="22">
        <f>SUM(I40:O40)</f>
        <v>76</v>
      </c>
    </row>
    <row r="41" spans="1:16" ht="13.8" customHeight="1" x14ac:dyDescent="0.25">
      <c r="A41" s="31" t="s">
        <v>117</v>
      </c>
      <c r="B41" s="27" t="s">
        <v>162</v>
      </c>
      <c r="C41" s="27" t="s">
        <v>69</v>
      </c>
      <c r="D41" s="36">
        <v>659000</v>
      </c>
      <c r="E41" s="37">
        <v>150000</v>
      </c>
      <c r="F41" s="25">
        <v>60</v>
      </c>
      <c r="G41" s="25">
        <v>33</v>
      </c>
      <c r="H41" s="26">
        <v>93</v>
      </c>
      <c r="I41" s="8">
        <v>9</v>
      </c>
      <c r="J41" s="8">
        <v>8</v>
      </c>
      <c r="K41" s="8">
        <v>5</v>
      </c>
      <c r="L41" s="8">
        <v>4</v>
      </c>
      <c r="M41" s="8">
        <v>7</v>
      </c>
      <c r="N41" s="8">
        <v>5</v>
      </c>
      <c r="O41" s="8">
        <v>6</v>
      </c>
      <c r="P41" s="22">
        <f>SUM(I41:O41)</f>
        <v>44</v>
      </c>
    </row>
    <row r="42" spans="1:16" ht="13.8" customHeight="1" x14ac:dyDescent="0.25">
      <c r="A42" s="31" t="s">
        <v>118</v>
      </c>
      <c r="B42" s="27" t="s">
        <v>163</v>
      </c>
      <c r="C42" s="27" t="s">
        <v>70</v>
      </c>
      <c r="D42" s="36">
        <v>200000</v>
      </c>
      <c r="E42" s="37">
        <v>150000</v>
      </c>
      <c r="F42" s="25">
        <v>48</v>
      </c>
      <c r="G42" s="25">
        <v>30</v>
      </c>
      <c r="H42" s="26">
        <v>78</v>
      </c>
      <c r="I42" s="8">
        <v>17</v>
      </c>
      <c r="J42" s="8">
        <v>9</v>
      </c>
      <c r="K42" s="8">
        <v>10</v>
      </c>
      <c r="L42" s="8">
        <v>4</v>
      </c>
      <c r="M42" s="8">
        <v>9</v>
      </c>
      <c r="N42" s="8">
        <v>9</v>
      </c>
      <c r="O42" s="8">
        <v>9</v>
      </c>
      <c r="P42" s="22">
        <f>SUM(I42:O42)</f>
        <v>67</v>
      </c>
    </row>
    <row r="43" spans="1:16" ht="13.8" customHeight="1" x14ac:dyDescent="0.25">
      <c r="A43" s="31" t="s">
        <v>119</v>
      </c>
      <c r="B43" s="32" t="s">
        <v>164</v>
      </c>
      <c r="C43" s="27" t="s">
        <v>71</v>
      </c>
      <c r="D43" s="36">
        <v>185500</v>
      </c>
      <c r="E43" s="37">
        <v>150000</v>
      </c>
      <c r="F43" s="25">
        <v>30</v>
      </c>
      <c r="G43" s="25">
        <v>29</v>
      </c>
      <c r="H43" s="26">
        <v>59</v>
      </c>
      <c r="I43" s="8">
        <v>17</v>
      </c>
      <c r="J43" s="8">
        <v>10</v>
      </c>
      <c r="K43" s="8">
        <v>9</v>
      </c>
      <c r="L43" s="8">
        <v>3</v>
      </c>
      <c r="M43" s="8">
        <v>5</v>
      </c>
      <c r="N43" s="8">
        <v>8</v>
      </c>
      <c r="O43" s="8">
        <v>8</v>
      </c>
      <c r="P43" s="22">
        <f>SUM(I43:O43)</f>
        <v>60</v>
      </c>
    </row>
    <row r="44" spans="1:16" ht="13.8" customHeight="1" x14ac:dyDescent="0.25">
      <c r="A44" s="31" t="s">
        <v>120</v>
      </c>
      <c r="B44" s="27" t="s">
        <v>165</v>
      </c>
      <c r="C44" s="27" t="s">
        <v>72</v>
      </c>
      <c r="D44" s="36">
        <v>170000</v>
      </c>
      <c r="E44" s="37">
        <v>150000</v>
      </c>
      <c r="F44" s="25">
        <v>39</v>
      </c>
      <c r="G44" s="25">
        <v>25</v>
      </c>
      <c r="H44" s="26">
        <v>64</v>
      </c>
      <c r="I44" s="8">
        <v>16</v>
      </c>
      <c r="J44" s="8">
        <v>9</v>
      </c>
      <c r="K44" s="8">
        <v>8</v>
      </c>
      <c r="L44" s="8">
        <v>4</v>
      </c>
      <c r="M44" s="8">
        <v>7</v>
      </c>
      <c r="N44" s="8">
        <v>8</v>
      </c>
      <c r="O44" s="8">
        <v>4</v>
      </c>
      <c r="P44" s="22">
        <f>SUM(I44:O44)</f>
        <v>56</v>
      </c>
    </row>
    <row r="45" spans="1:16" ht="13.8" customHeight="1" x14ac:dyDescent="0.25">
      <c r="A45" s="31" t="s">
        <v>121</v>
      </c>
      <c r="B45" s="29" t="s">
        <v>166</v>
      </c>
      <c r="C45" s="29" t="s">
        <v>73</v>
      </c>
      <c r="D45" s="36">
        <v>307500</v>
      </c>
      <c r="E45" s="37">
        <v>150000</v>
      </c>
      <c r="F45" s="25">
        <v>37</v>
      </c>
      <c r="G45" s="25">
        <v>23</v>
      </c>
      <c r="H45" s="26">
        <v>60</v>
      </c>
      <c r="I45" s="8">
        <v>13</v>
      </c>
      <c r="J45" s="8">
        <v>11</v>
      </c>
      <c r="K45" s="8">
        <v>9</v>
      </c>
      <c r="L45" s="8">
        <v>3</v>
      </c>
      <c r="M45" s="8">
        <v>7</v>
      </c>
      <c r="N45" s="8">
        <v>4</v>
      </c>
      <c r="O45" s="8">
        <v>5</v>
      </c>
      <c r="P45" s="22">
        <f>SUM(I45:O45)</f>
        <v>52</v>
      </c>
    </row>
    <row r="46" spans="1:16" ht="13.8" customHeight="1" x14ac:dyDescent="0.25">
      <c r="A46" s="31" t="s">
        <v>122</v>
      </c>
      <c r="B46" s="27" t="s">
        <v>167</v>
      </c>
      <c r="C46" s="27" t="s">
        <v>74</v>
      </c>
      <c r="D46" s="36">
        <v>175000</v>
      </c>
      <c r="E46" s="37">
        <v>150000</v>
      </c>
      <c r="F46" s="25">
        <v>18</v>
      </c>
      <c r="G46" s="25">
        <v>34</v>
      </c>
      <c r="H46" s="26">
        <v>52</v>
      </c>
      <c r="I46" s="8">
        <v>11</v>
      </c>
      <c r="J46" s="8">
        <v>8</v>
      </c>
      <c r="K46" s="8">
        <v>8</v>
      </c>
      <c r="L46" s="8">
        <v>4</v>
      </c>
      <c r="M46" s="8">
        <v>9</v>
      </c>
      <c r="N46" s="8">
        <v>6</v>
      </c>
      <c r="O46" s="8">
        <v>4</v>
      </c>
      <c r="P46" s="22">
        <f>SUM(I46:O46)</f>
        <v>50</v>
      </c>
    </row>
    <row r="47" spans="1:16" ht="13.8" customHeight="1" x14ac:dyDescent="0.25">
      <c r="A47" s="31" t="s">
        <v>123</v>
      </c>
      <c r="B47" s="27" t="s">
        <v>168</v>
      </c>
      <c r="C47" s="27" t="s">
        <v>75</v>
      </c>
      <c r="D47" s="36">
        <v>208650</v>
      </c>
      <c r="E47" s="37">
        <v>150000</v>
      </c>
      <c r="F47" s="25">
        <v>48</v>
      </c>
      <c r="G47" s="25">
        <v>27</v>
      </c>
      <c r="H47" s="26">
        <v>75</v>
      </c>
      <c r="I47" s="8">
        <v>18</v>
      </c>
      <c r="J47" s="8">
        <v>14</v>
      </c>
      <c r="K47" s="8">
        <v>13</v>
      </c>
      <c r="L47" s="8">
        <v>3</v>
      </c>
      <c r="M47" s="8">
        <v>5</v>
      </c>
      <c r="N47" s="8">
        <v>8</v>
      </c>
      <c r="O47" s="8">
        <v>10</v>
      </c>
      <c r="P47" s="22">
        <f>SUM(I47:O47)</f>
        <v>71</v>
      </c>
    </row>
    <row r="48" spans="1:16" ht="13.8" customHeight="1" x14ac:dyDescent="0.25">
      <c r="A48" s="31" t="s">
        <v>124</v>
      </c>
      <c r="B48" s="27" t="s">
        <v>169</v>
      </c>
      <c r="C48" s="27" t="s">
        <v>76</v>
      </c>
      <c r="D48" s="36">
        <v>395000</v>
      </c>
      <c r="E48" s="37">
        <v>150000</v>
      </c>
      <c r="F48" s="25">
        <v>17</v>
      </c>
      <c r="G48" s="25">
        <v>21</v>
      </c>
      <c r="H48" s="26">
        <v>38</v>
      </c>
      <c r="I48" s="8">
        <v>8</v>
      </c>
      <c r="J48" s="8">
        <v>10</v>
      </c>
      <c r="K48" s="8">
        <v>7</v>
      </c>
      <c r="L48" s="8">
        <v>3</v>
      </c>
      <c r="M48" s="8">
        <v>7</v>
      </c>
      <c r="N48" s="8">
        <v>7</v>
      </c>
      <c r="O48" s="8">
        <v>6</v>
      </c>
      <c r="P48" s="22">
        <f>SUM(I48:O48)</f>
        <v>48</v>
      </c>
    </row>
    <row r="49" spans="1:16" ht="13.8" customHeight="1" x14ac:dyDescent="0.25">
      <c r="A49" s="31" t="s">
        <v>125</v>
      </c>
      <c r="B49" s="27" t="s">
        <v>170</v>
      </c>
      <c r="C49" s="27" t="s">
        <v>77</v>
      </c>
      <c r="D49" s="39">
        <v>168000</v>
      </c>
      <c r="E49" s="37">
        <v>150000</v>
      </c>
      <c r="F49" s="25">
        <v>33</v>
      </c>
      <c r="G49" s="25">
        <v>36</v>
      </c>
      <c r="H49" s="26">
        <v>69</v>
      </c>
      <c r="I49" s="8">
        <v>16</v>
      </c>
      <c r="J49" s="8">
        <v>10</v>
      </c>
      <c r="K49" s="8">
        <v>12</v>
      </c>
      <c r="L49" s="8">
        <v>3</v>
      </c>
      <c r="M49" s="8">
        <v>5</v>
      </c>
      <c r="N49" s="8">
        <v>10</v>
      </c>
      <c r="O49" s="8">
        <v>7</v>
      </c>
      <c r="P49" s="22">
        <f>SUM(I49:O49)</f>
        <v>63</v>
      </c>
    </row>
    <row r="50" spans="1:16" ht="13.8" customHeight="1" x14ac:dyDescent="0.25">
      <c r="A50" s="31" t="s">
        <v>126</v>
      </c>
      <c r="B50" s="27" t="s">
        <v>171</v>
      </c>
      <c r="C50" s="27" t="s">
        <v>78</v>
      </c>
      <c r="D50" s="39">
        <v>180000</v>
      </c>
      <c r="E50" s="37">
        <v>150000</v>
      </c>
      <c r="F50" s="25">
        <v>49</v>
      </c>
      <c r="G50" s="25">
        <v>28</v>
      </c>
      <c r="H50" s="26">
        <v>77</v>
      </c>
      <c r="I50" s="8">
        <v>16</v>
      </c>
      <c r="J50" s="8">
        <v>13</v>
      </c>
      <c r="K50" s="8">
        <v>7</v>
      </c>
      <c r="L50" s="8">
        <v>4</v>
      </c>
      <c r="M50" s="8">
        <v>7</v>
      </c>
      <c r="N50" s="8">
        <v>6</v>
      </c>
      <c r="O50" s="8">
        <v>7</v>
      </c>
      <c r="P50" s="22">
        <f>SUM(I50:O50)</f>
        <v>60</v>
      </c>
    </row>
    <row r="51" spans="1:16" ht="13.8" customHeight="1" x14ac:dyDescent="0.25">
      <c r="A51" s="31" t="s">
        <v>127</v>
      </c>
      <c r="B51" s="27" t="s">
        <v>172</v>
      </c>
      <c r="C51" s="27" t="s">
        <v>79</v>
      </c>
      <c r="D51" s="39">
        <v>280350</v>
      </c>
      <c r="E51" s="37">
        <v>140000</v>
      </c>
      <c r="F51" s="25">
        <v>42</v>
      </c>
      <c r="G51" s="25">
        <v>32</v>
      </c>
      <c r="H51" s="26">
        <v>74</v>
      </c>
      <c r="I51" s="8">
        <v>19</v>
      </c>
      <c r="J51" s="8">
        <v>10</v>
      </c>
      <c r="K51" s="8">
        <v>11</v>
      </c>
      <c r="L51" s="8">
        <v>3</v>
      </c>
      <c r="M51" s="8">
        <v>5</v>
      </c>
      <c r="N51" s="8">
        <v>10</v>
      </c>
      <c r="O51" s="8">
        <v>4</v>
      </c>
      <c r="P51" s="22">
        <f>SUM(I51:O51)</f>
        <v>62</v>
      </c>
    </row>
    <row r="52" spans="1:16" ht="13.8" customHeight="1" x14ac:dyDescent="0.25">
      <c r="A52" s="31" t="s">
        <v>128</v>
      </c>
      <c r="B52" s="27" t="s">
        <v>173</v>
      </c>
      <c r="C52" s="27" t="s">
        <v>80</v>
      </c>
      <c r="D52" s="39">
        <v>167000</v>
      </c>
      <c r="E52" s="37">
        <v>150000</v>
      </c>
      <c r="F52" s="25">
        <v>50</v>
      </c>
      <c r="G52" s="25">
        <v>17</v>
      </c>
      <c r="H52" s="26">
        <v>67</v>
      </c>
      <c r="I52" s="8">
        <v>21</v>
      </c>
      <c r="J52" s="8">
        <v>12</v>
      </c>
      <c r="K52" s="8">
        <v>12</v>
      </c>
      <c r="L52" s="8">
        <v>5</v>
      </c>
      <c r="M52" s="8">
        <v>9</v>
      </c>
      <c r="N52" s="8">
        <v>12</v>
      </c>
      <c r="O52" s="8">
        <v>7</v>
      </c>
      <c r="P52" s="22">
        <f>SUM(I52:O52)</f>
        <v>78</v>
      </c>
    </row>
    <row r="53" spans="1:16" ht="13.8" customHeight="1" x14ac:dyDescent="0.25">
      <c r="A53" s="31" t="s">
        <v>129</v>
      </c>
      <c r="B53" s="27" t="s">
        <v>174</v>
      </c>
      <c r="C53" s="27" t="s">
        <v>81</v>
      </c>
      <c r="D53" s="36">
        <v>173000</v>
      </c>
      <c r="E53" s="37">
        <v>150000</v>
      </c>
      <c r="F53" s="25">
        <v>60</v>
      </c>
      <c r="G53" s="25">
        <v>28</v>
      </c>
      <c r="H53" s="26">
        <v>88</v>
      </c>
      <c r="I53" s="8">
        <v>16</v>
      </c>
      <c r="J53" s="8">
        <v>9</v>
      </c>
      <c r="K53" s="8">
        <v>10</v>
      </c>
      <c r="L53" s="8">
        <v>4</v>
      </c>
      <c r="M53" s="8">
        <v>7</v>
      </c>
      <c r="N53" s="8">
        <v>9</v>
      </c>
      <c r="O53" s="8">
        <v>4</v>
      </c>
      <c r="P53" s="22">
        <f>SUM(I53:O53)</f>
        <v>59</v>
      </c>
    </row>
    <row r="54" spans="1:16" ht="13.8" customHeight="1" x14ac:dyDescent="0.25">
      <c r="A54" s="31" t="s">
        <v>130</v>
      </c>
      <c r="B54" s="27" t="s">
        <v>175</v>
      </c>
      <c r="C54" s="27" t="s">
        <v>82</v>
      </c>
      <c r="D54" s="36">
        <v>167000</v>
      </c>
      <c r="E54" s="37">
        <v>150000</v>
      </c>
      <c r="F54" s="25">
        <v>52</v>
      </c>
      <c r="G54" s="25">
        <v>26</v>
      </c>
      <c r="H54" s="26">
        <v>78</v>
      </c>
      <c r="I54" s="8">
        <v>25</v>
      </c>
      <c r="J54" s="8">
        <v>10</v>
      </c>
      <c r="K54" s="8">
        <v>14</v>
      </c>
      <c r="L54" s="8">
        <v>5</v>
      </c>
      <c r="M54" s="8">
        <v>9</v>
      </c>
      <c r="N54" s="8">
        <v>12</v>
      </c>
      <c r="O54" s="8">
        <v>4</v>
      </c>
      <c r="P54" s="22">
        <f>SUM(I54:O54)</f>
        <v>79</v>
      </c>
    </row>
    <row r="55" spans="1:16" ht="13.8" customHeight="1" x14ac:dyDescent="0.25">
      <c r="A55" s="31" t="s">
        <v>131</v>
      </c>
      <c r="B55" s="27" t="s">
        <v>176</v>
      </c>
      <c r="C55" s="27" t="s">
        <v>83</v>
      </c>
      <c r="D55" s="36">
        <v>167000</v>
      </c>
      <c r="E55" s="37">
        <v>150000</v>
      </c>
      <c r="F55" s="25">
        <v>60</v>
      </c>
      <c r="G55" s="25">
        <v>29</v>
      </c>
      <c r="H55" s="26">
        <v>89</v>
      </c>
      <c r="I55" s="8">
        <v>18</v>
      </c>
      <c r="J55" s="8">
        <v>10</v>
      </c>
      <c r="K55" s="8">
        <v>11</v>
      </c>
      <c r="L55" s="8">
        <v>5</v>
      </c>
      <c r="M55" s="8">
        <v>9</v>
      </c>
      <c r="N55" s="8">
        <v>11</v>
      </c>
      <c r="O55" s="8">
        <v>4</v>
      </c>
      <c r="P55" s="22">
        <f>SUM(I55:O55)</f>
        <v>68</v>
      </c>
    </row>
    <row r="56" spans="1:16" ht="13.8" customHeight="1" x14ac:dyDescent="0.25">
      <c r="A56" s="31" t="s">
        <v>132</v>
      </c>
      <c r="B56" s="27" t="s">
        <v>177</v>
      </c>
      <c r="C56" s="27" t="s">
        <v>84</v>
      </c>
      <c r="D56" s="36">
        <v>165850</v>
      </c>
      <c r="E56" s="37">
        <v>123000</v>
      </c>
      <c r="F56" s="25" t="s">
        <v>189</v>
      </c>
      <c r="G56" s="25">
        <v>31</v>
      </c>
      <c r="H56" s="26">
        <v>31</v>
      </c>
      <c r="I56" s="8">
        <v>21</v>
      </c>
      <c r="J56" s="8">
        <v>11</v>
      </c>
      <c r="K56" s="8">
        <v>9</v>
      </c>
      <c r="L56" s="8">
        <v>4</v>
      </c>
      <c r="M56" s="8">
        <v>7</v>
      </c>
      <c r="N56" s="8">
        <v>10</v>
      </c>
      <c r="O56" s="8">
        <v>4</v>
      </c>
      <c r="P56" s="22">
        <f>SUM(I56:O56)</f>
        <v>66</v>
      </c>
    </row>
    <row r="57" spans="1:16" ht="13.8" customHeight="1" x14ac:dyDescent="0.25">
      <c r="A57" s="31" t="s">
        <v>133</v>
      </c>
      <c r="B57" s="28" t="s">
        <v>178</v>
      </c>
      <c r="C57" s="27" t="s">
        <v>85</v>
      </c>
      <c r="D57" s="36">
        <v>162640</v>
      </c>
      <c r="E57" s="37">
        <v>128400</v>
      </c>
      <c r="F57" s="25">
        <v>60</v>
      </c>
      <c r="G57" s="25">
        <v>22</v>
      </c>
      <c r="H57" s="26">
        <v>82</v>
      </c>
      <c r="I57" s="8">
        <v>12</v>
      </c>
      <c r="J57" s="8">
        <v>7</v>
      </c>
      <c r="K57" s="8">
        <v>11</v>
      </c>
      <c r="L57" s="8">
        <v>4</v>
      </c>
      <c r="M57" s="8">
        <v>7</v>
      </c>
      <c r="N57" s="8">
        <v>6</v>
      </c>
      <c r="O57" s="8">
        <v>5</v>
      </c>
      <c r="P57" s="22">
        <f>SUM(I57:O57)</f>
        <v>52</v>
      </c>
    </row>
    <row r="58" spans="1:16" ht="13.8" customHeight="1" x14ac:dyDescent="0.25">
      <c r="A58" s="31" t="s">
        <v>134</v>
      </c>
      <c r="B58" s="28" t="s">
        <v>179</v>
      </c>
      <c r="C58" s="27" t="s">
        <v>86</v>
      </c>
      <c r="D58" s="36">
        <v>180000</v>
      </c>
      <c r="E58" s="37">
        <v>150000</v>
      </c>
      <c r="F58" s="25">
        <v>12</v>
      </c>
      <c r="G58" s="25">
        <v>29</v>
      </c>
      <c r="H58" s="26">
        <v>41</v>
      </c>
      <c r="I58" s="8">
        <v>25</v>
      </c>
      <c r="J58" s="8">
        <v>12</v>
      </c>
      <c r="K58" s="8">
        <v>13</v>
      </c>
      <c r="L58" s="8">
        <v>5</v>
      </c>
      <c r="M58" s="8">
        <v>9</v>
      </c>
      <c r="N58" s="8">
        <v>12</v>
      </c>
      <c r="O58" s="8">
        <v>6</v>
      </c>
      <c r="P58" s="22">
        <f>SUM(I58:O58)</f>
        <v>82</v>
      </c>
    </row>
    <row r="59" spans="1:16" ht="13.8" customHeight="1" x14ac:dyDescent="0.25">
      <c r="A59" s="31" t="s">
        <v>135</v>
      </c>
      <c r="B59" s="28" t="s">
        <v>180</v>
      </c>
      <c r="C59" s="27" t="s">
        <v>87</v>
      </c>
      <c r="D59" s="36">
        <v>189000</v>
      </c>
      <c r="E59" s="37">
        <v>150000</v>
      </c>
      <c r="F59" s="25">
        <v>6</v>
      </c>
      <c r="G59" s="25">
        <v>21</v>
      </c>
      <c r="H59" s="26">
        <v>27</v>
      </c>
      <c r="I59" s="8">
        <v>13</v>
      </c>
      <c r="J59" s="8">
        <v>8</v>
      </c>
      <c r="K59" s="8">
        <v>7</v>
      </c>
      <c r="L59" s="8">
        <v>4</v>
      </c>
      <c r="M59" s="8">
        <v>7</v>
      </c>
      <c r="N59" s="8">
        <v>8</v>
      </c>
      <c r="O59" s="8">
        <v>4</v>
      </c>
      <c r="P59" s="22">
        <f>SUM(I59:O59)</f>
        <v>51</v>
      </c>
    </row>
    <row r="60" spans="1:16" ht="13.8" customHeight="1" x14ac:dyDescent="0.25">
      <c r="A60" s="31" t="s">
        <v>136</v>
      </c>
      <c r="B60" s="28" t="s">
        <v>181</v>
      </c>
      <c r="C60" s="27" t="s">
        <v>88</v>
      </c>
      <c r="D60" s="36">
        <v>200000</v>
      </c>
      <c r="E60" s="37">
        <v>150000</v>
      </c>
      <c r="F60" s="25">
        <v>40</v>
      </c>
      <c r="G60" s="25">
        <v>25</v>
      </c>
      <c r="H60" s="26">
        <v>65</v>
      </c>
      <c r="I60" s="8">
        <v>17</v>
      </c>
      <c r="J60" s="8">
        <v>11</v>
      </c>
      <c r="K60" s="8">
        <v>11</v>
      </c>
      <c r="L60" s="8">
        <v>3</v>
      </c>
      <c r="M60" s="8">
        <v>5</v>
      </c>
      <c r="N60" s="8">
        <v>12</v>
      </c>
      <c r="O60" s="8">
        <v>6</v>
      </c>
      <c r="P60" s="22">
        <f>SUM(I60:O60)</f>
        <v>65</v>
      </c>
    </row>
    <row r="61" spans="1:16" ht="13.8" customHeight="1" x14ac:dyDescent="0.25">
      <c r="A61" s="31" t="s">
        <v>137</v>
      </c>
      <c r="B61" s="28" t="s">
        <v>182</v>
      </c>
      <c r="C61" s="27" t="s">
        <v>89</v>
      </c>
      <c r="D61" s="36">
        <v>308160</v>
      </c>
      <c r="E61" s="37">
        <v>140000</v>
      </c>
      <c r="F61" s="25">
        <v>27</v>
      </c>
      <c r="G61" s="25">
        <v>20</v>
      </c>
      <c r="H61" s="26">
        <v>47</v>
      </c>
      <c r="I61" s="8">
        <v>10</v>
      </c>
      <c r="J61" s="8">
        <v>11</v>
      </c>
      <c r="K61" s="8">
        <v>8</v>
      </c>
      <c r="L61" s="8">
        <v>3</v>
      </c>
      <c r="M61" s="8">
        <v>7</v>
      </c>
      <c r="N61" s="8">
        <v>8</v>
      </c>
      <c r="O61" s="8">
        <v>6</v>
      </c>
      <c r="P61" s="22">
        <f>SUM(I61:O61)</f>
        <v>53</v>
      </c>
    </row>
    <row r="62" spans="1:16" ht="13.8" customHeight="1" x14ac:dyDescent="0.25">
      <c r="A62" s="33" t="s">
        <v>138</v>
      </c>
      <c r="B62" s="30" t="s">
        <v>183</v>
      </c>
      <c r="C62" s="30" t="s">
        <v>90</v>
      </c>
      <c r="D62" s="36">
        <v>167000</v>
      </c>
      <c r="E62" s="37">
        <v>150000</v>
      </c>
      <c r="F62" s="25">
        <v>40</v>
      </c>
      <c r="G62" s="25">
        <v>28</v>
      </c>
      <c r="H62" s="26">
        <v>68</v>
      </c>
      <c r="I62" s="8">
        <v>24</v>
      </c>
      <c r="J62" s="8">
        <v>12</v>
      </c>
      <c r="K62" s="8">
        <v>12</v>
      </c>
      <c r="L62" s="8">
        <v>4</v>
      </c>
      <c r="M62" s="8">
        <v>7</v>
      </c>
      <c r="N62" s="8">
        <v>12</v>
      </c>
      <c r="O62" s="8">
        <v>5</v>
      </c>
      <c r="P62" s="22">
        <f>SUM(I62:O62)</f>
        <v>76</v>
      </c>
    </row>
    <row r="63" spans="1:16" ht="13.8" customHeight="1" x14ac:dyDescent="0.25">
      <c r="A63" s="34" t="s">
        <v>139</v>
      </c>
      <c r="B63" s="35" t="s">
        <v>184</v>
      </c>
      <c r="C63" s="35" t="s">
        <v>91</v>
      </c>
      <c r="D63" s="36">
        <v>150000</v>
      </c>
      <c r="E63" s="40">
        <v>150000</v>
      </c>
      <c r="F63" s="25">
        <v>20</v>
      </c>
      <c r="G63" s="25">
        <v>22</v>
      </c>
      <c r="H63" s="26">
        <v>42</v>
      </c>
      <c r="I63" s="8">
        <v>19</v>
      </c>
      <c r="J63" s="8">
        <v>11</v>
      </c>
      <c r="K63" s="8">
        <v>12</v>
      </c>
      <c r="L63" s="8">
        <v>5</v>
      </c>
      <c r="M63" s="8">
        <v>9</v>
      </c>
      <c r="N63" s="8">
        <v>12</v>
      </c>
      <c r="O63" s="8">
        <v>4</v>
      </c>
      <c r="P63" s="22">
        <f>SUM(I63:O63)</f>
        <v>72</v>
      </c>
    </row>
  </sheetData>
  <sortState ref="A18:P63">
    <sortCondition ref="A17"/>
  </sortState>
  <dataValidations count="7">
    <dataValidation type="whole" showInputMessage="1" showErrorMessage="1" errorTitle="ZNOVU A LÉPE" error="To je móóóóóóc!!!!" sqref="P17:P63">
      <formula1>0</formula1>
      <formula2>100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I40:I63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67" sqref="C67:C68"/>
    </sheetView>
  </sheetViews>
  <sheetFormatPr defaultColWidth="9.109375" defaultRowHeight="14.4" x14ac:dyDescent="0.3"/>
  <cols>
    <col min="1" max="1" width="9.33203125" style="41" customWidth="1"/>
    <col min="2" max="2" width="18.44140625" style="41" customWidth="1"/>
    <col min="3" max="3" width="38.44140625" style="41" bestFit="1" customWidth="1"/>
    <col min="4" max="4" width="9.21875" style="41" customWidth="1"/>
    <col min="5" max="5" width="9.5546875" style="41" customWidth="1"/>
    <col min="6" max="6" width="8.33203125" style="41" customWidth="1"/>
    <col min="7" max="7" width="7.33203125" style="41" customWidth="1"/>
    <col min="8" max="8" width="7.6640625" style="41" customWidth="1"/>
    <col min="9" max="15" width="9.109375" style="41"/>
    <col min="16" max="16" width="10.109375" style="41" bestFit="1" customWidth="1"/>
    <col min="17" max="17" width="14.44140625" style="41" customWidth="1"/>
    <col min="18" max="20" width="9.109375" style="41"/>
    <col min="21" max="21" width="11.44140625" style="41" customWidth="1"/>
    <col min="22" max="24" width="9.109375" style="41"/>
    <col min="25" max="25" width="10.88671875" style="41" bestFit="1" customWidth="1"/>
    <col min="26" max="26" width="13.33203125" style="41" customWidth="1"/>
    <col min="27" max="16384" width="9.109375" style="41"/>
  </cols>
  <sheetData>
    <row r="1" spans="1:16" ht="35.25" customHeight="1" x14ac:dyDescent="0.3">
      <c r="A1" s="42" t="s">
        <v>188</v>
      </c>
    </row>
    <row r="2" spans="1:16" ht="12.6" x14ac:dyDescent="0.3">
      <c r="A2" s="41" t="s">
        <v>33</v>
      </c>
      <c r="I2" s="50" t="s">
        <v>190</v>
      </c>
    </row>
    <row r="3" spans="1:16" ht="12.6" x14ac:dyDescent="0.3">
      <c r="A3" s="41" t="s">
        <v>26</v>
      </c>
      <c r="I3" s="51" t="s">
        <v>37</v>
      </c>
    </row>
    <row r="4" spans="1:16" ht="12.6" x14ac:dyDescent="0.3">
      <c r="A4" s="41" t="s">
        <v>34</v>
      </c>
      <c r="I4" s="51" t="s">
        <v>38</v>
      </c>
    </row>
    <row r="5" spans="1:16" ht="12.6" x14ac:dyDescent="0.3">
      <c r="A5" s="41" t="s">
        <v>32</v>
      </c>
      <c r="I5" s="51" t="s">
        <v>39</v>
      </c>
    </row>
    <row r="6" spans="1:16" ht="12.6" x14ac:dyDescent="0.3">
      <c r="A6" s="41" t="s">
        <v>35</v>
      </c>
      <c r="I6" s="51" t="s">
        <v>40</v>
      </c>
    </row>
    <row r="7" spans="1:16" ht="12.6" x14ac:dyDescent="0.3">
      <c r="A7" s="41" t="s">
        <v>27</v>
      </c>
      <c r="I7" s="51" t="s">
        <v>41</v>
      </c>
    </row>
    <row r="8" spans="1:16" ht="12.6" x14ac:dyDescent="0.3">
      <c r="A8" s="41" t="s">
        <v>36</v>
      </c>
    </row>
    <row r="9" spans="1:16" ht="12" x14ac:dyDescent="0.3">
      <c r="H9" s="41" t="s">
        <v>42</v>
      </c>
    </row>
    <row r="10" spans="1:16" ht="12" x14ac:dyDescent="0.3">
      <c r="H10" s="41" t="s">
        <v>43</v>
      </c>
    </row>
    <row r="11" spans="1:16" ht="12" x14ac:dyDescent="0.3">
      <c r="H11" s="41" t="s">
        <v>44</v>
      </c>
    </row>
    <row r="13" spans="1:16" ht="12" x14ac:dyDescent="0.3">
      <c r="H13" s="41" t="s">
        <v>194</v>
      </c>
    </row>
    <row r="15" spans="1:16" ht="106.5" customHeight="1" x14ac:dyDescent="0.3">
      <c r="A15" s="43" t="s">
        <v>0</v>
      </c>
      <c r="B15" s="43" t="s">
        <v>1</v>
      </c>
      <c r="C15" s="43" t="s">
        <v>92</v>
      </c>
      <c r="D15" s="43" t="s">
        <v>22</v>
      </c>
      <c r="E15" s="43" t="s">
        <v>2</v>
      </c>
      <c r="F15" s="43" t="s">
        <v>3</v>
      </c>
      <c r="G15" s="43" t="s">
        <v>4</v>
      </c>
      <c r="H15" s="43" t="s">
        <v>5</v>
      </c>
      <c r="I15" s="56" t="s">
        <v>31</v>
      </c>
      <c r="J15" s="56" t="s">
        <v>23</v>
      </c>
      <c r="K15" s="56" t="s">
        <v>25</v>
      </c>
      <c r="L15" s="56" t="s">
        <v>6</v>
      </c>
      <c r="M15" s="56" t="s">
        <v>7</v>
      </c>
      <c r="N15" s="56" t="s">
        <v>28</v>
      </c>
      <c r="O15" s="56" t="s">
        <v>8</v>
      </c>
      <c r="P15" s="43" t="s">
        <v>9</v>
      </c>
    </row>
    <row r="16" spans="1:16" ht="12" x14ac:dyDescent="0.3">
      <c r="A16" s="48"/>
      <c r="B16" s="48"/>
      <c r="C16" s="48"/>
      <c r="D16" s="48"/>
      <c r="E16" s="48"/>
      <c r="F16" s="45"/>
      <c r="G16" s="45"/>
      <c r="H16" s="45"/>
      <c r="I16" s="57" t="s">
        <v>18</v>
      </c>
      <c r="J16" s="44" t="s">
        <v>19</v>
      </c>
      <c r="K16" s="44" t="s">
        <v>19</v>
      </c>
      <c r="L16" s="44" t="s">
        <v>20</v>
      </c>
      <c r="M16" s="44" t="s">
        <v>21</v>
      </c>
      <c r="N16" s="44" t="s">
        <v>19</v>
      </c>
      <c r="O16" s="44" t="s">
        <v>21</v>
      </c>
      <c r="P16" s="45"/>
    </row>
    <row r="17" spans="1:17" ht="14.4" customHeight="1" x14ac:dyDescent="0.25">
      <c r="A17" s="63" t="s">
        <v>93</v>
      </c>
      <c r="B17" s="62" t="s">
        <v>140</v>
      </c>
      <c r="C17" s="59" t="s">
        <v>45</v>
      </c>
      <c r="D17" s="68">
        <v>302000</v>
      </c>
      <c r="E17" s="69">
        <v>150000</v>
      </c>
      <c r="F17" s="58">
        <v>30</v>
      </c>
      <c r="G17" s="58">
        <v>36</v>
      </c>
      <c r="H17" s="58">
        <v>66</v>
      </c>
      <c r="I17" s="9">
        <v>15</v>
      </c>
      <c r="J17" s="8">
        <v>11</v>
      </c>
      <c r="K17" s="8">
        <v>7</v>
      </c>
      <c r="L17" s="8">
        <v>5</v>
      </c>
      <c r="M17" s="8">
        <v>7</v>
      </c>
      <c r="N17" s="8">
        <v>10</v>
      </c>
      <c r="O17" s="8">
        <v>8</v>
      </c>
      <c r="P17" s="54">
        <f>SUM(I17:O17)</f>
        <v>63</v>
      </c>
      <c r="Q17" s="13"/>
    </row>
    <row r="18" spans="1:17" ht="14.4" customHeight="1" x14ac:dyDescent="0.25">
      <c r="A18" s="63" t="s">
        <v>94</v>
      </c>
      <c r="B18" s="59" t="s">
        <v>141</v>
      </c>
      <c r="C18" s="59" t="s">
        <v>46</v>
      </c>
      <c r="D18" s="68">
        <v>199020</v>
      </c>
      <c r="E18" s="69">
        <v>150000</v>
      </c>
      <c r="F18" s="58">
        <v>51</v>
      </c>
      <c r="G18" s="58">
        <v>33</v>
      </c>
      <c r="H18" s="58">
        <v>84</v>
      </c>
      <c r="I18" s="6">
        <v>8</v>
      </c>
      <c r="J18" s="7">
        <v>10</v>
      </c>
      <c r="K18" s="7">
        <v>5</v>
      </c>
      <c r="L18" s="7">
        <v>4</v>
      </c>
      <c r="M18" s="7">
        <v>5</v>
      </c>
      <c r="N18" s="7">
        <v>10</v>
      </c>
      <c r="O18" s="7">
        <v>9</v>
      </c>
      <c r="P18" s="54">
        <f>SUM(I18:O18)</f>
        <v>51</v>
      </c>
      <c r="Q18" s="13"/>
    </row>
    <row r="19" spans="1:17" ht="14.4" customHeight="1" x14ac:dyDescent="0.25">
      <c r="A19" s="63" t="s">
        <v>95</v>
      </c>
      <c r="B19" s="59" t="s">
        <v>141</v>
      </c>
      <c r="C19" s="59" t="s">
        <v>47</v>
      </c>
      <c r="D19" s="68">
        <v>330095</v>
      </c>
      <c r="E19" s="69">
        <v>150000</v>
      </c>
      <c r="F19" s="58">
        <v>37</v>
      </c>
      <c r="G19" s="58">
        <v>40</v>
      </c>
      <c r="H19" s="58">
        <v>77</v>
      </c>
      <c r="I19" s="6">
        <v>20</v>
      </c>
      <c r="J19" s="7">
        <v>13</v>
      </c>
      <c r="K19" s="7">
        <v>12</v>
      </c>
      <c r="L19" s="7">
        <v>4</v>
      </c>
      <c r="M19" s="7">
        <v>5</v>
      </c>
      <c r="N19" s="7">
        <v>10</v>
      </c>
      <c r="O19" s="7">
        <v>9</v>
      </c>
      <c r="P19" s="54">
        <f>SUM(I19:O19)</f>
        <v>73</v>
      </c>
      <c r="Q19" s="13"/>
    </row>
    <row r="20" spans="1:17" ht="14.4" customHeight="1" x14ac:dyDescent="0.25">
      <c r="A20" s="63" t="s">
        <v>96</v>
      </c>
      <c r="B20" s="59" t="s">
        <v>142</v>
      </c>
      <c r="C20" s="59" t="s">
        <v>48</v>
      </c>
      <c r="D20" s="68">
        <v>169060</v>
      </c>
      <c r="E20" s="69">
        <v>150000</v>
      </c>
      <c r="F20" s="58">
        <v>60</v>
      </c>
      <c r="G20" s="58">
        <v>36</v>
      </c>
      <c r="H20" s="58">
        <v>96</v>
      </c>
      <c r="I20" s="6">
        <v>10</v>
      </c>
      <c r="J20" s="7">
        <v>10</v>
      </c>
      <c r="K20" s="7">
        <v>3</v>
      </c>
      <c r="L20" s="7">
        <v>4</v>
      </c>
      <c r="M20" s="7">
        <v>9</v>
      </c>
      <c r="N20" s="7">
        <v>11</v>
      </c>
      <c r="O20" s="7">
        <v>9</v>
      </c>
      <c r="P20" s="54">
        <f>SUM(I20:O20)</f>
        <v>56</v>
      </c>
      <c r="Q20" s="13"/>
    </row>
    <row r="21" spans="1:17" ht="13.8" customHeight="1" x14ac:dyDescent="0.25">
      <c r="A21" s="63" t="s">
        <v>97</v>
      </c>
      <c r="B21" s="59" t="s">
        <v>143</v>
      </c>
      <c r="C21" s="59" t="s">
        <v>49</v>
      </c>
      <c r="D21" s="68">
        <v>165000</v>
      </c>
      <c r="E21" s="69">
        <v>150000</v>
      </c>
      <c r="F21" s="58" t="s">
        <v>189</v>
      </c>
      <c r="G21" s="58">
        <v>33</v>
      </c>
      <c r="H21" s="58">
        <v>33</v>
      </c>
      <c r="I21" s="6">
        <v>15</v>
      </c>
      <c r="J21" s="7">
        <v>14</v>
      </c>
      <c r="K21" s="7">
        <v>3</v>
      </c>
      <c r="L21" s="7">
        <v>3</v>
      </c>
      <c r="M21" s="7">
        <v>7</v>
      </c>
      <c r="N21" s="7">
        <v>7</v>
      </c>
      <c r="O21" s="7">
        <v>10</v>
      </c>
      <c r="P21" s="54">
        <f>SUM(I21:O21)</f>
        <v>59</v>
      </c>
      <c r="Q21" s="13"/>
    </row>
    <row r="22" spans="1:17" ht="14.4" customHeight="1" x14ac:dyDescent="0.25">
      <c r="A22" s="63" t="s">
        <v>98</v>
      </c>
      <c r="B22" s="59" t="s">
        <v>144</v>
      </c>
      <c r="C22" s="59" t="s">
        <v>50</v>
      </c>
      <c r="D22" s="68">
        <v>222500</v>
      </c>
      <c r="E22" s="69">
        <v>150000</v>
      </c>
      <c r="F22" s="58">
        <v>50</v>
      </c>
      <c r="G22" s="58">
        <v>28</v>
      </c>
      <c r="H22" s="58">
        <v>78</v>
      </c>
      <c r="I22" s="6">
        <v>12</v>
      </c>
      <c r="J22" s="7">
        <v>12</v>
      </c>
      <c r="K22" s="7">
        <v>4</v>
      </c>
      <c r="L22" s="7">
        <v>4</v>
      </c>
      <c r="M22" s="7">
        <v>8</v>
      </c>
      <c r="N22" s="7">
        <v>6</v>
      </c>
      <c r="O22" s="7">
        <v>4</v>
      </c>
      <c r="P22" s="54">
        <f>SUM(I22:O22)</f>
        <v>50</v>
      </c>
      <c r="Q22" s="13"/>
    </row>
    <row r="23" spans="1:17" ht="13.8" customHeight="1" x14ac:dyDescent="0.25">
      <c r="A23" s="63" t="s">
        <v>99</v>
      </c>
      <c r="B23" s="60" t="s">
        <v>145</v>
      </c>
      <c r="C23" s="59" t="s">
        <v>51</v>
      </c>
      <c r="D23" s="70">
        <v>150000</v>
      </c>
      <c r="E23" s="69">
        <v>139500</v>
      </c>
      <c r="F23" s="58">
        <v>17</v>
      </c>
      <c r="G23" s="58">
        <v>22</v>
      </c>
      <c r="H23" s="58">
        <v>39</v>
      </c>
      <c r="I23" s="6">
        <v>7</v>
      </c>
      <c r="J23" s="7">
        <v>7</v>
      </c>
      <c r="K23" s="7">
        <v>5</v>
      </c>
      <c r="L23" s="7">
        <v>3</v>
      </c>
      <c r="M23" s="7">
        <v>9</v>
      </c>
      <c r="N23" s="7">
        <v>5</v>
      </c>
      <c r="O23" s="7">
        <v>5</v>
      </c>
      <c r="P23" s="54">
        <f>SUM(I23:O23)</f>
        <v>41</v>
      </c>
      <c r="Q23" s="13"/>
    </row>
    <row r="24" spans="1:17" ht="13.8" customHeight="1" x14ac:dyDescent="0.25">
      <c r="A24" s="63" t="s">
        <v>100</v>
      </c>
      <c r="B24" s="59" t="s">
        <v>146</v>
      </c>
      <c r="C24" s="59" t="s">
        <v>52</v>
      </c>
      <c r="D24" s="68">
        <v>450000</v>
      </c>
      <c r="E24" s="69">
        <v>150000</v>
      </c>
      <c r="F24" s="58">
        <v>55</v>
      </c>
      <c r="G24" s="58">
        <v>39</v>
      </c>
      <c r="H24" s="58">
        <v>94</v>
      </c>
      <c r="I24" s="6">
        <v>22</v>
      </c>
      <c r="J24" s="7">
        <v>13</v>
      </c>
      <c r="K24" s="7">
        <v>10</v>
      </c>
      <c r="L24" s="7">
        <v>2</v>
      </c>
      <c r="M24" s="7">
        <v>4</v>
      </c>
      <c r="N24" s="7">
        <v>2</v>
      </c>
      <c r="O24" s="7">
        <v>10</v>
      </c>
      <c r="P24" s="54">
        <f>SUM(I24:O24)</f>
        <v>63</v>
      </c>
      <c r="Q24" s="13"/>
    </row>
    <row r="25" spans="1:17" ht="13.8" customHeight="1" x14ac:dyDescent="0.25">
      <c r="A25" s="63" t="s">
        <v>101</v>
      </c>
      <c r="B25" s="59" t="s">
        <v>147</v>
      </c>
      <c r="C25" s="59" t="s">
        <v>53</v>
      </c>
      <c r="D25" s="68">
        <v>170000</v>
      </c>
      <c r="E25" s="69">
        <v>150000</v>
      </c>
      <c r="F25" s="58">
        <v>25</v>
      </c>
      <c r="G25" s="58">
        <v>16</v>
      </c>
      <c r="H25" s="58">
        <v>41</v>
      </c>
      <c r="I25" s="6">
        <v>10</v>
      </c>
      <c r="J25" s="7">
        <v>7</v>
      </c>
      <c r="K25" s="7">
        <v>3</v>
      </c>
      <c r="L25" s="7">
        <v>3</v>
      </c>
      <c r="M25" s="7">
        <v>7</v>
      </c>
      <c r="N25" s="7">
        <v>10</v>
      </c>
      <c r="O25" s="7">
        <v>4</v>
      </c>
      <c r="P25" s="54">
        <f>SUM(I25:O25)</f>
        <v>44</v>
      </c>
      <c r="Q25" s="13"/>
    </row>
    <row r="26" spans="1:17" ht="13.8" customHeight="1" x14ac:dyDescent="0.25">
      <c r="A26" s="63" t="s">
        <v>102</v>
      </c>
      <c r="B26" s="59" t="s">
        <v>148</v>
      </c>
      <c r="C26" s="59" t="s">
        <v>54</v>
      </c>
      <c r="D26" s="68">
        <v>283500</v>
      </c>
      <c r="E26" s="69">
        <v>150000</v>
      </c>
      <c r="F26" s="58" t="s">
        <v>189</v>
      </c>
      <c r="G26" s="58">
        <v>27</v>
      </c>
      <c r="H26" s="58">
        <v>27</v>
      </c>
      <c r="I26" s="6">
        <v>23</v>
      </c>
      <c r="J26" s="7">
        <v>11</v>
      </c>
      <c r="K26" s="7">
        <v>13</v>
      </c>
      <c r="L26" s="7">
        <v>4</v>
      </c>
      <c r="M26" s="7">
        <v>9</v>
      </c>
      <c r="N26" s="7">
        <v>5</v>
      </c>
      <c r="O26" s="7">
        <v>6</v>
      </c>
      <c r="P26" s="54">
        <f>SUM(I26:O26)</f>
        <v>71</v>
      </c>
      <c r="Q26" s="13"/>
    </row>
    <row r="27" spans="1:17" ht="13.8" customHeight="1" x14ac:dyDescent="0.25">
      <c r="A27" s="63" t="s">
        <v>103</v>
      </c>
      <c r="B27" s="59" t="s">
        <v>148</v>
      </c>
      <c r="C27" s="59" t="s">
        <v>55</v>
      </c>
      <c r="D27" s="68">
        <v>283500</v>
      </c>
      <c r="E27" s="69">
        <v>140000</v>
      </c>
      <c r="F27" s="58">
        <v>48</v>
      </c>
      <c r="G27" s="58">
        <v>35</v>
      </c>
      <c r="H27" s="58">
        <v>83</v>
      </c>
      <c r="I27" s="6">
        <v>20</v>
      </c>
      <c r="J27" s="7">
        <v>9</v>
      </c>
      <c r="K27" s="7">
        <v>10</v>
      </c>
      <c r="L27" s="7">
        <v>3</v>
      </c>
      <c r="M27" s="7">
        <v>9</v>
      </c>
      <c r="N27" s="7">
        <v>5</v>
      </c>
      <c r="O27" s="7">
        <v>6</v>
      </c>
      <c r="P27" s="54">
        <f>SUM(I27:O27)</f>
        <v>62</v>
      </c>
      <c r="Q27" s="13"/>
    </row>
    <row r="28" spans="1:17" ht="13.8" customHeight="1" x14ac:dyDescent="0.25">
      <c r="A28" s="63" t="s">
        <v>104</v>
      </c>
      <c r="B28" s="59" t="s">
        <v>149</v>
      </c>
      <c r="C28" s="59" t="s">
        <v>56</v>
      </c>
      <c r="D28" s="68">
        <v>170000</v>
      </c>
      <c r="E28" s="69">
        <v>150000</v>
      </c>
      <c r="F28" s="58">
        <v>60</v>
      </c>
      <c r="G28" s="58">
        <v>0</v>
      </c>
      <c r="H28" s="58">
        <v>60</v>
      </c>
      <c r="I28" s="6">
        <v>15</v>
      </c>
      <c r="J28" s="7">
        <v>8</v>
      </c>
      <c r="K28" s="7">
        <v>8</v>
      </c>
      <c r="L28" s="7">
        <v>3</v>
      </c>
      <c r="M28" s="7">
        <v>9</v>
      </c>
      <c r="N28" s="7">
        <v>6</v>
      </c>
      <c r="O28" s="7">
        <v>4</v>
      </c>
      <c r="P28" s="54">
        <f>SUM(I28:O28)</f>
        <v>53</v>
      </c>
    </row>
    <row r="29" spans="1:17" ht="13.8" customHeight="1" x14ac:dyDescent="0.25">
      <c r="A29" s="63" t="s">
        <v>105</v>
      </c>
      <c r="B29" s="59" t="s">
        <v>150</v>
      </c>
      <c r="C29" s="59" t="s">
        <v>57</v>
      </c>
      <c r="D29" s="68">
        <v>575000</v>
      </c>
      <c r="E29" s="69">
        <v>150000</v>
      </c>
      <c r="F29" s="58">
        <v>60</v>
      </c>
      <c r="G29" s="58">
        <v>37</v>
      </c>
      <c r="H29" s="58">
        <v>97</v>
      </c>
      <c r="I29" s="6">
        <v>12</v>
      </c>
      <c r="J29" s="7">
        <v>8</v>
      </c>
      <c r="K29" s="7">
        <v>5</v>
      </c>
      <c r="L29" s="7">
        <v>3</v>
      </c>
      <c r="M29" s="7">
        <v>5</v>
      </c>
      <c r="N29" s="7">
        <v>11</v>
      </c>
      <c r="O29" s="7">
        <v>9</v>
      </c>
      <c r="P29" s="54">
        <f>SUM(I29:O29)</f>
        <v>53</v>
      </c>
    </row>
    <row r="30" spans="1:17" ht="13.8" customHeight="1" x14ac:dyDescent="0.25">
      <c r="A30" s="63" t="s">
        <v>106</v>
      </c>
      <c r="B30" s="59" t="s">
        <v>151</v>
      </c>
      <c r="C30" s="59" t="s">
        <v>58</v>
      </c>
      <c r="D30" s="68">
        <v>667800</v>
      </c>
      <c r="E30" s="69">
        <v>150000</v>
      </c>
      <c r="F30" s="58">
        <v>50</v>
      </c>
      <c r="G30" s="58" t="s">
        <v>189</v>
      </c>
      <c r="H30" s="58">
        <v>50</v>
      </c>
      <c r="I30" s="6">
        <v>15</v>
      </c>
      <c r="J30" s="7">
        <v>12</v>
      </c>
      <c r="K30" s="7">
        <v>6</v>
      </c>
      <c r="L30" s="7">
        <v>3</v>
      </c>
      <c r="M30" s="7">
        <v>7</v>
      </c>
      <c r="N30" s="7">
        <v>5</v>
      </c>
      <c r="O30" s="7">
        <v>8</v>
      </c>
      <c r="P30" s="54">
        <f>SUM(I30:O30)</f>
        <v>56</v>
      </c>
    </row>
    <row r="31" spans="1:17" ht="13.8" customHeight="1" x14ac:dyDescent="0.25">
      <c r="A31" s="63" t="s">
        <v>107</v>
      </c>
      <c r="B31" s="59" t="s">
        <v>152</v>
      </c>
      <c r="C31" s="60" t="s">
        <v>59</v>
      </c>
      <c r="D31" s="68">
        <v>170000</v>
      </c>
      <c r="E31" s="69">
        <v>150000</v>
      </c>
      <c r="F31" s="58">
        <v>15</v>
      </c>
      <c r="G31" s="58">
        <v>30</v>
      </c>
      <c r="H31" s="58">
        <v>45</v>
      </c>
      <c r="I31" s="6">
        <v>14</v>
      </c>
      <c r="J31" s="7">
        <v>9</v>
      </c>
      <c r="K31" s="7">
        <v>6</v>
      </c>
      <c r="L31" s="7">
        <v>5</v>
      </c>
      <c r="M31" s="7">
        <v>9</v>
      </c>
      <c r="N31" s="7">
        <v>10</v>
      </c>
      <c r="O31" s="7">
        <v>5</v>
      </c>
      <c r="P31" s="54">
        <f>SUM(I31:O31)</f>
        <v>58</v>
      </c>
    </row>
    <row r="32" spans="1:17" ht="13.8" customHeight="1" x14ac:dyDescent="0.25">
      <c r="A32" s="63" t="s">
        <v>108</v>
      </c>
      <c r="B32" s="59" t="s">
        <v>153</v>
      </c>
      <c r="C32" s="60" t="s">
        <v>60</v>
      </c>
      <c r="D32" s="68">
        <v>170000</v>
      </c>
      <c r="E32" s="69">
        <v>150000</v>
      </c>
      <c r="F32" s="58">
        <v>60</v>
      </c>
      <c r="G32" s="58">
        <v>38</v>
      </c>
      <c r="H32" s="58">
        <v>98</v>
      </c>
      <c r="I32" s="6">
        <v>20</v>
      </c>
      <c r="J32" s="7">
        <v>11</v>
      </c>
      <c r="K32" s="7">
        <v>11</v>
      </c>
      <c r="L32" s="7">
        <v>5</v>
      </c>
      <c r="M32" s="7">
        <v>9</v>
      </c>
      <c r="N32" s="7">
        <v>11</v>
      </c>
      <c r="O32" s="7">
        <v>4</v>
      </c>
      <c r="P32" s="54">
        <f>SUM(I32:O32)</f>
        <v>71</v>
      </c>
    </row>
    <row r="33" spans="1:16" ht="13.8" customHeight="1" x14ac:dyDescent="0.25">
      <c r="A33" s="63" t="s">
        <v>109</v>
      </c>
      <c r="B33" s="59" t="s">
        <v>154</v>
      </c>
      <c r="C33" s="59" t="s">
        <v>61</v>
      </c>
      <c r="D33" s="68">
        <v>307500</v>
      </c>
      <c r="E33" s="69">
        <v>150000</v>
      </c>
      <c r="F33" s="58">
        <v>54</v>
      </c>
      <c r="G33" s="58">
        <v>19</v>
      </c>
      <c r="H33" s="58">
        <v>73</v>
      </c>
      <c r="I33" s="6">
        <v>13</v>
      </c>
      <c r="J33" s="7">
        <v>11</v>
      </c>
      <c r="K33" s="7">
        <v>7</v>
      </c>
      <c r="L33" s="7">
        <v>4</v>
      </c>
      <c r="M33" s="7">
        <v>7</v>
      </c>
      <c r="N33" s="7">
        <v>9</v>
      </c>
      <c r="O33" s="7">
        <v>8</v>
      </c>
      <c r="P33" s="54">
        <f>SUM(I33:O33)</f>
        <v>59</v>
      </c>
    </row>
    <row r="34" spans="1:16" ht="13.8" customHeight="1" x14ac:dyDescent="0.25">
      <c r="A34" s="63" t="s">
        <v>110</v>
      </c>
      <c r="B34" s="59" t="s">
        <v>155</v>
      </c>
      <c r="C34" s="59" t="s">
        <v>62</v>
      </c>
      <c r="D34" s="68">
        <v>168000</v>
      </c>
      <c r="E34" s="69">
        <v>150000</v>
      </c>
      <c r="F34" s="58">
        <v>52</v>
      </c>
      <c r="G34" s="58">
        <v>35</v>
      </c>
      <c r="H34" s="58">
        <v>87</v>
      </c>
      <c r="I34" s="6">
        <v>20</v>
      </c>
      <c r="J34" s="7">
        <v>12</v>
      </c>
      <c r="K34" s="7">
        <v>12</v>
      </c>
      <c r="L34" s="7">
        <v>5</v>
      </c>
      <c r="M34" s="7">
        <v>10</v>
      </c>
      <c r="N34" s="7">
        <v>13</v>
      </c>
      <c r="O34" s="7">
        <v>5</v>
      </c>
      <c r="P34" s="54">
        <f>SUM(I34:O34)</f>
        <v>77</v>
      </c>
    </row>
    <row r="35" spans="1:16" ht="13.8" customHeight="1" x14ac:dyDescent="0.25">
      <c r="A35" s="63" t="s">
        <v>111</v>
      </c>
      <c r="B35" s="59" t="s">
        <v>156</v>
      </c>
      <c r="C35" s="59" t="s">
        <v>63</v>
      </c>
      <c r="D35" s="68">
        <v>355240</v>
      </c>
      <c r="E35" s="69">
        <v>150000</v>
      </c>
      <c r="F35" s="58">
        <v>16</v>
      </c>
      <c r="G35" s="58">
        <v>28</v>
      </c>
      <c r="H35" s="58">
        <v>44</v>
      </c>
      <c r="I35" s="6">
        <v>10</v>
      </c>
      <c r="J35" s="7">
        <v>12</v>
      </c>
      <c r="K35" s="7">
        <v>6</v>
      </c>
      <c r="L35" s="7">
        <v>4</v>
      </c>
      <c r="M35" s="7">
        <v>5</v>
      </c>
      <c r="N35" s="7">
        <v>10</v>
      </c>
      <c r="O35" s="7">
        <v>4</v>
      </c>
      <c r="P35" s="54">
        <f>SUM(I35:O35)</f>
        <v>51</v>
      </c>
    </row>
    <row r="36" spans="1:16" ht="13.8" customHeight="1" x14ac:dyDescent="0.25">
      <c r="A36" s="63" t="s">
        <v>112</v>
      </c>
      <c r="B36" s="59" t="s">
        <v>157</v>
      </c>
      <c r="C36" s="59" t="s">
        <v>64</v>
      </c>
      <c r="D36" s="68">
        <v>170000</v>
      </c>
      <c r="E36" s="69">
        <v>150000</v>
      </c>
      <c r="F36" s="58">
        <v>20</v>
      </c>
      <c r="G36" s="58">
        <v>18</v>
      </c>
      <c r="H36" s="58">
        <v>38</v>
      </c>
      <c r="I36" s="6">
        <v>22</v>
      </c>
      <c r="J36" s="7">
        <v>12</v>
      </c>
      <c r="K36" s="7">
        <v>10</v>
      </c>
      <c r="L36" s="7">
        <v>5</v>
      </c>
      <c r="M36" s="7">
        <v>10</v>
      </c>
      <c r="N36" s="7">
        <v>13</v>
      </c>
      <c r="O36" s="7">
        <v>8</v>
      </c>
      <c r="P36" s="54">
        <f>SUM(I36:O36)</f>
        <v>80</v>
      </c>
    </row>
    <row r="37" spans="1:16" ht="13.8" customHeight="1" x14ac:dyDescent="0.25">
      <c r="A37" s="63" t="s">
        <v>113</v>
      </c>
      <c r="B37" s="59" t="s">
        <v>158</v>
      </c>
      <c r="C37" s="59" t="s">
        <v>65</v>
      </c>
      <c r="D37" s="68">
        <v>295855</v>
      </c>
      <c r="E37" s="69">
        <v>150000</v>
      </c>
      <c r="F37" s="58">
        <v>45</v>
      </c>
      <c r="G37" s="58">
        <v>31</v>
      </c>
      <c r="H37" s="58">
        <v>76</v>
      </c>
      <c r="I37" s="6">
        <v>12</v>
      </c>
      <c r="J37" s="7">
        <v>10</v>
      </c>
      <c r="K37" s="7">
        <v>4</v>
      </c>
      <c r="L37" s="7">
        <v>4</v>
      </c>
      <c r="M37" s="7">
        <v>9</v>
      </c>
      <c r="N37" s="7">
        <v>10</v>
      </c>
      <c r="O37" s="7">
        <v>4</v>
      </c>
      <c r="P37" s="54">
        <f>SUM(I37:O37)</f>
        <v>53</v>
      </c>
    </row>
    <row r="38" spans="1:16" ht="13.8" customHeight="1" x14ac:dyDescent="0.25">
      <c r="A38" s="63" t="s">
        <v>114</v>
      </c>
      <c r="B38" s="59" t="s">
        <v>159</v>
      </c>
      <c r="C38" s="59" t="s">
        <v>66</v>
      </c>
      <c r="D38" s="68">
        <v>320500</v>
      </c>
      <c r="E38" s="69">
        <v>150000</v>
      </c>
      <c r="F38" s="58">
        <v>45</v>
      </c>
      <c r="G38" s="58">
        <v>26</v>
      </c>
      <c r="H38" s="58">
        <v>71</v>
      </c>
      <c r="I38" s="6">
        <v>23</v>
      </c>
      <c r="J38" s="7">
        <v>12</v>
      </c>
      <c r="K38" s="7">
        <v>10</v>
      </c>
      <c r="L38" s="7">
        <v>5</v>
      </c>
      <c r="M38" s="7">
        <v>10</v>
      </c>
      <c r="N38" s="7">
        <v>13</v>
      </c>
      <c r="O38" s="7">
        <v>7</v>
      </c>
      <c r="P38" s="54">
        <f>SUM(I38:O38)</f>
        <v>80</v>
      </c>
    </row>
    <row r="39" spans="1:16" ht="13.8" customHeight="1" x14ac:dyDescent="0.25">
      <c r="A39" s="63" t="s">
        <v>115</v>
      </c>
      <c r="B39" s="59" t="s">
        <v>160</v>
      </c>
      <c r="C39" s="59" t="s">
        <v>67</v>
      </c>
      <c r="D39" s="68">
        <v>176000</v>
      </c>
      <c r="E39" s="69">
        <v>150000</v>
      </c>
      <c r="F39" s="58">
        <v>9</v>
      </c>
      <c r="G39" s="58">
        <v>28</v>
      </c>
      <c r="H39" s="58">
        <v>37</v>
      </c>
      <c r="I39" s="6">
        <v>10</v>
      </c>
      <c r="J39" s="7">
        <v>10</v>
      </c>
      <c r="K39" s="7">
        <v>3</v>
      </c>
      <c r="L39" s="7">
        <v>5</v>
      </c>
      <c r="M39" s="7">
        <v>9</v>
      </c>
      <c r="N39" s="7">
        <v>10</v>
      </c>
      <c r="O39" s="7">
        <v>4</v>
      </c>
      <c r="P39" s="54">
        <f>SUM(I39:O39)</f>
        <v>51</v>
      </c>
    </row>
    <row r="40" spans="1:16" ht="13.8" customHeight="1" x14ac:dyDescent="0.25">
      <c r="A40" s="63" t="s">
        <v>116</v>
      </c>
      <c r="B40" s="59" t="s">
        <v>161</v>
      </c>
      <c r="C40" s="59" t="s">
        <v>68</v>
      </c>
      <c r="D40" s="68">
        <v>170000</v>
      </c>
      <c r="E40" s="69">
        <v>150000</v>
      </c>
      <c r="F40" s="58">
        <v>58</v>
      </c>
      <c r="G40" s="58">
        <v>33</v>
      </c>
      <c r="H40" s="58">
        <v>91</v>
      </c>
      <c r="I40" s="7">
        <v>25</v>
      </c>
      <c r="J40" s="7">
        <v>14</v>
      </c>
      <c r="K40" s="7">
        <v>10</v>
      </c>
      <c r="L40" s="7">
        <v>4</v>
      </c>
      <c r="M40" s="7">
        <v>5</v>
      </c>
      <c r="N40" s="7">
        <v>10</v>
      </c>
      <c r="O40" s="7">
        <v>9</v>
      </c>
      <c r="P40" s="54">
        <f>SUM(I40:O40)</f>
        <v>77</v>
      </c>
    </row>
    <row r="41" spans="1:16" ht="13.8" customHeight="1" x14ac:dyDescent="0.25">
      <c r="A41" s="63" t="s">
        <v>117</v>
      </c>
      <c r="B41" s="59" t="s">
        <v>162</v>
      </c>
      <c r="C41" s="59" t="s">
        <v>69</v>
      </c>
      <c r="D41" s="68">
        <v>659000</v>
      </c>
      <c r="E41" s="69">
        <v>150000</v>
      </c>
      <c r="F41" s="45">
        <v>60</v>
      </c>
      <c r="G41" s="45">
        <v>33</v>
      </c>
      <c r="H41" s="58">
        <v>93</v>
      </c>
      <c r="I41" s="8">
        <v>12</v>
      </c>
      <c r="J41" s="8">
        <v>11</v>
      </c>
      <c r="K41" s="8">
        <v>6</v>
      </c>
      <c r="L41" s="8">
        <v>4</v>
      </c>
      <c r="M41" s="8">
        <v>7</v>
      </c>
      <c r="N41" s="8">
        <v>5</v>
      </c>
      <c r="O41" s="8">
        <v>6</v>
      </c>
      <c r="P41" s="54">
        <f>SUM(I41:O41)</f>
        <v>51</v>
      </c>
    </row>
    <row r="42" spans="1:16" ht="13.8" customHeight="1" x14ac:dyDescent="0.25">
      <c r="A42" s="63" t="s">
        <v>118</v>
      </c>
      <c r="B42" s="59" t="s">
        <v>163</v>
      </c>
      <c r="C42" s="59" t="s">
        <v>70</v>
      </c>
      <c r="D42" s="68">
        <v>200000</v>
      </c>
      <c r="E42" s="69">
        <v>150000</v>
      </c>
      <c r="F42" s="45">
        <v>48</v>
      </c>
      <c r="G42" s="45">
        <v>30</v>
      </c>
      <c r="H42" s="58">
        <v>78</v>
      </c>
      <c r="I42" s="8">
        <v>18</v>
      </c>
      <c r="J42" s="8">
        <v>10</v>
      </c>
      <c r="K42" s="8">
        <v>10</v>
      </c>
      <c r="L42" s="8">
        <v>4</v>
      </c>
      <c r="M42" s="8">
        <v>9</v>
      </c>
      <c r="N42" s="8">
        <v>9</v>
      </c>
      <c r="O42" s="8">
        <v>9</v>
      </c>
      <c r="P42" s="54">
        <f>SUM(I42:O42)</f>
        <v>69</v>
      </c>
    </row>
    <row r="43" spans="1:16" ht="13.8" customHeight="1" x14ac:dyDescent="0.25">
      <c r="A43" s="63" t="s">
        <v>119</v>
      </c>
      <c r="B43" s="64" t="s">
        <v>164</v>
      </c>
      <c r="C43" s="59" t="s">
        <v>71</v>
      </c>
      <c r="D43" s="68">
        <v>185500</v>
      </c>
      <c r="E43" s="69">
        <v>150000</v>
      </c>
      <c r="F43" s="45">
        <v>30</v>
      </c>
      <c r="G43" s="45">
        <v>29</v>
      </c>
      <c r="H43" s="58">
        <v>59</v>
      </c>
      <c r="I43" s="8">
        <v>19</v>
      </c>
      <c r="J43" s="8">
        <v>11</v>
      </c>
      <c r="K43" s="8">
        <v>10</v>
      </c>
      <c r="L43" s="8">
        <v>4</v>
      </c>
      <c r="M43" s="8">
        <v>5</v>
      </c>
      <c r="N43" s="8">
        <v>10</v>
      </c>
      <c r="O43" s="8">
        <v>8</v>
      </c>
      <c r="P43" s="54">
        <f>SUM(I43:O43)</f>
        <v>67</v>
      </c>
    </row>
    <row r="44" spans="1:16" ht="13.8" customHeight="1" x14ac:dyDescent="0.25">
      <c r="A44" s="63" t="s">
        <v>120</v>
      </c>
      <c r="B44" s="59" t="s">
        <v>165</v>
      </c>
      <c r="C44" s="59" t="s">
        <v>72</v>
      </c>
      <c r="D44" s="68">
        <v>170000</v>
      </c>
      <c r="E44" s="69">
        <v>150000</v>
      </c>
      <c r="F44" s="45">
        <v>39</v>
      </c>
      <c r="G44" s="45">
        <v>25</v>
      </c>
      <c r="H44" s="58">
        <v>64</v>
      </c>
      <c r="I44" s="8">
        <v>17</v>
      </c>
      <c r="J44" s="8">
        <v>10</v>
      </c>
      <c r="K44" s="8">
        <v>9</v>
      </c>
      <c r="L44" s="8">
        <v>4</v>
      </c>
      <c r="M44" s="8">
        <v>7</v>
      </c>
      <c r="N44" s="8">
        <v>8</v>
      </c>
      <c r="O44" s="8">
        <v>4</v>
      </c>
      <c r="P44" s="54">
        <f>SUM(I44:O44)</f>
        <v>59</v>
      </c>
    </row>
    <row r="45" spans="1:16" ht="13.8" customHeight="1" x14ac:dyDescent="0.25">
      <c r="A45" s="63" t="s">
        <v>121</v>
      </c>
      <c r="B45" s="61" t="s">
        <v>166</v>
      </c>
      <c r="C45" s="61" t="s">
        <v>73</v>
      </c>
      <c r="D45" s="68">
        <v>307500</v>
      </c>
      <c r="E45" s="69">
        <v>150000</v>
      </c>
      <c r="F45" s="45">
        <v>37</v>
      </c>
      <c r="G45" s="45">
        <v>23</v>
      </c>
      <c r="H45" s="58">
        <v>60</v>
      </c>
      <c r="I45" s="8">
        <v>13</v>
      </c>
      <c r="J45" s="8">
        <v>11</v>
      </c>
      <c r="K45" s="8">
        <v>10</v>
      </c>
      <c r="L45" s="8">
        <v>3</v>
      </c>
      <c r="M45" s="8">
        <v>7</v>
      </c>
      <c r="N45" s="8">
        <v>3</v>
      </c>
      <c r="O45" s="8">
        <v>4</v>
      </c>
      <c r="P45" s="54">
        <f>SUM(I45:O45)</f>
        <v>51</v>
      </c>
    </row>
    <row r="46" spans="1:16" ht="13.8" customHeight="1" x14ac:dyDescent="0.25">
      <c r="A46" s="63" t="s">
        <v>122</v>
      </c>
      <c r="B46" s="59" t="s">
        <v>167</v>
      </c>
      <c r="C46" s="59" t="s">
        <v>74</v>
      </c>
      <c r="D46" s="68">
        <v>175000</v>
      </c>
      <c r="E46" s="69">
        <v>150000</v>
      </c>
      <c r="F46" s="45">
        <v>18</v>
      </c>
      <c r="G46" s="45">
        <v>34</v>
      </c>
      <c r="H46" s="58">
        <v>52</v>
      </c>
      <c r="I46" s="8">
        <v>12</v>
      </c>
      <c r="J46" s="8">
        <v>8</v>
      </c>
      <c r="K46" s="8">
        <v>9</v>
      </c>
      <c r="L46" s="8">
        <v>4</v>
      </c>
      <c r="M46" s="8">
        <v>9</v>
      </c>
      <c r="N46" s="8">
        <v>7</v>
      </c>
      <c r="O46" s="8">
        <v>4</v>
      </c>
      <c r="P46" s="54">
        <f>SUM(I46:O46)</f>
        <v>53</v>
      </c>
    </row>
    <row r="47" spans="1:16" ht="13.8" customHeight="1" x14ac:dyDescent="0.25">
      <c r="A47" s="63" t="s">
        <v>123</v>
      </c>
      <c r="B47" s="59" t="s">
        <v>168</v>
      </c>
      <c r="C47" s="59" t="s">
        <v>75</v>
      </c>
      <c r="D47" s="68">
        <v>208650</v>
      </c>
      <c r="E47" s="69">
        <v>150000</v>
      </c>
      <c r="F47" s="45">
        <v>48</v>
      </c>
      <c r="G47" s="45">
        <v>27</v>
      </c>
      <c r="H47" s="58">
        <v>75</v>
      </c>
      <c r="I47" s="8">
        <v>20</v>
      </c>
      <c r="J47" s="8">
        <v>13</v>
      </c>
      <c r="K47" s="8">
        <v>12</v>
      </c>
      <c r="L47" s="8">
        <v>3</v>
      </c>
      <c r="M47" s="8">
        <v>5</v>
      </c>
      <c r="N47" s="8">
        <v>7</v>
      </c>
      <c r="O47" s="8">
        <v>10</v>
      </c>
      <c r="P47" s="54">
        <f>SUM(I47:O47)</f>
        <v>70</v>
      </c>
    </row>
    <row r="48" spans="1:16" ht="13.8" customHeight="1" x14ac:dyDescent="0.25">
      <c r="A48" s="63" t="s">
        <v>124</v>
      </c>
      <c r="B48" s="59" t="s">
        <v>169</v>
      </c>
      <c r="C48" s="59" t="s">
        <v>76</v>
      </c>
      <c r="D48" s="68">
        <v>395000</v>
      </c>
      <c r="E48" s="69">
        <v>150000</v>
      </c>
      <c r="F48" s="45">
        <v>17</v>
      </c>
      <c r="G48" s="45">
        <v>21</v>
      </c>
      <c r="H48" s="58">
        <v>38</v>
      </c>
      <c r="I48" s="8">
        <v>9</v>
      </c>
      <c r="J48" s="8">
        <v>10</v>
      </c>
      <c r="K48" s="8">
        <v>8</v>
      </c>
      <c r="L48" s="8">
        <v>4</v>
      </c>
      <c r="M48" s="8">
        <v>7</v>
      </c>
      <c r="N48" s="8">
        <v>7</v>
      </c>
      <c r="O48" s="8">
        <v>6</v>
      </c>
      <c r="P48" s="54">
        <f>SUM(I48:O48)</f>
        <v>51</v>
      </c>
    </row>
    <row r="49" spans="1:16" ht="13.8" customHeight="1" x14ac:dyDescent="0.25">
      <c r="A49" s="63" t="s">
        <v>125</v>
      </c>
      <c r="B49" s="59" t="s">
        <v>170</v>
      </c>
      <c r="C49" s="59" t="s">
        <v>77</v>
      </c>
      <c r="D49" s="71">
        <v>168000</v>
      </c>
      <c r="E49" s="69">
        <v>150000</v>
      </c>
      <c r="F49" s="45">
        <v>33</v>
      </c>
      <c r="G49" s="45">
        <v>36</v>
      </c>
      <c r="H49" s="58">
        <v>69</v>
      </c>
      <c r="I49" s="8">
        <v>18</v>
      </c>
      <c r="J49" s="8">
        <v>10</v>
      </c>
      <c r="K49" s="8">
        <v>11</v>
      </c>
      <c r="L49" s="8">
        <v>3</v>
      </c>
      <c r="M49" s="8">
        <v>5</v>
      </c>
      <c r="N49" s="8">
        <v>10</v>
      </c>
      <c r="O49" s="8">
        <v>7</v>
      </c>
      <c r="P49" s="54">
        <f>SUM(I49:O49)</f>
        <v>64</v>
      </c>
    </row>
    <row r="50" spans="1:16" ht="13.8" customHeight="1" x14ac:dyDescent="0.25">
      <c r="A50" s="63" t="s">
        <v>126</v>
      </c>
      <c r="B50" s="59" t="s">
        <v>171</v>
      </c>
      <c r="C50" s="59" t="s">
        <v>78</v>
      </c>
      <c r="D50" s="71">
        <v>180000</v>
      </c>
      <c r="E50" s="69">
        <v>150000</v>
      </c>
      <c r="F50" s="45">
        <v>49</v>
      </c>
      <c r="G50" s="45">
        <v>28</v>
      </c>
      <c r="H50" s="58">
        <v>77</v>
      </c>
      <c r="I50" s="8">
        <v>16</v>
      </c>
      <c r="J50" s="8">
        <v>13</v>
      </c>
      <c r="K50" s="8">
        <v>7</v>
      </c>
      <c r="L50" s="8">
        <v>4</v>
      </c>
      <c r="M50" s="8">
        <v>7</v>
      </c>
      <c r="N50" s="8">
        <v>5</v>
      </c>
      <c r="O50" s="8">
        <v>7</v>
      </c>
      <c r="P50" s="54">
        <f>SUM(I50:O50)</f>
        <v>59</v>
      </c>
    </row>
    <row r="51" spans="1:16" ht="13.8" customHeight="1" x14ac:dyDescent="0.25">
      <c r="A51" s="63" t="s">
        <v>127</v>
      </c>
      <c r="B51" s="59" t="s">
        <v>172</v>
      </c>
      <c r="C51" s="59" t="s">
        <v>79</v>
      </c>
      <c r="D51" s="71">
        <v>280350</v>
      </c>
      <c r="E51" s="69">
        <v>140000</v>
      </c>
      <c r="F51" s="45">
        <v>42</v>
      </c>
      <c r="G51" s="45">
        <v>32</v>
      </c>
      <c r="H51" s="58">
        <v>74</v>
      </c>
      <c r="I51" s="8">
        <v>12</v>
      </c>
      <c r="J51" s="8">
        <v>11</v>
      </c>
      <c r="K51" s="8">
        <v>5</v>
      </c>
      <c r="L51" s="8">
        <v>3</v>
      </c>
      <c r="M51" s="8">
        <v>5</v>
      </c>
      <c r="N51" s="8">
        <v>10</v>
      </c>
      <c r="O51" s="8">
        <v>5</v>
      </c>
      <c r="P51" s="54">
        <f>SUM(I51:O51)</f>
        <v>51</v>
      </c>
    </row>
    <row r="52" spans="1:16" ht="13.8" customHeight="1" x14ac:dyDescent="0.25">
      <c r="A52" s="63" t="s">
        <v>128</v>
      </c>
      <c r="B52" s="59" t="s">
        <v>173</v>
      </c>
      <c r="C52" s="59" t="s">
        <v>80</v>
      </c>
      <c r="D52" s="71">
        <v>167000</v>
      </c>
      <c r="E52" s="69">
        <v>150000</v>
      </c>
      <c r="F52" s="45">
        <v>50</v>
      </c>
      <c r="G52" s="45">
        <v>17</v>
      </c>
      <c r="H52" s="58">
        <v>67</v>
      </c>
      <c r="I52" s="8">
        <v>22</v>
      </c>
      <c r="J52" s="8">
        <v>13</v>
      </c>
      <c r="K52" s="8">
        <v>11</v>
      </c>
      <c r="L52" s="8">
        <v>5</v>
      </c>
      <c r="M52" s="8">
        <v>10</v>
      </c>
      <c r="N52" s="8">
        <v>12</v>
      </c>
      <c r="O52" s="8">
        <v>7</v>
      </c>
      <c r="P52" s="54">
        <f>SUM(I52:O52)</f>
        <v>80</v>
      </c>
    </row>
    <row r="53" spans="1:16" ht="13.8" customHeight="1" x14ac:dyDescent="0.25">
      <c r="A53" s="63" t="s">
        <v>129</v>
      </c>
      <c r="B53" s="59" t="s">
        <v>174</v>
      </c>
      <c r="C53" s="59" t="s">
        <v>81</v>
      </c>
      <c r="D53" s="68">
        <v>173000</v>
      </c>
      <c r="E53" s="69">
        <v>150000</v>
      </c>
      <c r="F53" s="45">
        <v>60</v>
      </c>
      <c r="G53" s="45">
        <v>28</v>
      </c>
      <c r="H53" s="58">
        <v>88</v>
      </c>
      <c r="I53" s="8">
        <v>15</v>
      </c>
      <c r="J53" s="8">
        <v>9</v>
      </c>
      <c r="K53" s="8">
        <v>5</v>
      </c>
      <c r="L53" s="8">
        <v>4</v>
      </c>
      <c r="M53" s="8">
        <v>7</v>
      </c>
      <c r="N53" s="8">
        <v>9</v>
      </c>
      <c r="O53" s="8">
        <v>4</v>
      </c>
      <c r="P53" s="54">
        <f>SUM(I53:O53)</f>
        <v>53</v>
      </c>
    </row>
    <row r="54" spans="1:16" ht="13.8" customHeight="1" x14ac:dyDescent="0.25">
      <c r="A54" s="63" t="s">
        <v>130</v>
      </c>
      <c r="B54" s="59" t="s">
        <v>175</v>
      </c>
      <c r="C54" s="59" t="s">
        <v>82</v>
      </c>
      <c r="D54" s="68">
        <v>167000</v>
      </c>
      <c r="E54" s="69">
        <v>150000</v>
      </c>
      <c r="F54" s="45">
        <v>52</v>
      </c>
      <c r="G54" s="45">
        <v>26</v>
      </c>
      <c r="H54" s="58">
        <v>78</v>
      </c>
      <c r="I54" s="8">
        <v>25</v>
      </c>
      <c r="J54" s="8">
        <v>10</v>
      </c>
      <c r="K54" s="8">
        <v>14</v>
      </c>
      <c r="L54" s="8">
        <v>5</v>
      </c>
      <c r="M54" s="8">
        <v>10</v>
      </c>
      <c r="N54" s="8">
        <v>14</v>
      </c>
      <c r="O54" s="8">
        <v>5</v>
      </c>
      <c r="P54" s="54">
        <f>SUM(I54:O54)</f>
        <v>83</v>
      </c>
    </row>
    <row r="55" spans="1:16" ht="13.8" customHeight="1" x14ac:dyDescent="0.25">
      <c r="A55" s="63" t="s">
        <v>131</v>
      </c>
      <c r="B55" s="59" t="s">
        <v>176</v>
      </c>
      <c r="C55" s="59" t="s">
        <v>83</v>
      </c>
      <c r="D55" s="68">
        <v>167000</v>
      </c>
      <c r="E55" s="69">
        <v>150000</v>
      </c>
      <c r="F55" s="45">
        <v>60</v>
      </c>
      <c r="G55" s="45">
        <v>29</v>
      </c>
      <c r="H55" s="58">
        <v>89</v>
      </c>
      <c r="I55" s="8">
        <v>15</v>
      </c>
      <c r="J55" s="8">
        <v>10</v>
      </c>
      <c r="K55" s="8">
        <v>11</v>
      </c>
      <c r="L55" s="8">
        <v>5</v>
      </c>
      <c r="M55" s="8">
        <v>9</v>
      </c>
      <c r="N55" s="8">
        <v>10</v>
      </c>
      <c r="O55" s="8">
        <v>4</v>
      </c>
      <c r="P55" s="54">
        <f>SUM(I55:O55)</f>
        <v>64</v>
      </c>
    </row>
    <row r="56" spans="1:16" ht="13.8" customHeight="1" x14ac:dyDescent="0.25">
      <c r="A56" s="63" t="s">
        <v>132</v>
      </c>
      <c r="B56" s="59" t="s">
        <v>177</v>
      </c>
      <c r="C56" s="59" t="s">
        <v>84</v>
      </c>
      <c r="D56" s="68">
        <v>165850</v>
      </c>
      <c r="E56" s="69">
        <v>123000</v>
      </c>
      <c r="F56" s="45" t="s">
        <v>189</v>
      </c>
      <c r="G56" s="45">
        <v>31</v>
      </c>
      <c r="H56" s="58">
        <v>31</v>
      </c>
      <c r="I56" s="8">
        <v>20</v>
      </c>
      <c r="J56" s="8">
        <v>11</v>
      </c>
      <c r="K56" s="8">
        <v>10</v>
      </c>
      <c r="L56" s="8">
        <v>4</v>
      </c>
      <c r="M56" s="8">
        <v>7</v>
      </c>
      <c r="N56" s="8">
        <v>9</v>
      </c>
      <c r="O56" s="8">
        <v>4</v>
      </c>
      <c r="P56" s="54">
        <f>SUM(I56:O56)</f>
        <v>65</v>
      </c>
    </row>
    <row r="57" spans="1:16" ht="13.8" customHeight="1" x14ac:dyDescent="0.25">
      <c r="A57" s="63" t="s">
        <v>133</v>
      </c>
      <c r="B57" s="60" t="s">
        <v>178</v>
      </c>
      <c r="C57" s="59" t="s">
        <v>85</v>
      </c>
      <c r="D57" s="68">
        <v>162640</v>
      </c>
      <c r="E57" s="69">
        <v>128400</v>
      </c>
      <c r="F57" s="45">
        <v>60</v>
      </c>
      <c r="G57" s="45">
        <v>22</v>
      </c>
      <c r="H57" s="58">
        <v>82</v>
      </c>
      <c r="I57" s="8">
        <v>7</v>
      </c>
      <c r="J57" s="8">
        <v>7</v>
      </c>
      <c r="K57" s="8">
        <v>5</v>
      </c>
      <c r="L57" s="8">
        <v>4</v>
      </c>
      <c r="M57" s="8">
        <v>7</v>
      </c>
      <c r="N57" s="8">
        <v>3</v>
      </c>
      <c r="O57" s="8">
        <v>5</v>
      </c>
      <c r="P57" s="54">
        <f>SUM(I57:O57)</f>
        <v>38</v>
      </c>
    </row>
    <row r="58" spans="1:16" ht="13.8" customHeight="1" x14ac:dyDescent="0.25">
      <c r="A58" s="63" t="s">
        <v>134</v>
      </c>
      <c r="B58" s="60" t="s">
        <v>179</v>
      </c>
      <c r="C58" s="59" t="s">
        <v>86</v>
      </c>
      <c r="D58" s="68">
        <v>180000</v>
      </c>
      <c r="E58" s="69">
        <v>150000</v>
      </c>
      <c r="F58" s="45">
        <v>12</v>
      </c>
      <c r="G58" s="45">
        <v>29</v>
      </c>
      <c r="H58" s="58">
        <v>41</v>
      </c>
      <c r="I58" s="8">
        <v>20</v>
      </c>
      <c r="J58" s="8">
        <v>12</v>
      </c>
      <c r="K58" s="8">
        <v>12</v>
      </c>
      <c r="L58" s="8">
        <v>5</v>
      </c>
      <c r="M58" s="8">
        <v>9</v>
      </c>
      <c r="N58" s="8">
        <v>13</v>
      </c>
      <c r="O58" s="8">
        <v>7</v>
      </c>
      <c r="P58" s="54">
        <f>SUM(I58:O58)</f>
        <v>78</v>
      </c>
    </row>
    <row r="59" spans="1:16" ht="13.8" customHeight="1" x14ac:dyDescent="0.25">
      <c r="A59" s="63" t="s">
        <v>135</v>
      </c>
      <c r="B59" s="60" t="s">
        <v>180</v>
      </c>
      <c r="C59" s="59" t="s">
        <v>87</v>
      </c>
      <c r="D59" s="68">
        <v>189000</v>
      </c>
      <c r="E59" s="69">
        <v>150000</v>
      </c>
      <c r="F59" s="45">
        <v>6</v>
      </c>
      <c r="G59" s="45">
        <v>21</v>
      </c>
      <c r="H59" s="58">
        <v>27</v>
      </c>
      <c r="I59" s="8">
        <v>10</v>
      </c>
      <c r="J59" s="8">
        <v>9</v>
      </c>
      <c r="K59" s="8">
        <v>6</v>
      </c>
      <c r="L59" s="8">
        <v>4</v>
      </c>
      <c r="M59" s="8">
        <v>7</v>
      </c>
      <c r="N59" s="8">
        <v>7</v>
      </c>
      <c r="O59" s="8">
        <v>4</v>
      </c>
      <c r="P59" s="54">
        <f>SUM(I59:O59)</f>
        <v>47</v>
      </c>
    </row>
    <row r="60" spans="1:16" ht="13.8" customHeight="1" x14ac:dyDescent="0.25">
      <c r="A60" s="63" t="s">
        <v>136</v>
      </c>
      <c r="B60" s="60" t="s">
        <v>181</v>
      </c>
      <c r="C60" s="59" t="s">
        <v>88</v>
      </c>
      <c r="D60" s="68">
        <v>200000</v>
      </c>
      <c r="E60" s="69">
        <v>150000</v>
      </c>
      <c r="F60" s="45">
        <v>40</v>
      </c>
      <c r="G60" s="45">
        <v>25</v>
      </c>
      <c r="H60" s="58">
        <v>65</v>
      </c>
      <c r="I60" s="8">
        <v>16</v>
      </c>
      <c r="J60" s="8">
        <v>11</v>
      </c>
      <c r="K60" s="8">
        <v>10</v>
      </c>
      <c r="L60" s="8">
        <v>3</v>
      </c>
      <c r="M60" s="8">
        <v>5</v>
      </c>
      <c r="N60" s="8">
        <v>12</v>
      </c>
      <c r="O60" s="8">
        <v>6</v>
      </c>
      <c r="P60" s="54">
        <f>SUM(I60:O60)</f>
        <v>63</v>
      </c>
    </row>
    <row r="61" spans="1:16" ht="13.8" customHeight="1" x14ac:dyDescent="0.25">
      <c r="A61" s="63" t="s">
        <v>137</v>
      </c>
      <c r="B61" s="60" t="s">
        <v>182</v>
      </c>
      <c r="C61" s="59" t="s">
        <v>89</v>
      </c>
      <c r="D61" s="68">
        <v>308160</v>
      </c>
      <c r="E61" s="69">
        <v>140000</v>
      </c>
      <c r="F61" s="45">
        <v>27</v>
      </c>
      <c r="G61" s="45">
        <v>20</v>
      </c>
      <c r="H61" s="58">
        <v>47</v>
      </c>
      <c r="I61" s="8">
        <v>10</v>
      </c>
      <c r="J61" s="8">
        <v>10</v>
      </c>
      <c r="K61" s="8">
        <v>8</v>
      </c>
      <c r="L61" s="8">
        <v>3</v>
      </c>
      <c r="M61" s="8">
        <v>7</v>
      </c>
      <c r="N61" s="8">
        <v>7</v>
      </c>
      <c r="O61" s="8">
        <v>6</v>
      </c>
      <c r="P61" s="54">
        <f>SUM(I61:O61)</f>
        <v>51</v>
      </c>
    </row>
    <row r="62" spans="1:16" ht="13.8" customHeight="1" x14ac:dyDescent="0.25">
      <c r="A62" s="65" t="s">
        <v>138</v>
      </c>
      <c r="B62" s="62" t="s">
        <v>183</v>
      </c>
      <c r="C62" s="62" t="s">
        <v>90</v>
      </c>
      <c r="D62" s="68">
        <v>167000</v>
      </c>
      <c r="E62" s="69">
        <v>150000</v>
      </c>
      <c r="F62" s="45">
        <v>40</v>
      </c>
      <c r="G62" s="45">
        <v>28</v>
      </c>
      <c r="H62" s="58">
        <v>68</v>
      </c>
      <c r="I62" s="8">
        <v>23</v>
      </c>
      <c r="J62" s="8">
        <v>12</v>
      </c>
      <c r="K62" s="8">
        <v>12</v>
      </c>
      <c r="L62" s="8">
        <v>4</v>
      </c>
      <c r="M62" s="8">
        <v>7</v>
      </c>
      <c r="N62" s="8">
        <v>13</v>
      </c>
      <c r="O62" s="8">
        <v>5</v>
      </c>
      <c r="P62" s="54">
        <f>SUM(I62:O62)</f>
        <v>76</v>
      </c>
    </row>
    <row r="63" spans="1:16" ht="13.8" customHeight="1" x14ac:dyDescent="0.25">
      <c r="A63" s="66" t="s">
        <v>139</v>
      </c>
      <c r="B63" s="67" t="s">
        <v>184</v>
      </c>
      <c r="C63" s="67" t="s">
        <v>91</v>
      </c>
      <c r="D63" s="68">
        <v>150000</v>
      </c>
      <c r="E63" s="80">
        <v>150000</v>
      </c>
      <c r="F63" s="45">
        <v>20</v>
      </c>
      <c r="G63" s="45">
        <v>22</v>
      </c>
      <c r="H63" s="58">
        <v>42</v>
      </c>
      <c r="I63" s="8">
        <v>17</v>
      </c>
      <c r="J63" s="8">
        <v>11</v>
      </c>
      <c r="K63" s="8">
        <v>10</v>
      </c>
      <c r="L63" s="8">
        <v>5</v>
      </c>
      <c r="M63" s="8">
        <v>9</v>
      </c>
      <c r="N63" s="8">
        <v>12</v>
      </c>
      <c r="O63" s="8">
        <v>5</v>
      </c>
      <c r="P63" s="54">
        <f>SUM(I63:O63)</f>
        <v>69</v>
      </c>
    </row>
    <row r="64" spans="1:16" ht="12" x14ac:dyDescent="0.3"/>
  </sheetData>
  <dataValidations count="7">
    <dataValidation type="whole" allowBlank="1" showInputMessage="1" showErrorMessage="1" errorTitle="ZNOVU A LÉPE" error="To je móóóóóóc!!!!" sqref="I40:I63">
      <formula1>0</formula1>
      <formula2>30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" sqref="P17:P6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/>
  </sheetViews>
  <sheetFormatPr defaultColWidth="9.109375" defaultRowHeight="14.4" x14ac:dyDescent="0.3"/>
  <cols>
    <col min="1" max="1" width="9.33203125" style="41" customWidth="1"/>
    <col min="2" max="2" width="18.44140625" style="41" customWidth="1"/>
    <col min="3" max="3" width="38.44140625" style="41" bestFit="1" customWidth="1"/>
    <col min="4" max="4" width="9.21875" style="41" customWidth="1"/>
    <col min="5" max="5" width="9.5546875" style="41" customWidth="1"/>
    <col min="6" max="6" width="8.33203125" style="41" customWidth="1"/>
    <col min="7" max="7" width="7.33203125" style="41" customWidth="1"/>
    <col min="8" max="8" width="7.6640625" style="41" customWidth="1"/>
    <col min="9" max="15" width="9.109375" style="41"/>
    <col min="16" max="16" width="10.109375" style="41" bestFit="1" customWidth="1"/>
    <col min="17" max="17" width="14.44140625" style="41" customWidth="1"/>
    <col min="18" max="20" width="9.109375" style="41"/>
    <col min="21" max="21" width="11.44140625" style="41" customWidth="1"/>
    <col min="22" max="24" width="9.109375" style="41"/>
    <col min="25" max="25" width="10.88671875" style="41" bestFit="1" customWidth="1"/>
    <col min="26" max="26" width="13.33203125" style="41" customWidth="1"/>
    <col min="27" max="16384" width="9.109375" style="41"/>
  </cols>
  <sheetData>
    <row r="1" spans="1:16" ht="35.25" customHeight="1" x14ac:dyDescent="0.3">
      <c r="A1" s="42" t="s">
        <v>188</v>
      </c>
    </row>
    <row r="2" spans="1:16" ht="12.6" x14ac:dyDescent="0.3">
      <c r="A2" s="41" t="s">
        <v>33</v>
      </c>
      <c r="I2" s="50" t="s">
        <v>190</v>
      </c>
    </row>
    <row r="3" spans="1:16" ht="12.6" x14ac:dyDescent="0.3">
      <c r="A3" s="41" t="s">
        <v>26</v>
      </c>
      <c r="I3" s="51" t="s">
        <v>37</v>
      </c>
    </row>
    <row r="4" spans="1:16" ht="12.6" x14ac:dyDescent="0.3">
      <c r="A4" s="41" t="s">
        <v>34</v>
      </c>
      <c r="I4" s="51" t="s">
        <v>38</v>
      </c>
    </row>
    <row r="5" spans="1:16" ht="12.6" x14ac:dyDescent="0.3">
      <c r="A5" s="41" t="s">
        <v>32</v>
      </c>
      <c r="I5" s="51" t="s">
        <v>39</v>
      </c>
    </row>
    <row r="6" spans="1:16" ht="12.6" x14ac:dyDescent="0.3">
      <c r="A6" s="41" t="s">
        <v>35</v>
      </c>
      <c r="I6" s="51" t="s">
        <v>40</v>
      </c>
    </row>
    <row r="7" spans="1:16" ht="12.6" x14ac:dyDescent="0.3">
      <c r="A7" s="41" t="s">
        <v>27</v>
      </c>
      <c r="I7" s="51" t="s">
        <v>41</v>
      </c>
    </row>
    <row r="8" spans="1:16" ht="12.6" x14ac:dyDescent="0.3">
      <c r="A8" s="41" t="s">
        <v>36</v>
      </c>
    </row>
    <row r="9" spans="1:16" ht="12" x14ac:dyDescent="0.3">
      <c r="H9" s="41" t="s">
        <v>42</v>
      </c>
    </row>
    <row r="10" spans="1:16" ht="12" x14ac:dyDescent="0.3">
      <c r="H10" s="41" t="s">
        <v>43</v>
      </c>
    </row>
    <row r="11" spans="1:16" ht="12" x14ac:dyDescent="0.3">
      <c r="H11" s="41" t="s">
        <v>44</v>
      </c>
    </row>
    <row r="13" spans="1:16" ht="12" x14ac:dyDescent="0.3">
      <c r="H13" s="41" t="s">
        <v>194</v>
      </c>
    </row>
    <row r="15" spans="1:16" ht="106.5" customHeight="1" x14ac:dyDescent="0.3">
      <c r="A15" s="43" t="s">
        <v>0</v>
      </c>
      <c r="B15" s="43" t="s">
        <v>1</v>
      </c>
      <c r="C15" s="43" t="s">
        <v>92</v>
      </c>
      <c r="D15" s="43" t="s">
        <v>22</v>
      </c>
      <c r="E15" s="43" t="s">
        <v>2</v>
      </c>
      <c r="F15" s="43" t="s">
        <v>3</v>
      </c>
      <c r="G15" s="43" t="s">
        <v>4</v>
      </c>
      <c r="H15" s="43" t="s">
        <v>5</v>
      </c>
      <c r="I15" s="56" t="s">
        <v>31</v>
      </c>
      <c r="J15" s="56" t="s">
        <v>23</v>
      </c>
      <c r="K15" s="56" t="s">
        <v>25</v>
      </c>
      <c r="L15" s="56" t="s">
        <v>6</v>
      </c>
      <c r="M15" s="56" t="s">
        <v>7</v>
      </c>
      <c r="N15" s="56" t="s">
        <v>28</v>
      </c>
      <c r="O15" s="56" t="s">
        <v>8</v>
      </c>
      <c r="P15" s="43" t="s">
        <v>9</v>
      </c>
    </row>
    <row r="16" spans="1:16" ht="12" x14ac:dyDescent="0.3">
      <c r="A16" s="48"/>
      <c r="B16" s="48"/>
      <c r="C16" s="48"/>
      <c r="D16" s="48"/>
      <c r="E16" s="48"/>
      <c r="F16" s="45"/>
      <c r="G16" s="45"/>
      <c r="H16" s="45"/>
      <c r="I16" s="57" t="s">
        <v>18</v>
      </c>
      <c r="J16" s="44" t="s">
        <v>19</v>
      </c>
      <c r="K16" s="44" t="s">
        <v>19</v>
      </c>
      <c r="L16" s="44" t="s">
        <v>20</v>
      </c>
      <c r="M16" s="44" t="s">
        <v>21</v>
      </c>
      <c r="N16" s="44" t="s">
        <v>19</v>
      </c>
      <c r="O16" s="44" t="s">
        <v>21</v>
      </c>
      <c r="P16" s="45"/>
    </row>
    <row r="17" spans="1:17" ht="14.4" customHeight="1" x14ac:dyDescent="0.25">
      <c r="A17" s="63" t="s">
        <v>93</v>
      </c>
      <c r="B17" s="62" t="s">
        <v>140</v>
      </c>
      <c r="C17" s="59" t="s">
        <v>45</v>
      </c>
      <c r="D17" s="68">
        <v>302000</v>
      </c>
      <c r="E17" s="69">
        <v>150000</v>
      </c>
      <c r="F17" s="58">
        <v>30</v>
      </c>
      <c r="G17" s="58">
        <v>36</v>
      </c>
      <c r="H17" s="58">
        <v>66</v>
      </c>
      <c r="I17" s="9">
        <v>17</v>
      </c>
      <c r="J17" s="8">
        <v>11</v>
      </c>
      <c r="K17" s="8">
        <v>10</v>
      </c>
      <c r="L17" s="8">
        <v>5</v>
      </c>
      <c r="M17" s="8">
        <v>7</v>
      </c>
      <c r="N17" s="8">
        <v>11</v>
      </c>
      <c r="O17" s="8">
        <v>8</v>
      </c>
      <c r="P17" s="54">
        <f>SUM(I17:O17)</f>
        <v>69</v>
      </c>
      <c r="Q17" s="13"/>
    </row>
    <row r="18" spans="1:17" ht="14.4" customHeight="1" x14ac:dyDescent="0.25">
      <c r="A18" s="63" t="s">
        <v>94</v>
      </c>
      <c r="B18" s="59" t="s">
        <v>141</v>
      </c>
      <c r="C18" s="59" t="s">
        <v>46</v>
      </c>
      <c r="D18" s="68">
        <v>199020</v>
      </c>
      <c r="E18" s="69">
        <v>150000</v>
      </c>
      <c r="F18" s="58">
        <v>51</v>
      </c>
      <c r="G18" s="58">
        <v>33</v>
      </c>
      <c r="H18" s="58">
        <v>84</v>
      </c>
      <c r="I18" s="6">
        <v>9</v>
      </c>
      <c r="J18" s="7">
        <v>8</v>
      </c>
      <c r="K18" s="7">
        <v>6</v>
      </c>
      <c r="L18" s="7">
        <v>4</v>
      </c>
      <c r="M18" s="7">
        <v>5</v>
      </c>
      <c r="N18" s="7">
        <v>10</v>
      </c>
      <c r="O18" s="7">
        <v>9</v>
      </c>
      <c r="P18" s="54">
        <f>SUM(I18:O18)</f>
        <v>51</v>
      </c>
      <c r="Q18" s="13"/>
    </row>
    <row r="19" spans="1:17" ht="14.4" customHeight="1" x14ac:dyDescent="0.25">
      <c r="A19" s="63" t="s">
        <v>95</v>
      </c>
      <c r="B19" s="59" t="s">
        <v>141</v>
      </c>
      <c r="C19" s="59" t="s">
        <v>47</v>
      </c>
      <c r="D19" s="68">
        <v>330095</v>
      </c>
      <c r="E19" s="69">
        <v>150000</v>
      </c>
      <c r="F19" s="58">
        <v>37</v>
      </c>
      <c r="G19" s="58">
        <v>40</v>
      </c>
      <c r="H19" s="58">
        <v>77</v>
      </c>
      <c r="I19" s="6">
        <v>22</v>
      </c>
      <c r="J19" s="7">
        <v>13</v>
      </c>
      <c r="K19" s="7">
        <v>12</v>
      </c>
      <c r="L19" s="7">
        <v>4</v>
      </c>
      <c r="M19" s="7">
        <v>5</v>
      </c>
      <c r="N19" s="7">
        <v>10</v>
      </c>
      <c r="O19" s="7">
        <v>9</v>
      </c>
      <c r="P19" s="54">
        <f>SUM(I19:O19)</f>
        <v>75</v>
      </c>
      <c r="Q19" s="13"/>
    </row>
    <row r="20" spans="1:17" ht="14.4" customHeight="1" x14ac:dyDescent="0.25">
      <c r="A20" s="63" t="s">
        <v>96</v>
      </c>
      <c r="B20" s="59" t="s">
        <v>142</v>
      </c>
      <c r="C20" s="59" t="s">
        <v>48</v>
      </c>
      <c r="D20" s="68">
        <v>169060</v>
      </c>
      <c r="E20" s="69">
        <v>150000</v>
      </c>
      <c r="F20" s="58">
        <v>60</v>
      </c>
      <c r="G20" s="58">
        <v>36</v>
      </c>
      <c r="H20" s="58">
        <v>96</v>
      </c>
      <c r="I20" s="6">
        <v>10</v>
      </c>
      <c r="J20" s="7">
        <v>12</v>
      </c>
      <c r="K20" s="7">
        <v>5</v>
      </c>
      <c r="L20" s="7">
        <v>4</v>
      </c>
      <c r="M20" s="7">
        <v>9</v>
      </c>
      <c r="N20" s="7">
        <v>12</v>
      </c>
      <c r="O20" s="7">
        <v>9</v>
      </c>
      <c r="P20" s="54">
        <f>SUM(I20:O20)</f>
        <v>61</v>
      </c>
      <c r="Q20" s="13"/>
    </row>
    <row r="21" spans="1:17" ht="13.8" customHeight="1" x14ac:dyDescent="0.25">
      <c r="A21" s="63" t="s">
        <v>97</v>
      </c>
      <c r="B21" s="59" t="s">
        <v>143</v>
      </c>
      <c r="C21" s="59" t="s">
        <v>49</v>
      </c>
      <c r="D21" s="68">
        <v>165000</v>
      </c>
      <c r="E21" s="69">
        <v>150000</v>
      </c>
      <c r="F21" s="58" t="s">
        <v>189</v>
      </c>
      <c r="G21" s="58">
        <v>33</v>
      </c>
      <c r="H21" s="58">
        <v>33</v>
      </c>
      <c r="I21" s="6">
        <v>13</v>
      </c>
      <c r="J21" s="7">
        <v>13</v>
      </c>
      <c r="K21" s="7">
        <v>9</v>
      </c>
      <c r="L21" s="7">
        <v>4</v>
      </c>
      <c r="M21" s="7">
        <v>7</v>
      </c>
      <c r="N21" s="7">
        <v>9</v>
      </c>
      <c r="O21" s="7">
        <v>10</v>
      </c>
      <c r="P21" s="54">
        <f>SUM(I21:O21)</f>
        <v>65</v>
      </c>
      <c r="Q21" s="13"/>
    </row>
    <row r="22" spans="1:17" ht="14.4" customHeight="1" x14ac:dyDescent="0.25">
      <c r="A22" s="63" t="s">
        <v>98</v>
      </c>
      <c r="B22" s="59" t="s">
        <v>144</v>
      </c>
      <c r="C22" s="59" t="s">
        <v>50</v>
      </c>
      <c r="D22" s="68">
        <v>222500</v>
      </c>
      <c r="E22" s="69">
        <v>150000</v>
      </c>
      <c r="F22" s="58">
        <v>50</v>
      </c>
      <c r="G22" s="58">
        <v>28</v>
      </c>
      <c r="H22" s="58">
        <v>78</v>
      </c>
      <c r="I22" s="6">
        <v>12</v>
      </c>
      <c r="J22" s="7">
        <v>12</v>
      </c>
      <c r="K22" s="7">
        <v>8</v>
      </c>
      <c r="L22" s="7">
        <v>3</v>
      </c>
      <c r="M22" s="7">
        <v>7</v>
      </c>
      <c r="N22" s="7">
        <v>6</v>
      </c>
      <c r="O22" s="7">
        <v>5</v>
      </c>
      <c r="P22" s="54">
        <f>SUM(I22:O22)</f>
        <v>53</v>
      </c>
      <c r="Q22" s="13"/>
    </row>
    <row r="23" spans="1:17" ht="13.8" customHeight="1" x14ac:dyDescent="0.25">
      <c r="A23" s="63" t="s">
        <v>99</v>
      </c>
      <c r="B23" s="60" t="s">
        <v>145</v>
      </c>
      <c r="C23" s="59" t="s">
        <v>51</v>
      </c>
      <c r="D23" s="70">
        <v>150000</v>
      </c>
      <c r="E23" s="69">
        <v>139500</v>
      </c>
      <c r="F23" s="58">
        <v>17</v>
      </c>
      <c r="G23" s="58">
        <v>22</v>
      </c>
      <c r="H23" s="58">
        <v>39</v>
      </c>
      <c r="I23" s="6">
        <v>8</v>
      </c>
      <c r="J23" s="7">
        <v>7</v>
      </c>
      <c r="K23" s="7">
        <v>4</v>
      </c>
      <c r="L23" s="7">
        <v>3</v>
      </c>
      <c r="M23" s="7">
        <v>9</v>
      </c>
      <c r="N23" s="7">
        <v>5</v>
      </c>
      <c r="O23" s="7">
        <v>5</v>
      </c>
      <c r="P23" s="54">
        <f>SUM(I23:O23)</f>
        <v>41</v>
      </c>
      <c r="Q23" s="13"/>
    </row>
    <row r="24" spans="1:17" ht="13.8" customHeight="1" x14ac:dyDescent="0.25">
      <c r="A24" s="63" t="s">
        <v>100</v>
      </c>
      <c r="B24" s="59" t="s">
        <v>146</v>
      </c>
      <c r="C24" s="59" t="s">
        <v>52</v>
      </c>
      <c r="D24" s="68">
        <v>450000</v>
      </c>
      <c r="E24" s="69">
        <v>150000</v>
      </c>
      <c r="F24" s="58">
        <v>55</v>
      </c>
      <c r="G24" s="58">
        <v>39</v>
      </c>
      <c r="H24" s="58">
        <v>94</v>
      </c>
      <c r="I24" s="6">
        <v>21</v>
      </c>
      <c r="J24" s="7">
        <v>14</v>
      </c>
      <c r="K24" s="7">
        <v>13</v>
      </c>
      <c r="L24" s="7">
        <v>3</v>
      </c>
      <c r="M24" s="7">
        <v>5</v>
      </c>
      <c r="N24" s="7">
        <v>6</v>
      </c>
      <c r="O24" s="7">
        <v>10</v>
      </c>
      <c r="P24" s="54">
        <f>SUM(I24:O24)</f>
        <v>72</v>
      </c>
      <c r="Q24" s="13"/>
    </row>
    <row r="25" spans="1:17" ht="13.8" customHeight="1" x14ac:dyDescent="0.25">
      <c r="A25" s="63" t="s">
        <v>101</v>
      </c>
      <c r="B25" s="59" t="s">
        <v>147</v>
      </c>
      <c r="C25" s="59" t="s">
        <v>53</v>
      </c>
      <c r="D25" s="68">
        <v>170000</v>
      </c>
      <c r="E25" s="69">
        <v>150000</v>
      </c>
      <c r="F25" s="58">
        <v>25</v>
      </c>
      <c r="G25" s="58">
        <v>16</v>
      </c>
      <c r="H25" s="58">
        <v>41</v>
      </c>
      <c r="I25" s="6">
        <v>9</v>
      </c>
      <c r="J25" s="7">
        <v>7</v>
      </c>
      <c r="K25" s="7">
        <v>4</v>
      </c>
      <c r="L25" s="7">
        <v>4</v>
      </c>
      <c r="M25" s="7">
        <v>7</v>
      </c>
      <c r="N25" s="7">
        <v>10</v>
      </c>
      <c r="O25" s="7">
        <v>4</v>
      </c>
      <c r="P25" s="54">
        <f>SUM(I25:O25)</f>
        <v>45</v>
      </c>
      <c r="Q25" s="13"/>
    </row>
    <row r="26" spans="1:17" ht="13.8" customHeight="1" x14ac:dyDescent="0.25">
      <c r="A26" s="63" t="s">
        <v>102</v>
      </c>
      <c r="B26" s="59" t="s">
        <v>148</v>
      </c>
      <c r="C26" s="59" t="s">
        <v>54</v>
      </c>
      <c r="D26" s="68">
        <v>283500</v>
      </c>
      <c r="E26" s="69">
        <v>150000</v>
      </c>
      <c r="F26" s="58" t="s">
        <v>189</v>
      </c>
      <c r="G26" s="58">
        <v>27</v>
      </c>
      <c r="H26" s="58">
        <v>27</v>
      </c>
      <c r="I26" s="6">
        <v>25</v>
      </c>
      <c r="J26" s="7">
        <v>11</v>
      </c>
      <c r="K26" s="7">
        <v>12</v>
      </c>
      <c r="L26" s="7">
        <v>3</v>
      </c>
      <c r="M26" s="7">
        <v>9</v>
      </c>
      <c r="N26" s="7">
        <v>9</v>
      </c>
      <c r="O26" s="7">
        <v>6</v>
      </c>
      <c r="P26" s="54">
        <f>SUM(I26:O26)</f>
        <v>75</v>
      </c>
      <c r="Q26" s="13"/>
    </row>
    <row r="27" spans="1:17" ht="13.8" customHeight="1" x14ac:dyDescent="0.25">
      <c r="A27" s="63" t="s">
        <v>103</v>
      </c>
      <c r="B27" s="59" t="s">
        <v>148</v>
      </c>
      <c r="C27" s="59" t="s">
        <v>55</v>
      </c>
      <c r="D27" s="68">
        <v>283500</v>
      </c>
      <c r="E27" s="69">
        <v>140000</v>
      </c>
      <c r="F27" s="58">
        <v>48</v>
      </c>
      <c r="G27" s="58">
        <v>35</v>
      </c>
      <c r="H27" s="58">
        <v>83</v>
      </c>
      <c r="I27" s="6">
        <v>19</v>
      </c>
      <c r="J27" s="7">
        <v>10</v>
      </c>
      <c r="K27" s="7">
        <v>12</v>
      </c>
      <c r="L27" s="7">
        <v>3</v>
      </c>
      <c r="M27" s="7">
        <v>9</v>
      </c>
      <c r="N27" s="7">
        <v>8</v>
      </c>
      <c r="O27" s="7">
        <v>6</v>
      </c>
      <c r="P27" s="54">
        <f>SUM(I27:O27)</f>
        <v>67</v>
      </c>
      <c r="Q27" s="13"/>
    </row>
    <row r="28" spans="1:17" ht="13.8" customHeight="1" x14ac:dyDescent="0.25">
      <c r="A28" s="63" t="s">
        <v>104</v>
      </c>
      <c r="B28" s="59" t="s">
        <v>149</v>
      </c>
      <c r="C28" s="59" t="s">
        <v>56</v>
      </c>
      <c r="D28" s="68">
        <v>170000</v>
      </c>
      <c r="E28" s="69">
        <v>150000</v>
      </c>
      <c r="F28" s="58">
        <v>60</v>
      </c>
      <c r="G28" s="58">
        <v>0</v>
      </c>
      <c r="H28" s="58">
        <v>60</v>
      </c>
      <c r="I28" s="6">
        <v>12</v>
      </c>
      <c r="J28" s="7">
        <v>8</v>
      </c>
      <c r="K28" s="7">
        <v>7</v>
      </c>
      <c r="L28" s="7">
        <v>2</v>
      </c>
      <c r="M28" s="7">
        <v>9</v>
      </c>
      <c r="N28" s="7">
        <v>6</v>
      </c>
      <c r="O28" s="7">
        <v>4</v>
      </c>
      <c r="P28" s="54">
        <f>SUM(I28:O28)</f>
        <v>48</v>
      </c>
    </row>
    <row r="29" spans="1:17" ht="13.8" customHeight="1" x14ac:dyDescent="0.25">
      <c r="A29" s="63" t="s">
        <v>105</v>
      </c>
      <c r="B29" s="59" t="s">
        <v>150</v>
      </c>
      <c r="C29" s="59" t="s">
        <v>57</v>
      </c>
      <c r="D29" s="68">
        <v>575000</v>
      </c>
      <c r="E29" s="69">
        <v>150000</v>
      </c>
      <c r="F29" s="58">
        <v>60</v>
      </c>
      <c r="G29" s="58">
        <v>37</v>
      </c>
      <c r="H29" s="58">
        <v>97</v>
      </c>
      <c r="I29" s="6">
        <v>12</v>
      </c>
      <c r="J29" s="7">
        <v>9</v>
      </c>
      <c r="K29" s="7">
        <v>5</v>
      </c>
      <c r="L29" s="7">
        <v>3</v>
      </c>
      <c r="M29" s="7">
        <v>7</v>
      </c>
      <c r="N29" s="7">
        <v>6</v>
      </c>
      <c r="O29" s="7">
        <v>9</v>
      </c>
      <c r="P29" s="54">
        <f>SUM(I29:O29)</f>
        <v>51</v>
      </c>
    </row>
    <row r="30" spans="1:17" ht="13.8" customHeight="1" x14ac:dyDescent="0.25">
      <c r="A30" s="63" t="s">
        <v>106</v>
      </c>
      <c r="B30" s="59" t="s">
        <v>151</v>
      </c>
      <c r="C30" s="59" t="s">
        <v>58</v>
      </c>
      <c r="D30" s="68">
        <v>667800</v>
      </c>
      <c r="E30" s="69">
        <v>150000</v>
      </c>
      <c r="F30" s="58">
        <v>50</v>
      </c>
      <c r="G30" s="58" t="s">
        <v>189</v>
      </c>
      <c r="H30" s="58">
        <v>50</v>
      </c>
      <c r="I30" s="6">
        <v>14</v>
      </c>
      <c r="J30" s="7">
        <v>11</v>
      </c>
      <c r="K30" s="7">
        <v>11</v>
      </c>
      <c r="L30" s="7">
        <v>3</v>
      </c>
      <c r="M30" s="7">
        <v>6</v>
      </c>
      <c r="N30" s="7">
        <v>4</v>
      </c>
      <c r="O30" s="7">
        <v>8</v>
      </c>
      <c r="P30" s="54">
        <f>SUM(I30:O30)</f>
        <v>57</v>
      </c>
    </row>
    <row r="31" spans="1:17" ht="13.8" customHeight="1" x14ac:dyDescent="0.25">
      <c r="A31" s="63" t="s">
        <v>107</v>
      </c>
      <c r="B31" s="59" t="s">
        <v>152</v>
      </c>
      <c r="C31" s="60" t="s">
        <v>59</v>
      </c>
      <c r="D31" s="68">
        <v>170000</v>
      </c>
      <c r="E31" s="69">
        <v>150000</v>
      </c>
      <c r="F31" s="58">
        <v>15</v>
      </c>
      <c r="G31" s="58">
        <v>30</v>
      </c>
      <c r="H31" s="58">
        <v>45</v>
      </c>
      <c r="I31" s="6">
        <v>12</v>
      </c>
      <c r="J31" s="7">
        <v>8</v>
      </c>
      <c r="K31" s="7">
        <v>6</v>
      </c>
      <c r="L31" s="7">
        <v>4</v>
      </c>
      <c r="M31" s="7">
        <v>9</v>
      </c>
      <c r="N31" s="7">
        <v>10</v>
      </c>
      <c r="O31" s="7">
        <v>5</v>
      </c>
      <c r="P31" s="54">
        <f>SUM(I31:O31)</f>
        <v>54</v>
      </c>
    </row>
    <row r="32" spans="1:17" ht="13.8" customHeight="1" x14ac:dyDescent="0.25">
      <c r="A32" s="63" t="s">
        <v>108</v>
      </c>
      <c r="B32" s="59" t="s">
        <v>153</v>
      </c>
      <c r="C32" s="60" t="s">
        <v>60</v>
      </c>
      <c r="D32" s="68">
        <v>170000</v>
      </c>
      <c r="E32" s="69">
        <v>150000</v>
      </c>
      <c r="F32" s="58">
        <v>60</v>
      </c>
      <c r="G32" s="58">
        <v>38</v>
      </c>
      <c r="H32" s="58">
        <v>98</v>
      </c>
      <c r="I32" s="6">
        <v>21</v>
      </c>
      <c r="J32" s="7">
        <v>10</v>
      </c>
      <c r="K32" s="7">
        <v>12</v>
      </c>
      <c r="L32" s="7">
        <v>4</v>
      </c>
      <c r="M32" s="7">
        <v>9</v>
      </c>
      <c r="N32" s="7">
        <v>12</v>
      </c>
      <c r="O32" s="7">
        <v>5</v>
      </c>
      <c r="P32" s="54">
        <f>SUM(I32:O32)</f>
        <v>73</v>
      </c>
    </row>
    <row r="33" spans="1:16" ht="13.8" customHeight="1" x14ac:dyDescent="0.25">
      <c r="A33" s="63" t="s">
        <v>109</v>
      </c>
      <c r="B33" s="59" t="s">
        <v>154</v>
      </c>
      <c r="C33" s="59" t="s">
        <v>61</v>
      </c>
      <c r="D33" s="68">
        <v>307500</v>
      </c>
      <c r="E33" s="69">
        <v>150000</v>
      </c>
      <c r="F33" s="58">
        <v>54</v>
      </c>
      <c r="G33" s="58">
        <v>19</v>
      </c>
      <c r="H33" s="58">
        <v>73</v>
      </c>
      <c r="I33" s="6">
        <v>10</v>
      </c>
      <c r="J33" s="7">
        <v>12</v>
      </c>
      <c r="K33" s="7">
        <v>7</v>
      </c>
      <c r="L33" s="7">
        <v>4</v>
      </c>
      <c r="M33" s="7">
        <v>7</v>
      </c>
      <c r="N33" s="7">
        <v>9</v>
      </c>
      <c r="O33" s="7">
        <v>8</v>
      </c>
      <c r="P33" s="54">
        <f>SUM(I33:O33)</f>
        <v>57</v>
      </c>
    </row>
    <row r="34" spans="1:16" ht="13.8" customHeight="1" x14ac:dyDescent="0.25">
      <c r="A34" s="63" t="s">
        <v>110</v>
      </c>
      <c r="B34" s="59" t="s">
        <v>155</v>
      </c>
      <c r="C34" s="59" t="s">
        <v>62</v>
      </c>
      <c r="D34" s="68">
        <v>168000</v>
      </c>
      <c r="E34" s="69">
        <v>150000</v>
      </c>
      <c r="F34" s="58">
        <v>52</v>
      </c>
      <c r="G34" s="58">
        <v>35</v>
      </c>
      <c r="H34" s="58">
        <v>87</v>
      </c>
      <c r="I34" s="6">
        <v>26</v>
      </c>
      <c r="J34" s="7">
        <v>12</v>
      </c>
      <c r="K34" s="7">
        <v>13</v>
      </c>
      <c r="L34" s="7">
        <v>5</v>
      </c>
      <c r="M34" s="7">
        <v>9</v>
      </c>
      <c r="N34" s="7">
        <v>11</v>
      </c>
      <c r="O34" s="7">
        <v>6</v>
      </c>
      <c r="P34" s="54">
        <f>SUM(I34:O34)</f>
        <v>82</v>
      </c>
    </row>
    <row r="35" spans="1:16" ht="13.8" customHeight="1" x14ac:dyDescent="0.25">
      <c r="A35" s="63" t="s">
        <v>111</v>
      </c>
      <c r="B35" s="59" t="s">
        <v>156</v>
      </c>
      <c r="C35" s="59" t="s">
        <v>63</v>
      </c>
      <c r="D35" s="68">
        <v>355240</v>
      </c>
      <c r="E35" s="69">
        <v>150000</v>
      </c>
      <c r="F35" s="58">
        <v>16</v>
      </c>
      <c r="G35" s="58">
        <v>28</v>
      </c>
      <c r="H35" s="58">
        <v>44</v>
      </c>
      <c r="I35" s="6">
        <v>9</v>
      </c>
      <c r="J35" s="7">
        <v>12</v>
      </c>
      <c r="K35" s="7">
        <v>5</v>
      </c>
      <c r="L35" s="7">
        <v>4</v>
      </c>
      <c r="M35" s="7">
        <v>5</v>
      </c>
      <c r="N35" s="7">
        <v>10</v>
      </c>
      <c r="O35" s="7">
        <v>4</v>
      </c>
      <c r="P35" s="54">
        <f>SUM(I35:O35)</f>
        <v>49</v>
      </c>
    </row>
    <row r="36" spans="1:16" ht="13.8" customHeight="1" x14ac:dyDescent="0.25">
      <c r="A36" s="63" t="s">
        <v>112</v>
      </c>
      <c r="B36" s="59" t="s">
        <v>157</v>
      </c>
      <c r="C36" s="59" t="s">
        <v>64</v>
      </c>
      <c r="D36" s="68">
        <v>170000</v>
      </c>
      <c r="E36" s="69">
        <v>150000</v>
      </c>
      <c r="F36" s="58">
        <v>20</v>
      </c>
      <c r="G36" s="58">
        <v>18</v>
      </c>
      <c r="H36" s="58">
        <v>38</v>
      </c>
      <c r="I36" s="6">
        <v>20</v>
      </c>
      <c r="J36" s="7">
        <v>11</v>
      </c>
      <c r="K36" s="7">
        <v>13</v>
      </c>
      <c r="L36" s="7">
        <v>5</v>
      </c>
      <c r="M36" s="7">
        <v>9</v>
      </c>
      <c r="N36" s="7">
        <v>13</v>
      </c>
      <c r="O36" s="7">
        <v>8</v>
      </c>
      <c r="P36" s="54">
        <f>SUM(I36:O36)</f>
        <v>79</v>
      </c>
    </row>
    <row r="37" spans="1:16" ht="13.8" customHeight="1" x14ac:dyDescent="0.25">
      <c r="A37" s="63" t="s">
        <v>113</v>
      </c>
      <c r="B37" s="59" t="s">
        <v>158</v>
      </c>
      <c r="C37" s="59" t="s">
        <v>65</v>
      </c>
      <c r="D37" s="68">
        <v>295855</v>
      </c>
      <c r="E37" s="69">
        <v>150000</v>
      </c>
      <c r="F37" s="58">
        <v>45</v>
      </c>
      <c r="G37" s="58">
        <v>31</v>
      </c>
      <c r="H37" s="58">
        <v>76</v>
      </c>
      <c r="I37" s="6">
        <v>14</v>
      </c>
      <c r="J37" s="7">
        <v>10</v>
      </c>
      <c r="K37" s="7">
        <v>9</v>
      </c>
      <c r="L37" s="7">
        <v>4</v>
      </c>
      <c r="M37" s="7">
        <v>9</v>
      </c>
      <c r="N37" s="7">
        <v>10</v>
      </c>
      <c r="O37" s="7">
        <v>4</v>
      </c>
      <c r="P37" s="54">
        <f>SUM(I37:O37)</f>
        <v>60</v>
      </c>
    </row>
    <row r="38" spans="1:16" ht="13.8" customHeight="1" x14ac:dyDescent="0.25">
      <c r="A38" s="63" t="s">
        <v>114</v>
      </c>
      <c r="B38" s="59" t="s">
        <v>159</v>
      </c>
      <c r="C38" s="59" t="s">
        <v>66</v>
      </c>
      <c r="D38" s="68">
        <v>320500</v>
      </c>
      <c r="E38" s="69">
        <v>150000</v>
      </c>
      <c r="F38" s="58">
        <v>45</v>
      </c>
      <c r="G38" s="58">
        <v>26</v>
      </c>
      <c r="H38" s="58">
        <v>71</v>
      </c>
      <c r="I38" s="6">
        <v>24</v>
      </c>
      <c r="J38" s="7">
        <v>11</v>
      </c>
      <c r="K38" s="7">
        <v>12</v>
      </c>
      <c r="L38" s="7">
        <v>5</v>
      </c>
      <c r="M38" s="7">
        <v>9</v>
      </c>
      <c r="N38" s="7">
        <v>12</v>
      </c>
      <c r="O38" s="7">
        <v>7</v>
      </c>
      <c r="P38" s="54">
        <f>SUM(I38:O38)</f>
        <v>80</v>
      </c>
    </row>
    <row r="39" spans="1:16" ht="13.8" customHeight="1" x14ac:dyDescent="0.25">
      <c r="A39" s="63" t="s">
        <v>115</v>
      </c>
      <c r="B39" s="59" t="s">
        <v>160</v>
      </c>
      <c r="C39" s="59" t="s">
        <v>67</v>
      </c>
      <c r="D39" s="68">
        <v>176000</v>
      </c>
      <c r="E39" s="69">
        <v>150000</v>
      </c>
      <c r="F39" s="58">
        <v>9</v>
      </c>
      <c r="G39" s="58">
        <v>28</v>
      </c>
      <c r="H39" s="58">
        <v>37</v>
      </c>
      <c r="I39" s="6">
        <v>15</v>
      </c>
      <c r="J39" s="7">
        <v>9</v>
      </c>
      <c r="K39" s="7">
        <v>5</v>
      </c>
      <c r="L39" s="7">
        <v>4</v>
      </c>
      <c r="M39" s="7">
        <v>9</v>
      </c>
      <c r="N39" s="7">
        <v>10</v>
      </c>
      <c r="O39" s="7">
        <v>4</v>
      </c>
      <c r="P39" s="54">
        <f>SUM(I39:O39)</f>
        <v>56</v>
      </c>
    </row>
    <row r="40" spans="1:16" ht="13.8" customHeight="1" x14ac:dyDescent="0.25">
      <c r="A40" s="63" t="s">
        <v>116</v>
      </c>
      <c r="B40" s="59" t="s">
        <v>161</v>
      </c>
      <c r="C40" s="59" t="s">
        <v>68</v>
      </c>
      <c r="D40" s="68">
        <v>170000</v>
      </c>
      <c r="E40" s="69">
        <v>150000</v>
      </c>
      <c r="F40" s="58">
        <v>58</v>
      </c>
      <c r="G40" s="58">
        <v>33</v>
      </c>
      <c r="H40" s="58">
        <v>91</v>
      </c>
      <c r="I40" s="7">
        <v>26</v>
      </c>
      <c r="J40" s="7">
        <v>13</v>
      </c>
      <c r="K40" s="7">
        <v>13</v>
      </c>
      <c r="L40" s="7">
        <v>3</v>
      </c>
      <c r="M40" s="7">
        <v>5</v>
      </c>
      <c r="N40" s="7">
        <v>10</v>
      </c>
      <c r="O40" s="7">
        <v>9</v>
      </c>
      <c r="P40" s="54">
        <f>SUM(I40:O40)</f>
        <v>79</v>
      </c>
    </row>
    <row r="41" spans="1:16" ht="13.8" customHeight="1" x14ac:dyDescent="0.25">
      <c r="A41" s="63" t="s">
        <v>117</v>
      </c>
      <c r="B41" s="59" t="s">
        <v>162</v>
      </c>
      <c r="C41" s="59" t="s">
        <v>69</v>
      </c>
      <c r="D41" s="68">
        <v>659000</v>
      </c>
      <c r="E41" s="69">
        <v>150000</v>
      </c>
      <c r="F41" s="45">
        <v>60</v>
      </c>
      <c r="G41" s="45">
        <v>33</v>
      </c>
      <c r="H41" s="58">
        <v>93</v>
      </c>
      <c r="I41" s="8">
        <v>7</v>
      </c>
      <c r="J41" s="8">
        <v>9</v>
      </c>
      <c r="K41" s="8">
        <v>7</v>
      </c>
      <c r="L41" s="8">
        <v>4</v>
      </c>
      <c r="M41" s="8">
        <v>7</v>
      </c>
      <c r="N41" s="8">
        <v>5</v>
      </c>
      <c r="O41" s="8">
        <v>7</v>
      </c>
      <c r="P41" s="54">
        <f>SUM(I41:O41)</f>
        <v>46</v>
      </c>
    </row>
    <row r="42" spans="1:16" ht="13.8" customHeight="1" x14ac:dyDescent="0.25">
      <c r="A42" s="63" t="s">
        <v>118</v>
      </c>
      <c r="B42" s="59" t="s">
        <v>163</v>
      </c>
      <c r="C42" s="59" t="s">
        <v>70</v>
      </c>
      <c r="D42" s="68">
        <v>200000</v>
      </c>
      <c r="E42" s="69">
        <v>150000</v>
      </c>
      <c r="F42" s="45">
        <v>48</v>
      </c>
      <c r="G42" s="45">
        <v>30</v>
      </c>
      <c r="H42" s="58">
        <v>78</v>
      </c>
      <c r="I42" s="8">
        <v>16</v>
      </c>
      <c r="J42" s="8">
        <v>10</v>
      </c>
      <c r="K42" s="8">
        <v>10</v>
      </c>
      <c r="L42" s="8">
        <v>3</v>
      </c>
      <c r="M42" s="8">
        <v>9</v>
      </c>
      <c r="N42" s="8">
        <v>6</v>
      </c>
      <c r="O42" s="8">
        <v>9</v>
      </c>
      <c r="P42" s="54">
        <f>SUM(I42:O42)</f>
        <v>63</v>
      </c>
    </row>
    <row r="43" spans="1:16" ht="13.8" customHeight="1" x14ac:dyDescent="0.25">
      <c r="A43" s="63" t="s">
        <v>119</v>
      </c>
      <c r="B43" s="64" t="s">
        <v>164</v>
      </c>
      <c r="C43" s="59" t="s">
        <v>71</v>
      </c>
      <c r="D43" s="68">
        <v>185500</v>
      </c>
      <c r="E43" s="69">
        <v>150000</v>
      </c>
      <c r="F43" s="45">
        <v>30</v>
      </c>
      <c r="G43" s="45">
        <v>29</v>
      </c>
      <c r="H43" s="58">
        <v>59</v>
      </c>
      <c r="I43" s="8">
        <v>18</v>
      </c>
      <c r="J43" s="8">
        <v>12</v>
      </c>
      <c r="K43" s="8">
        <v>10</v>
      </c>
      <c r="L43" s="8">
        <v>3</v>
      </c>
      <c r="M43" s="8">
        <v>5</v>
      </c>
      <c r="N43" s="8">
        <v>8</v>
      </c>
      <c r="O43" s="8">
        <v>8</v>
      </c>
      <c r="P43" s="54">
        <f>SUM(I43:O43)</f>
        <v>64</v>
      </c>
    </row>
    <row r="44" spans="1:16" ht="13.8" customHeight="1" x14ac:dyDescent="0.25">
      <c r="A44" s="63" t="s">
        <v>120</v>
      </c>
      <c r="B44" s="59" t="s">
        <v>165</v>
      </c>
      <c r="C44" s="59" t="s">
        <v>72</v>
      </c>
      <c r="D44" s="68">
        <v>170000</v>
      </c>
      <c r="E44" s="69">
        <v>150000</v>
      </c>
      <c r="F44" s="45">
        <v>39</v>
      </c>
      <c r="G44" s="45">
        <v>25</v>
      </c>
      <c r="H44" s="58">
        <v>64</v>
      </c>
      <c r="I44" s="8">
        <v>15</v>
      </c>
      <c r="J44" s="8">
        <v>9</v>
      </c>
      <c r="K44" s="8">
        <v>9</v>
      </c>
      <c r="L44" s="8">
        <v>4</v>
      </c>
      <c r="M44" s="8">
        <v>7</v>
      </c>
      <c r="N44" s="8">
        <v>8</v>
      </c>
      <c r="O44" s="8">
        <v>4</v>
      </c>
      <c r="P44" s="54">
        <f>SUM(I44:O44)</f>
        <v>56</v>
      </c>
    </row>
    <row r="45" spans="1:16" ht="13.8" customHeight="1" x14ac:dyDescent="0.25">
      <c r="A45" s="63" t="s">
        <v>121</v>
      </c>
      <c r="B45" s="61" t="s">
        <v>166</v>
      </c>
      <c r="C45" s="61" t="s">
        <v>73</v>
      </c>
      <c r="D45" s="68">
        <v>307500</v>
      </c>
      <c r="E45" s="69">
        <v>150000</v>
      </c>
      <c r="F45" s="45">
        <v>37</v>
      </c>
      <c r="G45" s="45">
        <v>23</v>
      </c>
      <c r="H45" s="58">
        <v>60</v>
      </c>
      <c r="I45" s="8">
        <v>10</v>
      </c>
      <c r="J45" s="8">
        <v>11</v>
      </c>
      <c r="K45" s="8">
        <v>9</v>
      </c>
      <c r="L45" s="8">
        <v>3</v>
      </c>
      <c r="M45" s="8">
        <v>7</v>
      </c>
      <c r="N45" s="8">
        <v>4</v>
      </c>
      <c r="O45" s="8">
        <v>5</v>
      </c>
      <c r="P45" s="54">
        <f>SUM(I45:O45)</f>
        <v>49</v>
      </c>
    </row>
    <row r="46" spans="1:16" ht="13.8" customHeight="1" x14ac:dyDescent="0.25">
      <c r="A46" s="63" t="s">
        <v>122</v>
      </c>
      <c r="B46" s="59" t="s">
        <v>167</v>
      </c>
      <c r="C46" s="59" t="s">
        <v>74</v>
      </c>
      <c r="D46" s="68">
        <v>175000</v>
      </c>
      <c r="E46" s="69">
        <v>150000</v>
      </c>
      <c r="F46" s="45">
        <v>18</v>
      </c>
      <c r="G46" s="45">
        <v>34</v>
      </c>
      <c r="H46" s="58">
        <v>52</v>
      </c>
      <c r="I46" s="8">
        <v>11</v>
      </c>
      <c r="J46" s="8">
        <v>9</v>
      </c>
      <c r="K46" s="8">
        <v>9</v>
      </c>
      <c r="L46" s="8">
        <v>4</v>
      </c>
      <c r="M46" s="8">
        <v>9</v>
      </c>
      <c r="N46" s="8">
        <v>7</v>
      </c>
      <c r="O46" s="8">
        <v>4</v>
      </c>
      <c r="P46" s="54">
        <f>SUM(I46:O46)</f>
        <v>53</v>
      </c>
    </row>
    <row r="47" spans="1:16" ht="13.8" customHeight="1" x14ac:dyDescent="0.25">
      <c r="A47" s="63" t="s">
        <v>123</v>
      </c>
      <c r="B47" s="59" t="s">
        <v>168</v>
      </c>
      <c r="C47" s="59" t="s">
        <v>75</v>
      </c>
      <c r="D47" s="68">
        <v>208650</v>
      </c>
      <c r="E47" s="69">
        <v>150000</v>
      </c>
      <c r="F47" s="45">
        <v>48</v>
      </c>
      <c r="G47" s="45">
        <v>27</v>
      </c>
      <c r="H47" s="58">
        <v>75</v>
      </c>
      <c r="I47" s="8">
        <v>22</v>
      </c>
      <c r="J47" s="8">
        <v>14</v>
      </c>
      <c r="K47" s="8">
        <v>13</v>
      </c>
      <c r="L47" s="8">
        <v>3</v>
      </c>
      <c r="M47" s="8">
        <v>5</v>
      </c>
      <c r="N47" s="8">
        <v>6</v>
      </c>
      <c r="O47" s="8">
        <v>9</v>
      </c>
      <c r="P47" s="54">
        <f>SUM(I47:O47)</f>
        <v>72</v>
      </c>
    </row>
    <row r="48" spans="1:16" ht="13.8" customHeight="1" x14ac:dyDescent="0.25">
      <c r="A48" s="63" t="s">
        <v>124</v>
      </c>
      <c r="B48" s="59" t="s">
        <v>169</v>
      </c>
      <c r="C48" s="59" t="s">
        <v>76</v>
      </c>
      <c r="D48" s="68">
        <v>395000</v>
      </c>
      <c r="E48" s="69">
        <v>150000</v>
      </c>
      <c r="F48" s="45">
        <v>17</v>
      </c>
      <c r="G48" s="45">
        <v>21</v>
      </c>
      <c r="H48" s="58">
        <v>38</v>
      </c>
      <c r="I48" s="8">
        <v>8</v>
      </c>
      <c r="J48" s="8">
        <v>11</v>
      </c>
      <c r="K48" s="8">
        <v>6</v>
      </c>
      <c r="L48" s="8">
        <v>3</v>
      </c>
      <c r="M48" s="8">
        <v>7</v>
      </c>
      <c r="N48" s="8">
        <v>8</v>
      </c>
      <c r="O48" s="8">
        <v>6</v>
      </c>
      <c r="P48" s="54">
        <f>SUM(I48:O48)</f>
        <v>49</v>
      </c>
    </row>
    <row r="49" spans="1:16" ht="13.8" customHeight="1" x14ac:dyDescent="0.25">
      <c r="A49" s="63" t="s">
        <v>125</v>
      </c>
      <c r="B49" s="59" t="s">
        <v>170</v>
      </c>
      <c r="C49" s="59" t="s">
        <v>77</v>
      </c>
      <c r="D49" s="71">
        <v>168000</v>
      </c>
      <c r="E49" s="69">
        <v>150000</v>
      </c>
      <c r="F49" s="45">
        <v>33</v>
      </c>
      <c r="G49" s="45">
        <v>36</v>
      </c>
      <c r="H49" s="58">
        <v>69</v>
      </c>
      <c r="I49" s="8">
        <v>20</v>
      </c>
      <c r="J49" s="8">
        <v>9</v>
      </c>
      <c r="K49" s="8">
        <v>12</v>
      </c>
      <c r="L49" s="8">
        <v>3</v>
      </c>
      <c r="M49" s="8">
        <v>5</v>
      </c>
      <c r="N49" s="8">
        <v>11</v>
      </c>
      <c r="O49" s="8">
        <v>7</v>
      </c>
      <c r="P49" s="54">
        <f>SUM(I49:O49)</f>
        <v>67</v>
      </c>
    </row>
    <row r="50" spans="1:16" ht="13.8" customHeight="1" x14ac:dyDescent="0.25">
      <c r="A50" s="63" t="s">
        <v>126</v>
      </c>
      <c r="B50" s="59" t="s">
        <v>171</v>
      </c>
      <c r="C50" s="59" t="s">
        <v>78</v>
      </c>
      <c r="D50" s="71">
        <v>180000</v>
      </c>
      <c r="E50" s="69">
        <v>150000</v>
      </c>
      <c r="F50" s="45">
        <v>49</v>
      </c>
      <c r="G50" s="45">
        <v>28</v>
      </c>
      <c r="H50" s="58">
        <v>77</v>
      </c>
      <c r="I50" s="8">
        <v>14</v>
      </c>
      <c r="J50" s="8">
        <v>13</v>
      </c>
      <c r="K50" s="8">
        <v>7</v>
      </c>
      <c r="L50" s="8">
        <v>4</v>
      </c>
      <c r="M50" s="8">
        <v>7</v>
      </c>
      <c r="N50" s="8">
        <v>5</v>
      </c>
      <c r="O50" s="8">
        <v>7</v>
      </c>
      <c r="P50" s="54">
        <f>SUM(I50:O50)</f>
        <v>57</v>
      </c>
    </row>
    <row r="51" spans="1:16" ht="13.8" customHeight="1" x14ac:dyDescent="0.25">
      <c r="A51" s="63" t="s">
        <v>127</v>
      </c>
      <c r="B51" s="59" t="s">
        <v>172</v>
      </c>
      <c r="C51" s="59" t="s">
        <v>79</v>
      </c>
      <c r="D51" s="71">
        <v>280350</v>
      </c>
      <c r="E51" s="69">
        <v>140000</v>
      </c>
      <c r="F51" s="45">
        <v>42</v>
      </c>
      <c r="G51" s="45">
        <v>32</v>
      </c>
      <c r="H51" s="58">
        <v>74</v>
      </c>
      <c r="I51" s="8">
        <v>19</v>
      </c>
      <c r="J51" s="8">
        <v>11</v>
      </c>
      <c r="K51" s="8">
        <v>11</v>
      </c>
      <c r="L51" s="8">
        <v>3</v>
      </c>
      <c r="M51" s="8">
        <v>5</v>
      </c>
      <c r="N51" s="8">
        <v>10</v>
      </c>
      <c r="O51" s="8">
        <v>5</v>
      </c>
      <c r="P51" s="54">
        <f>SUM(I51:O51)</f>
        <v>64</v>
      </c>
    </row>
    <row r="52" spans="1:16" ht="13.8" customHeight="1" x14ac:dyDescent="0.25">
      <c r="A52" s="63" t="s">
        <v>128</v>
      </c>
      <c r="B52" s="59" t="s">
        <v>173</v>
      </c>
      <c r="C52" s="59" t="s">
        <v>80</v>
      </c>
      <c r="D52" s="71">
        <v>167000</v>
      </c>
      <c r="E52" s="69">
        <v>150000</v>
      </c>
      <c r="F52" s="45">
        <v>50</v>
      </c>
      <c r="G52" s="45">
        <v>17</v>
      </c>
      <c r="H52" s="58">
        <v>67</v>
      </c>
      <c r="I52" s="8">
        <v>25</v>
      </c>
      <c r="J52" s="8">
        <v>12</v>
      </c>
      <c r="K52" s="8">
        <v>12</v>
      </c>
      <c r="L52" s="8">
        <v>5</v>
      </c>
      <c r="M52" s="8">
        <v>9</v>
      </c>
      <c r="N52" s="8">
        <v>12</v>
      </c>
      <c r="O52" s="8">
        <v>7</v>
      </c>
      <c r="P52" s="54">
        <f>SUM(I52:O52)</f>
        <v>82</v>
      </c>
    </row>
    <row r="53" spans="1:16" ht="13.8" customHeight="1" x14ac:dyDescent="0.25">
      <c r="A53" s="63" t="s">
        <v>129</v>
      </c>
      <c r="B53" s="59" t="s">
        <v>174</v>
      </c>
      <c r="C53" s="59" t="s">
        <v>81</v>
      </c>
      <c r="D53" s="68">
        <v>173000</v>
      </c>
      <c r="E53" s="69">
        <v>150000</v>
      </c>
      <c r="F53" s="45">
        <v>60</v>
      </c>
      <c r="G53" s="45">
        <v>28</v>
      </c>
      <c r="H53" s="58">
        <v>88</v>
      </c>
      <c r="I53" s="8">
        <v>14</v>
      </c>
      <c r="J53" s="8">
        <v>10</v>
      </c>
      <c r="K53" s="8">
        <v>10</v>
      </c>
      <c r="L53" s="8">
        <v>4</v>
      </c>
      <c r="M53" s="8">
        <v>7</v>
      </c>
      <c r="N53" s="8">
        <v>9</v>
      </c>
      <c r="O53" s="8">
        <v>5</v>
      </c>
      <c r="P53" s="54">
        <f>SUM(I53:O53)</f>
        <v>59</v>
      </c>
    </row>
    <row r="54" spans="1:16" ht="13.8" customHeight="1" x14ac:dyDescent="0.25">
      <c r="A54" s="63" t="s">
        <v>130</v>
      </c>
      <c r="B54" s="59" t="s">
        <v>175</v>
      </c>
      <c r="C54" s="59" t="s">
        <v>82</v>
      </c>
      <c r="D54" s="68">
        <v>167000</v>
      </c>
      <c r="E54" s="69">
        <v>150000</v>
      </c>
      <c r="F54" s="45">
        <v>52</v>
      </c>
      <c r="G54" s="45">
        <v>26</v>
      </c>
      <c r="H54" s="58">
        <v>78</v>
      </c>
      <c r="I54" s="8">
        <v>29</v>
      </c>
      <c r="J54" s="8">
        <v>10</v>
      </c>
      <c r="K54" s="8">
        <v>14</v>
      </c>
      <c r="L54" s="8">
        <v>5</v>
      </c>
      <c r="M54" s="8">
        <v>9</v>
      </c>
      <c r="N54" s="8">
        <v>13</v>
      </c>
      <c r="O54" s="8">
        <v>5</v>
      </c>
      <c r="P54" s="54">
        <f>SUM(I54:O54)</f>
        <v>85</v>
      </c>
    </row>
    <row r="55" spans="1:16" ht="13.8" customHeight="1" x14ac:dyDescent="0.25">
      <c r="A55" s="63" t="s">
        <v>131</v>
      </c>
      <c r="B55" s="59" t="s">
        <v>176</v>
      </c>
      <c r="C55" s="59" t="s">
        <v>83</v>
      </c>
      <c r="D55" s="68">
        <v>167000</v>
      </c>
      <c r="E55" s="69">
        <v>150000</v>
      </c>
      <c r="F55" s="45">
        <v>60</v>
      </c>
      <c r="G55" s="45">
        <v>29</v>
      </c>
      <c r="H55" s="58">
        <v>89</v>
      </c>
      <c r="I55" s="8">
        <v>20</v>
      </c>
      <c r="J55" s="8">
        <v>10</v>
      </c>
      <c r="K55" s="8">
        <v>12</v>
      </c>
      <c r="L55" s="8">
        <v>4</v>
      </c>
      <c r="M55" s="8">
        <v>9</v>
      </c>
      <c r="N55" s="8">
        <v>11</v>
      </c>
      <c r="O55" s="8">
        <v>5</v>
      </c>
      <c r="P55" s="54">
        <f>SUM(I55:O55)</f>
        <v>71</v>
      </c>
    </row>
    <row r="56" spans="1:16" ht="13.8" customHeight="1" x14ac:dyDescent="0.25">
      <c r="A56" s="63" t="s">
        <v>132</v>
      </c>
      <c r="B56" s="59" t="s">
        <v>177</v>
      </c>
      <c r="C56" s="59" t="s">
        <v>84</v>
      </c>
      <c r="D56" s="68">
        <v>165850</v>
      </c>
      <c r="E56" s="69">
        <v>123000</v>
      </c>
      <c r="F56" s="45" t="s">
        <v>189</v>
      </c>
      <c r="G56" s="45">
        <v>31</v>
      </c>
      <c r="H56" s="58">
        <v>31</v>
      </c>
      <c r="I56" s="8">
        <v>23</v>
      </c>
      <c r="J56" s="8">
        <v>12</v>
      </c>
      <c r="K56" s="8">
        <v>11</v>
      </c>
      <c r="L56" s="8">
        <v>4</v>
      </c>
      <c r="M56" s="8">
        <v>7</v>
      </c>
      <c r="N56" s="8">
        <v>10</v>
      </c>
      <c r="O56" s="8">
        <v>5</v>
      </c>
      <c r="P56" s="54">
        <f>SUM(I56:O56)</f>
        <v>72</v>
      </c>
    </row>
    <row r="57" spans="1:16" ht="13.8" customHeight="1" x14ac:dyDescent="0.25">
      <c r="A57" s="63" t="s">
        <v>133</v>
      </c>
      <c r="B57" s="60" t="s">
        <v>178</v>
      </c>
      <c r="C57" s="59" t="s">
        <v>85</v>
      </c>
      <c r="D57" s="68">
        <v>162640</v>
      </c>
      <c r="E57" s="69">
        <v>128400</v>
      </c>
      <c r="F57" s="45">
        <v>60</v>
      </c>
      <c r="G57" s="45">
        <v>22</v>
      </c>
      <c r="H57" s="58">
        <v>82</v>
      </c>
      <c r="I57" s="8">
        <v>11</v>
      </c>
      <c r="J57" s="8">
        <v>7</v>
      </c>
      <c r="K57" s="8">
        <v>12</v>
      </c>
      <c r="L57" s="8">
        <v>4</v>
      </c>
      <c r="M57" s="8">
        <v>7</v>
      </c>
      <c r="N57" s="8">
        <v>6</v>
      </c>
      <c r="O57" s="8">
        <v>5</v>
      </c>
      <c r="P57" s="54">
        <f>SUM(I57:O57)</f>
        <v>52</v>
      </c>
    </row>
    <row r="58" spans="1:16" ht="13.8" customHeight="1" x14ac:dyDescent="0.25">
      <c r="A58" s="63" t="s">
        <v>134</v>
      </c>
      <c r="B58" s="60" t="s">
        <v>179</v>
      </c>
      <c r="C58" s="59" t="s">
        <v>86</v>
      </c>
      <c r="D58" s="68">
        <v>180000</v>
      </c>
      <c r="E58" s="69">
        <v>150000</v>
      </c>
      <c r="F58" s="45">
        <v>12</v>
      </c>
      <c r="G58" s="45">
        <v>29</v>
      </c>
      <c r="H58" s="58">
        <v>41</v>
      </c>
      <c r="I58" s="8">
        <v>26</v>
      </c>
      <c r="J58" s="8">
        <v>13</v>
      </c>
      <c r="K58" s="8">
        <v>13</v>
      </c>
      <c r="L58" s="8">
        <v>5</v>
      </c>
      <c r="M58" s="8">
        <v>9</v>
      </c>
      <c r="N58" s="8">
        <v>12</v>
      </c>
      <c r="O58" s="8">
        <v>6</v>
      </c>
      <c r="P58" s="54">
        <f>SUM(I58:O58)</f>
        <v>84</v>
      </c>
    </row>
    <row r="59" spans="1:16" ht="13.8" customHeight="1" x14ac:dyDescent="0.25">
      <c r="A59" s="63" t="s">
        <v>135</v>
      </c>
      <c r="B59" s="60" t="s">
        <v>180</v>
      </c>
      <c r="C59" s="59" t="s">
        <v>87</v>
      </c>
      <c r="D59" s="68">
        <v>189000</v>
      </c>
      <c r="E59" s="69">
        <v>150000</v>
      </c>
      <c r="F59" s="45">
        <v>6</v>
      </c>
      <c r="G59" s="45">
        <v>21</v>
      </c>
      <c r="H59" s="58">
        <v>27</v>
      </c>
      <c r="I59" s="8">
        <v>12</v>
      </c>
      <c r="J59" s="8">
        <v>8</v>
      </c>
      <c r="K59" s="8">
        <v>6</v>
      </c>
      <c r="L59" s="8">
        <v>4</v>
      </c>
      <c r="M59" s="8">
        <v>7</v>
      </c>
      <c r="N59" s="8">
        <v>8</v>
      </c>
      <c r="O59" s="8">
        <v>5</v>
      </c>
      <c r="P59" s="54">
        <f>SUM(I59:O59)</f>
        <v>50</v>
      </c>
    </row>
    <row r="60" spans="1:16" ht="13.8" customHeight="1" x14ac:dyDescent="0.25">
      <c r="A60" s="63" t="s">
        <v>136</v>
      </c>
      <c r="B60" s="60" t="s">
        <v>181</v>
      </c>
      <c r="C60" s="59" t="s">
        <v>88</v>
      </c>
      <c r="D60" s="68">
        <v>200000</v>
      </c>
      <c r="E60" s="69">
        <v>150000</v>
      </c>
      <c r="F60" s="45">
        <v>40</v>
      </c>
      <c r="G60" s="45">
        <v>25</v>
      </c>
      <c r="H60" s="58">
        <v>65</v>
      </c>
      <c r="I60" s="8">
        <v>22</v>
      </c>
      <c r="J60" s="8">
        <v>11</v>
      </c>
      <c r="K60" s="8">
        <v>11</v>
      </c>
      <c r="L60" s="8">
        <v>3</v>
      </c>
      <c r="M60" s="8">
        <v>5</v>
      </c>
      <c r="N60" s="8">
        <v>11</v>
      </c>
      <c r="O60" s="8">
        <v>6</v>
      </c>
      <c r="P60" s="54">
        <f>SUM(I60:O60)</f>
        <v>69</v>
      </c>
    </row>
    <row r="61" spans="1:16" ht="13.8" customHeight="1" x14ac:dyDescent="0.25">
      <c r="A61" s="63" t="s">
        <v>137</v>
      </c>
      <c r="B61" s="60" t="s">
        <v>182</v>
      </c>
      <c r="C61" s="59" t="s">
        <v>89</v>
      </c>
      <c r="D61" s="68">
        <v>308160</v>
      </c>
      <c r="E61" s="69">
        <v>140000</v>
      </c>
      <c r="F61" s="45">
        <v>27</v>
      </c>
      <c r="G61" s="45">
        <v>20</v>
      </c>
      <c r="H61" s="58">
        <v>47</v>
      </c>
      <c r="I61" s="8">
        <v>9</v>
      </c>
      <c r="J61" s="8">
        <v>11</v>
      </c>
      <c r="K61" s="8">
        <v>7</v>
      </c>
      <c r="L61" s="8">
        <v>3</v>
      </c>
      <c r="M61" s="8">
        <v>7</v>
      </c>
      <c r="N61" s="8">
        <v>7</v>
      </c>
      <c r="O61" s="8">
        <v>6</v>
      </c>
      <c r="P61" s="54">
        <f>SUM(I61:O61)</f>
        <v>50</v>
      </c>
    </row>
    <row r="62" spans="1:16" ht="13.8" customHeight="1" x14ac:dyDescent="0.25">
      <c r="A62" s="65" t="s">
        <v>138</v>
      </c>
      <c r="B62" s="62" t="s">
        <v>183</v>
      </c>
      <c r="C62" s="62" t="s">
        <v>90</v>
      </c>
      <c r="D62" s="68">
        <v>167000</v>
      </c>
      <c r="E62" s="69">
        <v>150000</v>
      </c>
      <c r="F62" s="45">
        <v>40</v>
      </c>
      <c r="G62" s="45">
        <v>28</v>
      </c>
      <c r="H62" s="58">
        <v>68</v>
      </c>
      <c r="I62" s="8">
        <v>24</v>
      </c>
      <c r="J62" s="8">
        <v>12</v>
      </c>
      <c r="K62" s="8">
        <v>13</v>
      </c>
      <c r="L62" s="8">
        <v>4</v>
      </c>
      <c r="M62" s="8">
        <v>7</v>
      </c>
      <c r="N62" s="8">
        <v>12</v>
      </c>
      <c r="O62" s="8">
        <v>6</v>
      </c>
      <c r="P62" s="54">
        <f>SUM(I62:O62)</f>
        <v>78</v>
      </c>
    </row>
    <row r="63" spans="1:16" ht="13.8" customHeight="1" x14ac:dyDescent="0.25">
      <c r="A63" s="66" t="s">
        <v>139</v>
      </c>
      <c r="B63" s="67" t="s">
        <v>184</v>
      </c>
      <c r="C63" s="67" t="s">
        <v>91</v>
      </c>
      <c r="D63" s="68">
        <v>150000</v>
      </c>
      <c r="E63" s="80">
        <v>150000</v>
      </c>
      <c r="F63" s="45">
        <v>20</v>
      </c>
      <c r="G63" s="45">
        <v>22</v>
      </c>
      <c r="H63" s="58">
        <v>42</v>
      </c>
      <c r="I63" s="8">
        <v>20</v>
      </c>
      <c r="J63" s="8">
        <v>11</v>
      </c>
      <c r="K63" s="8">
        <v>12</v>
      </c>
      <c r="L63" s="8">
        <v>4</v>
      </c>
      <c r="M63" s="8">
        <v>9</v>
      </c>
      <c r="N63" s="8">
        <v>12</v>
      </c>
      <c r="O63" s="8">
        <v>5</v>
      </c>
      <c r="P63" s="54">
        <f>SUM(I63:O63)</f>
        <v>73</v>
      </c>
    </row>
    <row r="64" spans="1:16" ht="12" x14ac:dyDescent="0.3"/>
  </sheetData>
  <dataValidations count="7">
    <dataValidation type="whole" allowBlank="1" showInputMessage="1" showErrorMessage="1" errorTitle="ZNOVU A LÉPE" error="To je móóóóóóc!!!!" sqref="I40:I63">
      <formula1>0</formula1>
      <formula2>30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" sqref="P17:P6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L21" sqref="L21"/>
    </sheetView>
  </sheetViews>
  <sheetFormatPr defaultColWidth="9.109375" defaultRowHeight="14.4" x14ac:dyDescent="0.3"/>
  <cols>
    <col min="1" max="1" width="9.33203125" style="41" customWidth="1"/>
    <col min="2" max="2" width="18.44140625" style="41" customWidth="1"/>
    <col min="3" max="3" width="38.44140625" style="41" bestFit="1" customWidth="1"/>
    <col min="4" max="4" width="9.21875" style="41" customWidth="1"/>
    <col min="5" max="5" width="9.5546875" style="41" customWidth="1"/>
    <col min="6" max="6" width="8.33203125" style="41" customWidth="1"/>
    <col min="7" max="7" width="7.33203125" style="41" customWidth="1"/>
    <col min="8" max="8" width="7.6640625" style="41" customWidth="1"/>
    <col min="9" max="15" width="9.109375" style="41"/>
    <col min="16" max="16" width="10.109375" style="41" bestFit="1" customWidth="1"/>
    <col min="17" max="17" width="14.44140625" style="41" customWidth="1"/>
    <col min="18" max="20" width="9.109375" style="41"/>
    <col min="21" max="21" width="11.44140625" style="41" customWidth="1"/>
    <col min="22" max="24" width="9.109375" style="41"/>
    <col min="25" max="25" width="10.88671875" style="41" bestFit="1" customWidth="1"/>
    <col min="26" max="26" width="13.33203125" style="41" customWidth="1"/>
    <col min="27" max="16384" width="9.109375" style="41"/>
  </cols>
  <sheetData>
    <row r="1" spans="1:16" ht="35.25" customHeight="1" x14ac:dyDescent="0.3">
      <c r="A1" s="42" t="s">
        <v>188</v>
      </c>
    </row>
    <row r="2" spans="1:16" ht="12.6" x14ac:dyDescent="0.3">
      <c r="A2" s="41" t="s">
        <v>33</v>
      </c>
      <c r="I2" s="50" t="s">
        <v>190</v>
      </c>
    </row>
    <row r="3" spans="1:16" ht="12.6" x14ac:dyDescent="0.3">
      <c r="A3" s="41" t="s">
        <v>26</v>
      </c>
      <c r="I3" s="51" t="s">
        <v>37</v>
      </c>
    </row>
    <row r="4" spans="1:16" ht="12.6" x14ac:dyDescent="0.3">
      <c r="A4" s="41" t="s">
        <v>34</v>
      </c>
      <c r="I4" s="51" t="s">
        <v>38</v>
      </c>
    </row>
    <row r="5" spans="1:16" ht="12.6" x14ac:dyDescent="0.3">
      <c r="A5" s="41" t="s">
        <v>32</v>
      </c>
      <c r="I5" s="51" t="s">
        <v>39</v>
      </c>
    </row>
    <row r="6" spans="1:16" ht="12.6" x14ac:dyDescent="0.3">
      <c r="A6" s="41" t="s">
        <v>35</v>
      </c>
      <c r="I6" s="51" t="s">
        <v>40</v>
      </c>
    </row>
    <row r="7" spans="1:16" ht="12.6" x14ac:dyDescent="0.3">
      <c r="A7" s="41" t="s">
        <v>27</v>
      </c>
      <c r="I7" s="51" t="s">
        <v>41</v>
      </c>
    </row>
    <row r="8" spans="1:16" ht="12.6" x14ac:dyDescent="0.3">
      <c r="A8" s="41" t="s">
        <v>36</v>
      </c>
    </row>
    <row r="9" spans="1:16" ht="12" x14ac:dyDescent="0.3">
      <c r="H9" s="41" t="s">
        <v>42</v>
      </c>
    </row>
    <row r="10" spans="1:16" ht="12" x14ac:dyDescent="0.3">
      <c r="H10" s="41" t="s">
        <v>43</v>
      </c>
    </row>
    <row r="11" spans="1:16" ht="12" x14ac:dyDescent="0.3">
      <c r="H11" s="41" t="s">
        <v>44</v>
      </c>
    </row>
    <row r="13" spans="1:16" ht="12" x14ac:dyDescent="0.3">
      <c r="H13" s="41" t="s">
        <v>194</v>
      </c>
    </row>
    <row r="15" spans="1:16" ht="106.5" customHeight="1" x14ac:dyDescent="0.3">
      <c r="A15" s="43" t="s">
        <v>0</v>
      </c>
      <c r="B15" s="43" t="s">
        <v>1</v>
      </c>
      <c r="C15" s="43" t="s">
        <v>92</v>
      </c>
      <c r="D15" s="43" t="s">
        <v>22</v>
      </c>
      <c r="E15" s="43" t="s">
        <v>2</v>
      </c>
      <c r="F15" s="43" t="s">
        <v>3</v>
      </c>
      <c r="G15" s="43" t="s">
        <v>4</v>
      </c>
      <c r="H15" s="43" t="s">
        <v>5</v>
      </c>
      <c r="I15" s="56" t="s">
        <v>31</v>
      </c>
      <c r="J15" s="56" t="s">
        <v>23</v>
      </c>
      <c r="K15" s="56" t="s">
        <v>25</v>
      </c>
      <c r="L15" s="56" t="s">
        <v>6</v>
      </c>
      <c r="M15" s="56" t="s">
        <v>7</v>
      </c>
      <c r="N15" s="56" t="s">
        <v>28</v>
      </c>
      <c r="O15" s="56" t="s">
        <v>8</v>
      </c>
      <c r="P15" s="43" t="s">
        <v>9</v>
      </c>
    </row>
    <row r="16" spans="1:16" ht="12" x14ac:dyDescent="0.3">
      <c r="A16" s="48"/>
      <c r="B16" s="48"/>
      <c r="C16" s="48"/>
      <c r="D16" s="48"/>
      <c r="E16" s="48"/>
      <c r="F16" s="45"/>
      <c r="G16" s="45"/>
      <c r="H16" s="45"/>
      <c r="I16" s="57" t="s">
        <v>18</v>
      </c>
      <c r="J16" s="44" t="s">
        <v>19</v>
      </c>
      <c r="K16" s="44" t="s">
        <v>19</v>
      </c>
      <c r="L16" s="44" t="s">
        <v>20</v>
      </c>
      <c r="M16" s="44" t="s">
        <v>21</v>
      </c>
      <c r="N16" s="44" t="s">
        <v>19</v>
      </c>
      <c r="O16" s="44" t="s">
        <v>21</v>
      </c>
      <c r="P16" s="45"/>
    </row>
    <row r="17" spans="1:17" ht="14.4" customHeight="1" x14ac:dyDescent="0.25">
      <c r="A17" s="63" t="s">
        <v>93</v>
      </c>
      <c r="B17" s="62" t="s">
        <v>140</v>
      </c>
      <c r="C17" s="59" t="s">
        <v>45</v>
      </c>
      <c r="D17" s="68">
        <v>302000</v>
      </c>
      <c r="E17" s="69">
        <v>150000</v>
      </c>
      <c r="F17" s="58">
        <v>30</v>
      </c>
      <c r="G17" s="58">
        <v>36</v>
      </c>
      <c r="H17" s="58">
        <v>66</v>
      </c>
      <c r="I17" s="9">
        <v>15</v>
      </c>
      <c r="J17" s="8">
        <v>11</v>
      </c>
      <c r="K17" s="8">
        <v>8</v>
      </c>
      <c r="L17" s="8">
        <v>5</v>
      </c>
      <c r="M17" s="8">
        <v>7</v>
      </c>
      <c r="N17" s="8">
        <v>8</v>
      </c>
      <c r="O17" s="8">
        <v>8</v>
      </c>
      <c r="P17" s="54">
        <f>SUM(I17:O17)</f>
        <v>62</v>
      </c>
      <c r="Q17" s="13"/>
    </row>
    <row r="18" spans="1:17" ht="14.4" customHeight="1" x14ac:dyDescent="0.25">
      <c r="A18" s="63" t="s">
        <v>94</v>
      </c>
      <c r="B18" s="59" t="s">
        <v>141</v>
      </c>
      <c r="C18" s="59" t="s">
        <v>46</v>
      </c>
      <c r="D18" s="68">
        <v>199020</v>
      </c>
      <c r="E18" s="69">
        <v>150000</v>
      </c>
      <c r="F18" s="58">
        <v>51</v>
      </c>
      <c r="G18" s="58">
        <v>33</v>
      </c>
      <c r="H18" s="58">
        <v>84</v>
      </c>
      <c r="I18" s="6">
        <v>10</v>
      </c>
      <c r="J18" s="7">
        <v>8</v>
      </c>
      <c r="K18" s="7">
        <v>5</v>
      </c>
      <c r="L18" s="7">
        <v>4</v>
      </c>
      <c r="M18" s="7">
        <v>5</v>
      </c>
      <c r="N18" s="7">
        <v>9</v>
      </c>
      <c r="O18" s="7">
        <v>9</v>
      </c>
      <c r="P18" s="54">
        <f>SUM(I18:O18)</f>
        <v>50</v>
      </c>
      <c r="Q18" s="13"/>
    </row>
    <row r="19" spans="1:17" ht="14.4" customHeight="1" x14ac:dyDescent="0.25">
      <c r="A19" s="63" t="s">
        <v>95</v>
      </c>
      <c r="B19" s="59" t="s">
        <v>141</v>
      </c>
      <c r="C19" s="59" t="s">
        <v>47</v>
      </c>
      <c r="D19" s="68">
        <v>330095</v>
      </c>
      <c r="E19" s="69">
        <v>150000</v>
      </c>
      <c r="F19" s="58">
        <v>37</v>
      </c>
      <c r="G19" s="58">
        <v>40</v>
      </c>
      <c r="H19" s="58">
        <v>77</v>
      </c>
      <c r="I19" s="6">
        <v>20</v>
      </c>
      <c r="J19" s="7">
        <v>13</v>
      </c>
      <c r="K19" s="7">
        <v>14</v>
      </c>
      <c r="L19" s="7">
        <v>4</v>
      </c>
      <c r="M19" s="7">
        <v>5</v>
      </c>
      <c r="N19" s="7">
        <v>10</v>
      </c>
      <c r="O19" s="7">
        <v>9</v>
      </c>
      <c r="P19" s="54">
        <f>SUM(I19:O19)</f>
        <v>75</v>
      </c>
      <c r="Q19" s="13"/>
    </row>
    <row r="20" spans="1:17" ht="14.4" customHeight="1" x14ac:dyDescent="0.25">
      <c r="A20" s="63" t="s">
        <v>96</v>
      </c>
      <c r="B20" s="59" t="s">
        <v>142</v>
      </c>
      <c r="C20" s="59" t="s">
        <v>48</v>
      </c>
      <c r="D20" s="68">
        <v>169060</v>
      </c>
      <c r="E20" s="69">
        <v>150000</v>
      </c>
      <c r="F20" s="58">
        <v>60</v>
      </c>
      <c r="G20" s="58">
        <v>36</v>
      </c>
      <c r="H20" s="58">
        <v>96</v>
      </c>
      <c r="I20" s="6">
        <v>9</v>
      </c>
      <c r="J20" s="7">
        <v>10</v>
      </c>
      <c r="K20" s="7">
        <v>5</v>
      </c>
      <c r="L20" s="7">
        <v>4</v>
      </c>
      <c r="M20" s="7">
        <v>9</v>
      </c>
      <c r="N20" s="7">
        <v>11</v>
      </c>
      <c r="O20" s="7">
        <v>9</v>
      </c>
      <c r="P20" s="54">
        <f>SUM(I20:O20)</f>
        <v>57</v>
      </c>
      <c r="Q20" s="13"/>
    </row>
    <row r="21" spans="1:17" ht="13.8" customHeight="1" x14ac:dyDescent="0.25">
      <c r="A21" s="63" t="s">
        <v>97</v>
      </c>
      <c r="B21" s="59" t="s">
        <v>143</v>
      </c>
      <c r="C21" s="59" t="s">
        <v>49</v>
      </c>
      <c r="D21" s="68">
        <v>165000</v>
      </c>
      <c r="E21" s="69">
        <v>150000</v>
      </c>
      <c r="F21" s="58" t="s">
        <v>189</v>
      </c>
      <c r="G21" s="58">
        <v>33</v>
      </c>
      <c r="H21" s="58">
        <v>33</v>
      </c>
      <c r="I21" s="6">
        <v>14</v>
      </c>
      <c r="J21" s="7">
        <v>13</v>
      </c>
      <c r="K21" s="7">
        <v>8</v>
      </c>
      <c r="L21" s="7">
        <v>4</v>
      </c>
      <c r="M21" s="7">
        <v>7</v>
      </c>
      <c r="N21" s="7">
        <v>7</v>
      </c>
      <c r="O21" s="7">
        <v>10</v>
      </c>
      <c r="P21" s="54">
        <f>SUM(I21:O21)</f>
        <v>63</v>
      </c>
      <c r="Q21" s="13"/>
    </row>
    <row r="22" spans="1:17" ht="14.4" customHeight="1" x14ac:dyDescent="0.25">
      <c r="A22" s="63" t="s">
        <v>98</v>
      </c>
      <c r="B22" s="59" t="s">
        <v>144</v>
      </c>
      <c r="C22" s="59" t="s">
        <v>50</v>
      </c>
      <c r="D22" s="68">
        <v>222500</v>
      </c>
      <c r="E22" s="69">
        <v>150000</v>
      </c>
      <c r="F22" s="58">
        <v>50</v>
      </c>
      <c r="G22" s="58">
        <v>28</v>
      </c>
      <c r="H22" s="58">
        <v>78</v>
      </c>
      <c r="I22" s="6">
        <v>11</v>
      </c>
      <c r="J22" s="7">
        <v>12</v>
      </c>
      <c r="K22" s="7">
        <v>6</v>
      </c>
      <c r="L22" s="7">
        <v>4</v>
      </c>
      <c r="M22" s="7">
        <v>7</v>
      </c>
      <c r="N22" s="7">
        <v>6</v>
      </c>
      <c r="O22" s="7">
        <v>4</v>
      </c>
      <c r="P22" s="54">
        <f>SUM(I22:O22)</f>
        <v>50</v>
      </c>
      <c r="Q22" s="13"/>
    </row>
    <row r="23" spans="1:17" ht="13.8" customHeight="1" x14ac:dyDescent="0.25">
      <c r="A23" s="63" t="s">
        <v>99</v>
      </c>
      <c r="B23" s="60" t="s">
        <v>145</v>
      </c>
      <c r="C23" s="59" t="s">
        <v>51</v>
      </c>
      <c r="D23" s="70">
        <v>150000</v>
      </c>
      <c r="E23" s="69">
        <v>139500</v>
      </c>
      <c r="F23" s="58">
        <v>17</v>
      </c>
      <c r="G23" s="58">
        <v>22</v>
      </c>
      <c r="H23" s="58">
        <v>39</v>
      </c>
      <c r="I23" s="6">
        <v>10</v>
      </c>
      <c r="J23" s="7">
        <v>8</v>
      </c>
      <c r="K23" s="7">
        <v>6</v>
      </c>
      <c r="L23" s="7">
        <v>3</v>
      </c>
      <c r="M23" s="7">
        <v>9</v>
      </c>
      <c r="N23" s="7">
        <v>5</v>
      </c>
      <c r="O23" s="7">
        <v>5</v>
      </c>
      <c r="P23" s="54">
        <f>SUM(I23:O23)</f>
        <v>46</v>
      </c>
      <c r="Q23" s="13"/>
    </row>
    <row r="24" spans="1:17" ht="13.8" customHeight="1" x14ac:dyDescent="0.25">
      <c r="A24" s="63" t="s">
        <v>100</v>
      </c>
      <c r="B24" s="59" t="s">
        <v>146</v>
      </c>
      <c r="C24" s="59" t="s">
        <v>52</v>
      </c>
      <c r="D24" s="68">
        <v>450000</v>
      </c>
      <c r="E24" s="69">
        <v>150000</v>
      </c>
      <c r="F24" s="58">
        <v>55</v>
      </c>
      <c r="G24" s="58">
        <v>39</v>
      </c>
      <c r="H24" s="58">
        <v>94</v>
      </c>
      <c r="I24" s="6">
        <v>20</v>
      </c>
      <c r="J24" s="7">
        <v>13</v>
      </c>
      <c r="K24" s="7">
        <v>11</v>
      </c>
      <c r="L24" s="7">
        <v>2</v>
      </c>
      <c r="M24" s="7">
        <v>4</v>
      </c>
      <c r="N24" s="7">
        <v>3</v>
      </c>
      <c r="O24" s="7">
        <v>10</v>
      </c>
      <c r="P24" s="54">
        <f>SUM(I24:O24)</f>
        <v>63</v>
      </c>
      <c r="Q24" s="13"/>
    </row>
    <row r="25" spans="1:17" ht="13.8" customHeight="1" x14ac:dyDescent="0.25">
      <c r="A25" s="63" t="s">
        <v>101</v>
      </c>
      <c r="B25" s="59" t="s">
        <v>147</v>
      </c>
      <c r="C25" s="59" t="s">
        <v>53</v>
      </c>
      <c r="D25" s="68">
        <v>170000</v>
      </c>
      <c r="E25" s="69">
        <v>150000</v>
      </c>
      <c r="F25" s="58">
        <v>25</v>
      </c>
      <c r="G25" s="58">
        <v>16</v>
      </c>
      <c r="H25" s="58">
        <v>41</v>
      </c>
      <c r="I25" s="6">
        <v>9</v>
      </c>
      <c r="J25" s="7">
        <v>7</v>
      </c>
      <c r="K25" s="7">
        <v>5</v>
      </c>
      <c r="L25" s="7">
        <v>4</v>
      </c>
      <c r="M25" s="7">
        <v>7</v>
      </c>
      <c r="N25" s="7">
        <v>7</v>
      </c>
      <c r="O25" s="7">
        <v>6</v>
      </c>
      <c r="P25" s="54">
        <f>SUM(I25:O25)</f>
        <v>45</v>
      </c>
      <c r="Q25" s="13"/>
    </row>
    <row r="26" spans="1:17" ht="13.8" customHeight="1" x14ac:dyDescent="0.25">
      <c r="A26" s="63" t="s">
        <v>102</v>
      </c>
      <c r="B26" s="59" t="s">
        <v>148</v>
      </c>
      <c r="C26" s="59" t="s">
        <v>54</v>
      </c>
      <c r="D26" s="68">
        <v>283500</v>
      </c>
      <c r="E26" s="69">
        <v>150000</v>
      </c>
      <c r="F26" s="58" t="s">
        <v>189</v>
      </c>
      <c r="G26" s="58">
        <v>27</v>
      </c>
      <c r="H26" s="58">
        <v>27</v>
      </c>
      <c r="I26" s="6">
        <v>22</v>
      </c>
      <c r="J26" s="7">
        <v>11</v>
      </c>
      <c r="K26" s="7">
        <v>15</v>
      </c>
      <c r="L26" s="7">
        <v>4</v>
      </c>
      <c r="M26" s="7">
        <v>9</v>
      </c>
      <c r="N26" s="7">
        <v>8</v>
      </c>
      <c r="O26" s="7">
        <v>5</v>
      </c>
      <c r="P26" s="54">
        <f>SUM(I26:O26)</f>
        <v>74</v>
      </c>
      <c r="Q26" s="13"/>
    </row>
    <row r="27" spans="1:17" ht="13.8" customHeight="1" x14ac:dyDescent="0.25">
      <c r="A27" s="63" t="s">
        <v>103</v>
      </c>
      <c r="B27" s="59" t="s">
        <v>148</v>
      </c>
      <c r="C27" s="59" t="s">
        <v>55</v>
      </c>
      <c r="D27" s="68">
        <v>283500</v>
      </c>
      <c r="E27" s="69">
        <v>140000</v>
      </c>
      <c r="F27" s="58">
        <v>48</v>
      </c>
      <c r="G27" s="58">
        <v>35</v>
      </c>
      <c r="H27" s="58">
        <v>83</v>
      </c>
      <c r="I27" s="6">
        <v>15</v>
      </c>
      <c r="J27" s="7">
        <v>11</v>
      </c>
      <c r="K27" s="7">
        <v>11</v>
      </c>
      <c r="L27" s="7">
        <v>3</v>
      </c>
      <c r="M27" s="7">
        <v>9</v>
      </c>
      <c r="N27" s="7">
        <v>7</v>
      </c>
      <c r="O27" s="7">
        <v>5</v>
      </c>
      <c r="P27" s="54">
        <f>SUM(I27:O27)</f>
        <v>61</v>
      </c>
      <c r="Q27" s="13"/>
    </row>
    <row r="28" spans="1:17" ht="13.8" customHeight="1" x14ac:dyDescent="0.25">
      <c r="A28" s="63" t="s">
        <v>104</v>
      </c>
      <c r="B28" s="59" t="s">
        <v>149</v>
      </c>
      <c r="C28" s="59" t="s">
        <v>56</v>
      </c>
      <c r="D28" s="68">
        <v>170000</v>
      </c>
      <c r="E28" s="69">
        <v>150000</v>
      </c>
      <c r="F28" s="58">
        <v>60</v>
      </c>
      <c r="G28" s="58">
        <v>0</v>
      </c>
      <c r="H28" s="58">
        <v>60</v>
      </c>
      <c r="I28" s="6">
        <v>12</v>
      </c>
      <c r="J28" s="7">
        <v>10</v>
      </c>
      <c r="K28" s="7">
        <v>8</v>
      </c>
      <c r="L28" s="7">
        <v>4</v>
      </c>
      <c r="M28" s="7">
        <v>9</v>
      </c>
      <c r="N28" s="7">
        <v>6</v>
      </c>
      <c r="O28" s="7">
        <v>5</v>
      </c>
      <c r="P28" s="54">
        <f>SUM(I28:O28)</f>
        <v>54</v>
      </c>
    </row>
    <row r="29" spans="1:17" ht="13.8" customHeight="1" x14ac:dyDescent="0.25">
      <c r="A29" s="63" t="s">
        <v>105</v>
      </c>
      <c r="B29" s="59" t="s">
        <v>150</v>
      </c>
      <c r="C29" s="59" t="s">
        <v>57</v>
      </c>
      <c r="D29" s="68">
        <v>575000</v>
      </c>
      <c r="E29" s="69">
        <v>150000</v>
      </c>
      <c r="F29" s="58">
        <v>60</v>
      </c>
      <c r="G29" s="58">
        <v>37</v>
      </c>
      <c r="H29" s="58">
        <v>97</v>
      </c>
      <c r="I29" s="6">
        <v>11</v>
      </c>
      <c r="J29" s="7">
        <v>9</v>
      </c>
      <c r="K29" s="7">
        <v>5</v>
      </c>
      <c r="L29" s="7">
        <v>3</v>
      </c>
      <c r="M29" s="7">
        <v>7</v>
      </c>
      <c r="N29" s="7">
        <v>10</v>
      </c>
      <c r="O29" s="7">
        <v>9</v>
      </c>
      <c r="P29" s="54">
        <f>SUM(I29:O29)</f>
        <v>54</v>
      </c>
    </row>
    <row r="30" spans="1:17" ht="13.8" customHeight="1" x14ac:dyDescent="0.25">
      <c r="A30" s="63" t="s">
        <v>106</v>
      </c>
      <c r="B30" s="59" t="s">
        <v>151</v>
      </c>
      <c r="C30" s="59" t="s">
        <v>58</v>
      </c>
      <c r="D30" s="68">
        <v>667800</v>
      </c>
      <c r="E30" s="69">
        <v>150000</v>
      </c>
      <c r="F30" s="58">
        <v>50</v>
      </c>
      <c r="G30" s="58" t="s">
        <v>189</v>
      </c>
      <c r="H30" s="58">
        <v>50</v>
      </c>
      <c r="I30" s="6">
        <v>15</v>
      </c>
      <c r="J30" s="7">
        <v>11</v>
      </c>
      <c r="K30" s="7">
        <v>6</v>
      </c>
      <c r="L30" s="7">
        <v>4</v>
      </c>
      <c r="M30" s="7">
        <v>7</v>
      </c>
      <c r="N30" s="7">
        <v>5</v>
      </c>
      <c r="O30" s="7">
        <v>8</v>
      </c>
      <c r="P30" s="54">
        <f>SUM(I30:O30)</f>
        <v>56</v>
      </c>
    </row>
    <row r="31" spans="1:17" ht="13.8" customHeight="1" x14ac:dyDescent="0.25">
      <c r="A31" s="63" t="s">
        <v>107</v>
      </c>
      <c r="B31" s="59" t="s">
        <v>152</v>
      </c>
      <c r="C31" s="60" t="s">
        <v>59</v>
      </c>
      <c r="D31" s="68">
        <v>170000</v>
      </c>
      <c r="E31" s="69">
        <v>150000</v>
      </c>
      <c r="F31" s="58">
        <v>15</v>
      </c>
      <c r="G31" s="58">
        <v>30</v>
      </c>
      <c r="H31" s="58">
        <v>45</v>
      </c>
      <c r="I31" s="6">
        <v>11</v>
      </c>
      <c r="J31" s="7">
        <v>9</v>
      </c>
      <c r="K31" s="7">
        <v>5</v>
      </c>
      <c r="L31" s="7">
        <v>5</v>
      </c>
      <c r="M31" s="7">
        <v>9</v>
      </c>
      <c r="N31" s="7">
        <v>9</v>
      </c>
      <c r="O31" s="7">
        <v>5</v>
      </c>
      <c r="P31" s="54">
        <f>SUM(I31:O31)</f>
        <v>53</v>
      </c>
    </row>
    <row r="32" spans="1:17" ht="13.8" customHeight="1" x14ac:dyDescent="0.25">
      <c r="A32" s="63" t="s">
        <v>108</v>
      </c>
      <c r="B32" s="59" t="s">
        <v>153</v>
      </c>
      <c r="C32" s="60" t="s">
        <v>60</v>
      </c>
      <c r="D32" s="68">
        <v>170000</v>
      </c>
      <c r="E32" s="69">
        <v>150000</v>
      </c>
      <c r="F32" s="58">
        <v>60</v>
      </c>
      <c r="G32" s="58">
        <v>38</v>
      </c>
      <c r="H32" s="58">
        <v>98</v>
      </c>
      <c r="I32" s="6">
        <v>22</v>
      </c>
      <c r="J32" s="7">
        <v>13</v>
      </c>
      <c r="K32" s="7">
        <v>14</v>
      </c>
      <c r="L32" s="7">
        <v>5</v>
      </c>
      <c r="M32" s="7">
        <v>9</v>
      </c>
      <c r="N32" s="7">
        <v>10</v>
      </c>
      <c r="O32" s="7">
        <v>5</v>
      </c>
      <c r="P32" s="54">
        <f>SUM(I32:O32)</f>
        <v>78</v>
      </c>
    </row>
    <row r="33" spans="1:16" ht="13.8" customHeight="1" x14ac:dyDescent="0.25">
      <c r="A33" s="63" t="s">
        <v>109</v>
      </c>
      <c r="B33" s="59" t="s">
        <v>154</v>
      </c>
      <c r="C33" s="59" t="s">
        <v>61</v>
      </c>
      <c r="D33" s="68">
        <v>307500</v>
      </c>
      <c r="E33" s="69">
        <v>150000</v>
      </c>
      <c r="F33" s="58">
        <v>54</v>
      </c>
      <c r="G33" s="58">
        <v>19</v>
      </c>
      <c r="H33" s="58">
        <v>73</v>
      </c>
      <c r="I33" s="6">
        <v>11</v>
      </c>
      <c r="J33" s="7">
        <v>12</v>
      </c>
      <c r="K33" s="7">
        <v>6</v>
      </c>
      <c r="L33" s="7">
        <v>4</v>
      </c>
      <c r="M33" s="7">
        <v>7</v>
      </c>
      <c r="N33" s="7">
        <v>9</v>
      </c>
      <c r="O33" s="7">
        <v>8</v>
      </c>
      <c r="P33" s="54">
        <f>SUM(I33:O33)</f>
        <v>57</v>
      </c>
    </row>
    <row r="34" spans="1:16" ht="13.8" customHeight="1" x14ac:dyDescent="0.25">
      <c r="A34" s="63" t="s">
        <v>110</v>
      </c>
      <c r="B34" s="59" t="s">
        <v>155</v>
      </c>
      <c r="C34" s="59" t="s">
        <v>62</v>
      </c>
      <c r="D34" s="68">
        <v>168000</v>
      </c>
      <c r="E34" s="69">
        <v>150000</v>
      </c>
      <c r="F34" s="58">
        <v>52</v>
      </c>
      <c r="G34" s="58">
        <v>35</v>
      </c>
      <c r="H34" s="58">
        <v>87</v>
      </c>
      <c r="I34" s="6">
        <v>20</v>
      </c>
      <c r="J34" s="7">
        <v>12</v>
      </c>
      <c r="K34" s="7">
        <v>14</v>
      </c>
      <c r="L34" s="7">
        <v>5</v>
      </c>
      <c r="M34" s="7">
        <v>10</v>
      </c>
      <c r="N34" s="7">
        <v>12</v>
      </c>
      <c r="O34" s="7">
        <v>5</v>
      </c>
      <c r="P34" s="54">
        <f>SUM(I34:O34)</f>
        <v>78</v>
      </c>
    </row>
    <row r="35" spans="1:16" ht="13.8" customHeight="1" x14ac:dyDescent="0.25">
      <c r="A35" s="63" t="s">
        <v>111</v>
      </c>
      <c r="B35" s="59" t="s">
        <v>156</v>
      </c>
      <c r="C35" s="59" t="s">
        <v>63</v>
      </c>
      <c r="D35" s="68">
        <v>355240</v>
      </c>
      <c r="E35" s="69">
        <v>150000</v>
      </c>
      <c r="F35" s="58">
        <v>16</v>
      </c>
      <c r="G35" s="58">
        <v>28</v>
      </c>
      <c r="H35" s="58">
        <v>44</v>
      </c>
      <c r="I35" s="6">
        <v>9</v>
      </c>
      <c r="J35" s="7">
        <v>12</v>
      </c>
      <c r="K35" s="7">
        <v>5</v>
      </c>
      <c r="L35" s="7">
        <v>3</v>
      </c>
      <c r="M35" s="7">
        <v>5</v>
      </c>
      <c r="N35" s="7">
        <v>10</v>
      </c>
      <c r="O35" s="7">
        <v>4</v>
      </c>
      <c r="P35" s="54">
        <f>SUM(I35:O35)</f>
        <v>48</v>
      </c>
    </row>
    <row r="36" spans="1:16" ht="13.8" customHeight="1" x14ac:dyDescent="0.25">
      <c r="A36" s="63" t="s">
        <v>112</v>
      </c>
      <c r="B36" s="59" t="s">
        <v>157</v>
      </c>
      <c r="C36" s="59" t="s">
        <v>64</v>
      </c>
      <c r="D36" s="68">
        <v>170000</v>
      </c>
      <c r="E36" s="69">
        <v>150000</v>
      </c>
      <c r="F36" s="58">
        <v>20</v>
      </c>
      <c r="G36" s="58">
        <v>18</v>
      </c>
      <c r="H36" s="58">
        <v>38</v>
      </c>
      <c r="I36" s="6">
        <v>21</v>
      </c>
      <c r="J36" s="7">
        <v>12</v>
      </c>
      <c r="K36" s="7">
        <v>13</v>
      </c>
      <c r="L36" s="7">
        <v>5</v>
      </c>
      <c r="M36" s="7">
        <v>6</v>
      </c>
      <c r="N36" s="7">
        <v>12</v>
      </c>
      <c r="O36" s="7">
        <v>9</v>
      </c>
      <c r="P36" s="54">
        <f>SUM(I36:O36)</f>
        <v>78</v>
      </c>
    </row>
    <row r="37" spans="1:16" ht="13.8" customHeight="1" x14ac:dyDescent="0.25">
      <c r="A37" s="63" t="s">
        <v>113</v>
      </c>
      <c r="B37" s="59" t="s">
        <v>158</v>
      </c>
      <c r="C37" s="59" t="s">
        <v>65</v>
      </c>
      <c r="D37" s="68">
        <v>295855</v>
      </c>
      <c r="E37" s="69">
        <v>150000</v>
      </c>
      <c r="F37" s="58">
        <v>45</v>
      </c>
      <c r="G37" s="58">
        <v>31</v>
      </c>
      <c r="H37" s="58">
        <v>76</v>
      </c>
      <c r="I37" s="6">
        <v>11</v>
      </c>
      <c r="J37" s="7">
        <v>10</v>
      </c>
      <c r="K37" s="7">
        <v>10</v>
      </c>
      <c r="L37" s="7">
        <v>4</v>
      </c>
      <c r="M37" s="7">
        <v>9</v>
      </c>
      <c r="N37" s="7">
        <v>10</v>
      </c>
      <c r="O37" s="7">
        <v>4</v>
      </c>
      <c r="P37" s="54">
        <f>SUM(I37:O37)</f>
        <v>58</v>
      </c>
    </row>
    <row r="38" spans="1:16" ht="13.8" customHeight="1" x14ac:dyDescent="0.25">
      <c r="A38" s="63" t="s">
        <v>114</v>
      </c>
      <c r="B38" s="59" t="s">
        <v>159</v>
      </c>
      <c r="C38" s="59" t="s">
        <v>66</v>
      </c>
      <c r="D38" s="68">
        <v>320500</v>
      </c>
      <c r="E38" s="69">
        <v>150000</v>
      </c>
      <c r="F38" s="58">
        <v>45</v>
      </c>
      <c r="G38" s="58">
        <v>26</v>
      </c>
      <c r="H38" s="58">
        <v>71</v>
      </c>
      <c r="I38" s="6">
        <v>23</v>
      </c>
      <c r="J38" s="7">
        <v>13</v>
      </c>
      <c r="K38" s="7">
        <v>10</v>
      </c>
      <c r="L38" s="7">
        <v>4</v>
      </c>
      <c r="M38" s="7">
        <v>9</v>
      </c>
      <c r="N38" s="7">
        <v>12</v>
      </c>
      <c r="O38" s="7">
        <v>7</v>
      </c>
      <c r="P38" s="54">
        <f>SUM(I38:O38)</f>
        <v>78</v>
      </c>
    </row>
    <row r="39" spans="1:16" ht="13.8" customHeight="1" x14ac:dyDescent="0.25">
      <c r="A39" s="63" t="s">
        <v>115</v>
      </c>
      <c r="B39" s="59" t="s">
        <v>160</v>
      </c>
      <c r="C39" s="59" t="s">
        <v>67</v>
      </c>
      <c r="D39" s="68">
        <v>176000</v>
      </c>
      <c r="E39" s="69">
        <v>150000</v>
      </c>
      <c r="F39" s="58">
        <v>9</v>
      </c>
      <c r="G39" s="58">
        <v>28</v>
      </c>
      <c r="H39" s="58">
        <v>37</v>
      </c>
      <c r="I39" s="6">
        <v>9</v>
      </c>
      <c r="J39" s="7">
        <v>8</v>
      </c>
      <c r="K39" s="7">
        <v>7</v>
      </c>
      <c r="L39" s="7">
        <v>4</v>
      </c>
      <c r="M39" s="7">
        <v>9</v>
      </c>
      <c r="N39" s="7">
        <v>11</v>
      </c>
      <c r="O39" s="7">
        <v>4</v>
      </c>
      <c r="P39" s="54">
        <f>SUM(I39:O39)</f>
        <v>52</v>
      </c>
    </row>
    <row r="40" spans="1:16" ht="13.8" customHeight="1" x14ac:dyDescent="0.25">
      <c r="A40" s="63" t="s">
        <v>116</v>
      </c>
      <c r="B40" s="59" t="s">
        <v>161</v>
      </c>
      <c r="C40" s="59" t="s">
        <v>68</v>
      </c>
      <c r="D40" s="68">
        <v>170000</v>
      </c>
      <c r="E40" s="69">
        <v>150000</v>
      </c>
      <c r="F40" s="58">
        <v>58</v>
      </c>
      <c r="G40" s="58">
        <v>33</v>
      </c>
      <c r="H40" s="58">
        <v>91</v>
      </c>
      <c r="I40" s="7">
        <v>26</v>
      </c>
      <c r="J40" s="7">
        <v>13</v>
      </c>
      <c r="K40" s="7">
        <v>12</v>
      </c>
      <c r="L40" s="7">
        <v>3</v>
      </c>
      <c r="M40" s="7">
        <v>5</v>
      </c>
      <c r="N40" s="7">
        <v>13</v>
      </c>
      <c r="O40" s="7">
        <v>9</v>
      </c>
      <c r="P40" s="54">
        <f>SUM(I40:O40)</f>
        <v>81</v>
      </c>
    </row>
    <row r="41" spans="1:16" ht="13.8" customHeight="1" x14ac:dyDescent="0.25">
      <c r="A41" s="63" t="s">
        <v>117</v>
      </c>
      <c r="B41" s="59" t="s">
        <v>162</v>
      </c>
      <c r="C41" s="59" t="s">
        <v>69</v>
      </c>
      <c r="D41" s="68">
        <v>659000</v>
      </c>
      <c r="E41" s="69">
        <v>150000</v>
      </c>
      <c r="F41" s="45">
        <v>60</v>
      </c>
      <c r="G41" s="45">
        <v>33</v>
      </c>
      <c r="H41" s="58">
        <v>93</v>
      </c>
      <c r="I41" s="8">
        <v>10</v>
      </c>
      <c r="J41" s="8">
        <v>9</v>
      </c>
      <c r="K41" s="8">
        <v>5</v>
      </c>
      <c r="L41" s="8">
        <v>4</v>
      </c>
      <c r="M41" s="8">
        <v>6</v>
      </c>
      <c r="N41" s="8">
        <v>7</v>
      </c>
      <c r="O41" s="8">
        <v>6</v>
      </c>
      <c r="P41" s="54">
        <f>SUM(I41:O41)</f>
        <v>47</v>
      </c>
    </row>
    <row r="42" spans="1:16" ht="13.8" customHeight="1" x14ac:dyDescent="0.25">
      <c r="A42" s="63" t="s">
        <v>118</v>
      </c>
      <c r="B42" s="59" t="s">
        <v>163</v>
      </c>
      <c r="C42" s="59" t="s">
        <v>70</v>
      </c>
      <c r="D42" s="68">
        <v>200000</v>
      </c>
      <c r="E42" s="69">
        <v>150000</v>
      </c>
      <c r="F42" s="45">
        <v>48</v>
      </c>
      <c r="G42" s="45">
        <v>30</v>
      </c>
      <c r="H42" s="58">
        <v>78</v>
      </c>
      <c r="I42" s="8">
        <v>16</v>
      </c>
      <c r="J42" s="8">
        <v>9</v>
      </c>
      <c r="K42" s="8">
        <v>11</v>
      </c>
      <c r="L42" s="8">
        <v>3</v>
      </c>
      <c r="M42" s="8">
        <v>9</v>
      </c>
      <c r="N42" s="8">
        <v>10</v>
      </c>
      <c r="O42" s="8">
        <v>9</v>
      </c>
      <c r="P42" s="54">
        <f>SUM(I42:O42)</f>
        <v>67</v>
      </c>
    </row>
    <row r="43" spans="1:16" ht="13.8" customHeight="1" x14ac:dyDescent="0.25">
      <c r="A43" s="63" t="s">
        <v>119</v>
      </c>
      <c r="B43" s="64" t="s">
        <v>164</v>
      </c>
      <c r="C43" s="59" t="s">
        <v>71</v>
      </c>
      <c r="D43" s="68">
        <v>185500</v>
      </c>
      <c r="E43" s="69">
        <v>150000</v>
      </c>
      <c r="F43" s="45">
        <v>30</v>
      </c>
      <c r="G43" s="45">
        <v>29</v>
      </c>
      <c r="H43" s="58">
        <v>59</v>
      </c>
      <c r="I43" s="8">
        <v>15</v>
      </c>
      <c r="J43" s="8">
        <v>10</v>
      </c>
      <c r="K43" s="8">
        <v>11</v>
      </c>
      <c r="L43" s="8">
        <v>5</v>
      </c>
      <c r="M43" s="8">
        <v>5</v>
      </c>
      <c r="N43" s="8">
        <v>7</v>
      </c>
      <c r="O43" s="8">
        <v>8</v>
      </c>
      <c r="P43" s="54">
        <f>SUM(I43:O43)</f>
        <v>61</v>
      </c>
    </row>
    <row r="44" spans="1:16" ht="13.8" customHeight="1" x14ac:dyDescent="0.25">
      <c r="A44" s="63" t="s">
        <v>120</v>
      </c>
      <c r="B44" s="59" t="s">
        <v>165</v>
      </c>
      <c r="C44" s="59" t="s">
        <v>72</v>
      </c>
      <c r="D44" s="68">
        <v>170000</v>
      </c>
      <c r="E44" s="69">
        <v>150000</v>
      </c>
      <c r="F44" s="45">
        <v>39</v>
      </c>
      <c r="G44" s="45">
        <v>25</v>
      </c>
      <c r="H44" s="58">
        <v>64</v>
      </c>
      <c r="I44" s="8">
        <v>15</v>
      </c>
      <c r="J44" s="8">
        <v>9</v>
      </c>
      <c r="K44" s="8">
        <v>9</v>
      </c>
      <c r="L44" s="8">
        <v>4</v>
      </c>
      <c r="M44" s="8">
        <v>7</v>
      </c>
      <c r="N44" s="8">
        <v>7</v>
      </c>
      <c r="O44" s="8">
        <v>4</v>
      </c>
      <c r="P44" s="54">
        <f>SUM(I44:O44)</f>
        <v>55</v>
      </c>
    </row>
    <row r="45" spans="1:16" ht="13.8" customHeight="1" x14ac:dyDescent="0.25">
      <c r="A45" s="63" t="s">
        <v>121</v>
      </c>
      <c r="B45" s="61" t="s">
        <v>166</v>
      </c>
      <c r="C45" s="61" t="s">
        <v>73</v>
      </c>
      <c r="D45" s="68">
        <v>307500</v>
      </c>
      <c r="E45" s="69">
        <v>150000</v>
      </c>
      <c r="F45" s="45">
        <v>37</v>
      </c>
      <c r="G45" s="45">
        <v>23</v>
      </c>
      <c r="H45" s="58">
        <v>60</v>
      </c>
      <c r="I45" s="8">
        <v>12</v>
      </c>
      <c r="J45" s="8">
        <v>11</v>
      </c>
      <c r="K45" s="8">
        <v>9</v>
      </c>
      <c r="L45" s="8">
        <v>3</v>
      </c>
      <c r="M45" s="8">
        <v>7</v>
      </c>
      <c r="N45" s="8">
        <v>3</v>
      </c>
      <c r="O45" s="8">
        <v>4</v>
      </c>
      <c r="P45" s="54">
        <f>SUM(I45:O45)</f>
        <v>49</v>
      </c>
    </row>
    <row r="46" spans="1:16" ht="13.8" customHeight="1" x14ac:dyDescent="0.25">
      <c r="A46" s="63" t="s">
        <v>122</v>
      </c>
      <c r="B46" s="59" t="s">
        <v>167</v>
      </c>
      <c r="C46" s="59" t="s">
        <v>74</v>
      </c>
      <c r="D46" s="68">
        <v>175000</v>
      </c>
      <c r="E46" s="69">
        <v>150000</v>
      </c>
      <c r="F46" s="45">
        <v>18</v>
      </c>
      <c r="G46" s="45">
        <v>34</v>
      </c>
      <c r="H46" s="58">
        <v>52</v>
      </c>
      <c r="I46" s="8">
        <v>11</v>
      </c>
      <c r="J46" s="8">
        <v>9</v>
      </c>
      <c r="K46" s="8">
        <v>9</v>
      </c>
      <c r="L46" s="8">
        <v>4</v>
      </c>
      <c r="M46" s="8">
        <v>9</v>
      </c>
      <c r="N46" s="8">
        <v>7</v>
      </c>
      <c r="O46" s="8">
        <v>4</v>
      </c>
      <c r="P46" s="54">
        <f>SUM(I46:O46)</f>
        <v>53</v>
      </c>
    </row>
    <row r="47" spans="1:16" ht="13.8" customHeight="1" x14ac:dyDescent="0.25">
      <c r="A47" s="63" t="s">
        <v>123</v>
      </c>
      <c r="B47" s="59" t="s">
        <v>168</v>
      </c>
      <c r="C47" s="59" t="s">
        <v>75</v>
      </c>
      <c r="D47" s="68">
        <v>208650</v>
      </c>
      <c r="E47" s="69">
        <v>150000</v>
      </c>
      <c r="F47" s="45">
        <v>48</v>
      </c>
      <c r="G47" s="45">
        <v>27</v>
      </c>
      <c r="H47" s="58">
        <v>75</v>
      </c>
      <c r="I47" s="8">
        <v>20</v>
      </c>
      <c r="J47" s="8">
        <v>13</v>
      </c>
      <c r="K47" s="8">
        <v>13</v>
      </c>
      <c r="L47" s="8">
        <v>3</v>
      </c>
      <c r="M47" s="8">
        <v>5</v>
      </c>
      <c r="N47" s="8">
        <v>7</v>
      </c>
      <c r="O47" s="8">
        <v>10</v>
      </c>
      <c r="P47" s="54">
        <f>SUM(I47:O47)</f>
        <v>71</v>
      </c>
    </row>
    <row r="48" spans="1:16" ht="13.8" customHeight="1" x14ac:dyDescent="0.25">
      <c r="A48" s="63" t="s">
        <v>124</v>
      </c>
      <c r="B48" s="59" t="s">
        <v>169</v>
      </c>
      <c r="C48" s="59" t="s">
        <v>76</v>
      </c>
      <c r="D48" s="68">
        <v>395000</v>
      </c>
      <c r="E48" s="69">
        <v>150000</v>
      </c>
      <c r="F48" s="45">
        <v>17</v>
      </c>
      <c r="G48" s="45">
        <v>21</v>
      </c>
      <c r="H48" s="58">
        <v>38</v>
      </c>
      <c r="I48" s="8">
        <v>8</v>
      </c>
      <c r="J48" s="8">
        <v>9</v>
      </c>
      <c r="K48" s="8">
        <v>6</v>
      </c>
      <c r="L48" s="8">
        <v>3</v>
      </c>
      <c r="M48" s="8">
        <v>7</v>
      </c>
      <c r="N48" s="8">
        <v>7</v>
      </c>
      <c r="O48" s="8">
        <v>6</v>
      </c>
      <c r="P48" s="54">
        <f>SUM(I48:O48)</f>
        <v>46</v>
      </c>
    </row>
    <row r="49" spans="1:16" ht="13.8" customHeight="1" x14ac:dyDescent="0.25">
      <c r="A49" s="63" t="s">
        <v>125</v>
      </c>
      <c r="B49" s="59" t="s">
        <v>170</v>
      </c>
      <c r="C49" s="59" t="s">
        <v>77</v>
      </c>
      <c r="D49" s="71">
        <v>168000</v>
      </c>
      <c r="E49" s="69">
        <v>150000</v>
      </c>
      <c r="F49" s="45">
        <v>33</v>
      </c>
      <c r="G49" s="45">
        <v>36</v>
      </c>
      <c r="H49" s="58">
        <v>69</v>
      </c>
      <c r="I49" s="8">
        <v>18</v>
      </c>
      <c r="J49" s="8">
        <v>9</v>
      </c>
      <c r="K49" s="8">
        <v>12</v>
      </c>
      <c r="L49" s="8">
        <v>3</v>
      </c>
      <c r="M49" s="8">
        <v>5</v>
      </c>
      <c r="N49" s="8">
        <v>10</v>
      </c>
      <c r="O49" s="8">
        <v>6</v>
      </c>
      <c r="P49" s="54">
        <f>SUM(I49:O49)</f>
        <v>63</v>
      </c>
    </row>
    <row r="50" spans="1:16" ht="13.8" customHeight="1" x14ac:dyDescent="0.25">
      <c r="A50" s="63" t="s">
        <v>126</v>
      </c>
      <c r="B50" s="59" t="s">
        <v>171</v>
      </c>
      <c r="C50" s="59" t="s">
        <v>78</v>
      </c>
      <c r="D50" s="71">
        <v>180000</v>
      </c>
      <c r="E50" s="69">
        <v>150000</v>
      </c>
      <c r="F50" s="45">
        <v>49</v>
      </c>
      <c r="G50" s="45">
        <v>28</v>
      </c>
      <c r="H50" s="58">
        <v>77</v>
      </c>
      <c r="I50" s="8">
        <v>15</v>
      </c>
      <c r="J50" s="8">
        <v>11</v>
      </c>
      <c r="K50" s="8">
        <v>10</v>
      </c>
      <c r="L50" s="8">
        <v>4</v>
      </c>
      <c r="M50" s="8">
        <v>7</v>
      </c>
      <c r="N50" s="8">
        <v>5</v>
      </c>
      <c r="O50" s="8">
        <v>7</v>
      </c>
      <c r="P50" s="54">
        <f>SUM(I50:O50)</f>
        <v>59</v>
      </c>
    </row>
    <row r="51" spans="1:16" ht="13.8" customHeight="1" x14ac:dyDescent="0.25">
      <c r="A51" s="63" t="s">
        <v>127</v>
      </c>
      <c r="B51" s="59" t="s">
        <v>172</v>
      </c>
      <c r="C51" s="59" t="s">
        <v>79</v>
      </c>
      <c r="D51" s="71">
        <v>280350</v>
      </c>
      <c r="E51" s="69">
        <v>140000</v>
      </c>
      <c r="F51" s="45">
        <v>42</v>
      </c>
      <c r="G51" s="45">
        <v>32</v>
      </c>
      <c r="H51" s="58">
        <v>74</v>
      </c>
      <c r="I51" s="8">
        <v>17</v>
      </c>
      <c r="J51" s="8">
        <v>10</v>
      </c>
      <c r="K51" s="8">
        <v>11</v>
      </c>
      <c r="L51" s="8">
        <v>3</v>
      </c>
      <c r="M51" s="8">
        <v>5</v>
      </c>
      <c r="N51" s="8">
        <v>10</v>
      </c>
      <c r="O51" s="8">
        <v>4</v>
      </c>
      <c r="P51" s="54">
        <f>SUM(I51:O51)</f>
        <v>60</v>
      </c>
    </row>
    <row r="52" spans="1:16" ht="13.8" customHeight="1" x14ac:dyDescent="0.25">
      <c r="A52" s="63" t="s">
        <v>128</v>
      </c>
      <c r="B52" s="59" t="s">
        <v>173</v>
      </c>
      <c r="C52" s="59" t="s">
        <v>80</v>
      </c>
      <c r="D52" s="71">
        <v>167000</v>
      </c>
      <c r="E52" s="69">
        <v>150000</v>
      </c>
      <c r="F52" s="45">
        <v>50</v>
      </c>
      <c r="G52" s="45">
        <v>17</v>
      </c>
      <c r="H52" s="58">
        <v>67</v>
      </c>
      <c r="I52" s="8">
        <v>20</v>
      </c>
      <c r="J52" s="8">
        <v>12</v>
      </c>
      <c r="K52" s="8">
        <v>12</v>
      </c>
      <c r="L52" s="8">
        <v>5</v>
      </c>
      <c r="M52" s="8">
        <v>9</v>
      </c>
      <c r="N52" s="8">
        <v>12</v>
      </c>
      <c r="O52" s="8">
        <v>8</v>
      </c>
      <c r="P52" s="54">
        <f>SUM(I52:O52)</f>
        <v>78</v>
      </c>
    </row>
    <row r="53" spans="1:16" ht="13.8" customHeight="1" x14ac:dyDescent="0.25">
      <c r="A53" s="63" t="s">
        <v>129</v>
      </c>
      <c r="B53" s="59" t="s">
        <v>174</v>
      </c>
      <c r="C53" s="59" t="s">
        <v>81</v>
      </c>
      <c r="D53" s="68">
        <v>173000</v>
      </c>
      <c r="E53" s="69">
        <v>150000</v>
      </c>
      <c r="F53" s="45">
        <v>60</v>
      </c>
      <c r="G53" s="45">
        <v>28</v>
      </c>
      <c r="H53" s="58">
        <v>88</v>
      </c>
      <c r="I53" s="8">
        <v>14</v>
      </c>
      <c r="J53" s="8">
        <v>10</v>
      </c>
      <c r="K53" s="8">
        <v>9</v>
      </c>
      <c r="L53" s="8">
        <v>4</v>
      </c>
      <c r="M53" s="8">
        <v>7</v>
      </c>
      <c r="N53" s="8">
        <v>9</v>
      </c>
      <c r="O53" s="8">
        <v>5</v>
      </c>
      <c r="P53" s="54">
        <f>SUM(I53:O53)</f>
        <v>58</v>
      </c>
    </row>
    <row r="54" spans="1:16" ht="13.8" customHeight="1" x14ac:dyDescent="0.25">
      <c r="A54" s="63" t="s">
        <v>130</v>
      </c>
      <c r="B54" s="59" t="s">
        <v>175</v>
      </c>
      <c r="C54" s="59" t="s">
        <v>82</v>
      </c>
      <c r="D54" s="68">
        <v>167000</v>
      </c>
      <c r="E54" s="69">
        <v>150000</v>
      </c>
      <c r="F54" s="45">
        <v>52</v>
      </c>
      <c r="G54" s="45">
        <v>26</v>
      </c>
      <c r="H54" s="58">
        <v>78</v>
      </c>
      <c r="I54" s="8">
        <v>25</v>
      </c>
      <c r="J54" s="8">
        <v>10</v>
      </c>
      <c r="K54" s="8">
        <v>14</v>
      </c>
      <c r="L54" s="8">
        <v>5</v>
      </c>
      <c r="M54" s="8">
        <v>9</v>
      </c>
      <c r="N54" s="8">
        <v>13</v>
      </c>
      <c r="O54" s="8">
        <v>5</v>
      </c>
      <c r="P54" s="54">
        <f>SUM(I54:O54)</f>
        <v>81</v>
      </c>
    </row>
    <row r="55" spans="1:16" ht="13.8" customHeight="1" x14ac:dyDescent="0.25">
      <c r="A55" s="63" t="s">
        <v>131</v>
      </c>
      <c r="B55" s="59" t="s">
        <v>176</v>
      </c>
      <c r="C55" s="59" t="s">
        <v>83</v>
      </c>
      <c r="D55" s="68">
        <v>167000</v>
      </c>
      <c r="E55" s="69">
        <v>150000</v>
      </c>
      <c r="F55" s="45">
        <v>60</v>
      </c>
      <c r="G55" s="45">
        <v>29</v>
      </c>
      <c r="H55" s="58">
        <v>89</v>
      </c>
      <c r="I55" s="8">
        <v>19</v>
      </c>
      <c r="J55" s="8">
        <v>10</v>
      </c>
      <c r="K55" s="8">
        <v>12</v>
      </c>
      <c r="L55" s="8">
        <v>4</v>
      </c>
      <c r="M55" s="8">
        <v>9</v>
      </c>
      <c r="N55" s="8">
        <v>11</v>
      </c>
      <c r="O55" s="8">
        <v>4</v>
      </c>
      <c r="P55" s="54">
        <f>SUM(I55:O55)</f>
        <v>69</v>
      </c>
    </row>
    <row r="56" spans="1:16" ht="13.8" customHeight="1" x14ac:dyDescent="0.25">
      <c r="A56" s="63" t="s">
        <v>132</v>
      </c>
      <c r="B56" s="59" t="s">
        <v>177</v>
      </c>
      <c r="C56" s="59" t="s">
        <v>84</v>
      </c>
      <c r="D56" s="68">
        <v>165850</v>
      </c>
      <c r="E56" s="69">
        <v>123000</v>
      </c>
      <c r="F56" s="45" t="s">
        <v>189</v>
      </c>
      <c r="G56" s="45">
        <v>31</v>
      </c>
      <c r="H56" s="58">
        <v>31</v>
      </c>
      <c r="I56" s="8">
        <v>20</v>
      </c>
      <c r="J56" s="8">
        <v>13</v>
      </c>
      <c r="K56" s="8">
        <v>11</v>
      </c>
      <c r="L56" s="8">
        <v>4</v>
      </c>
      <c r="M56" s="8">
        <v>7</v>
      </c>
      <c r="N56" s="8">
        <v>10</v>
      </c>
      <c r="O56" s="8">
        <v>5</v>
      </c>
      <c r="P56" s="54">
        <f>SUM(I56:O56)</f>
        <v>70</v>
      </c>
    </row>
    <row r="57" spans="1:16" ht="13.8" customHeight="1" x14ac:dyDescent="0.25">
      <c r="A57" s="63" t="s">
        <v>133</v>
      </c>
      <c r="B57" s="60" t="s">
        <v>178</v>
      </c>
      <c r="C57" s="59" t="s">
        <v>85</v>
      </c>
      <c r="D57" s="68">
        <v>162640</v>
      </c>
      <c r="E57" s="69">
        <v>128400</v>
      </c>
      <c r="F57" s="45">
        <v>60</v>
      </c>
      <c r="G57" s="45">
        <v>22</v>
      </c>
      <c r="H57" s="58">
        <v>82</v>
      </c>
      <c r="I57" s="8">
        <v>8</v>
      </c>
      <c r="J57" s="8">
        <v>11</v>
      </c>
      <c r="K57" s="8">
        <v>12</v>
      </c>
      <c r="L57" s="8">
        <v>4</v>
      </c>
      <c r="M57" s="8">
        <v>7</v>
      </c>
      <c r="N57" s="8">
        <v>5</v>
      </c>
      <c r="O57" s="8">
        <v>6</v>
      </c>
      <c r="P57" s="54">
        <f>SUM(I57:O57)</f>
        <v>53</v>
      </c>
    </row>
    <row r="58" spans="1:16" ht="13.8" customHeight="1" x14ac:dyDescent="0.25">
      <c r="A58" s="63" t="s">
        <v>134</v>
      </c>
      <c r="B58" s="60" t="s">
        <v>179</v>
      </c>
      <c r="C58" s="59" t="s">
        <v>86</v>
      </c>
      <c r="D58" s="68">
        <v>180000</v>
      </c>
      <c r="E58" s="69">
        <v>150000</v>
      </c>
      <c r="F58" s="45">
        <v>12</v>
      </c>
      <c r="G58" s="45">
        <v>29</v>
      </c>
      <c r="H58" s="58">
        <v>41</v>
      </c>
      <c r="I58" s="8">
        <v>25</v>
      </c>
      <c r="J58" s="8">
        <v>14</v>
      </c>
      <c r="K58" s="8">
        <v>13</v>
      </c>
      <c r="L58" s="8">
        <v>5</v>
      </c>
      <c r="M58" s="8">
        <v>9</v>
      </c>
      <c r="N58" s="8">
        <v>13</v>
      </c>
      <c r="O58" s="8">
        <v>7</v>
      </c>
      <c r="P58" s="54">
        <f>SUM(I58:O58)</f>
        <v>86</v>
      </c>
    </row>
    <row r="59" spans="1:16" ht="13.8" customHeight="1" x14ac:dyDescent="0.25">
      <c r="A59" s="63" t="s">
        <v>135</v>
      </c>
      <c r="B59" s="60" t="s">
        <v>180</v>
      </c>
      <c r="C59" s="59" t="s">
        <v>87</v>
      </c>
      <c r="D59" s="68">
        <v>189000</v>
      </c>
      <c r="E59" s="69">
        <v>150000</v>
      </c>
      <c r="F59" s="45">
        <v>6</v>
      </c>
      <c r="G59" s="45">
        <v>21</v>
      </c>
      <c r="H59" s="58">
        <v>27</v>
      </c>
      <c r="I59" s="8">
        <v>11</v>
      </c>
      <c r="J59" s="8">
        <v>9</v>
      </c>
      <c r="K59" s="8">
        <v>6</v>
      </c>
      <c r="L59" s="8">
        <v>4</v>
      </c>
      <c r="M59" s="8">
        <v>7</v>
      </c>
      <c r="N59" s="8">
        <v>8</v>
      </c>
      <c r="O59" s="8">
        <v>5</v>
      </c>
      <c r="P59" s="54">
        <f>SUM(I59:O59)</f>
        <v>50</v>
      </c>
    </row>
    <row r="60" spans="1:16" ht="13.8" customHeight="1" x14ac:dyDescent="0.25">
      <c r="A60" s="63" t="s">
        <v>136</v>
      </c>
      <c r="B60" s="60" t="s">
        <v>181</v>
      </c>
      <c r="C60" s="59" t="s">
        <v>88</v>
      </c>
      <c r="D60" s="68">
        <v>200000</v>
      </c>
      <c r="E60" s="69">
        <v>150000</v>
      </c>
      <c r="F60" s="45">
        <v>40</v>
      </c>
      <c r="G60" s="45">
        <v>25</v>
      </c>
      <c r="H60" s="58">
        <v>65</v>
      </c>
      <c r="I60" s="8">
        <v>15</v>
      </c>
      <c r="J60" s="8">
        <v>11</v>
      </c>
      <c r="K60" s="8">
        <v>11</v>
      </c>
      <c r="L60" s="8">
        <v>3</v>
      </c>
      <c r="M60" s="8">
        <v>5</v>
      </c>
      <c r="N60" s="8">
        <v>12</v>
      </c>
      <c r="O60" s="8">
        <v>6</v>
      </c>
      <c r="P60" s="54">
        <f>SUM(I60:O60)</f>
        <v>63</v>
      </c>
    </row>
    <row r="61" spans="1:16" ht="13.8" customHeight="1" x14ac:dyDescent="0.25">
      <c r="A61" s="63" t="s">
        <v>137</v>
      </c>
      <c r="B61" s="60" t="s">
        <v>182</v>
      </c>
      <c r="C61" s="59" t="s">
        <v>89</v>
      </c>
      <c r="D61" s="68">
        <v>308160</v>
      </c>
      <c r="E61" s="69">
        <v>140000</v>
      </c>
      <c r="F61" s="45">
        <v>27</v>
      </c>
      <c r="G61" s="45">
        <v>20</v>
      </c>
      <c r="H61" s="58">
        <v>47</v>
      </c>
      <c r="I61" s="8">
        <v>9</v>
      </c>
      <c r="J61" s="8">
        <v>11</v>
      </c>
      <c r="K61" s="8">
        <v>7</v>
      </c>
      <c r="L61" s="8">
        <v>3</v>
      </c>
      <c r="M61" s="8">
        <v>7</v>
      </c>
      <c r="N61" s="8">
        <v>8</v>
      </c>
      <c r="O61" s="8">
        <v>6</v>
      </c>
      <c r="P61" s="54">
        <f>SUM(I61:O61)</f>
        <v>51</v>
      </c>
    </row>
    <row r="62" spans="1:16" ht="13.8" customHeight="1" x14ac:dyDescent="0.25">
      <c r="A62" s="65" t="s">
        <v>138</v>
      </c>
      <c r="B62" s="62" t="s">
        <v>183</v>
      </c>
      <c r="C62" s="62" t="s">
        <v>90</v>
      </c>
      <c r="D62" s="68">
        <v>167000</v>
      </c>
      <c r="E62" s="69">
        <v>150000</v>
      </c>
      <c r="F62" s="45">
        <v>40</v>
      </c>
      <c r="G62" s="45">
        <v>28</v>
      </c>
      <c r="H62" s="58">
        <v>68</v>
      </c>
      <c r="I62" s="8">
        <v>26</v>
      </c>
      <c r="J62" s="8">
        <v>12</v>
      </c>
      <c r="K62" s="8">
        <v>13</v>
      </c>
      <c r="L62" s="8">
        <v>4</v>
      </c>
      <c r="M62" s="8">
        <v>7</v>
      </c>
      <c r="N62" s="8">
        <v>12</v>
      </c>
      <c r="O62" s="8">
        <v>6</v>
      </c>
      <c r="P62" s="54">
        <f>SUM(I62:O62)</f>
        <v>80</v>
      </c>
    </row>
    <row r="63" spans="1:16" ht="13.8" customHeight="1" x14ac:dyDescent="0.25">
      <c r="A63" s="66" t="s">
        <v>139</v>
      </c>
      <c r="B63" s="67" t="s">
        <v>184</v>
      </c>
      <c r="C63" s="67" t="s">
        <v>91</v>
      </c>
      <c r="D63" s="68">
        <v>150000</v>
      </c>
      <c r="E63" s="80">
        <v>150000</v>
      </c>
      <c r="F63" s="45">
        <v>20</v>
      </c>
      <c r="G63" s="45">
        <v>22</v>
      </c>
      <c r="H63" s="58">
        <v>42</v>
      </c>
      <c r="I63" s="8">
        <v>17</v>
      </c>
      <c r="J63" s="8">
        <v>10</v>
      </c>
      <c r="K63" s="8">
        <v>11</v>
      </c>
      <c r="L63" s="8">
        <v>5</v>
      </c>
      <c r="M63" s="8">
        <v>9</v>
      </c>
      <c r="N63" s="8">
        <v>11</v>
      </c>
      <c r="O63" s="8">
        <v>5</v>
      </c>
      <c r="P63" s="54">
        <f>SUM(I63:O63)</f>
        <v>68</v>
      </c>
    </row>
    <row r="64" spans="1:16" ht="12" x14ac:dyDescent="0.3"/>
  </sheetData>
  <dataValidations count="7">
    <dataValidation type="whole" allowBlank="1" showInputMessage="1" showErrorMessage="1" errorTitle="ZNOVU A LÉPE" error="To je móóóóóóc!!!!" sqref="I40:I63">
      <formula1>0</formula1>
      <formula2>30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" sqref="P17:P6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/>
  </sheetViews>
  <sheetFormatPr defaultColWidth="9.109375" defaultRowHeight="14.4" x14ac:dyDescent="0.3"/>
  <cols>
    <col min="1" max="1" width="9.33203125" style="41" customWidth="1"/>
    <col min="2" max="2" width="18.44140625" style="41" customWidth="1"/>
    <col min="3" max="3" width="38.44140625" style="41" bestFit="1" customWidth="1"/>
    <col min="4" max="4" width="9.21875" style="41" customWidth="1"/>
    <col min="5" max="5" width="9.5546875" style="41" customWidth="1"/>
    <col min="6" max="6" width="8.33203125" style="41" customWidth="1"/>
    <col min="7" max="7" width="7.33203125" style="41" customWidth="1"/>
    <col min="8" max="8" width="7.6640625" style="41" customWidth="1"/>
    <col min="9" max="15" width="9.109375" style="41"/>
    <col min="16" max="16" width="10.109375" style="41" bestFit="1" customWidth="1"/>
    <col min="17" max="17" width="14.44140625" style="41" customWidth="1"/>
    <col min="18" max="20" width="9.109375" style="41"/>
    <col min="21" max="21" width="11.44140625" style="41" customWidth="1"/>
    <col min="22" max="24" width="9.109375" style="41"/>
    <col min="25" max="25" width="10.88671875" style="41" bestFit="1" customWidth="1"/>
    <col min="26" max="26" width="13.33203125" style="41" customWidth="1"/>
    <col min="27" max="16384" width="9.109375" style="41"/>
  </cols>
  <sheetData>
    <row r="1" spans="1:16" ht="35.25" customHeight="1" x14ac:dyDescent="0.3">
      <c r="A1" s="42" t="s">
        <v>188</v>
      </c>
    </row>
    <row r="2" spans="1:16" ht="12.6" x14ac:dyDescent="0.3">
      <c r="A2" s="41" t="s">
        <v>33</v>
      </c>
      <c r="I2" s="50" t="s">
        <v>190</v>
      </c>
    </row>
    <row r="3" spans="1:16" ht="12.6" x14ac:dyDescent="0.3">
      <c r="A3" s="41" t="s">
        <v>26</v>
      </c>
      <c r="I3" s="51" t="s">
        <v>37</v>
      </c>
    </row>
    <row r="4" spans="1:16" ht="12.6" x14ac:dyDescent="0.3">
      <c r="A4" s="41" t="s">
        <v>34</v>
      </c>
      <c r="I4" s="51" t="s">
        <v>38</v>
      </c>
    </row>
    <row r="5" spans="1:16" ht="12.6" x14ac:dyDescent="0.3">
      <c r="A5" s="41" t="s">
        <v>32</v>
      </c>
      <c r="I5" s="51" t="s">
        <v>39</v>
      </c>
    </row>
    <row r="6" spans="1:16" ht="12.6" x14ac:dyDescent="0.3">
      <c r="A6" s="41" t="s">
        <v>35</v>
      </c>
      <c r="I6" s="51" t="s">
        <v>40</v>
      </c>
    </row>
    <row r="7" spans="1:16" ht="12.6" x14ac:dyDescent="0.3">
      <c r="A7" s="41" t="s">
        <v>27</v>
      </c>
      <c r="I7" s="51" t="s">
        <v>41</v>
      </c>
    </row>
    <row r="8" spans="1:16" ht="12.6" x14ac:dyDescent="0.3">
      <c r="A8" s="41" t="s">
        <v>36</v>
      </c>
    </row>
    <row r="9" spans="1:16" ht="12" x14ac:dyDescent="0.3">
      <c r="H9" s="41" t="s">
        <v>42</v>
      </c>
    </row>
    <row r="10" spans="1:16" ht="12" x14ac:dyDescent="0.3">
      <c r="H10" s="41" t="s">
        <v>43</v>
      </c>
    </row>
    <row r="11" spans="1:16" ht="12" x14ac:dyDescent="0.3">
      <c r="H11" s="41" t="s">
        <v>44</v>
      </c>
    </row>
    <row r="13" spans="1:16" ht="12" x14ac:dyDescent="0.3">
      <c r="H13" s="41" t="s">
        <v>194</v>
      </c>
    </row>
    <row r="15" spans="1:16" ht="106.5" customHeight="1" x14ac:dyDescent="0.3">
      <c r="A15" s="43" t="s">
        <v>0</v>
      </c>
      <c r="B15" s="43" t="s">
        <v>1</v>
      </c>
      <c r="C15" s="43" t="s">
        <v>92</v>
      </c>
      <c r="D15" s="43" t="s">
        <v>22</v>
      </c>
      <c r="E15" s="43" t="s">
        <v>2</v>
      </c>
      <c r="F15" s="43" t="s">
        <v>3</v>
      </c>
      <c r="G15" s="43" t="s">
        <v>4</v>
      </c>
      <c r="H15" s="43" t="s">
        <v>5</v>
      </c>
      <c r="I15" s="56" t="s">
        <v>31</v>
      </c>
      <c r="J15" s="56" t="s">
        <v>23</v>
      </c>
      <c r="K15" s="56" t="s">
        <v>25</v>
      </c>
      <c r="L15" s="56" t="s">
        <v>6</v>
      </c>
      <c r="M15" s="56" t="s">
        <v>7</v>
      </c>
      <c r="N15" s="56" t="s">
        <v>28</v>
      </c>
      <c r="O15" s="56" t="s">
        <v>8</v>
      </c>
      <c r="P15" s="43" t="s">
        <v>9</v>
      </c>
    </row>
    <row r="16" spans="1:16" ht="12" x14ac:dyDescent="0.3">
      <c r="A16" s="48"/>
      <c r="B16" s="48"/>
      <c r="C16" s="48"/>
      <c r="D16" s="48"/>
      <c r="E16" s="48"/>
      <c r="F16" s="45"/>
      <c r="G16" s="45"/>
      <c r="H16" s="45"/>
      <c r="I16" s="57" t="s">
        <v>18</v>
      </c>
      <c r="J16" s="44" t="s">
        <v>19</v>
      </c>
      <c r="K16" s="44" t="s">
        <v>19</v>
      </c>
      <c r="L16" s="44" t="s">
        <v>20</v>
      </c>
      <c r="M16" s="44" t="s">
        <v>21</v>
      </c>
      <c r="N16" s="44" t="s">
        <v>19</v>
      </c>
      <c r="O16" s="44" t="s">
        <v>21</v>
      </c>
      <c r="P16" s="45"/>
    </row>
    <row r="17" spans="1:17" ht="14.4" customHeight="1" x14ac:dyDescent="0.25">
      <c r="A17" s="63" t="s">
        <v>93</v>
      </c>
      <c r="B17" s="62" t="s">
        <v>140</v>
      </c>
      <c r="C17" s="59" t="s">
        <v>45</v>
      </c>
      <c r="D17" s="68">
        <v>302000</v>
      </c>
      <c r="E17" s="69">
        <v>150000</v>
      </c>
      <c r="F17" s="58">
        <v>30</v>
      </c>
      <c r="G17" s="58">
        <v>36</v>
      </c>
      <c r="H17" s="58">
        <v>66</v>
      </c>
      <c r="I17" s="9">
        <v>17</v>
      </c>
      <c r="J17" s="8">
        <v>11</v>
      </c>
      <c r="K17" s="8">
        <v>8</v>
      </c>
      <c r="L17" s="8">
        <v>5</v>
      </c>
      <c r="M17" s="8">
        <v>8</v>
      </c>
      <c r="N17" s="8">
        <v>10</v>
      </c>
      <c r="O17" s="8">
        <v>8</v>
      </c>
      <c r="P17" s="54">
        <f>SUM(I17:O17)</f>
        <v>67</v>
      </c>
      <c r="Q17" s="13"/>
    </row>
    <row r="18" spans="1:17" ht="14.4" customHeight="1" x14ac:dyDescent="0.25">
      <c r="A18" s="63" t="s">
        <v>94</v>
      </c>
      <c r="B18" s="59" t="s">
        <v>141</v>
      </c>
      <c r="C18" s="59" t="s">
        <v>46</v>
      </c>
      <c r="D18" s="68">
        <v>199020</v>
      </c>
      <c r="E18" s="69">
        <v>150000</v>
      </c>
      <c r="F18" s="58">
        <v>51</v>
      </c>
      <c r="G18" s="58">
        <v>33</v>
      </c>
      <c r="H18" s="58">
        <v>84</v>
      </c>
      <c r="I18" s="6">
        <v>12</v>
      </c>
      <c r="J18" s="7">
        <v>8</v>
      </c>
      <c r="K18" s="7">
        <v>8</v>
      </c>
      <c r="L18" s="7">
        <v>4</v>
      </c>
      <c r="M18" s="7">
        <v>5</v>
      </c>
      <c r="N18" s="7">
        <v>10</v>
      </c>
      <c r="O18" s="7">
        <v>9</v>
      </c>
      <c r="P18" s="54">
        <f>SUM(I18:O18)</f>
        <v>56</v>
      </c>
      <c r="Q18" s="13"/>
    </row>
    <row r="19" spans="1:17" ht="14.4" customHeight="1" x14ac:dyDescent="0.25">
      <c r="A19" s="63" t="s">
        <v>95</v>
      </c>
      <c r="B19" s="59" t="s">
        <v>141</v>
      </c>
      <c r="C19" s="59" t="s">
        <v>47</v>
      </c>
      <c r="D19" s="68">
        <v>330095</v>
      </c>
      <c r="E19" s="69">
        <v>150000</v>
      </c>
      <c r="F19" s="58">
        <v>37</v>
      </c>
      <c r="G19" s="58">
        <v>40</v>
      </c>
      <c r="H19" s="58">
        <v>77</v>
      </c>
      <c r="I19" s="6">
        <v>22</v>
      </c>
      <c r="J19" s="7">
        <v>13</v>
      </c>
      <c r="K19" s="7">
        <v>11</v>
      </c>
      <c r="L19" s="7">
        <v>4</v>
      </c>
      <c r="M19" s="7">
        <v>5</v>
      </c>
      <c r="N19" s="7">
        <v>10</v>
      </c>
      <c r="O19" s="7">
        <v>9</v>
      </c>
      <c r="P19" s="54">
        <f>SUM(I19:O19)</f>
        <v>74</v>
      </c>
      <c r="Q19" s="13"/>
    </row>
    <row r="20" spans="1:17" ht="14.4" customHeight="1" x14ac:dyDescent="0.25">
      <c r="A20" s="63" t="s">
        <v>96</v>
      </c>
      <c r="B20" s="59" t="s">
        <v>142</v>
      </c>
      <c r="C20" s="59" t="s">
        <v>48</v>
      </c>
      <c r="D20" s="68">
        <v>169060</v>
      </c>
      <c r="E20" s="69">
        <v>150000</v>
      </c>
      <c r="F20" s="58">
        <v>60</v>
      </c>
      <c r="G20" s="58">
        <v>36</v>
      </c>
      <c r="H20" s="58">
        <v>96</v>
      </c>
      <c r="I20" s="6">
        <v>12</v>
      </c>
      <c r="J20" s="7">
        <v>11</v>
      </c>
      <c r="K20" s="7">
        <v>3</v>
      </c>
      <c r="L20" s="7">
        <v>5</v>
      </c>
      <c r="M20" s="7">
        <v>9</v>
      </c>
      <c r="N20" s="7">
        <v>12</v>
      </c>
      <c r="O20" s="7">
        <v>7</v>
      </c>
      <c r="P20" s="54">
        <f>SUM(I20:O20)</f>
        <v>59</v>
      </c>
      <c r="Q20" s="13"/>
    </row>
    <row r="21" spans="1:17" ht="13.8" customHeight="1" x14ac:dyDescent="0.25">
      <c r="A21" s="63" t="s">
        <v>97</v>
      </c>
      <c r="B21" s="59" t="s">
        <v>143</v>
      </c>
      <c r="C21" s="59" t="s">
        <v>49</v>
      </c>
      <c r="D21" s="68">
        <v>165000</v>
      </c>
      <c r="E21" s="69">
        <v>150000</v>
      </c>
      <c r="F21" s="58" t="s">
        <v>189</v>
      </c>
      <c r="G21" s="58">
        <v>33</v>
      </c>
      <c r="H21" s="58">
        <v>33</v>
      </c>
      <c r="I21" s="6">
        <v>15</v>
      </c>
      <c r="J21" s="7">
        <v>14</v>
      </c>
      <c r="K21" s="7">
        <v>6</v>
      </c>
      <c r="L21" s="7">
        <v>4</v>
      </c>
      <c r="M21" s="7">
        <v>7</v>
      </c>
      <c r="N21" s="7">
        <v>7</v>
      </c>
      <c r="O21" s="7">
        <v>10</v>
      </c>
      <c r="P21" s="54">
        <f>SUM(I21:O21)</f>
        <v>63</v>
      </c>
      <c r="Q21" s="13"/>
    </row>
    <row r="22" spans="1:17" ht="14.4" customHeight="1" x14ac:dyDescent="0.25">
      <c r="A22" s="63" t="s">
        <v>98</v>
      </c>
      <c r="B22" s="59" t="s">
        <v>144</v>
      </c>
      <c r="C22" s="59" t="s">
        <v>50</v>
      </c>
      <c r="D22" s="68">
        <v>222500</v>
      </c>
      <c r="E22" s="69">
        <v>150000</v>
      </c>
      <c r="F22" s="58">
        <v>50</v>
      </c>
      <c r="G22" s="58">
        <v>28</v>
      </c>
      <c r="H22" s="58">
        <v>78</v>
      </c>
      <c r="I22" s="6">
        <v>12</v>
      </c>
      <c r="J22" s="7">
        <v>12</v>
      </c>
      <c r="K22" s="7">
        <v>7</v>
      </c>
      <c r="L22" s="7">
        <v>2</v>
      </c>
      <c r="M22" s="7">
        <v>7</v>
      </c>
      <c r="N22" s="7">
        <v>6</v>
      </c>
      <c r="O22" s="7">
        <v>4</v>
      </c>
      <c r="P22" s="54">
        <f>SUM(I22:O22)</f>
        <v>50</v>
      </c>
      <c r="Q22" s="13"/>
    </row>
    <row r="23" spans="1:17" ht="13.8" customHeight="1" x14ac:dyDescent="0.25">
      <c r="A23" s="63" t="s">
        <v>99</v>
      </c>
      <c r="B23" s="60" t="s">
        <v>145</v>
      </c>
      <c r="C23" s="59" t="s">
        <v>51</v>
      </c>
      <c r="D23" s="70">
        <v>150000</v>
      </c>
      <c r="E23" s="69">
        <v>139500</v>
      </c>
      <c r="F23" s="58">
        <v>17</v>
      </c>
      <c r="G23" s="58">
        <v>22</v>
      </c>
      <c r="H23" s="58">
        <v>39</v>
      </c>
      <c r="I23" s="6">
        <v>8</v>
      </c>
      <c r="J23" s="7">
        <v>8</v>
      </c>
      <c r="K23" s="7">
        <v>5</v>
      </c>
      <c r="L23" s="7">
        <v>3</v>
      </c>
      <c r="M23" s="7">
        <v>9</v>
      </c>
      <c r="N23" s="7">
        <v>5</v>
      </c>
      <c r="O23" s="7">
        <v>6</v>
      </c>
      <c r="P23" s="54">
        <f>SUM(I23:O23)</f>
        <v>44</v>
      </c>
      <c r="Q23" s="13"/>
    </row>
    <row r="24" spans="1:17" ht="13.8" customHeight="1" x14ac:dyDescent="0.25">
      <c r="A24" s="63" t="s">
        <v>100</v>
      </c>
      <c r="B24" s="59" t="s">
        <v>146</v>
      </c>
      <c r="C24" s="59" t="s">
        <v>52</v>
      </c>
      <c r="D24" s="68">
        <v>450000</v>
      </c>
      <c r="E24" s="69">
        <v>150000</v>
      </c>
      <c r="F24" s="58">
        <v>55</v>
      </c>
      <c r="G24" s="58">
        <v>39</v>
      </c>
      <c r="H24" s="58">
        <v>94</v>
      </c>
      <c r="I24" s="6">
        <v>23</v>
      </c>
      <c r="J24" s="7">
        <v>13</v>
      </c>
      <c r="K24" s="7">
        <v>12</v>
      </c>
      <c r="L24" s="7">
        <v>2</v>
      </c>
      <c r="M24" s="7">
        <v>4</v>
      </c>
      <c r="N24" s="7">
        <v>2</v>
      </c>
      <c r="O24" s="7">
        <v>10</v>
      </c>
      <c r="P24" s="54">
        <f>SUM(I24:O24)</f>
        <v>66</v>
      </c>
      <c r="Q24" s="13"/>
    </row>
    <row r="25" spans="1:17" ht="13.8" customHeight="1" x14ac:dyDescent="0.25">
      <c r="A25" s="63" t="s">
        <v>101</v>
      </c>
      <c r="B25" s="59" t="s">
        <v>147</v>
      </c>
      <c r="C25" s="59" t="s">
        <v>53</v>
      </c>
      <c r="D25" s="68">
        <v>170000</v>
      </c>
      <c r="E25" s="69">
        <v>150000</v>
      </c>
      <c r="F25" s="58">
        <v>25</v>
      </c>
      <c r="G25" s="58">
        <v>16</v>
      </c>
      <c r="H25" s="58">
        <v>41</v>
      </c>
      <c r="I25" s="6">
        <v>10</v>
      </c>
      <c r="J25" s="7">
        <v>7</v>
      </c>
      <c r="K25" s="7">
        <v>6</v>
      </c>
      <c r="L25" s="7">
        <v>3</v>
      </c>
      <c r="M25" s="7">
        <v>7</v>
      </c>
      <c r="N25" s="7">
        <v>10</v>
      </c>
      <c r="O25" s="7">
        <v>4</v>
      </c>
      <c r="P25" s="54">
        <f>SUM(I25:O25)</f>
        <v>47</v>
      </c>
      <c r="Q25" s="13"/>
    </row>
    <row r="26" spans="1:17" ht="13.8" customHeight="1" x14ac:dyDescent="0.25">
      <c r="A26" s="63" t="s">
        <v>102</v>
      </c>
      <c r="B26" s="59" t="s">
        <v>148</v>
      </c>
      <c r="C26" s="59" t="s">
        <v>54</v>
      </c>
      <c r="D26" s="68">
        <v>283500</v>
      </c>
      <c r="E26" s="69">
        <v>150000</v>
      </c>
      <c r="F26" s="58" t="s">
        <v>189</v>
      </c>
      <c r="G26" s="58">
        <v>27</v>
      </c>
      <c r="H26" s="58">
        <v>27</v>
      </c>
      <c r="I26" s="6">
        <v>24</v>
      </c>
      <c r="J26" s="7">
        <v>10</v>
      </c>
      <c r="K26" s="7">
        <v>11</v>
      </c>
      <c r="L26" s="7">
        <v>4</v>
      </c>
      <c r="M26" s="7">
        <v>8</v>
      </c>
      <c r="N26" s="7">
        <v>11</v>
      </c>
      <c r="O26" s="7">
        <v>6</v>
      </c>
      <c r="P26" s="54">
        <f>SUM(I26:O26)</f>
        <v>74</v>
      </c>
      <c r="Q26" s="13"/>
    </row>
    <row r="27" spans="1:17" ht="13.8" customHeight="1" x14ac:dyDescent="0.25">
      <c r="A27" s="63" t="s">
        <v>103</v>
      </c>
      <c r="B27" s="59" t="s">
        <v>148</v>
      </c>
      <c r="C27" s="59" t="s">
        <v>55</v>
      </c>
      <c r="D27" s="68">
        <v>283500</v>
      </c>
      <c r="E27" s="69">
        <v>140000</v>
      </c>
      <c r="F27" s="58">
        <v>48</v>
      </c>
      <c r="G27" s="58">
        <v>35</v>
      </c>
      <c r="H27" s="58">
        <v>83</v>
      </c>
      <c r="I27" s="6">
        <v>18</v>
      </c>
      <c r="J27" s="7">
        <v>9</v>
      </c>
      <c r="K27" s="7">
        <v>10</v>
      </c>
      <c r="L27" s="7">
        <v>4</v>
      </c>
      <c r="M27" s="7">
        <v>8</v>
      </c>
      <c r="N27" s="7">
        <v>8</v>
      </c>
      <c r="O27" s="7">
        <v>6</v>
      </c>
      <c r="P27" s="54">
        <f>SUM(I27:O27)</f>
        <v>63</v>
      </c>
      <c r="Q27" s="13"/>
    </row>
    <row r="28" spans="1:17" ht="13.8" customHeight="1" x14ac:dyDescent="0.25">
      <c r="A28" s="63" t="s">
        <v>104</v>
      </c>
      <c r="B28" s="59" t="s">
        <v>149</v>
      </c>
      <c r="C28" s="59" t="s">
        <v>56</v>
      </c>
      <c r="D28" s="68">
        <v>170000</v>
      </c>
      <c r="E28" s="69">
        <v>150000</v>
      </c>
      <c r="F28" s="58">
        <v>60</v>
      </c>
      <c r="G28" s="58">
        <v>0</v>
      </c>
      <c r="H28" s="58">
        <v>60</v>
      </c>
      <c r="I28" s="6">
        <v>13</v>
      </c>
      <c r="J28" s="7">
        <v>8</v>
      </c>
      <c r="K28" s="7">
        <v>8</v>
      </c>
      <c r="L28" s="7">
        <v>3</v>
      </c>
      <c r="M28" s="7">
        <v>9</v>
      </c>
      <c r="N28" s="7">
        <v>6</v>
      </c>
      <c r="O28" s="7">
        <v>4</v>
      </c>
      <c r="P28" s="54">
        <f>SUM(I28:O28)</f>
        <v>51</v>
      </c>
    </row>
    <row r="29" spans="1:17" ht="13.8" customHeight="1" x14ac:dyDescent="0.25">
      <c r="A29" s="63" t="s">
        <v>105</v>
      </c>
      <c r="B29" s="59" t="s">
        <v>150</v>
      </c>
      <c r="C29" s="59" t="s">
        <v>57</v>
      </c>
      <c r="D29" s="68">
        <v>575000</v>
      </c>
      <c r="E29" s="69">
        <v>150000</v>
      </c>
      <c r="F29" s="58">
        <v>60</v>
      </c>
      <c r="G29" s="58">
        <v>37</v>
      </c>
      <c r="H29" s="58">
        <v>97</v>
      </c>
      <c r="I29" s="6">
        <v>14</v>
      </c>
      <c r="J29" s="7">
        <v>9</v>
      </c>
      <c r="K29" s="7">
        <v>6</v>
      </c>
      <c r="L29" s="7">
        <v>3</v>
      </c>
      <c r="M29" s="7">
        <v>7</v>
      </c>
      <c r="N29" s="7">
        <v>7</v>
      </c>
      <c r="O29" s="7">
        <v>9</v>
      </c>
      <c r="P29" s="54">
        <f>SUM(I29:O29)</f>
        <v>55</v>
      </c>
    </row>
    <row r="30" spans="1:17" ht="13.8" customHeight="1" x14ac:dyDescent="0.25">
      <c r="A30" s="63" t="s">
        <v>106</v>
      </c>
      <c r="B30" s="59" t="s">
        <v>151</v>
      </c>
      <c r="C30" s="59" t="s">
        <v>58</v>
      </c>
      <c r="D30" s="68">
        <v>667800</v>
      </c>
      <c r="E30" s="69">
        <v>150000</v>
      </c>
      <c r="F30" s="58">
        <v>50</v>
      </c>
      <c r="G30" s="58" t="s">
        <v>189</v>
      </c>
      <c r="H30" s="58">
        <v>50</v>
      </c>
      <c r="I30" s="6">
        <v>12</v>
      </c>
      <c r="J30" s="7">
        <v>11</v>
      </c>
      <c r="K30" s="7">
        <v>6</v>
      </c>
      <c r="L30" s="7">
        <v>3</v>
      </c>
      <c r="M30" s="7">
        <v>7</v>
      </c>
      <c r="N30" s="7">
        <v>5</v>
      </c>
      <c r="O30" s="7">
        <v>8</v>
      </c>
      <c r="P30" s="54">
        <f>SUM(I30:O30)</f>
        <v>52</v>
      </c>
    </row>
    <row r="31" spans="1:17" ht="13.8" customHeight="1" x14ac:dyDescent="0.25">
      <c r="A31" s="63" t="s">
        <v>107</v>
      </c>
      <c r="B31" s="59" t="s">
        <v>152</v>
      </c>
      <c r="C31" s="60" t="s">
        <v>59</v>
      </c>
      <c r="D31" s="68">
        <v>170000</v>
      </c>
      <c r="E31" s="69">
        <v>150000</v>
      </c>
      <c r="F31" s="58">
        <v>15</v>
      </c>
      <c r="G31" s="58">
        <v>30</v>
      </c>
      <c r="H31" s="58">
        <v>45</v>
      </c>
      <c r="I31" s="6">
        <v>14</v>
      </c>
      <c r="J31" s="7">
        <v>9</v>
      </c>
      <c r="K31" s="7">
        <v>7</v>
      </c>
      <c r="L31" s="7">
        <v>4</v>
      </c>
      <c r="M31" s="7">
        <v>9</v>
      </c>
      <c r="N31" s="7">
        <v>10</v>
      </c>
      <c r="O31" s="7">
        <v>5</v>
      </c>
      <c r="P31" s="54">
        <f>SUM(I31:O31)</f>
        <v>58</v>
      </c>
    </row>
    <row r="32" spans="1:17" ht="13.8" customHeight="1" x14ac:dyDescent="0.25">
      <c r="A32" s="63" t="s">
        <v>108</v>
      </c>
      <c r="B32" s="59" t="s">
        <v>153</v>
      </c>
      <c r="C32" s="60" t="s">
        <v>60</v>
      </c>
      <c r="D32" s="68">
        <v>170000</v>
      </c>
      <c r="E32" s="69">
        <v>150000</v>
      </c>
      <c r="F32" s="58">
        <v>60</v>
      </c>
      <c r="G32" s="58">
        <v>38</v>
      </c>
      <c r="H32" s="58">
        <v>98</v>
      </c>
      <c r="I32" s="6">
        <v>21</v>
      </c>
      <c r="J32" s="7">
        <v>10</v>
      </c>
      <c r="K32" s="7">
        <v>11</v>
      </c>
      <c r="L32" s="7">
        <v>5</v>
      </c>
      <c r="M32" s="7">
        <v>9</v>
      </c>
      <c r="N32" s="7">
        <v>12</v>
      </c>
      <c r="O32" s="7">
        <v>5</v>
      </c>
      <c r="P32" s="54">
        <f>SUM(I32:O32)</f>
        <v>73</v>
      </c>
    </row>
    <row r="33" spans="1:16" ht="13.8" customHeight="1" x14ac:dyDescent="0.25">
      <c r="A33" s="63" t="s">
        <v>109</v>
      </c>
      <c r="B33" s="59" t="s">
        <v>154</v>
      </c>
      <c r="C33" s="59" t="s">
        <v>61</v>
      </c>
      <c r="D33" s="68">
        <v>307500</v>
      </c>
      <c r="E33" s="69">
        <v>150000</v>
      </c>
      <c r="F33" s="58">
        <v>54</v>
      </c>
      <c r="G33" s="58">
        <v>19</v>
      </c>
      <c r="H33" s="58">
        <v>73</v>
      </c>
      <c r="I33" s="6">
        <v>13</v>
      </c>
      <c r="J33" s="7">
        <v>12</v>
      </c>
      <c r="K33" s="7">
        <v>8</v>
      </c>
      <c r="L33" s="7">
        <v>4</v>
      </c>
      <c r="M33" s="7">
        <v>7</v>
      </c>
      <c r="N33" s="7">
        <v>10</v>
      </c>
      <c r="O33" s="7">
        <v>8</v>
      </c>
      <c r="P33" s="54">
        <f>SUM(I33:O33)</f>
        <v>62</v>
      </c>
    </row>
    <row r="34" spans="1:16" ht="13.8" customHeight="1" x14ac:dyDescent="0.25">
      <c r="A34" s="63" t="s">
        <v>110</v>
      </c>
      <c r="B34" s="59" t="s">
        <v>155</v>
      </c>
      <c r="C34" s="59" t="s">
        <v>62</v>
      </c>
      <c r="D34" s="68">
        <v>168000</v>
      </c>
      <c r="E34" s="69">
        <v>150000</v>
      </c>
      <c r="F34" s="58">
        <v>52</v>
      </c>
      <c r="G34" s="58">
        <v>35</v>
      </c>
      <c r="H34" s="58">
        <v>87</v>
      </c>
      <c r="I34" s="6">
        <v>22</v>
      </c>
      <c r="J34" s="7">
        <v>12</v>
      </c>
      <c r="K34" s="7">
        <v>13</v>
      </c>
      <c r="L34" s="7">
        <v>5</v>
      </c>
      <c r="M34" s="7">
        <v>9</v>
      </c>
      <c r="N34" s="7">
        <v>13</v>
      </c>
      <c r="O34" s="7">
        <v>6</v>
      </c>
      <c r="P34" s="54">
        <f>SUM(I34:O34)</f>
        <v>80</v>
      </c>
    </row>
    <row r="35" spans="1:16" ht="13.8" customHeight="1" x14ac:dyDescent="0.25">
      <c r="A35" s="63" t="s">
        <v>111</v>
      </c>
      <c r="B35" s="59" t="s">
        <v>156</v>
      </c>
      <c r="C35" s="59" t="s">
        <v>63</v>
      </c>
      <c r="D35" s="68">
        <v>355240</v>
      </c>
      <c r="E35" s="69">
        <v>150000</v>
      </c>
      <c r="F35" s="58">
        <v>16</v>
      </c>
      <c r="G35" s="58">
        <v>28</v>
      </c>
      <c r="H35" s="58">
        <v>44</v>
      </c>
      <c r="I35" s="6">
        <v>10</v>
      </c>
      <c r="J35" s="7">
        <v>11</v>
      </c>
      <c r="K35" s="7">
        <v>5</v>
      </c>
      <c r="L35" s="7">
        <v>3</v>
      </c>
      <c r="M35" s="7">
        <v>6</v>
      </c>
      <c r="N35" s="7">
        <v>10</v>
      </c>
      <c r="O35" s="7">
        <v>4</v>
      </c>
      <c r="P35" s="54">
        <f>SUM(I35:O35)</f>
        <v>49</v>
      </c>
    </row>
    <row r="36" spans="1:16" ht="13.8" customHeight="1" x14ac:dyDescent="0.25">
      <c r="A36" s="63" t="s">
        <v>112</v>
      </c>
      <c r="B36" s="59" t="s">
        <v>157</v>
      </c>
      <c r="C36" s="59" t="s">
        <v>64</v>
      </c>
      <c r="D36" s="68">
        <v>170000</v>
      </c>
      <c r="E36" s="69">
        <v>150000</v>
      </c>
      <c r="F36" s="58">
        <v>20</v>
      </c>
      <c r="G36" s="58">
        <v>18</v>
      </c>
      <c r="H36" s="58">
        <v>38</v>
      </c>
      <c r="I36" s="6">
        <v>20</v>
      </c>
      <c r="J36" s="7">
        <v>11</v>
      </c>
      <c r="K36" s="7">
        <v>11</v>
      </c>
      <c r="L36" s="7">
        <v>5</v>
      </c>
      <c r="M36" s="7">
        <v>9</v>
      </c>
      <c r="N36" s="7">
        <v>13</v>
      </c>
      <c r="O36" s="7">
        <v>8</v>
      </c>
      <c r="P36" s="54">
        <f>SUM(I36:O36)</f>
        <v>77</v>
      </c>
    </row>
    <row r="37" spans="1:16" ht="13.8" customHeight="1" x14ac:dyDescent="0.25">
      <c r="A37" s="63" t="s">
        <v>113</v>
      </c>
      <c r="B37" s="59" t="s">
        <v>158</v>
      </c>
      <c r="C37" s="59" t="s">
        <v>65</v>
      </c>
      <c r="D37" s="68">
        <v>295855</v>
      </c>
      <c r="E37" s="69">
        <v>150000</v>
      </c>
      <c r="F37" s="58">
        <v>45</v>
      </c>
      <c r="G37" s="58">
        <v>31</v>
      </c>
      <c r="H37" s="58">
        <v>76</v>
      </c>
      <c r="I37" s="6">
        <v>13</v>
      </c>
      <c r="J37" s="7">
        <v>9</v>
      </c>
      <c r="K37" s="7">
        <v>8</v>
      </c>
      <c r="L37" s="7">
        <v>4</v>
      </c>
      <c r="M37" s="7">
        <v>9</v>
      </c>
      <c r="N37" s="7">
        <v>9</v>
      </c>
      <c r="O37" s="7">
        <v>4</v>
      </c>
      <c r="P37" s="54">
        <f>SUM(I37:O37)</f>
        <v>56</v>
      </c>
    </row>
    <row r="38" spans="1:16" ht="13.8" customHeight="1" x14ac:dyDescent="0.25">
      <c r="A38" s="63" t="s">
        <v>114</v>
      </c>
      <c r="B38" s="59" t="s">
        <v>159</v>
      </c>
      <c r="C38" s="59" t="s">
        <v>66</v>
      </c>
      <c r="D38" s="68">
        <v>320500</v>
      </c>
      <c r="E38" s="69">
        <v>150000</v>
      </c>
      <c r="F38" s="58">
        <v>45</v>
      </c>
      <c r="G38" s="58">
        <v>26</v>
      </c>
      <c r="H38" s="58">
        <v>71</v>
      </c>
      <c r="I38" s="6">
        <v>22</v>
      </c>
      <c r="J38" s="7">
        <v>12</v>
      </c>
      <c r="K38" s="7">
        <v>10</v>
      </c>
      <c r="L38" s="7">
        <v>5</v>
      </c>
      <c r="M38" s="7">
        <v>10</v>
      </c>
      <c r="N38" s="7">
        <v>12</v>
      </c>
      <c r="O38" s="7">
        <v>7</v>
      </c>
      <c r="P38" s="54">
        <f>SUM(I38:O38)</f>
        <v>78</v>
      </c>
    </row>
    <row r="39" spans="1:16" ht="13.8" customHeight="1" x14ac:dyDescent="0.25">
      <c r="A39" s="63" t="s">
        <v>115</v>
      </c>
      <c r="B39" s="59" t="s">
        <v>160</v>
      </c>
      <c r="C39" s="59" t="s">
        <v>67</v>
      </c>
      <c r="D39" s="68">
        <v>176000</v>
      </c>
      <c r="E39" s="69">
        <v>150000</v>
      </c>
      <c r="F39" s="58">
        <v>9</v>
      </c>
      <c r="G39" s="58">
        <v>28</v>
      </c>
      <c r="H39" s="58">
        <v>37</v>
      </c>
      <c r="I39" s="6">
        <v>16</v>
      </c>
      <c r="J39" s="7">
        <v>9</v>
      </c>
      <c r="K39" s="7">
        <v>6</v>
      </c>
      <c r="L39" s="7">
        <v>4</v>
      </c>
      <c r="M39" s="7">
        <v>9</v>
      </c>
      <c r="N39" s="7">
        <v>10</v>
      </c>
      <c r="O39" s="7">
        <v>5</v>
      </c>
      <c r="P39" s="54">
        <f>SUM(I39:O39)</f>
        <v>59</v>
      </c>
    </row>
    <row r="40" spans="1:16" ht="13.8" customHeight="1" x14ac:dyDescent="0.25">
      <c r="A40" s="63" t="s">
        <v>116</v>
      </c>
      <c r="B40" s="59" t="s">
        <v>161</v>
      </c>
      <c r="C40" s="59" t="s">
        <v>68</v>
      </c>
      <c r="D40" s="68">
        <v>170000</v>
      </c>
      <c r="E40" s="69">
        <v>150000</v>
      </c>
      <c r="F40" s="58">
        <v>58</v>
      </c>
      <c r="G40" s="58">
        <v>33</v>
      </c>
      <c r="H40" s="58">
        <v>91</v>
      </c>
      <c r="I40" s="7">
        <v>24</v>
      </c>
      <c r="J40" s="7">
        <v>14</v>
      </c>
      <c r="K40" s="7">
        <v>11</v>
      </c>
      <c r="L40" s="7">
        <v>4</v>
      </c>
      <c r="M40" s="7">
        <v>5</v>
      </c>
      <c r="N40" s="7">
        <v>10</v>
      </c>
      <c r="O40" s="7">
        <v>9</v>
      </c>
      <c r="P40" s="54">
        <f>SUM(I40:O40)</f>
        <v>77</v>
      </c>
    </row>
    <row r="41" spans="1:16" ht="13.8" customHeight="1" x14ac:dyDescent="0.25">
      <c r="A41" s="63" t="s">
        <v>117</v>
      </c>
      <c r="B41" s="59" t="s">
        <v>162</v>
      </c>
      <c r="C41" s="59" t="s">
        <v>69</v>
      </c>
      <c r="D41" s="68">
        <v>659000</v>
      </c>
      <c r="E41" s="69">
        <v>150000</v>
      </c>
      <c r="F41" s="45">
        <v>60</v>
      </c>
      <c r="G41" s="45">
        <v>33</v>
      </c>
      <c r="H41" s="58">
        <v>93</v>
      </c>
      <c r="I41" s="8">
        <v>10</v>
      </c>
      <c r="J41" s="8">
        <v>9</v>
      </c>
      <c r="K41" s="8">
        <v>5</v>
      </c>
      <c r="L41" s="8">
        <v>4</v>
      </c>
      <c r="M41" s="8">
        <v>6</v>
      </c>
      <c r="N41" s="8">
        <v>4</v>
      </c>
      <c r="O41" s="8">
        <v>6</v>
      </c>
      <c r="P41" s="54">
        <f>SUM(I41:O41)</f>
        <v>44</v>
      </c>
    </row>
    <row r="42" spans="1:16" ht="13.8" customHeight="1" x14ac:dyDescent="0.25">
      <c r="A42" s="63" t="s">
        <v>118</v>
      </c>
      <c r="B42" s="59" t="s">
        <v>163</v>
      </c>
      <c r="C42" s="59" t="s">
        <v>70</v>
      </c>
      <c r="D42" s="68">
        <v>200000</v>
      </c>
      <c r="E42" s="69">
        <v>150000</v>
      </c>
      <c r="F42" s="45">
        <v>48</v>
      </c>
      <c r="G42" s="45">
        <v>30</v>
      </c>
      <c r="H42" s="58">
        <v>78</v>
      </c>
      <c r="I42" s="8">
        <v>15</v>
      </c>
      <c r="J42" s="8">
        <v>9</v>
      </c>
      <c r="K42" s="8">
        <v>9</v>
      </c>
      <c r="L42" s="8">
        <v>3</v>
      </c>
      <c r="M42" s="8">
        <v>6</v>
      </c>
      <c r="N42" s="8">
        <v>9</v>
      </c>
      <c r="O42" s="8">
        <v>10</v>
      </c>
      <c r="P42" s="54">
        <f>SUM(I42:O42)</f>
        <v>61</v>
      </c>
    </row>
    <row r="43" spans="1:16" ht="13.8" customHeight="1" x14ac:dyDescent="0.25">
      <c r="A43" s="63" t="s">
        <v>119</v>
      </c>
      <c r="B43" s="64" t="s">
        <v>164</v>
      </c>
      <c r="C43" s="59" t="s">
        <v>71</v>
      </c>
      <c r="D43" s="68">
        <v>185500</v>
      </c>
      <c r="E43" s="69">
        <v>150000</v>
      </c>
      <c r="F43" s="45">
        <v>30</v>
      </c>
      <c r="G43" s="45">
        <v>29</v>
      </c>
      <c r="H43" s="58">
        <v>59</v>
      </c>
      <c r="I43" s="8">
        <v>15</v>
      </c>
      <c r="J43" s="8">
        <v>9</v>
      </c>
      <c r="K43" s="8">
        <v>9</v>
      </c>
      <c r="L43" s="8">
        <v>3</v>
      </c>
      <c r="M43" s="8">
        <v>6</v>
      </c>
      <c r="N43" s="8">
        <v>9</v>
      </c>
      <c r="O43" s="8">
        <v>8</v>
      </c>
      <c r="P43" s="54">
        <f>SUM(I43:O43)</f>
        <v>59</v>
      </c>
    </row>
    <row r="44" spans="1:16" ht="13.8" customHeight="1" x14ac:dyDescent="0.25">
      <c r="A44" s="63" t="s">
        <v>120</v>
      </c>
      <c r="B44" s="59" t="s">
        <v>165</v>
      </c>
      <c r="C44" s="59" t="s">
        <v>72</v>
      </c>
      <c r="D44" s="68">
        <v>170000</v>
      </c>
      <c r="E44" s="69">
        <v>150000</v>
      </c>
      <c r="F44" s="45">
        <v>39</v>
      </c>
      <c r="G44" s="45">
        <v>25</v>
      </c>
      <c r="H44" s="58">
        <v>64</v>
      </c>
      <c r="I44" s="8">
        <v>14</v>
      </c>
      <c r="J44" s="8">
        <v>9</v>
      </c>
      <c r="K44" s="8">
        <v>8</v>
      </c>
      <c r="L44" s="8">
        <v>4</v>
      </c>
      <c r="M44" s="8">
        <v>7</v>
      </c>
      <c r="N44" s="8">
        <v>7</v>
      </c>
      <c r="O44" s="8">
        <v>5</v>
      </c>
      <c r="P44" s="54">
        <f>SUM(I44:O44)</f>
        <v>54</v>
      </c>
    </row>
    <row r="45" spans="1:16" ht="13.8" customHeight="1" x14ac:dyDescent="0.25">
      <c r="A45" s="63" t="s">
        <v>121</v>
      </c>
      <c r="B45" s="61" t="s">
        <v>166</v>
      </c>
      <c r="C45" s="61" t="s">
        <v>73</v>
      </c>
      <c r="D45" s="68">
        <v>307500</v>
      </c>
      <c r="E45" s="69">
        <v>150000</v>
      </c>
      <c r="F45" s="45">
        <v>37</v>
      </c>
      <c r="G45" s="45">
        <v>23</v>
      </c>
      <c r="H45" s="58">
        <v>60</v>
      </c>
      <c r="I45" s="8">
        <v>12</v>
      </c>
      <c r="J45" s="8">
        <v>11</v>
      </c>
      <c r="K45" s="8">
        <v>9</v>
      </c>
      <c r="L45" s="8">
        <v>3</v>
      </c>
      <c r="M45" s="8">
        <v>7</v>
      </c>
      <c r="N45" s="8">
        <v>3</v>
      </c>
      <c r="O45" s="8">
        <v>5</v>
      </c>
      <c r="P45" s="54">
        <f>SUM(I45:O45)</f>
        <v>50</v>
      </c>
    </row>
    <row r="46" spans="1:16" ht="13.8" customHeight="1" x14ac:dyDescent="0.25">
      <c r="A46" s="63" t="s">
        <v>122</v>
      </c>
      <c r="B46" s="59" t="s">
        <v>167</v>
      </c>
      <c r="C46" s="59" t="s">
        <v>74</v>
      </c>
      <c r="D46" s="68">
        <v>175000</v>
      </c>
      <c r="E46" s="69">
        <v>150000</v>
      </c>
      <c r="F46" s="45">
        <v>18</v>
      </c>
      <c r="G46" s="45">
        <v>34</v>
      </c>
      <c r="H46" s="58">
        <v>52</v>
      </c>
      <c r="I46" s="8">
        <v>11</v>
      </c>
      <c r="J46" s="8">
        <v>9</v>
      </c>
      <c r="K46" s="8">
        <v>9</v>
      </c>
      <c r="L46" s="8">
        <v>4</v>
      </c>
      <c r="M46" s="8">
        <v>9</v>
      </c>
      <c r="N46" s="8">
        <v>7</v>
      </c>
      <c r="O46" s="8">
        <v>4</v>
      </c>
      <c r="P46" s="54">
        <f>SUM(I46:O46)</f>
        <v>53</v>
      </c>
    </row>
    <row r="47" spans="1:16" ht="13.8" customHeight="1" x14ac:dyDescent="0.25">
      <c r="A47" s="63" t="s">
        <v>123</v>
      </c>
      <c r="B47" s="59" t="s">
        <v>168</v>
      </c>
      <c r="C47" s="59" t="s">
        <v>75</v>
      </c>
      <c r="D47" s="68">
        <v>208650</v>
      </c>
      <c r="E47" s="69">
        <v>150000</v>
      </c>
      <c r="F47" s="45">
        <v>48</v>
      </c>
      <c r="G47" s="45">
        <v>27</v>
      </c>
      <c r="H47" s="58">
        <v>75</v>
      </c>
      <c r="I47" s="8">
        <v>19</v>
      </c>
      <c r="J47" s="8">
        <v>13</v>
      </c>
      <c r="K47" s="8">
        <v>13</v>
      </c>
      <c r="L47" s="8">
        <v>3</v>
      </c>
      <c r="M47" s="8">
        <v>5</v>
      </c>
      <c r="N47" s="8">
        <v>7</v>
      </c>
      <c r="O47" s="8">
        <v>10</v>
      </c>
      <c r="P47" s="54">
        <f>SUM(I47:O47)</f>
        <v>70</v>
      </c>
    </row>
    <row r="48" spans="1:16" ht="13.8" customHeight="1" x14ac:dyDescent="0.25">
      <c r="A48" s="63" t="s">
        <v>124</v>
      </c>
      <c r="B48" s="59" t="s">
        <v>169</v>
      </c>
      <c r="C48" s="59" t="s">
        <v>76</v>
      </c>
      <c r="D48" s="68">
        <v>395000</v>
      </c>
      <c r="E48" s="69">
        <v>150000</v>
      </c>
      <c r="F48" s="45">
        <v>17</v>
      </c>
      <c r="G48" s="45">
        <v>21</v>
      </c>
      <c r="H48" s="58">
        <v>38</v>
      </c>
      <c r="I48" s="8">
        <v>9</v>
      </c>
      <c r="J48" s="8">
        <v>10</v>
      </c>
      <c r="K48" s="8">
        <v>7</v>
      </c>
      <c r="L48" s="8">
        <v>3</v>
      </c>
      <c r="M48" s="8">
        <v>7</v>
      </c>
      <c r="N48" s="8">
        <v>7</v>
      </c>
      <c r="O48" s="8">
        <v>6</v>
      </c>
      <c r="P48" s="54">
        <f>SUM(I48:O48)</f>
        <v>49</v>
      </c>
    </row>
    <row r="49" spans="1:16" ht="13.8" customHeight="1" x14ac:dyDescent="0.25">
      <c r="A49" s="63" t="s">
        <v>125</v>
      </c>
      <c r="B49" s="59" t="s">
        <v>170</v>
      </c>
      <c r="C49" s="59" t="s">
        <v>77</v>
      </c>
      <c r="D49" s="71">
        <v>168000</v>
      </c>
      <c r="E49" s="69">
        <v>150000</v>
      </c>
      <c r="F49" s="45">
        <v>33</v>
      </c>
      <c r="G49" s="45">
        <v>36</v>
      </c>
      <c r="H49" s="58">
        <v>69</v>
      </c>
      <c r="I49" s="8">
        <v>16</v>
      </c>
      <c r="J49" s="8">
        <v>10</v>
      </c>
      <c r="K49" s="8">
        <v>9</v>
      </c>
      <c r="L49" s="8">
        <v>3</v>
      </c>
      <c r="M49" s="8">
        <v>5</v>
      </c>
      <c r="N49" s="8">
        <v>11</v>
      </c>
      <c r="O49" s="8">
        <v>7</v>
      </c>
      <c r="P49" s="54">
        <f>SUM(I49:O49)</f>
        <v>61</v>
      </c>
    </row>
    <row r="50" spans="1:16" ht="13.8" customHeight="1" x14ac:dyDescent="0.25">
      <c r="A50" s="63" t="s">
        <v>126</v>
      </c>
      <c r="B50" s="59" t="s">
        <v>171</v>
      </c>
      <c r="C50" s="59" t="s">
        <v>78</v>
      </c>
      <c r="D50" s="71">
        <v>180000</v>
      </c>
      <c r="E50" s="69">
        <v>150000</v>
      </c>
      <c r="F50" s="45">
        <v>49</v>
      </c>
      <c r="G50" s="45">
        <v>28</v>
      </c>
      <c r="H50" s="58">
        <v>77</v>
      </c>
      <c r="I50" s="8">
        <v>15</v>
      </c>
      <c r="J50" s="8">
        <v>13</v>
      </c>
      <c r="K50" s="8">
        <v>8</v>
      </c>
      <c r="L50" s="8">
        <v>4</v>
      </c>
      <c r="M50" s="8">
        <v>6</v>
      </c>
      <c r="N50" s="8">
        <v>6</v>
      </c>
      <c r="O50" s="8">
        <v>8</v>
      </c>
      <c r="P50" s="54">
        <f>SUM(I50:O50)</f>
        <v>60</v>
      </c>
    </row>
    <row r="51" spans="1:16" ht="13.8" customHeight="1" x14ac:dyDescent="0.25">
      <c r="A51" s="63" t="s">
        <v>127</v>
      </c>
      <c r="B51" s="59" t="s">
        <v>172</v>
      </c>
      <c r="C51" s="59" t="s">
        <v>79</v>
      </c>
      <c r="D51" s="71">
        <v>280350</v>
      </c>
      <c r="E51" s="69">
        <v>140000</v>
      </c>
      <c r="F51" s="45">
        <v>42</v>
      </c>
      <c r="G51" s="45">
        <v>32</v>
      </c>
      <c r="H51" s="58">
        <v>74</v>
      </c>
      <c r="I51" s="8">
        <v>17</v>
      </c>
      <c r="J51" s="8">
        <v>10</v>
      </c>
      <c r="K51" s="8">
        <v>10</v>
      </c>
      <c r="L51" s="8">
        <v>3</v>
      </c>
      <c r="M51" s="8">
        <v>5</v>
      </c>
      <c r="N51" s="8">
        <v>10</v>
      </c>
      <c r="O51" s="8">
        <v>5</v>
      </c>
      <c r="P51" s="54">
        <f>SUM(I51:O51)</f>
        <v>60</v>
      </c>
    </row>
    <row r="52" spans="1:16" ht="13.8" customHeight="1" x14ac:dyDescent="0.25">
      <c r="A52" s="63" t="s">
        <v>128</v>
      </c>
      <c r="B52" s="59" t="s">
        <v>173</v>
      </c>
      <c r="C52" s="59" t="s">
        <v>80</v>
      </c>
      <c r="D52" s="71">
        <v>167000</v>
      </c>
      <c r="E52" s="69">
        <v>150000</v>
      </c>
      <c r="F52" s="45">
        <v>50</v>
      </c>
      <c r="G52" s="45">
        <v>17</v>
      </c>
      <c r="H52" s="58">
        <v>67</v>
      </c>
      <c r="I52" s="8">
        <v>21</v>
      </c>
      <c r="J52" s="8">
        <v>12</v>
      </c>
      <c r="K52" s="8">
        <v>13</v>
      </c>
      <c r="L52" s="8">
        <v>5</v>
      </c>
      <c r="M52" s="8">
        <v>9</v>
      </c>
      <c r="N52" s="8">
        <v>12</v>
      </c>
      <c r="O52" s="8">
        <v>8</v>
      </c>
      <c r="P52" s="54">
        <f>SUM(I52:O52)</f>
        <v>80</v>
      </c>
    </row>
    <row r="53" spans="1:16" ht="13.8" customHeight="1" x14ac:dyDescent="0.25">
      <c r="A53" s="63" t="s">
        <v>129</v>
      </c>
      <c r="B53" s="59" t="s">
        <v>174</v>
      </c>
      <c r="C53" s="59" t="s">
        <v>81</v>
      </c>
      <c r="D53" s="68">
        <v>173000</v>
      </c>
      <c r="E53" s="69">
        <v>150000</v>
      </c>
      <c r="F53" s="45">
        <v>60</v>
      </c>
      <c r="G53" s="45">
        <v>28</v>
      </c>
      <c r="H53" s="58">
        <v>88</v>
      </c>
      <c r="I53" s="8">
        <v>15</v>
      </c>
      <c r="J53" s="8">
        <v>9</v>
      </c>
      <c r="K53" s="8">
        <v>8</v>
      </c>
      <c r="L53" s="8">
        <v>4</v>
      </c>
      <c r="M53" s="8">
        <v>7</v>
      </c>
      <c r="N53" s="8">
        <v>8</v>
      </c>
      <c r="O53" s="8">
        <v>4</v>
      </c>
      <c r="P53" s="54">
        <f>SUM(I53:O53)</f>
        <v>55</v>
      </c>
    </row>
    <row r="54" spans="1:16" ht="13.8" customHeight="1" x14ac:dyDescent="0.25">
      <c r="A54" s="63" t="s">
        <v>130</v>
      </c>
      <c r="B54" s="59" t="s">
        <v>175</v>
      </c>
      <c r="C54" s="59" t="s">
        <v>82</v>
      </c>
      <c r="D54" s="68">
        <v>167000</v>
      </c>
      <c r="E54" s="69">
        <v>150000</v>
      </c>
      <c r="F54" s="45">
        <v>52</v>
      </c>
      <c r="G54" s="45">
        <v>26</v>
      </c>
      <c r="H54" s="58">
        <v>78</v>
      </c>
      <c r="I54" s="8">
        <v>25</v>
      </c>
      <c r="J54" s="8">
        <v>10</v>
      </c>
      <c r="K54" s="8">
        <v>13</v>
      </c>
      <c r="L54" s="8">
        <v>5</v>
      </c>
      <c r="M54" s="8">
        <v>9</v>
      </c>
      <c r="N54" s="8">
        <v>13</v>
      </c>
      <c r="O54" s="8">
        <v>5</v>
      </c>
      <c r="P54" s="54">
        <f>SUM(I54:O54)</f>
        <v>80</v>
      </c>
    </row>
    <row r="55" spans="1:16" ht="13.8" customHeight="1" x14ac:dyDescent="0.25">
      <c r="A55" s="63" t="s">
        <v>131</v>
      </c>
      <c r="B55" s="59" t="s">
        <v>176</v>
      </c>
      <c r="C55" s="59" t="s">
        <v>83</v>
      </c>
      <c r="D55" s="68">
        <v>167000</v>
      </c>
      <c r="E55" s="69">
        <v>150000</v>
      </c>
      <c r="F55" s="45">
        <v>60</v>
      </c>
      <c r="G55" s="45">
        <v>29</v>
      </c>
      <c r="H55" s="58">
        <v>89</v>
      </c>
      <c r="I55" s="8">
        <v>17</v>
      </c>
      <c r="J55" s="8">
        <v>10</v>
      </c>
      <c r="K55" s="8">
        <v>9</v>
      </c>
      <c r="L55" s="8">
        <v>4</v>
      </c>
      <c r="M55" s="8">
        <v>9</v>
      </c>
      <c r="N55" s="8">
        <v>11</v>
      </c>
      <c r="O55" s="8">
        <v>5</v>
      </c>
      <c r="P55" s="54">
        <f>SUM(I55:O55)</f>
        <v>65</v>
      </c>
    </row>
    <row r="56" spans="1:16" ht="13.8" customHeight="1" x14ac:dyDescent="0.25">
      <c r="A56" s="63" t="s">
        <v>132</v>
      </c>
      <c r="B56" s="59" t="s">
        <v>177</v>
      </c>
      <c r="C56" s="59" t="s">
        <v>84</v>
      </c>
      <c r="D56" s="68">
        <v>165850</v>
      </c>
      <c r="E56" s="69">
        <v>123000</v>
      </c>
      <c r="F56" s="45" t="s">
        <v>189</v>
      </c>
      <c r="G56" s="45">
        <v>31</v>
      </c>
      <c r="H56" s="58">
        <v>31</v>
      </c>
      <c r="I56" s="8">
        <v>15</v>
      </c>
      <c r="J56" s="8">
        <v>10</v>
      </c>
      <c r="K56" s="8">
        <v>10</v>
      </c>
      <c r="L56" s="8">
        <v>4</v>
      </c>
      <c r="M56" s="8">
        <v>7</v>
      </c>
      <c r="N56" s="8">
        <v>10</v>
      </c>
      <c r="O56" s="8">
        <v>5</v>
      </c>
      <c r="P56" s="54">
        <f>SUM(I56:O56)</f>
        <v>61</v>
      </c>
    </row>
    <row r="57" spans="1:16" ht="13.8" customHeight="1" x14ac:dyDescent="0.25">
      <c r="A57" s="63" t="s">
        <v>133</v>
      </c>
      <c r="B57" s="60" t="s">
        <v>178</v>
      </c>
      <c r="C57" s="59" t="s">
        <v>85</v>
      </c>
      <c r="D57" s="68">
        <v>162640</v>
      </c>
      <c r="E57" s="69">
        <v>128400</v>
      </c>
      <c r="F57" s="45">
        <v>60</v>
      </c>
      <c r="G57" s="45">
        <v>22</v>
      </c>
      <c r="H57" s="58">
        <v>82</v>
      </c>
      <c r="I57" s="8">
        <v>11</v>
      </c>
      <c r="J57" s="8">
        <v>7</v>
      </c>
      <c r="K57" s="8">
        <v>9</v>
      </c>
      <c r="L57" s="8">
        <v>4</v>
      </c>
      <c r="M57" s="8">
        <v>7</v>
      </c>
      <c r="N57" s="8">
        <v>6</v>
      </c>
      <c r="O57" s="8">
        <v>5</v>
      </c>
      <c r="P57" s="54">
        <f>SUM(I57:O57)</f>
        <v>49</v>
      </c>
    </row>
    <row r="58" spans="1:16" ht="13.8" customHeight="1" x14ac:dyDescent="0.25">
      <c r="A58" s="63" t="s">
        <v>134</v>
      </c>
      <c r="B58" s="60" t="s">
        <v>179</v>
      </c>
      <c r="C58" s="59" t="s">
        <v>86</v>
      </c>
      <c r="D58" s="68">
        <v>180000</v>
      </c>
      <c r="E58" s="69">
        <v>150000</v>
      </c>
      <c r="F58" s="45">
        <v>12</v>
      </c>
      <c r="G58" s="45">
        <v>29</v>
      </c>
      <c r="H58" s="58">
        <v>41</v>
      </c>
      <c r="I58" s="8">
        <v>23</v>
      </c>
      <c r="J58" s="8">
        <v>12</v>
      </c>
      <c r="K58" s="8">
        <v>12</v>
      </c>
      <c r="L58" s="8">
        <v>5</v>
      </c>
      <c r="M58" s="8">
        <v>9</v>
      </c>
      <c r="N58" s="8">
        <v>12</v>
      </c>
      <c r="O58" s="8">
        <v>7</v>
      </c>
      <c r="P58" s="54">
        <f>SUM(I58:O58)</f>
        <v>80</v>
      </c>
    </row>
    <row r="59" spans="1:16" ht="13.8" customHeight="1" x14ac:dyDescent="0.25">
      <c r="A59" s="63" t="s">
        <v>135</v>
      </c>
      <c r="B59" s="60" t="s">
        <v>180</v>
      </c>
      <c r="C59" s="59" t="s">
        <v>87</v>
      </c>
      <c r="D59" s="68">
        <v>189000</v>
      </c>
      <c r="E59" s="69">
        <v>150000</v>
      </c>
      <c r="F59" s="45">
        <v>6</v>
      </c>
      <c r="G59" s="45">
        <v>21</v>
      </c>
      <c r="H59" s="58">
        <v>27</v>
      </c>
      <c r="I59" s="8">
        <v>12</v>
      </c>
      <c r="J59" s="8">
        <v>9</v>
      </c>
      <c r="K59" s="8">
        <v>6</v>
      </c>
      <c r="L59" s="8">
        <v>4</v>
      </c>
      <c r="M59" s="8">
        <v>7</v>
      </c>
      <c r="N59" s="8">
        <v>8</v>
      </c>
      <c r="O59" s="8">
        <v>4</v>
      </c>
      <c r="P59" s="54">
        <f>SUM(I59:O59)</f>
        <v>50</v>
      </c>
    </row>
    <row r="60" spans="1:16" ht="13.8" customHeight="1" x14ac:dyDescent="0.25">
      <c r="A60" s="63" t="s">
        <v>136</v>
      </c>
      <c r="B60" s="60" t="s">
        <v>181</v>
      </c>
      <c r="C60" s="59" t="s">
        <v>88</v>
      </c>
      <c r="D60" s="68">
        <v>200000</v>
      </c>
      <c r="E60" s="69">
        <v>150000</v>
      </c>
      <c r="F60" s="45">
        <v>40</v>
      </c>
      <c r="G60" s="45">
        <v>25</v>
      </c>
      <c r="H60" s="58">
        <v>65</v>
      </c>
      <c r="I60" s="8">
        <v>15</v>
      </c>
      <c r="J60" s="8">
        <v>10</v>
      </c>
      <c r="K60" s="8">
        <v>11</v>
      </c>
      <c r="L60" s="8">
        <v>3</v>
      </c>
      <c r="M60" s="8">
        <v>5</v>
      </c>
      <c r="N60" s="8">
        <v>12</v>
      </c>
      <c r="O60" s="8">
        <v>6</v>
      </c>
      <c r="P60" s="54">
        <f>SUM(I60:O60)</f>
        <v>62</v>
      </c>
    </row>
    <row r="61" spans="1:16" ht="13.8" customHeight="1" x14ac:dyDescent="0.25">
      <c r="A61" s="63" t="s">
        <v>137</v>
      </c>
      <c r="B61" s="60" t="s">
        <v>182</v>
      </c>
      <c r="C61" s="59" t="s">
        <v>89</v>
      </c>
      <c r="D61" s="68">
        <v>308160</v>
      </c>
      <c r="E61" s="69">
        <v>140000</v>
      </c>
      <c r="F61" s="45">
        <v>27</v>
      </c>
      <c r="G61" s="45">
        <v>20</v>
      </c>
      <c r="H61" s="58">
        <v>47</v>
      </c>
      <c r="I61" s="8">
        <v>9</v>
      </c>
      <c r="J61" s="8">
        <v>10</v>
      </c>
      <c r="K61" s="8">
        <v>7</v>
      </c>
      <c r="L61" s="8">
        <v>3</v>
      </c>
      <c r="M61" s="8">
        <v>7</v>
      </c>
      <c r="N61" s="8">
        <v>7</v>
      </c>
      <c r="O61" s="8">
        <v>6</v>
      </c>
      <c r="P61" s="54">
        <f>SUM(I61:O61)</f>
        <v>49</v>
      </c>
    </row>
    <row r="62" spans="1:16" ht="13.8" customHeight="1" x14ac:dyDescent="0.25">
      <c r="A62" s="65" t="s">
        <v>138</v>
      </c>
      <c r="B62" s="62" t="s">
        <v>183</v>
      </c>
      <c r="C62" s="62" t="s">
        <v>90</v>
      </c>
      <c r="D62" s="68">
        <v>167000</v>
      </c>
      <c r="E62" s="69">
        <v>150000</v>
      </c>
      <c r="F62" s="45">
        <v>40</v>
      </c>
      <c r="G62" s="45">
        <v>28</v>
      </c>
      <c r="H62" s="58">
        <v>68</v>
      </c>
      <c r="I62" s="8">
        <v>20</v>
      </c>
      <c r="J62" s="8">
        <v>11</v>
      </c>
      <c r="K62" s="8">
        <v>12</v>
      </c>
      <c r="L62" s="8">
        <v>4</v>
      </c>
      <c r="M62" s="8">
        <v>7</v>
      </c>
      <c r="N62" s="8">
        <v>14</v>
      </c>
      <c r="O62" s="8">
        <v>7</v>
      </c>
      <c r="P62" s="54">
        <f>SUM(I62:O62)</f>
        <v>75</v>
      </c>
    </row>
    <row r="63" spans="1:16" ht="13.8" customHeight="1" x14ac:dyDescent="0.25">
      <c r="A63" s="66" t="s">
        <v>139</v>
      </c>
      <c r="B63" s="67" t="s">
        <v>184</v>
      </c>
      <c r="C63" s="67" t="s">
        <v>91</v>
      </c>
      <c r="D63" s="68">
        <v>150000</v>
      </c>
      <c r="E63" s="80">
        <v>150000</v>
      </c>
      <c r="F63" s="45">
        <v>20</v>
      </c>
      <c r="G63" s="45">
        <v>22</v>
      </c>
      <c r="H63" s="58">
        <v>42</v>
      </c>
      <c r="I63" s="8">
        <v>13</v>
      </c>
      <c r="J63" s="8">
        <v>10</v>
      </c>
      <c r="K63" s="8">
        <v>10</v>
      </c>
      <c r="L63" s="8">
        <v>4</v>
      </c>
      <c r="M63" s="8">
        <v>9</v>
      </c>
      <c r="N63" s="8">
        <v>12</v>
      </c>
      <c r="O63" s="8">
        <v>5</v>
      </c>
      <c r="P63" s="54">
        <f>SUM(I63:O63)</f>
        <v>63</v>
      </c>
    </row>
    <row r="64" spans="1:16" ht="12" x14ac:dyDescent="0.3"/>
  </sheetData>
  <dataValidations count="7">
    <dataValidation type="whole" allowBlank="1" showInputMessage="1" showErrorMessage="1" errorTitle="ZNOVU A LÉPE" error="To je móóóóóóc!!!!" sqref="I40:I63">
      <formula1>0</formula1>
      <formula2>30</formula2>
    </dataValidation>
    <dataValidation type="whole" showInputMessage="1" showErrorMessage="1" errorTitle="ZNOVU A LÉPE" error="To je móóóóóóc!!!!" sqref="J40:K63">
      <formula1>0</formula1>
      <formula2>15</formula2>
    </dataValidation>
    <dataValidation type="whole" allowBlank="1" showInputMessage="1" showErrorMessage="1" errorTitle="ZNOVU A LÉPE" error="To je móóóóóóc!!!!" sqref="L40:L63">
      <formula1>0</formula1>
      <formula2>5</formula2>
    </dataValidation>
    <dataValidation type="whole" showInputMessage="1" showErrorMessage="1" errorTitle="ZNOVU A LÉPE" error="To je móóóóóóc!!!!" sqref="M40:M63">
      <formula1>0</formula1>
      <formula2>10</formula2>
    </dataValidation>
    <dataValidation type="whole" showInputMessage="1" showErrorMessage="1" errorTitle="ZNOVU A LÉPE" error="To je móóóóóóc!!!!_x000a__x000a_" sqref="N40:N63">
      <formula1>0</formula1>
      <formula2>15</formula2>
    </dataValidation>
    <dataValidation type="whole" showInputMessage="1" showErrorMessage="1" errorTitle="ZNOVU A LÉPE" error="To je móóóóóóc!!!!_x000a__x000a_" sqref="O40:O63">
      <formula1>0</formula1>
      <formula2>10</formula2>
    </dataValidation>
    <dataValidation type="whole" showInputMessage="1" showErrorMessage="1" errorTitle="ZNOVU A LÉPE" error="To je móóóóóóc!!!!" sqref="P17:P63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vyvoj</vt:lpstr>
      <vt:lpstr>IH</vt:lpstr>
      <vt:lpstr>JK</vt:lpstr>
      <vt:lpstr>PM</vt:lpstr>
      <vt:lpstr>SG</vt:lpstr>
      <vt:lpstr>ZK</vt:lpstr>
      <vt:lpstr>vyvoj!Oblast_tisku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2017-09-19T14:30:40Z</cp:lastPrinted>
  <dcterms:created xsi:type="dcterms:W3CDTF">2013-12-06T22:03:05Z</dcterms:created>
  <dcterms:modified xsi:type="dcterms:W3CDTF">2017-09-19T15:27:35Z</dcterms:modified>
</cp:coreProperties>
</file>