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jkuvkova\Dropbox\Fond\Rada\jednani\10. jednani 18-20-5-2016\"/>
    </mc:Choice>
  </mc:AlternateContent>
  <bookViews>
    <workbookView xWindow="0" yWindow="0" windowWidth="20490" windowHeight="7770"/>
  </bookViews>
  <sheets>
    <sheet name="hrany" sheetId="2" r:id="rId1"/>
    <sheet name="IH" sheetId="3" r:id="rId2"/>
    <sheet name="JK" sheetId="8" r:id="rId3"/>
    <sheet name="LD" sheetId="7" r:id="rId4"/>
    <sheet name="PB" sheetId="5" r:id="rId5"/>
    <sheet name="PV" sheetId="6" r:id="rId6"/>
    <sheet name="PM" sheetId="4" r:id="rId7"/>
    <sheet name="VS" sheetId="9" r:id="rId8"/>
  </sheets>
  <definedNames>
    <definedName name="_xlnm.Print_Area" localSheetId="0">hrany!$A$1:$AA$48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H30" i="2"/>
  <c r="H16" i="2"/>
  <c r="H27" i="2"/>
  <c r="H23" i="2"/>
  <c r="H26" i="2"/>
  <c r="H39" i="2"/>
  <c r="H25" i="2"/>
  <c r="H37" i="2"/>
  <c r="H21" i="2"/>
  <c r="H28" i="2"/>
  <c r="H29" i="2"/>
  <c r="H24" i="2"/>
  <c r="H38" i="2"/>
  <c r="H31" i="2"/>
  <c r="H15" i="2"/>
  <c r="H33" i="2"/>
  <c r="H17" i="2"/>
  <c r="H34" i="2"/>
  <c r="H19" i="2"/>
  <c r="H22" i="2"/>
  <c r="H36" i="2"/>
  <c r="H35" i="2"/>
  <c r="H32" i="2"/>
  <c r="H20" i="2"/>
  <c r="Q40" i="2" l="1"/>
  <c r="Q41" i="2" s="1"/>
  <c r="E40" i="2"/>
  <c r="D40" i="2"/>
</calcChain>
</file>

<file path=xl/sharedStrings.xml><?xml version="1.0" encoding="utf-8"?>
<sst xmlns="http://schemas.openxmlformats.org/spreadsheetml/2006/main" count="1039" uniqueCount="181">
  <si>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</si>
  <si>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</si>
  <si>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</si>
  <si>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</si>
  <si>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</si>
  <si>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</si>
  <si>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</si>
  <si>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</si>
  <si>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</si>
  <si>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</si>
  <si>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</si>
  <si>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</si>
  <si>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</si>
  <si>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</si>
  <si>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</si>
  <si>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</si>
  <si>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</si>
  <si>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</si>
  <si>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</si>
  <si>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</si>
  <si>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</si>
  <si>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</si>
  <si>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</si>
  <si>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</si>
  <si>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</si>
  <si>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</si>
  <si>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</si>
  <si>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</si>
  <si>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Producentskástrategie</t>
  </si>
  <si>
    <t>1. Rozvoj kvalitní , umělecky a společensky progresivní, žánrově a druhově pestré české kinematografie</t>
  </si>
  <si>
    <t>zbývá</t>
  </si>
  <si>
    <t>2. Posílení české kinematografie v mezinárodní kontextu</t>
  </si>
  <si>
    <t>0-30</t>
  </si>
  <si>
    <t>0-15</t>
  </si>
  <si>
    <t>0-5</t>
  </si>
  <si>
    <t>0-10</t>
  </si>
  <si>
    <t xml:space="preserve">                                                                     </t>
  </si>
  <si>
    <t>3. Podpora mezinárodních koprodukcí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</si>
  <si>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s podílem na zisku</t>
    </r>
  </si>
  <si>
    <t>NEGATIV s.r.o.</t>
  </si>
  <si>
    <t>Lucky Man Films s.r.o.</t>
  </si>
  <si>
    <t>Evolution Films s.r.o.</t>
  </si>
  <si>
    <t>endorfilm s.r.o.</t>
  </si>
  <si>
    <t>BIO ILLUSION s.r.o./ Miloslav Šmídmajer</t>
  </si>
  <si>
    <t>Nyasa Films International, z.ú.</t>
  </si>
  <si>
    <t>Instalatér z Tuchlovic</t>
  </si>
  <si>
    <t>Kvarteto</t>
  </si>
  <si>
    <t xml:space="preserve">Podpora je určena pro celovečerní hraný film, na jehož výrobě se výrobce nebo koproducent, který má místo podnikání, </t>
  </si>
  <si>
    <t xml:space="preserve">místo trvalého pobytu nebo sídlo na území České republiky, podílel v takovém rozsahu, že v projektu má majoritní podíl </t>
  </si>
  <si>
    <t>(při vícestranných koprodukcích však nemusí dosáhnout 50% celkových výrobních nákladů projektu)</t>
  </si>
  <si>
    <t>Celovečerní hraný film (s majoritní českou finanční účastí na celkových výrobních nákladech)</t>
  </si>
  <si>
    <t>koprodukce - země</t>
  </si>
  <si>
    <r>
      <t>Evidenční číslo výzvy:</t>
    </r>
    <r>
      <rPr>
        <sz val="9.5"/>
        <rFont val="Arial"/>
        <family val="2"/>
        <charset val="238"/>
      </rPr>
      <t xml:space="preserve"> 2016-2-1-2</t>
    </r>
  </si>
  <si>
    <r>
      <t>Lhůta pro podávání žádostí:</t>
    </r>
    <r>
      <rPr>
        <sz val="9.5"/>
        <rFont val="Arial"/>
        <family val="2"/>
        <charset val="238"/>
      </rPr>
      <t xml:space="preserve"> 6.2.2016 -7.3.2016</t>
    </r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</si>
  <si>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31.12.2019</t>
    </r>
  </si>
  <si>
    <r>
      <t>Finanční alokace: 60 0</t>
    </r>
    <r>
      <rPr>
        <sz val="9.5"/>
        <rFont val="Arial"/>
        <family val="2"/>
        <charset val="238"/>
      </rPr>
      <t>00 000 Kč</t>
    </r>
  </si>
  <si>
    <t>Silver Screen s.r.o.</t>
  </si>
  <si>
    <t>Biograf Jan Svěrák s.r.o.</t>
  </si>
  <si>
    <t>CINEART TV Prague s.r.o.</t>
  </si>
  <si>
    <t>INFINITY PRAGUE Ltd, a.s.</t>
  </si>
  <si>
    <t>Punk Film, s.r.o.</t>
  </si>
  <si>
    <t>Cinema Belongs To Us, s.r.o.</t>
  </si>
  <si>
    <t>VorelFilm s.r.o.</t>
  </si>
  <si>
    <t>Fog´n´Desire Films s.r.o.</t>
  </si>
  <si>
    <t>DAWSON films s.r.o.</t>
  </si>
  <si>
    <t>LUMINAR Film s.r.o.</t>
  </si>
  <si>
    <t>Vernes s.r.o.</t>
  </si>
  <si>
    <t>EasyFun Film s.r.o.</t>
  </si>
  <si>
    <t>LOADED VISION Entertainment, s.r.o.</t>
  </si>
  <si>
    <t>Mimesis Film s.r.o.</t>
  </si>
  <si>
    <t>HECA Pharma Cz, spol. s.r.o.</t>
  </si>
  <si>
    <t>Film United s.r.o.</t>
  </si>
  <si>
    <t>Nabarvené ptáče</t>
  </si>
  <si>
    <t>Po strništi bos</t>
  </si>
  <si>
    <t>Pražské orgie</t>
  </si>
  <si>
    <t>Švejk</t>
  </si>
  <si>
    <t>TÁTOVA VOLHA</t>
  </si>
  <si>
    <t xml:space="preserve">Čertí brko </t>
  </si>
  <si>
    <t>Absence blízkosti</t>
  </si>
  <si>
    <t>Tichý společník</t>
  </si>
  <si>
    <t>Zahradnictví/Dezertér</t>
  </si>
  <si>
    <t>Na střeše</t>
  </si>
  <si>
    <t>Krajina ve stínu</t>
  </si>
  <si>
    <t>Lesní vrah</t>
  </si>
  <si>
    <t>Posel</t>
  </si>
  <si>
    <t>Zátopek</t>
  </si>
  <si>
    <t>Legendary</t>
  </si>
  <si>
    <t>Staříci</t>
  </si>
  <si>
    <t>Milada</t>
  </si>
  <si>
    <t>Il Boemo</t>
  </si>
  <si>
    <t>MARS</t>
  </si>
  <si>
    <t>Navěky tvůj</t>
  </si>
  <si>
    <t>Cesta slepých ptáků</t>
  </si>
  <si>
    <t>Poslední Czech Tek</t>
  </si>
  <si>
    <t>Za Sny</t>
  </si>
  <si>
    <t>ne</t>
  </si>
  <si>
    <t>ano</t>
  </si>
  <si>
    <t>43%/33%</t>
  </si>
  <si>
    <t>56%/67%</t>
  </si>
  <si>
    <t>?/21%</t>
  </si>
  <si>
    <t>31.12.2019</t>
  </si>
  <si>
    <t>30.4.2017</t>
  </si>
  <si>
    <t>30.12.2017</t>
  </si>
  <si>
    <t>1.10.2018</t>
  </si>
  <si>
    <t>1.3.2017</t>
  </si>
  <si>
    <t>30.6.2017</t>
  </si>
  <si>
    <t>15.3.2018</t>
  </si>
  <si>
    <t>1.10.2016</t>
  </si>
  <si>
    <t>1.12.2017</t>
  </si>
  <si>
    <t>31.9.2017</t>
  </si>
  <si>
    <t>31.3.2017</t>
  </si>
  <si>
    <t>20.6.2018</t>
  </si>
  <si>
    <t>30.9.2018</t>
  </si>
  <si>
    <t>31.12.2017</t>
  </si>
  <si>
    <t>1.7.2018</t>
  </si>
  <si>
    <t>31.8.2018</t>
  </si>
  <si>
    <t>14.12.2016</t>
  </si>
  <si>
    <t>15.3.2019</t>
  </si>
  <si>
    <t>21.12.2016</t>
  </si>
  <si>
    <t>30.11.2017</t>
  </si>
  <si>
    <t>30.5.2017</t>
  </si>
  <si>
    <t>1.6.2017</t>
  </si>
  <si>
    <t>Německo, Slovensko</t>
  </si>
  <si>
    <t>Slovensko, Polsko</t>
  </si>
  <si>
    <t>Německo nebo Rakousko</t>
  </si>
  <si>
    <t>Slovensko, Německo</t>
  </si>
  <si>
    <t>Rumunsko</t>
  </si>
  <si>
    <t>Finsko, Německo</t>
  </si>
  <si>
    <t>Chorvatsko, Francie, USA, Velká Británie</t>
  </si>
  <si>
    <t>Slovensko</t>
  </si>
  <si>
    <t>USA, Austrálie, Makedonie, Slovensko</t>
  </si>
  <si>
    <t>Itálie, Francie, Německo</t>
  </si>
  <si>
    <t>Slovensko, Island</t>
  </si>
  <si>
    <t>Bulharsko, Polsko</t>
  </si>
  <si>
    <t>Nizozemí</t>
  </si>
  <si>
    <t xml:space="preserve"> Polsko, Německo</t>
  </si>
  <si>
    <t>Slovensko, Dánsko</t>
  </si>
  <si>
    <t>Lucembursko</t>
  </si>
  <si>
    <t xml:space="preserve"> Slovensko</t>
  </si>
  <si>
    <t xml:space="preserve">Slovensko </t>
  </si>
  <si>
    <t>CZECH FILM s.r.o.</t>
  </si>
  <si>
    <t>1114/2016</t>
  </si>
  <si>
    <t>1117/2016</t>
  </si>
  <si>
    <t>1118/2016</t>
  </si>
  <si>
    <t>1119/2016</t>
  </si>
  <si>
    <t>1120/2016</t>
  </si>
  <si>
    <t>1121/2016</t>
  </si>
  <si>
    <t>1122/2016</t>
  </si>
  <si>
    <t>1123/2016</t>
  </si>
  <si>
    <t>1126/2016</t>
  </si>
  <si>
    <t>1127/2016</t>
  </si>
  <si>
    <t>1128/2016</t>
  </si>
  <si>
    <t>1129/2016</t>
  </si>
  <si>
    <t>1132/2016</t>
  </si>
  <si>
    <t>1133/2016</t>
  </si>
  <si>
    <t>1135/2016</t>
  </si>
  <si>
    <t>1136/2016</t>
  </si>
  <si>
    <t>1137/2016</t>
  </si>
  <si>
    <t>1139/2016</t>
  </si>
  <si>
    <t>1142/2016</t>
  </si>
  <si>
    <t>1145/2016</t>
  </si>
  <si>
    <t>1149/2016</t>
  </si>
  <si>
    <t>1150/2016</t>
  </si>
  <si>
    <t>1151/2016</t>
  </si>
  <si>
    <t>1152/2016</t>
  </si>
  <si>
    <t>1153/2016</t>
  </si>
  <si>
    <t>dotace s podílem na zisku</t>
  </si>
  <si>
    <t>60%</t>
  </si>
  <si>
    <t>30.6.2018</t>
  </si>
  <si>
    <t>Projekty této výzvy budou na základě usnesení Rady č. 52/2016 hrazeny ze státní dotace.</t>
  </si>
  <si>
    <t>Evidenční číslo výzvy: 2016-2-1-2</t>
  </si>
  <si>
    <t>Dotační okruh: 2. výroba českého kinematografického díla</t>
  </si>
  <si>
    <t>Lhůta pro podávání žádostí: 6.2.2016 -7.3.2016</t>
  </si>
  <si>
    <t>Finanční alokace: 60 000 000 Kč</t>
  </si>
  <si>
    <t>Lhůta pro dokončení projektu: dle žádosti, nejpozději do 31.12.2019</t>
  </si>
  <si>
    <t>Forma podpory: dotace s podílem na zisku</t>
  </si>
  <si>
    <t>Podpora je určena pro celovečerní hraný film, na jehož výrobě se výrobce nebo koproducent, který má místo podnikání,</t>
  </si>
  <si>
    <t>místo trvalého pobytu nebo sídlo na území České republiky, podílel v takovém rozsahu, že v projektu má majoritní podíl</t>
  </si>
  <si>
    <t>Čertí brko</t>
  </si>
  <si>
    <t>2016-2-1-2 Celovečerní hraný film</t>
  </si>
  <si>
    <t>30.9.2017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</si>
</sst>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1"/>
      <color indexed="8"/>
      <name val="Calibri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B4B4B4"/>
      </top>
      <bottom style="thin">
        <color rgb="FFB4B4B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4" fillId="0" borderId="0" applyFill="0" applyProtection="0"/>
    <xf numFmtId="0" fontId="5" fillId="0" borderId="0" applyFill="0" applyProtection="0"/>
    <xf numFmtId="0" fontId="9" fillId="0" borderId="0" applyFill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3" fontId="2" fillId="0" borderId="1" xfId="0" applyNumberFormat="1" applyFont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/>
    </xf>
    <xf numFmtId="49" fontId="2" fillId="2" borderId="6" xfId="0" applyNumberFormat="1" applyFont="1" applyFill="1" applyBorder="1" applyAlignment="1">
      <alignment horizontal="left" vertical="top"/>
    </xf>
    <xf numFmtId="49" fontId="2" fillId="0" borderId="6" xfId="0" applyNumberFormat="1" applyFont="1" applyFill="1" applyBorder="1" applyAlignment="1">
      <alignment horizontal="left" vertical="top"/>
    </xf>
    <xf numFmtId="10" fontId="2" fillId="0" borderId="6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49" fontId="2" fillId="0" borderId="8" xfId="0" applyNumberFormat="1" applyFont="1" applyFill="1" applyBorder="1" applyAlignment="1">
      <alignment horizontal="left" vertical="top"/>
    </xf>
    <xf numFmtId="49" fontId="2" fillId="2" borderId="8" xfId="0" applyNumberFormat="1" applyFont="1" applyFill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3" fontId="7" fillId="0" borderId="1" xfId="0" applyNumberFormat="1" applyFont="1" applyBorder="1" applyAlignment="1">
      <alignment horizontal="left"/>
    </xf>
    <xf numFmtId="9" fontId="2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3" fontId="7" fillId="0" borderId="1" xfId="0" applyNumberFormat="1" applyFont="1" applyFill="1" applyBorder="1" applyAlignment="1">
      <alignment horizontal="left"/>
    </xf>
    <xf numFmtId="9" fontId="2" fillId="0" borderId="1" xfId="0" applyNumberFormat="1" applyFont="1" applyFill="1" applyBorder="1" applyAlignment="1">
      <alignment horizontal="left"/>
    </xf>
    <xf numFmtId="49" fontId="6" fillId="0" borderId="6" xfId="0" applyNumberFormat="1" applyFont="1" applyFill="1" applyBorder="1" applyAlignment="1">
      <alignment horizontal="left"/>
    </xf>
    <xf numFmtId="3" fontId="7" fillId="2" borderId="1" xfId="0" applyNumberFormat="1" applyFont="1" applyFill="1" applyBorder="1" applyAlignment="1">
      <alignment horizontal="left"/>
    </xf>
    <xf numFmtId="9" fontId="2" fillId="2" borderId="1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/>
    </xf>
    <xf numFmtId="10" fontId="2" fillId="0" borderId="1" xfId="0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49" fontId="2" fillId="2" borderId="7" xfId="0" applyNumberFormat="1" applyFont="1" applyFill="1" applyBorder="1" applyAlignment="1">
      <alignment horizontal="left" vertical="top"/>
    </xf>
    <xf numFmtId="10" fontId="2" fillId="2" borderId="0" xfId="4" applyNumberFormat="1" applyFont="1" applyFill="1" applyBorder="1" applyAlignment="1">
      <alignment horizontal="left" vertical="top"/>
    </xf>
    <xf numFmtId="9" fontId="2" fillId="0" borderId="6" xfId="0" applyNumberFormat="1" applyFont="1" applyBorder="1" applyAlignment="1">
      <alignment horizontal="left" vertical="top"/>
    </xf>
    <xf numFmtId="0" fontId="11" fillId="2" borderId="0" xfId="0" applyFont="1" applyFill="1" applyAlignment="1" applyProtection="1">
      <alignment horizontal="left" vertical="top"/>
    </xf>
    <xf numFmtId="0" fontId="13" fillId="2" borderId="0" xfId="0" applyFont="1" applyFill="1" applyAlignment="1" applyProtection="1">
      <alignment horizontal="left" vertical="top"/>
    </xf>
    <xf numFmtId="0" fontId="12" fillId="2" borderId="6" xfId="0" applyFont="1" applyFill="1" applyBorder="1" applyAlignment="1" applyProtection="1">
      <alignment horizontal="left" vertical="top" wrapText="1"/>
    </xf>
    <xf numFmtId="0" fontId="11" fillId="2" borderId="6" xfId="0" applyFont="1" applyFill="1" applyBorder="1" applyAlignment="1" applyProtection="1">
      <alignment horizontal="left" vertical="top"/>
    </xf>
    <xf numFmtId="3" fontId="11" fillId="2" borderId="6" xfId="0" applyNumberFormat="1" applyFont="1" applyFill="1" applyBorder="1" applyAlignment="1" applyProtection="1">
      <alignment horizontal="left" vertical="top"/>
    </xf>
  </cellXfs>
  <cellStyles count="5">
    <cellStyle name="Normální" xfId="0" builtinId="0"/>
    <cellStyle name="Normální 2" xfId="1"/>
    <cellStyle name="Normální 3" xfId="2"/>
    <cellStyle name="Normální 4" xfId="3"/>
    <cellStyle name="Procenta" xfId="4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"/>
  <sheetViews>
    <sheetView tabSelected="1" zoomScale="78" zoomScaleNormal="78" workbookViewId="0">
      <selection activeCell="AA57" sqref="AA57"/>
    </sheetView>
  </sheetViews>
  <sheetFormatPr defaultColWidth="9.140625" defaultRowHeight="12.75" x14ac:dyDescent="0.25"/>
  <cols>
    <col min="1" max="1" width="11.7109375" style="1" customWidth="1"/>
    <col min="2" max="2" width="36.7109375" style="1" customWidth="1"/>
    <col min="3" max="3" width="31.28515625" style="1" customWidth="1"/>
    <col min="4" max="4" width="15.42578125" style="1" customWidth="1"/>
    <col min="5" max="5" width="13" style="1" customWidth="1"/>
    <col min="6" max="6" width="8.42578125" style="12" customWidth="1"/>
    <col min="7" max="7" width="6.85546875" style="1" customWidth="1"/>
    <col min="8" max="8" width="8.140625" style="1" customWidth="1"/>
    <col min="9" max="9" width="9.7109375" style="1" customWidth="1"/>
    <col min="10" max="16" width="9.28515625" style="1" customWidth="1"/>
    <col min="17" max="17" width="14.42578125" style="1" customWidth="1"/>
    <col min="18" max="18" width="25.28515625" style="1" customWidth="1"/>
    <col min="19" max="19" width="10.28515625" style="1" customWidth="1"/>
    <col min="20" max="23" width="9.28515625" style="1" customWidth="1"/>
    <col min="24" max="24" width="10.28515625" style="1" customWidth="1"/>
    <col min="25" max="25" width="15.28515625" style="1" customWidth="1"/>
    <col min="26" max="27" width="15" style="1" customWidth="1"/>
    <col min="28" max="28" width="37.7109375" style="1" hidden="1" customWidth="1"/>
    <col min="29" max="86" width="9.140625" style="1" customWidth="1"/>
    <col min="87" max="16384" width="9.140625" style="1"/>
  </cols>
  <sheetData>
    <row r="1" spans="1:29" ht="38.25" customHeight="1" x14ac:dyDescent="0.25">
      <c r="A1" s="4" t="s">
        <v>50</v>
      </c>
    </row>
    <row r="2" spans="1:29" x14ac:dyDescent="0.25">
      <c r="A2" s="2" t="s">
        <v>52</v>
      </c>
      <c r="D2" s="2" t="s">
        <v>0</v>
      </c>
    </row>
    <row r="3" spans="1:29" x14ac:dyDescent="0.25">
      <c r="A3" s="2" t="s">
        <v>27</v>
      </c>
      <c r="D3" s="1" t="s">
        <v>29</v>
      </c>
    </row>
    <row r="4" spans="1:29" x14ac:dyDescent="0.25">
      <c r="A4" s="2" t="s">
        <v>53</v>
      </c>
      <c r="D4" s="1" t="s">
        <v>31</v>
      </c>
    </row>
    <row r="5" spans="1:29" x14ac:dyDescent="0.25">
      <c r="A5" s="2" t="s">
        <v>55</v>
      </c>
      <c r="D5" s="1" t="s">
        <v>37</v>
      </c>
    </row>
    <row r="6" spans="1:29" x14ac:dyDescent="0.25">
      <c r="A6" s="2" t="s">
        <v>54</v>
      </c>
    </row>
    <row r="7" spans="1:29" x14ac:dyDescent="0.25">
      <c r="A7" s="2" t="s">
        <v>36</v>
      </c>
      <c r="D7" s="1" t="s">
        <v>47</v>
      </c>
    </row>
    <row r="8" spans="1:29" x14ac:dyDescent="0.25">
      <c r="A8" s="1" t="s">
        <v>38</v>
      </c>
      <c r="D8" s="1" t="s">
        <v>48</v>
      </c>
    </row>
    <row r="9" spans="1:29" x14ac:dyDescent="0.25">
      <c r="D9" s="1" t="s">
        <v>49</v>
      </c>
    </row>
    <row r="10" spans="1:29" x14ac:dyDescent="0.25">
      <c r="A10" s="2"/>
    </row>
    <row r="11" spans="1:29" x14ac:dyDescent="0.25">
      <c r="A11" s="1" t="s">
        <v>169</v>
      </c>
    </row>
    <row r="12" spans="1:29" x14ac:dyDescent="0.25">
      <c r="A12" s="2"/>
    </row>
    <row r="13" spans="1:29" ht="86.25" customHeight="1" x14ac:dyDescent="0.25">
      <c r="A13" s="3" t="s">
        <v>1</v>
      </c>
      <c r="B13" s="6" t="s">
        <v>2</v>
      </c>
      <c r="C13" s="3" t="s">
        <v>26</v>
      </c>
      <c r="D13" s="3" t="s">
        <v>19</v>
      </c>
      <c r="E13" s="13" t="s">
        <v>3</v>
      </c>
      <c r="F13" s="3" t="s">
        <v>4</v>
      </c>
      <c r="G13" s="3" t="s">
        <v>5</v>
      </c>
      <c r="H13" s="3" t="s">
        <v>6</v>
      </c>
      <c r="I13" s="3" t="s">
        <v>22</v>
      </c>
      <c r="J13" s="3" t="s">
        <v>20</v>
      </c>
      <c r="K13" s="3" t="s">
        <v>23</v>
      </c>
      <c r="L13" s="3" t="s">
        <v>7</v>
      </c>
      <c r="M13" s="3" t="s">
        <v>8</v>
      </c>
      <c r="N13" s="3" t="s">
        <v>28</v>
      </c>
      <c r="O13" s="3" t="s">
        <v>9</v>
      </c>
      <c r="P13" s="3" t="s">
        <v>10</v>
      </c>
      <c r="Q13" s="3" t="s">
        <v>11</v>
      </c>
      <c r="R13" s="3" t="s">
        <v>12</v>
      </c>
      <c r="S13" s="3" t="s">
        <v>13</v>
      </c>
      <c r="T13" s="3" t="s">
        <v>14</v>
      </c>
      <c r="U13" s="3" t="s">
        <v>25</v>
      </c>
      <c r="V13" s="3" t="s">
        <v>24</v>
      </c>
      <c r="W13" s="3" t="s">
        <v>15</v>
      </c>
      <c r="X13" s="3" t="s">
        <v>16</v>
      </c>
      <c r="Y13" s="21" t="s">
        <v>17</v>
      </c>
      <c r="Z13" s="23" t="s">
        <v>18</v>
      </c>
      <c r="AA13" s="23" t="s">
        <v>21</v>
      </c>
      <c r="AB13" s="37" t="s">
        <v>51</v>
      </c>
    </row>
    <row r="14" spans="1:29" x14ac:dyDescent="0.25">
      <c r="A14" s="3"/>
      <c r="B14" s="20"/>
      <c r="C14" s="3"/>
      <c r="D14" s="3"/>
      <c r="E14" s="13"/>
      <c r="F14" s="20"/>
      <c r="G14" s="20"/>
      <c r="I14" s="20" t="s">
        <v>32</v>
      </c>
      <c r="J14" s="20" t="s">
        <v>33</v>
      </c>
      <c r="K14" s="20" t="s">
        <v>33</v>
      </c>
      <c r="L14" s="20" t="s">
        <v>34</v>
      </c>
      <c r="M14" s="20" t="s">
        <v>35</v>
      </c>
      <c r="N14" s="20" t="s">
        <v>33</v>
      </c>
      <c r="O14" s="20" t="s">
        <v>35</v>
      </c>
      <c r="P14" s="20"/>
      <c r="Q14" s="20"/>
      <c r="R14" s="20"/>
      <c r="S14" s="20"/>
      <c r="T14" s="20"/>
      <c r="U14" s="3"/>
      <c r="V14" s="20"/>
      <c r="W14" s="20"/>
      <c r="X14" s="20"/>
      <c r="Y14" s="22"/>
      <c r="Z14" s="23"/>
      <c r="AA14" s="23"/>
      <c r="AB14" s="37"/>
    </row>
    <row r="15" spans="1:29" ht="12.75" customHeight="1" x14ac:dyDescent="0.2">
      <c r="A15" s="28" t="s">
        <v>142</v>
      </c>
      <c r="B15" s="28" t="s">
        <v>57</v>
      </c>
      <c r="C15" s="30" t="s">
        <v>73</v>
      </c>
      <c r="D15" s="45">
        <v>46200000</v>
      </c>
      <c r="E15" s="39">
        <v>7000000</v>
      </c>
      <c r="F15" s="15">
        <v>55</v>
      </c>
      <c r="G15" s="15">
        <v>38</v>
      </c>
      <c r="H15" s="16">
        <f t="shared" ref="H15:H39" si="0">SUM(F15:G15)</f>
        <v>93</v>
      </c>
      <c r="I15" s="10">
        <v>25.857099999999999</v>
      </c>
      <c r="J15" s="10">
        <v>14.2857</v>
      </c>
      <c r="K15" s="10">
        <v>13.142899999999999</v>
      </c>
      <c r="L15" s="10">
        <v>5</v>
      </c>
      <c r="M15" s="10">
        <v>10</v>
      </c>
      <c r="N15" s="10">
        <v>14.857100000000001</v>
      </c>
      <c r="O15" s="10">
        <v>10</v>
      </c>
      <c r="P15" s="11">
        <v>93.142899999999997</v>
      </c>
      <c r="Q15" s="7">
        <v>7000000</v>
      </c>
      <c r="R15" s="8" t="s">
        <v>166</v>
      </c>
      <c r="S15" s="28" t="s">
        <v>95</v>
      </c>
      <c r="T15" s="28" t="s">
        <v>96</v>
      </c>
      <c r="U15" s="28" t="s">
        <v>95</v>
      </c>
      <c r="V15" s="28" t="s">
        <v>95</v>
      </c>
      <c r="W15" s="40" t="s">
        <v>97</v>
      </c>
      <c r="X15" s="9" t="s">
        <v>167</v>
      </c>
      <c r="Y15" s="28" t="s">
        <v>101</v>
      </c>
      <c r="Z15" s="28" t="s">
        <v>101</v>
      </c>
      <c r="AA15" s="53">
        <v>0.22</v>
      </c>
      <c r="AB15" s="41" t="s">
        <v>136</v>
      </c>
      <c r="AC15" s="52"/>
    </row>
    <row r="16" spans="1:29" ht="12.75" customHeight="1" x14ac:dyDescent="0.2">
      <c r="A16" s="28" t="s">
        <v>153</v>
      </c>
      <c r="B16" s="28" t="s">
        <v>65</v>
      </c>
      <c r="C16" s="30" t="s">
        <v>82</v>
      </c>
      <c r="D16" s="45">
        <v>56018400</v>
      </c>
      <c r="E16" s="39">
        <v>10000000</v>
      </c>
      <c r="F16" s="16">
        <v>59</v>
      </c>
      <c r="G16" s="16">
        <v>30</v>
      </c>
      <c r="H16" s="16">
        <f t="shared" si="0"/>
        <v>89</v>
      </c>
      <c r="I16" s="10">
        <v>27.285699999999999</v>
      </c>
      <c r="J16" s="10">
        <v>14</v>
      </c>
      <c r="K16" s="10">
        <v>14</v>
      </c>
      <c r="L16" s="10">
        <v>5</v>
      </c>
      <c r="M16" s="10">
        <v>9.1428999999999991</v>
      </c>
      <c r="N16" s="10">
        <v>15</v>
      </c>
      <c r="O16" s="10">
        <v>5.5713999999999997</v>
      </c>
      <c r="P16" s="11">
        <v>90</v>
      </c>
      <c r="Q16" s="7">
        <v>10000000</v>
      </c>
      <c r="R16" s="8" t="s">
        <v>166</v>
      </c>
      <c r="S16" s="28" t="s">
        <v>96</v>
      </c>
      <c r="T16" s="28" t="s">
        <v>96</v>
      </c>
      <c r="U16" s="28" t="s">
        <v>95</v>
      </c>
      <c r="V16" s="28" t="s">
        <v>95</v>
      </c>
      <c r="W16" s="40">
        <v>0.59</v>
      </c>
      <c r="X16" s="9" t="s">
        <v>167</v>
      </c>
      <c r="Y16" s="28" t="s">
        <v>111</v>
      </c>
      <c r="Z16" s="28" t="s">
        <v>168</v>
      </c>
      <c r="AA16" s="53">
        <v>0.26</v>
      </c>
      <c r="AB16" s="41" t="s">
        <v>125</v>
      </c>
      <c r="AC16" s="52"/>
    </row>
    <row r="17" spans="1:29" ht="12.75" customHeight="1" x14ac:dyDescent="0.2">
      <c r="A17" s="28" t="s">
        <v>144</v>
      </c>
      <c r="B17" s="28" t="s">
        <v>59</v>
      </c>
      <c r="C17" s="30" t="s">
        <v>75</v>
      </c>
      <c r="D17" s="45">
        <v>89626116</v>
      </c>
      <c r="E17" s="39">
        <v>20000000</v>
      </c>
      <c r="F17" s="15">
        <v>53</v>
      </c>
      <c r="G17" s="15">
        <v>39</v>
      </c>
      <c r="H17" s="16">
        <f t="shared" si="0"/>
        <v>92</v>
      </c>
      <c r="I17" s="10">
        <v>24.571400000000001</v>
      </c>
      <c r="J17" s="10">
        <v>14.428599999999999</v>
      </c>
      <c r="K17" s="10">
        <v>13.2857</v>
      </c>
      <c r="L17" s="10">
        <v>5</v>
      </c>
      <c r="M17" s="10">
        <v>8</v>
      </c>
      <c r="N17" s="10">
        <v>14.142899999999999</v>
      </c>
      <c r="O17" s="10">
        <v>10</v>
      </c>
      <c r="P17" s="11">
        <v>89.428600000000003</v>
      </c>
      <c r="Q17" s="7">
        <v>17000000</v>
      </c>
      <c r="R17" s="8" t="s">
        <v>166</v>
      </c>
      <c r="S17" s="28" t="s">
        <v>95</v>
      </c>
      <c r="T17" s="28" t="s">
        <v>96</v>
      </c>
      <c r="U17" s="28" t="s">
        <v>95</v>
      </c>
      <c r="V17" s="28" t="s">
        <v>95</v>
      </c>
      <c r="W17" s="40">
        <v>0.37</v>
      </c>
      <c r="X17" s="9" t="s">
        <v>167</v>
      </c>
      <c r="Y17" s="28" t="s">
        <v>103</v>
      </c>
      <c r="Z17" s="28" t="s">
        <v>112</v>
      </c>
      <c r="AA17" s="53">
        <v>0.28000000000000003</v>
      </c>
      <c r="AB17" s="41" t="s">
        <v>122</v>
      </c>
      <c r="AC17" s="52"/>
    </row>
    <row r="18" spans="1:29" x14ac:dyDescent="0.2">
      <c r="A18" s="28" t="s">
        <v>151</v>
      </c>
      <c r="B18" s="28" t="s">
        <v>63</v>
      </c>
      <c r="C18" s="30" t="s">
        <v>80</v>
      </c>
      <c r="D18" s="45">
        <v>31378640</v>
      </c>
      <c r="E18" s="39">
        <v>9000000</v>
      </c>
      <c r="F18" s="16">
        <v>46</v>
      </c>
      <c r="G18" s="16">
        <v>27</v>
      </c>
      <c r="H18" s="16">
        <f t="shared" si="0"/>
        <v>73</v>
      </c>
      <c r="I18" s="10">
        <v>22.428599999999999</v>
      </c>
      <c r="J18" s="10">
        <v>14.428599999999999</v>
      </c>
      <c r="K18" s="10">
        <v>11.857100000000001</v>
      </c>
      <c r="L18" s="10">
        <v>5</v>
      </c>
      <c r="M18" s="10">
        <v>8.8571000000000009</v>
      </c>
      <c r="N18" s="10">
        <v>14.571400000000001</v>
      </c>
      <c r="O18" s="10">
        <v>10</v>
      </c>
      <c r="P18" s="11">
        <v>87.142899999999997</v>
      </c>
      <c r="Q18" s="7">
        <v>6000000</v>
      </c>
      <c r="R18" s="8" t="s">
        <v>166</v>
      </c>
      <c r="S18" s="28" t="s">
        <v>95</v>
      </c>
      <c r="T18" s="28" t="s">
        <v>96</v>
      </c>
      <c r="U18" s="28" t="s">
        <v>95</v>
      </c>
      <c r="V18" s="28" t="s">
        <v>95</v>
      </c>
      <c r="W18" s="40">
        <v>0.48</v>
      </c>
      <c r="X18" s="9" t="s">
        <v>167</v>
      </c>
      <c r="Y18" s="28" t="s">
        <v>109</v>
      </c>
      <c r="Z18" s="28" t="s">
        <v>180</v>
      </c>
      <c r="AA18" s="53">
        <v>0.28000000000000003</v>
      </c>
      <c r="AB18" s="41" t="s">
        <v>123</v>
      </c>
      <c r="AC18" s="52"/>
    </row>
    <row r="19" spans="1:29" ht="12.75" customHeight="1" x14ac:dyDescent="0.2">
      <c r="A19" s="28" t="s">
        <v>146</v>
      </c>
      <c r="B19" s="28" t="s">
        <v>41</v>
      </c>
      <c r="C19" s="30" t="s">
        <v>46</v>
      </c>
      <c r="D19" s="45">
        <v>21075588</v>
      </c>
      <c r="E19" s="39">
        <v>6000000</v>
      </c>
      <c r="F19" s="15">
        <v>46</v>
      </c>
      <c r="G19" s="15">
        <v>36</v>
      </c>
      <c r="H19" s="16">
        <f t="shared" si="0"/>
        <v>82</v>
      </c>
      <c r="I19" s="10">
        <v>22.571400000000001</v>
      </c>
      <c r="J19" s="10">
        <v>14</v>
      </c>
      <c r="K19" s="10">
        <v>10.142899999999999</v>
      </c>
      <c r="L19" s="10">
        <v>5</v>
      </c>
      <c r="M19" s="10">
        <v>9.5714000000000006</v>
      </c>
      <c r="N19" s="10">
        <v>14.428599999999999</v>
      </c>
      <c r="O19" s="10">
        <v>10</v>
      </c>
      <c r="P19" s="11">
        <v>85.714299999999994</v>
      </c>
      <c r="Q19" s="7">
        <v>5000000</v>
      </c>
      <c r="R19" s="8" t="s">
        <v>166</v>
      </c>
      <c r="S19" s="28" t="s">
        <v>96</v>
      </c>
      <c r="T19" s="28" t="s">
        <v>96</v>
      </c>
      <c r="U19" s="28" t="s">
        <v>95</v>
      </c>
      <c r="V19" s="28" t="s">
        <v>95</v>
      </c>
      <c r="W19" s="40">
        <v>0.56000000000000005</v>
      </c>
      <c r="X19" s="9" t="s">
        <v>167</v>
      </c>
      <c r="Y19" s="28" t="s">
        <v>105</v>
      </c>
      <c r="Z19" s="28" t="s">
        <v>105</v>
      </c>
      <c r="AA19" s="53">
        <v>0.34</v>
      </c>
      <c r="AB19" s="41"/>
      <c r="AC19" s="52"/>
    </row>
    <row r="20" spans="1:29" ht="12.75" customHeight="1" x14ac:dyDescent="0.2">
      <c r="A20" s="28" t="s">
        <v>141</v>
      </c>
      <c r="B20" s="28" t="s">
        <v>56</v>
      </c>
      <c r="C20" s="30" t="s">
        <v>72</v>
      </c>
      <c r="D20" s="45">
        <v>159926911</v>
      </c>
      <c r="E20" s="39">
        <v>30000000</v>
      </c>
      <c r="F20" s="14">
        <v>53</v>
      </c>
      <c r="G20" s="15">
        <v>37</v>
      </c>
      <c r="H20" s="16">
        <f t="shared" si="0"/>
        <v>90</v>
      </c>
      <c r="I20" s="10">
        <v>24.142900000000001</v>
      </c>
      <c r="J20" s="10">
        <v>12.2857</v>
      </c>
      <c r="K20" s="10">
        <v>12.7143</v>
      </c>
      <c r="L20" s="10">
        <v>4.8571</v>
      </c>
      <c r="M20" s="10">
        <v>7.7142999999999997</v>
      </c>
      <c r="N20" s="10">
        <v>13</v>
      </c>
      <c r="O20" s="10">
        <v>9.8571000000000009</v>
      </c>
      <c r="P20" s="11">
        <v>84.571399999999997</v>
      </c>
      <c r="Q20" s="19">
        <v>15000000</v>
      </c>
      <c r="R20" s="8" t="s">
        <v>166</v>
      </c>
      <c r="S20" s="28" t="s">
        <v>95</v>
      </c>
      <c r="T20" s="28" t="s">
        <v>96</v>
      </c>
      <c r="U20" s="28" t="s">
        <v>95</v>
      </c>
      <c r="V20" s="28" t="s">
        <v>95</v>
      </c>
      <c r="W20" s="40">
        <v>0.43</v>
      </c>
      <c r="X20" s="9" t="s">
        <v>167</v>
      </c>
      <c r="Y20" s="28" t="s">
        <v>100</v>
      </c>
      <c r="Z20" s="28" t="s">
        <v>100</v>
      </c>
      <c r="AA20" s="53">
        <v>0.14000000000000001</v>
      </c>
      <c r="AB20" s="41" t="s">
        <v>135</v>
      </c>
      <c r="AC20" s="52"/>
    </row>
    <row r="21" spans="1:29" ht="12.75" customHeight="1" x14ac:dyDescent="0.2">
      <c r="A21" s="30" t="s">
        <v>160</v>
      </c>
      <c r="B21" s="30" t="s">
        <v>69</v>
      </c>
      <c r="C21" s="30" t="s">
        <v>89</v>
      </c>
      <c r="D21" s="45">
        <v>128830000</v>
      </c>
      <c r="E21" s="45">
        <v>25000000</v>
      </c>
      <c r="F21" s="16">
        <v>55</v>
      </c>
      <c r="G21" s="16">
        <v>38</v>
      </c>
      <c r="H21" s="16">
        <f t="shared" si="0"/>
        <v>93</v>
      </c>
      <c r="I21" s="10">
        <v>24.285699999999999</v>
      </c>
      <c r="J21" s="10">
        <v>12.2857</v>
      </c>
      <c r="K21" s="10">
        <v>12.2857</v>
      </c>
      <c r="L21" s="10">
        <v>5</v>
      </c>
      <c r="M21" s="10">
        <v>8.2857000000000003</v>
      </c>
      <c r="N21" s="10">
        <v>11.857100000000001</v>
      </c>
      <c r="O21" s="10">
        <v>9.5714000000000006</v>
      </c>
      <c r="P21" s="31">
        <v>83.571399999999997</v>
      </c>
      <c r="Q21" s="32"/>
      <c r="R21" s="9"/>
      <c r="S21" s="30" t="s">
        <v>95</v>
      </c>
      <c r="T21" s="9"/>
      <c r="U21" s="30" t="s">
        <v>95</v>
      </c>
      <c r="V21" s="9"/>
      <c r="W21" s="46">
        <v>0.45</v>
      </c>
      <c r="X21" s="9"/>
      <c r="Y21" s="30" t="s">
        <v>117</v>
      </c>
      <c r="Z21" s="51"/>
      <c r="AA21" s="25"/>
      <c r="AB21" s="47" t="s">
        <v>131</v>
      </c>
    </row>
    <row r="22" spans="1:29" ht="12.75" customHeight="1" x14ac:dyDescent="0.2">
      <c r="A22" s="28" t="s">
        <v>147</v>
      </c>
      <c r="B22" s="28" t="s">
        <v>60</v>
      </c>
      <c r="C22" s="30" t="s">
        <v>77</v>
      </c>
      <c r="D22" s="45">
        <v>59953779</v>
      </c>
      <c r="E22" s="39">
        <v>10000000</v>
      </c>
      <c r="F22" s="15">
        <v>38</v>
      </c>
      <c r="G22" s="15">
        <v>40</v>
      </c>
      <c r="H22" s="16">
        <f t="shared" si="0"/>
        <v>78</v>
      </c>
      <c r="I22" s="10">
        <v>19</v>
      </c>
      <c r="J22" s="10">
        <v>13.571400000000001</v>
      </c>
      <c r="K22" s="10">
        <v>9.5714000000000006</v>
      </c>
      <c r="L22" s="10">
        <v>5</v>
      </c>
      <c r="M22" s="10">
        <v>9.2857000000000003</v>
      </c>
      <c r="N22" s="10">
        <v>14.142899999999999</v>
      </c>
      <c r="O22" s="10">
        <v>8.8571000000000009</v>
      </c>
      <c r="P22" s="11">
        <v>79.428600000000003</v>
      </c>
      <c r="Q22" s="18"/>
      <c r="R22" s="8"/>
      <c r="S22" s="28" t="s">
        <v>95</v>
      </c>
      <c r="T22" s="17"/>
      <c r="U22" s="28" t="s">
        <v>95</v>
      </c>
      <c r="V22" s="8"/>
      <c r="W22" s="40">
        <v>0.47</v>
      </c>
      <c r="X22" s="9"/>
      <c r="Y22" s="28" t="s">
        <v>106</v>
      </c>
      <c r="Z22" s="33"/>
      <c r="AA22" s="27"/>
      <c r="AB22" s="41" t="s">
        <v>122</v>
      </c>
    </row>
    <row r="23" spans="1:29" ht="12.75" customHeight="1" x14ac:dyDescent="0.2">
      <c r="A23" s="28" t="s">
        <v>155</v>
      </c>
      <c r="B23" s="28" t="s">
        <v>39</v>
      </c>
      <c r="C23" s="30" t="s">
        <v>84</v>
      </c>
      <c r="D23" s="45">
        <v>31300000</v>
      </c>
      <c r="E23" s="39">
        <v>10000000</v>
      </c>
      <c r="F23" s="16">
        <v>52</v>
      </c>
      <c r="G23" s="16">
        <v>36</v>
      </c>
      <c r="H23" s="16">
        <f t="shared" si="0"/>
        <v>88</v>
      </c>
      <c r="I23" s="10">
        <v>19.714300000000001</v>
      </c>
      <c r="J23" s="10">
        <v>13.428599999999999</v>
      </c>
      <c r="K23" s="10">
        <v>10.571400000000001</v>
      </c>
      <c r="L23" s="10">
        <v>5</v>
      </c>
      <c r="M23" s="10">
        <v>7.5713999999999997</v>
      </c>
      <c r="N23" s="10">
        <v>13</v>
      </c>
      <c r="O23" s="10">
        <v>10</v>
      </c>
      <c r="P23" s="11">
        <v>79.285700000000006</v>
      </c>
      <c r="Q23" s="7"/>
      <c r="R23" s="8"/>
      <c r="S23" s="28" t="s">
        <v>96</v>
      </c>
      <c r="T23" s="8"/>
      <c r="U23" s="28" t="s">
        <v>95</v>
      </c>
      <c r="V23" s="8"/>
      <c r="W23" s="40">
        <v>0.75</v>
      </c>
      <c r="X23" s="9"/>
      <c r="Y23" s="28" t="s">
        <v>113</v>
      </c>
      <c r="Z23" s="36"/>
      <c r="AA23" s="24"/>
      <c r="AB23" s="41" t="s">
        <v>139</v>
      </c>
    </row>
    <row r="24" spans="1:29" x14ac:dyDescent="0.2">
      <c r="A24" s="30" t="s">
        <v>163</v>
      </c>
      <c r="B24" s="30" t="s">
        <v>43</v>
      </c>
      <c r="C24" s="30" t="s">
        <v>92</v>
      </c>
      <c r="D24" s="45">
        <v>35126000</v>
      </c>
      <c r="E24" s="45">
        <v>6000000</v>
      </c>
      <c r="F24" s="16">
        <v>56</v>
      </c>
      <c r="G24" s="16">
        <v>22</v>
      </c>
      <c r="H24" s="16">
        <f t="shared" si="0"/>
        <v>78</v>
      </c>
      <c r="I24" s="10">
        <v>21.714300000000001</v>
      </c>
      <c r="J24" s="10">
        <v>12.857100000000001</v>
      </c>
      <c r="K24" s="10">
        <v>11.142899999999999</v>
      </c>
      <c r="L24" s="10">
        <v>5</v>
      </c>
      <c r="M24" s="10">
        <v>7.2857000000000003</v>
      </c>
      <c r="N24" s="10">
        <v>12.571400000000001</v>
      </c>
      <c r="O24" s="10">
        <v>8.1428999999999991</v>
      </c>
      <c r="P24" s="31">
        <v>78.714299999999994</v>
      </c>
      <c r="Q24" s="32"/>
      <c r="R24" s="9"/>
      <c r="S24" s="30" t="s">
        <v>95</v>
      </c>
      <c r="T24" s="9"/>
      <c r="U24" s="30" t="s">
        <v>96</v>
      </c>
      <c r="V24" s="9"/>
      <c r="W24" s="46">
        <v>0.39</v>
      </c>
      <c r="X24" s="9"/>
      <c r="Y24" s="30" t="s">
        <v>119</v>
      </c>
      <c r="Z24" s="35"/>
      <c r="AA24" s="25"/>
      <c r="AB24" s="50" t="s">
        <v>132</v>
      </c>
    </row>
    <row r="25" spans="1:29" ht="13.5" customHeight="1" x14ac:dyDescent="0.2">
      <c r="A25" s="30" t="s">
        <v>158</v>
      </c>
      <c r="B25" s="30" t="s">
        <v>42</v>
      </c>
      <c r="C25" s="30" t="s">
        <v>87</v>
      </c>
      <c r="D25" s="45">
        <v>25773401</v>
      </c>
      <c r="E25" s="45">
        <v>9000000</v>
      </c>
      <c r="F25" s="16">
        <v>48</v>
      </c>
      <c r="G25" s="16">
        <v>32</v>
      </c>
      <c r="H25" s="16">
        <f t="shared" si="0"/>
        <v>80</v>
      </c>
      <c r="I25" s="10">
        <v>21.142900000000001</v>
      </c>
      <c r="J25" s="10">
        <v>11.428599999999999</v>
      </c>
      <c r="K25" s="10">
        <v>11</v>
      </c>
      <c r="L25" s="10">
        <v>5</v>
      </c>
      <c r="M25" s="10">
        <v>8.5714000000000006</v>
      </c>
      <c r="N25" s="10">
        <v>11.142899999999999</v>
      </c>
      <c r="O25" s="10">
        <v>9.8571000000000009</v>
      </c>
      <c r="P25" s="31">
        <v>78.142899999999997</v>
      </c>
      <c r="Q25" s="32"/>
      <c r="R25" s="9"/>
      <c r="S25" s="29" t="s">
        <v>96</v>
      </c>
      <c r="T25" s="9"/>
      <c r="U25" s="29" t="s">
        <v>95</v>
      </c>
      <c r="V25" s="9"/>
      <c r="W25" s="48">
        <v>0.53159999999999996</v>
      </c>
      <c r="X25" s="9"/>
      <c r="Y25" s="29" t="s">
        <v>115</v>
      </c>
      <c r="Z25" s="35"/>
      <c r="AA25" s="25"/>
      <c r="AB25" s="44" t="s">
        <v>129</v>
      </c>
    </row>
    <row r="26" spans="1:29" ht="12.75" customHeight="1" x14ac:dyDescent="0.2">
      <c r="A26" s="28" t="s">
        <v>156</v>
      </c>
      <c r="B26" s="28" t="s">
        <v>40</v>
      </c>
      <c r="C26" s="30" t="s">
        <v>85</v>
      </c>
      <c r="D26" s="45">
        <v>84497438</v>
      </c>
      <c r="E26" s="39">
        <v>20000000</v>
      </c>
      <c r="F26" s="16">
        <v>60</v>
      </c>
      <c r="G26" s="16">
        <v>30</v>
      </c>
      <c r="H26" s="16">
        <f t="shared" si="0"/>
        <v>90</v>
      </c>
      <c r="I26" s="10">
        <v>17.428599999999999</v>
      </c>
      <c r="J26" s="10">
        <v>13.2857</v>
      </c>
      <c r="K26" s="10">
        <v>11.2857</v>
      </c>
      <c r="L26" s="10">
        <v>5</v>
      </c>
      <c r="M26" s="10">
        <v>8.1428999999999991</v>
      </c>
      <c r="N26" s="10">
        <v>12.571400000000001</v>
      </c>
      <c r="O26" s="10">
        <v>10</v>
      </c>
      <c r="P26" s="11">
        <v>77.714299999999994</v>
      </c>
      <c r="Q26" s="7"/>
      <c r="R26" s="8"/>
      <c r="S26" s="28" t="s">
        <v>96</v>
      </c>
      <c r="T26" s="8"/>
      <c r="U26" s="28" t="s">
        <v>95</v>
      </c>
      <c r="V26" s="8"/>
      <c r="W26" s="40">
        <v>0.54</v>
      </c>
      <c r="X26" s="9"/>
      <c r="Y26" s="28" t="s">
        <v>114</v>
      </c>
      <c r="Z26" s="36"/>
      <c r="AA26" s="24"/>
      <c r="AB26" s="41" t="s">
        <v>127</v>
      </c>
    </row>
    <row r="27" spans="1:29" ht="12.75" customHeight="1" x14ac:dyDescent="0.2">
      <c r="A27" s="28" t="s">
        <v>154</v>
      </c>
      <c r="B27" s="28" t="s">
        <v>66</v>
      </c>
      <c r="C27" s="30" t="s">
        <v>83</v>
      </c>
      <c r="D27" s="45">
        <v>24324050</v>
      </c>
      <c r="E27" s="39">
        <v>7000000</v>
      </c>
      <c r="F27" s="16">
        <v>50</v>
      </c>
      <c r="G27" s="16">
        <v>30</v>
      </c>
      <c r="H27" s="16">
        <f t="shared" si="0"/>
        <v>80</v>
      </c>
      <c r="I27" s="10">
        <v>20.571400000000001</v>
      </c>
      <c r="J27" s="10">
        <v>13.428599999999999</v>
      </c>
      <c r="K27" s="10">
        <v>11.7143</v>
      </c>
      <c r="L27" s="10">
        <v>4.1429</v>
      </c>
      <c r="M27" s="10">
        <v>6.2857000000000003</v>
      </c>
      <c r="N27" s="10">
        <v>12.571400000000001</v>
      </c>
      <c r="O27" s="10">
        <v>8.1428999999999991</v>
      </c>
      <c r="P27" s="11">
        <v>76.857100000000003</v>
      </c>
      <c r="Q27" s="7"/>
      <c r="R27" s="8"/>
      <c r="S27" s="28" t="s">
        <v>96</v>
      </c>
      <c r="T27" s="8"/>
      <c r="U27" s="28" t="s">
        <v>95</v>
      </c>
      <c r="V27" s="8"/>
      <c r="W27" s="40">
        <v>0.6</v>
      </c>
      <c r="X27" s="9"/>
      <c r="Y27" s="28" t="s">
        <v>112</v>
      </c>
      <c r="Z27" s="36"/>
      <c r="AA27" s="24"/>
      <c r="AB27" s="41" t="s">
        <v>126</v>
      </c>
    </row>
    <row r="28" spans="1:29" ht="12.75" customHeight="1" x14ac:dyDescent="0.2">
      <c r="A28" s="30" t="s">
        <v>161</v>
      </c>
      <c r="B28" s="30" t="s">
        <v>44</v>
      </c>
      <c r="C28" s="30" t="s">
        <v>90</v>
      </c>
      <c r="D28" s="45">
        <v>8837639</v>
      </c>
      <c r="E28" s="45">
        <v>3000000</v>
      </c>
      <c r="F28" s="16">
        <v>48</v>
      </c>
      <c r="G28" s="16">
        <v>21</v>
      </c>
      <c r="H28" s="16">
        <f t="shared" si="0"/>
        <v>69</v>
      </c>
      <c r="I28" s="10">
        <v>21.571400000000001</v>
      </c>
      <c r="J28" s="10">
        <v>13</v>
      </c>
      <c r="K28" s="10">
        <v>12</v>
      </c>
      <c r="L28" s="10">
        <v>5</v>
      </c>
      <c r="M28" s="10">
        <v>7.5713999999999997</v>
      </c>
      <c r="N28" s="10">
        <v>11.428599999999999</v>
      </c>
      <c r="O28" s="10">
        <v>5.7142999999999997</v>
      </c>
      <c r="P28" s="31">
        <v>76.285700000000006</v>
      </c>
      <c r="Q28" s="32"/>
      <c r="R28" s="9"/>
      <c r="S28" s="29" t="s">
        <v>95</v>
      </c>
      <c r="T28" s="9"/>
      <c r="U28" s="29" t="s">
        <v>95</v>
      </c>
      <c r="V28" s="9"/>
      <c r="W28" s="43">
        <v>0.34</v>
      </c>
      <c r="X28" s="9"/>
      <c r="Y28" s="29" t="s">
        <v>118</v>
      </c>
      <c r="Z28" s="35"/>
      <c r="AA28" s="25"/>
      <c r="AB28" s="44"/>
    </row>
    <row r="29" spans="1:29" ht="12.75" customHeight="1" x14ac:dyDescent="0.2">
      <c r="A29" s="30" t="s">
        <v>162</v>
      </c>
      <c r="B29" s="30" t="s">
        <v>43</v>
      </c>
      <c r="C29" s="30" t="s">
        <v>91</v>
      </c>
      <c r="D29" s="45">
        <v>18053650</v>
      </c>
      <c r="E29" s="45">
        <v>5000000</v>
      </c>
      <c r="F29" s="16">
        <v>44</v>
      </c>
      <c r="G29" s="16">
        <v>33</v>
      </c>
      <c r="H29" s="16">
        <f t="shared" si="0"/>
        <v>77</v>
      </c>
      <c r="I29" s="10">
        <v>19</v>
      </c>
      <c r="J29" s="10">
        <v>13.7143</v>
      </c>
      <c r="K29" s="10">
        <v>9.2857000000000003</v>
      </c>
      <c r="L29" s="10">
        <v>5</v>
      </c>
      <c r="M29" s="10">
        <v>7.7142999999999997</v>
      </c>
      <c r="N29" s="10">
        <v>10.857100000000001</v>
      </c>
      <c r="O29" s="10">
        <v>8.1428999999999991</v>
      </c>
      <c r="P29" s="31">
        <v>73.714299999999994</v>
      </c>
      <c r="Q29" s="32"/>
      <c r="R29" s="9"/>
      <c r="S29" s="29" t="s">
        <v>95</v>
      </c>
      <c r="T29" s="9"/>
      <c r="U29" s="29" t="s">
        <v>95</v>
      </c>
      <c r="V29" s="9"/>
      <c r="W29" s="43">
        <v>0.26</v>
      </c>
      <c r="X29" s="9"/>
      <c r="Y29" s="29" t="s">
        <v>105</v>
      </c>
      <c r="Z29" s="35"/>
      <c r="AA29" s="25"/>
      <c r="AB29" s="49" t="s">
        <v>129</v>
      </c>
    </row>
    <row r="30" spans="1:29" ht="12.75" customHeight="1" x14ac:dyDescent="0.2">
      <c r="A30" s="28" t="s">
        <v>152</v>
      </c>
      <c r="B30" s="28" t="s">
        <v>64</v>
      </c>
      <c r="C30" s="30" t="s">
        <v>81</v>
      </c>
      <c r="D30" s="45">
        <v>41023850</v>
      </c>
      <c r="E30" s="39">
        <v>12000000</v>
      </c>
      <c r="F30" s="16">
        <v>47</v>
      </c>
      <c r="G30" s="16">
        <v>30</v>
      </c>
      <c r="H30" s="16">
        <f t="shared" si="0"/>
        <v>77</v>
      </c>
      <c r="I30" s="10">
        <v>17.714300000000001</v>
      </c>
      <c r="J30" s="10">
        <v>12.142899999999999</v>
      </c>
      <c r="K30" s="10">
        <v>9.8571000000000009</v>
      </c>
      <c r="L30" s="10">
        <v>5</v>
      </c>
      <c r="M30" s="10">
        <v>7.2857000000000003</v>
      </c>
      <c r="N30" s="10">
        <v>12.571400000000001</v>
      </c>
      <c r="O30" s="10">
        <v>8.1428999999999991</v>
      </c>
      <c r="P30" s="11">
        <v>72.714299999999994</v>
      </c>
      <c r="Q30" s="7"/>
      <c r="R30" s="8"/>
      <c r="S30" s="28" t="s">
        <v>96</v>
      </c>
      <c r="T30" s="8"/>
      <c r="U30" s="28" t="s">
        <v>95</v>
      </c>
      <c r="V30" s="8"/>
      <c r="W30" s="40">
        <v>0.54</v>
      </c>
      <c r="X30" s="9"/>
      <c r="Y30" s="28" t="s">
        <v>110</v>
      </c>
      <c r="Z30" s="36"/>
      <c r="AA30" s="24"/>
      <c r="AB30" s="41" t="s">
        <v>124</v>
      </c>
    </row>
    <row r="31" spans="1:29" ht="12.75" customHeight="1" x14ac:dyDescent="0.2">
      <c r="A31" s="30" t="s">
        <v>165</v>
      </c>
      <c r="B31" s="30" t="s">
        <v>71</v>
      </c>
      <c r="C31" s="30" t="s">
        <v>94</v>
      </c>
      <c r="D31" s="45">
        <v>33263280</v>
      </c>
      <c r="E31" s="45">
        <v>5000000</v>
      </c>
      <c r="F31" s="16">
        <v>19</v>
      </c>
      <c r="G31" s="16">
        <v>27</v>
      </c>
      <c r="H31" s="16">
        <f t="shared" si="0"/>
        <v>46</v>
      </c>
      <c r="I31" s="10">
        <v>15</v>
      </c>
      <c r="J31" s="10">
        <v>13.428599999999999</v>
      </c>
      <c r="K31" s="10">
        <v>7.5713999999999997</v>
      </c>
      <c r="L31" s="10">
        <v>5</v>
      </c>
      <c r="M31" s="10">
        <v>8.1428999999999991</v>
      </c>
      <c r="N31" s="10">
        <v>13.571400000000001</v>
      </c>
      <c r="O31" s="10">
        <v>8.2857000000000003</v>
      </c>
      <c r="P31" s="31">
        <v>71</v>
      </c>
      <c r="Q31" s="32"/>
      <c r="R31" s="9"/>
      <c r="S31" s="28" t="s">
        <v>95</v>
      </c>
      <c r="T31" s="9"/>
      <c r="U31" s="28" t="s">
        <v>95</v>
      </c>
      <c r="V31" s="9"/>
      <c r="W31" s="40">
        <v>0.38</v>
      </c>
      <c r="X31" s="9"/>
      <c r="Y31" s="28" t="s">
        <v>121</v>
      </c>
      <c r="Z31" s="35"/>
      <c r="AA31" s="25"/>
      <c r="AB31" s="41" t="s">
        <v>134</v>
      </c>
    </row>
    <row r="32" spans="1:29" ht="12.75" customHeight="1" x14ac:dyDescent="0.2">
      <c r="A32" s="28" t="s">
        <v>150</v>
      </c>
      <c r="B32" s="28" t="s">
        <v>140</v>
      </c>
      <c r="C32" s="30" t="s">
        <v>79</v>
      </c>
      <c r="D32" s="45">
        <v>27883629</v>
      </c>
      <c r="E32" s="39">
        <v>14000000</v>
      </c>
      <c r="F32" s="14">
        <v>29</v>
      </c>
      <c r="G32" s="14">
        <v>29</v>
      </c>
      <c r="H32" s="16">
        <f t="shared" si="0"/>
        <v>58</v>
      </c>
      <c r="I32" s="10">
        <v>19</v>
      </c>
      <c r="J32" s="10">
        <v>12.428599999999999</v>
      </c>
      <c r="K32" s="10">
        <v>9.5714000000000006</v>
      </c>
      <c r="L32" s="10">
        <v>5</v>
      </c>
      <c r="M32" s="10">
        <v>7.2857000000000003</v>
      </c>
      <c r="N32" s="10">
        <v>11.2857</v>
      </c>
      <c r="O32" s="10">
        <v>6.1429</v>
      </c>
      <c r="P32" s="11">
        <v>70.714299999999994</v>
      </c>
      <c r="Q32" s="7"/>
      <c r="R32" s="8"/>
      <c r="S32" s="28" t="s">
        <v>96</v>
      </c>
      <c r="T32" s="9"/>
      <c r="U32" s="28" t="s">
        <v>95</v>
      </c>
      <c r="V32" s="9"/>
      <c r="W32" s="40" t="s">
        <v>98</v>
      </c>
      <c r="X32" s="9"/>
      <c r="Y32" s="28" t="s">
        <v>108</v>
      </c>
      <c r="Z32" s="35"/>
      <c r="AA32" s="25"/>
      <c r="AB32" s="41"/>
    </row>
    <row r="33" spans="1:28" ht="12.75" customHeight="1" x14ac:dyDescent="0.2">
      <c r="A33" s="28" t="s">
        <v>143</v>
      </c>
      <c r="B33" s="28" t="s">
        <v>58</v>
      </c>
      <c r="C33" s="30" t="s">
        <v>74</v>
      </c>
      <c r="D33" s="45">
        <v>45111082</v>
      </c>
      <c r="E33" s="39">
        <v>18000000</v>
      </c>
      <c r="F33" s="15">
        <v>33</v>
      </c>
      <c r="G33" s="15">
        <v>34</v>
      </c>
      <c r="H33" s="16">
        <f t="shared" si="0"/>
        <v>67</v>
      </c>
      <c r="I33" s="10">
        <v>15.2857</v>
      </c>
      <c r="J33" s="10">
        <v>12.2857</v>
      </c>
      <c r="K33" s="10">
        <v>9.8571000000000009</v>
      </c>
      <c r="L33" s="10">
        <v>5</v>
      </c>
      <c r="M33" s="10">
        <v>7.1429</v>
      </c>
      <c r="N33" s="10">
        <v>10.2857</v>
      </c>
      <c r="O33" s="10">
        <v>9.7142999999999997</v>
      </c>
      <c r="P33" s="11">
        <v>69.571399999999997</v>
      </c>
      <c r="Q33" s="7"/>
      <c r="R33" s="8"/>
      <c r="S33" s="28" t="s">
        <v>96</v>
      </c>
      <c r="T33" s="17"/>
      <c r="U33" s="28" t="s">
        <v>95</v>
      </c>
      <c r="V33" s="8"/>
      <c r="W33" s="40">
        <v>0.4</v>
      </c>
      <c r="X33" s="9"/>
      <c r="Y33" s="28" t="s">
        <v>102</v>
      </c>
      <c r="Z33" s="36"/>
      <c r="AA33" s="27"/>
      <c r="AB33" s="41" t="s">
        <v>137</v>
      </c>
    </row>
    <row r="34" spans="1:28" ht="12.75" customHeight="1" x14ac:dyDescent="0.2">
      <c r="A34" s="28" t="s">
        <v>145</v>
      </c>
      <c r="B34" s="28" t="s">
        <v>59</v>
      </c>
      <c r="C34" s="30" t="s">
        <v>76</v>
      </c>
      <c r="D34" s="45">
        <v>21526006</v>
      </c>
      <c r="E34" s="39">
        <v>5000000</v>
      </c>
      <c r="F34" s="15">
        <v>45</v>
      </c>
      <c r="G34" s="15">
        <v>26</v>
      </c>
      <c r="H34" s="16">
        <f t="shared" si="0"/>
        <v>71</v>
      </c>
      <c r="I34" s="10">
        <v>13.2857</v>
      </c>
      <c r="J34" s="10">
        <v>11.857100000000001</v>
      </c>
      <c r="K34" s="10">
        <v>7.4286000000000003</v>
      </c>
      <c r="L34" s="10">
        <v>4.8571</v>
      </c>
      <c r="M34" s="10">
        <v>7.8571</v>
      </c>
      <c r="N34" s="10">
        <v>11.7143</v>
      </c>
      <c r="O34" s="10">
        <v>10</v>
      </c>
      <c r="P34" s="11">
        <v>67</v>
      </c>
      <c r="Q34" s="18"/>
      <c r="R34" s="8"/>
      <c r="S34" s="28" t="s">
        <v>96</v>
      </c>
      <c r="T34" s="17"/>
      <c r="U34" s="28" t="s">
        <v>95</v>
      </c>
      <c r="V34" s="8"/>
      <c r="W34" s="40">
        <v>0.38</v>
      </c>
      <c r="X34" s="9"/>
      <c r="Y34" s="28" t="s">
        <v>104</v>
      </c>
      <c r="Z34" s="36"/>
      <c r="AA34" s="27"/>
      <c r="AB34" s="41" t="s">
        <v>138</v>
      </c>
    </row>
    <row r="35" spans="1:28" ht="12.75" customHeight="1" x14ac:dyDescent="0.2">
      <c r="A35" s="28" t="s">
        <v>149</v>
      </c>
      <c r="B35" s="28" t="s">
        <v>62</v>
      </c>
      <c r="C35" s="30" t="s">
        <v>45</v>
      </c>
      <c r="D35" s="45">
        <v>19200000</v>
      </c>
      <c r="E35" s="39">
        <v>6000000</v>
      </c>
      <c r="F35" s="16">
        <v>22</v>
      </c>
      <c r="G35" s="16">
        <v>22</v>
      </c>
      <c r="H35" s="16">
        <f t="shared" si="0"/>
        <v>44</v>
      </c>
      <c r="I35" s="10">
        <v>18.428599999999999</v>
      </c>
      <c r="J35" s="10">
        <v>12.857100000000001</v>
      </c>
      <c r="K35" s="10">
        <v>9.2857000000000003</v>
      </c>
      <c r="L35" s="10">
        <v>4.8571</v>
      </c>
      <c r="M35" s="10">
        <v>7.4286000000000003</v>
      </c>
      <c r="N35" s="10">
        <v>5.4286000000000003</v>
      </c>
      <c r="O35" s="10">
        <v>8.4285999999999994</v>
      </c>
      <c r="P35" s="11">
        <v>66.714299999999994</v>
      </c>
      <c r="Q35" s="18"/>
      <c r="R35" s="8"/>
      <c r="S35" s="28" t="s">
        <v>95</v>
      </c>
      <c r="T35" s="8"/>
      <c r="U35" s="28" t="s">
        <v>95</v>
      </c>
      <c r="V35" s="8"/>
      <c r="W35" s="40">
        <v>0.47</v>
      </c>
      <c r="X35" s="9"/>
      <c r="Y35" s="28" t="s">
        <v>107</v>
      </c>
      <c r="Z35" s="34"/>
      <c r="AA35" s="26"/>
      <c r="AB35" s="41"/>
    </row>
    <row r="36" spans="1:28" ht="12.75" customHeight="1" x14ac:dyDescent="0.2">
      <c r="A36" s="29" t="s">
        <v>148</v>
      </c>
      <c r="B36" s="29" t="s">
        <v>61</v>
      </c>
      <c r="C36" s="30" t="s">
        <v>78</v>
      </c>
      <c r="D36" s="45">
        <v>2600000</v>
      </c>
      <c r="E36" s="42">
        <v>1300000</v>
      </c>
      <c r="F36" s="15">
        <v>45</v>
      </c>
      <c r="G36" s="15">
        <v>30</v>
      </c>
      <c r="H36" s="16">
        <f t="shared" si="0"/>
        <v>75</v>
      </c>
      <c r="I36" s="10">
        <v>14.571400000000001</v>
      </c>
      <c r="J36" s="10">
        <v>10.142899999999999</v>
      </c>
      <c r="K36" s="10">
        <v>7.8571</v>
      </c>
      <c r="L36" s="10">
        <v>4.7142999999999997</v>
      </c>
      <c r="M36" s="10">
        <v>7.1429</v>
      </c>
      <c r="N36" s="10">
        <v>12.571400000000001</v>
      </c>
      <c r="O36" s="10">
        <v>5.2857000000000003</v>
      </c>
      <c r="P36" s="11">
        <v>62.285699999999999</v>
      </c>
      <c r="Q36" s="7"/>
      <c r="R36" s="8"/>
      <c r="S36" s="29" t="s">
        <v>95</v>
      </c>
      <c r="T36" s="17"/>
      <c r="U36" s="29" t="s">
        <v>95</v>
      </c>
      <c r="V36" s="8"/>
      <c r="W36" s="43">
        <v>0.5</v>
      </c>
      <c r="X36" s="9"/>
      <c r="Y36" s="29" t="s">
        <v>101</v>
      </c>
      <c r="Z36" s="36"/>
      <c r="AA36" s="27"/>
      <c r="AB36" s="44"/>
    </row>
    <row r="37" spans="1:28" ht="12.75" customHeight="1" x14ac:dyDescent="0.2">
      <c r="A37" s="30" t="s">
        <v>159</v>
      </c>
      <c r="B37" s="30" t="s">
        <v>68</v>
      </c>
      <c r="C37" s="30" t="s">
        <v>88</v>
      </c>
      <c r="D37" s="45">
        <v>88520980</v>
      </c>
      <c r="E37" s="45">
        <v>9500000</v>
      </c>
      <c r="F37" s="16">
        <v>48</v>
      </c>
      <c r="G37" s="16">
        <v>21</v>
      </c>
      <c r="H37" s="16">
        <f t="shared" si="0"/>
        <v>69</v>
      </c>
      <c r="I37" s="10">
        <v>16.285699999999999</v>
      </c>
      <c r="J37" s="10">
        <v>11.2857</v>
      </c>
      <c r="K37" s="10">
        <v>8.2857000000000003</v>
      </c>
      <c r="L37" s="10">
        <v>3.8571</v>
      </c>
      <c r="M37" s="10">
        <v>6.2857000000000003</v>
      </c>
      <c r="N37" s="10">
        <v>9.7142999999999997</v>
      </c>
      <c r="O37" s="10">
        <v>5.4286000000000003</v>
      </c>
      <c r="P37" s="31">
        <v>61.142899999999997</v>
      </c>
      <c r="Q37" s="32"/>
      <c r="R37" s="9"/>
      <c r="S37" s="29" t="s">
        <v>95</v>
      </c>
      <c r="T37" s="9"/>
      <c r="U37" s="29" t="s">
        <v>96</v>
      </c>
      <c r="V37" s="9"/>
      <c r="W37" s="43" t="s">
        <v>99</v>
      </c>
      <c r="X37" s="9"/>
      <c r="Y37" s="29" t="s">
        <v>116</v>
      </c>
      <c r="Z37" s="35"/>
      <c r="AA37" s="25"/>
      <c r="AB37" s="44" t="s">
        <v>130</v>
      </c>
    </row>
    <row r="38" spans="1:28" ht="12.75" customHeight="1" x14ac:dyDescent="0.2">
      <c r="A38" s="30" t="s">
        <v>164</v>
      </c>
      <c r="B38" s="30" t="s">
        <v>70</v>
      </c>
      <c r="C38" s="30" t="s">
        <v>93</v>
      </c>
      <c r="D38" s="45">
        <v>17619000</v>
      </c>
      <c r="E38" s="45">
        <v>6000000</v>
      </c>
      <c r="F38" s="16">
        <v>42</v>
      </c>
      <c r="G38" s="16">
        <v>32</v>
      </c>
      <c r="H38" s="16">
        <f t="shared" si="0"/>
        <v>74</v>
      </c>
      <c r="I38" s="10">
        <v>15.2857</v>
      </c>
      <c r="J38" s="10">
        <v>11.571400000000001</v>
      </c>
      <c r="K38" s="10">
        <v>8.2857000000000003</v>
      </c>
      <c r="L38" s="10">
        <v>4.4286000000000003</v>
      </c>
      <c r="M38" s="10">
        <v>6</v>
      </c>
      <c r="N38" s="10">
        <v>9.4285999999999994</v>
      </c>
      <c r="O38" s="10">
        <v>5.5713999999999997</v>
      </c>
      <c r="P38" s="31">
        <v>60.571399999999997</v>
      </c>
      <c r="Q38" s="32"/>
      <c r="R38" s="9"/>
      <c r="S38" s="29" t="s">
        <v>96</v>
      </c>
      <c r="T38" s="9"/>
      <c r="U38" s="29" t="s">
        <v>96</v>
      </c>
      <c r="V38" s="9"/>
      <c r="W38" s="43">
        <v>0.34</v>
      </c>
      <c r="X38" s="9"/>
      <c r="Y38" s="29" t="s">
        <v>120</v>
      </c>
      <c r="Z38" s="35"/>
      <c r="AA38" s="25"/>
      <c r="AB38" s="44" t="s">
        <v>133</v>
      </c>
    </row>
    <row r="39" spans="1:28" ht="12.75" customHeight="1" x14ac:dyDescent="0.2">
      <c r="A39" s="30" t="s">
        <v>157</v>
      </c>
      <c r="B39" s="30" t="s">
        <v>67</v>
      </c>
      <c r="C39" s="30" t="s">
        <v>86</v>
      </c>
      <c r="D39" s="45">
        <v>17546365</v>
      </c>
      <c r="E39" s="45">
        <v>2500000</v>
      </c>
      <c r="F39" s="16">
        <v>35</v>
      </c>
      <c r="G39" s="16">
        <v>14</v>
      </c>
      <c r="H39" s="16">
        <f t="shared" si="0"/>
        <v>49</v>
      </c>
      <c r="I39" s="10">
        <v>9.7142999999999997</v>
      </c>
      <c r="J39" s="10">
        <v>7.8571</v>
      </c>
      <c r="K39" s="10">
        <v>4.2857000000000003</v>
      </c>
      <c r="L39" s="10">
        <v>4.4286000000000003</v>
      </c>
      <c r="M39" s="10">
        <v>4.4286000000000003</v>
      </c>
      <c r="N39" s="10">
        <v>6.7142999999999997</v>
      </c>
      <c r="O39" s="10">
        <v>4</v>
      </c>
      <c r="P39" s="11">
        <v>41.428600000000003</v>
      </c>
      <c r="Q39" s="7"/>
      <c r="R39" s="8"/>
      <c r="S39" s="30" t="s">
        <v>95</v>
      </c>
      <c r="T39" s="8"/>
      <c r="U39" s="30" t="s">
        <v>95</v>
      </c>
      <c r="V39" s="8"/>
      <c r="W39" s="46">
        <v>0.17</v>
      </c>
      <c r="X39" s="9"/>
      <c r="Y39" s="30" t="s">
        <v>114</v>
      </c>
      <c r="Z39" s="36"/>
      <c r="AA39" s="24"/>
      <c r="AB39" s="47" t="s">
        <v>128</v>
      </c>
    </row>
    <row r="40" spans="1:28" x14ac:dyDescent="0.25">
      <c r="A40" s="38"/>
      <c r="D40" s="5">
        <f>SUM(D15:D39)</f>
        <v>1135215804</v>
      </c>
      <c r="E40" s="5">
        <f>SUM(E15:E39)</f>
        <v>256300000</v>
      </c>
      <c r="Q40" s="5">
        <f>SUM(Q15:Q39)</f>
        <v>60000000</v>
      </c>
    </row>
    <row r="41" spans="1:28" x14ac:dyDescent="0.25">
      <c r="E41" s="5"/>
      <c r="F41" s="5"/>
      <c r="P41" s="1" t="s">
        <v>30</v>
      </c>
      <c r="Q41" s="5">
        <f>60000000-Q40</f>
        <v>0</v>
      </c>
    </row>
  </sheetData>
  <sortState ref="A15:CH39">
    <sortCondition descending="1" ref="P15:P39"/>
  </sortState>
  <dataValidations count="2">
    <dataValidation type="whole" showInputMessage="1" showErrorMessage="1" errorTitle="ZNOVU A LÉPE" error="To je móóóóóóc!!!!" sqref="J16:O39">
      <formula1>0</formula1>
      <formula2>15</formula2>
    </dataValidation>
    <dataValidation type="whole" allowBlank="1" showInputMessage="1" showErrorMessage="1" errorTitle="ZNOVU A LÉPE" error="To je móóóóóóc!!!!" sqref="I16:I39">
      <formula1>0</formula1>
      <formula2>30</formula2>
    </dataValidation>
  </dataValidations>
  <pageMargins left="0.7" right="0.7" top="0.78740157499999996" bottom="0.78740157499999996" header="0.3" footer="0.3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Normal="100" workbookViewId="0">
      <selection activeCell="B30" sqref="B30"/>
    </sheetView>
  </sheetViews>
  <sheetFormatPr defaultRowHeight="12.75" x14ac:dyDescent="0.25"/>
  <cols>
    <col min="1" max="1" width="9.140625" style="54"/>
    <col min="2" max="2" width="47.140625" style="54" customWidth="1"/>
    <col min="3" max="3" width="27" style="54" customWidth="1"/>
    <col min="4" max="4" width="11.28515625" style="54" bestFit="1" customWidth="1"/>
    <col min="5" max="5" width="12.42578125" style="54" bestFit="1" customWidth="1"/>
    <col min="6" max="16" width="9.28515625" style="54" bestFit="1" customWidth="1"/>
    <col min="17" max="245" width="9.140625" style="54"/>
    <col min="246" max="246" width="47.140625" style="54" customWidth="1"/>
    <col min="247" max="247" width="27" style="54" customWidth="1"/>
    <col min="248" max="501" width="9.140625" style="54"/>
    <col min="502" max="502" width="47.140625" style="54" customWidth="1"/>
    <col min="503" max="503" width="27" style="54" customWidth="1"/>
    <col min="504" max="757" width="9.140625" style="54"/>
    <col min="758" max="758" width="47.140625" style="54" customWidth="1"/>
    <col min="759" max="759" width="27" style="54" customWidth="1"/>
    <col min="760" max="1013" width="9.140625" style="54"/>
    <col min="1014" max="1014" width="47.140625" style="54" customWidth="1"/>
    <col min="1015" max="1015" width="27" style="54" customWidth="1"/>
    <col min="1016" max="1269" width="9.140625" style="54"/>
    <col min="1270" max="1270" width="47.140625" style="54" customWidth="1"/>
    <col min="1271" max="1271" width="27" style="54" customWidth="1"/>
    <col min="1272" max="1525" width="9.140625" style="54"/>
    <col min="1526" max="1526" width="47.140625" style="54" customWidth="1"/>
    <col min="1527" max="1527" width="27" style="54" customWidth="1"/>
    <col min="1528" max="1781" width="9.140625" style="54"/>
    <col min="1782" max="1782" width="47.140625" style="54" customWidth="1"/>
    <col min="1783" max="1783" width="27" style="54" customWidth="1"/>
    <col min="1784" max="2037" width="9.140625" style="54"/>
    <col min="2038" max="2038" width="47.140625" style="54" customWidth="1"/>
    <col min="2039" max="2039" width="27" style="54" customWidth="1"/>
    <col min="2040" max="2293" width="9.140625" style="54"/>
    <col min="2294" max="2294" width="47.140625" style="54" customWidth="1"/>
    <col min="2295" max="2295" width="27" style="54" customWidth="1"/>
    <col min="2296" max="2549" width="9.140625" style="54"/>
    <col min="2550" max="2550" width="47.140625" style="54" customWidth="1"/>
    <col min="2551" max="2551" width="27" style="54" customWidth="1"/>
    <col min="2552" max="2805" width="9.140625" style="54"/>
    <col min="2806" max="2806" width="47.140625" style="54" customWidth="1"/>
    <col min="2807" max="2807" width="27" style="54" customWidth="1"/>
    <col min="2808" max="3061" width="9.140625" style="54"/>
    <col min="3062" max="3062" width="47.140625" style="54" customWidth="1"/>
    <col min="3063" max="3063" width="27" style="54" customWidth="1"/>
    <col min="3064" max="3317" width="9.140625" style="54"/>
    <col min="3318" max="3318" width="47.140625" style="54" customWidth="1"/>
    <col min="3319" max="3319" width="27" style="54" customWidth="1"/>
    <col min="3320" max="3573" width="9.140625" style="54"/>
    <col min="3574" max="3574" width="47.140625" style="54" customWidth="1"/>
    <col min="3575" max="3575" width="27" style="54" customWidth="1"/>
    <col min="3576" max="3829" width="9.140625" style="54"/>
    <col min="3830" max="3830" width="47.140625" style="54" customWidth="1"/>
    <col min="3831" max="3831" width="27" style="54" customWidth="1"/>
    <col min="3832" max="4085" width="9.140625" style="54"/>
    <col min="4086" max="4086" width="47.140625" style="54" customWidth="1"/>
    <col min="4087" max="4087" width="27" style="54" customWidth="1"/>
    <col min="4088" max="4341" width="9.140625" style="54"/>
    <col min="4342" max="4342" width="47.140625" style="54" customWidth="1"/>
    <col min="4343" max="4343" width="27" style="54" customWidth="1"/>
    <col min="4344" max="4597" width="9.140625" style="54"/>
    <col min="4598" max="4598" width="47.140625" style="54" customWidth="1"/>
    <col min="4599" max="4599" width="27" style="54" customWidth="1"/>
    <col min="4600" max="4853" width="9.140625" style="54"/>
    <col min="4854" max="4854" width="47.140625" style="54" customWidth="1"/>
    <col min="4855" max="4855" width="27" style="54" customWidth="1"/>
    <col min="4856" max="5109" width="9.140625" style="54"/>
    <col min="5110" max="5110" width="47.140625" style="54" customWidth="1"/>
    <col min="5111" max="5111" width="27" style="54" customWidth="1"/>
    <col min="5112" max="5365" width="9.140625" style="54"/>
    <col min="5366" max="5366" width="47.140625" style="54" customWidth="1"/>
    <col min="5367" max="5367" width="27" style="54" customWidth="1"/>
    <col min="5368" max="5621" width="9.140625" style="54"/>
    <col min="5622" max="5622" width="47.140625" style="54" customWidth="1"/>
    <col min="5623" max="5623" width="27" style="54" customWidth="1"/>
    <col min="5624" max="5877" width="9.140625" style="54"/>
    <col min="5878" max="5878" width="47.140625" style="54" customWidth="1"/>
    <col min="5879" max="5879" width="27" style="54" customWidth="1"/>
    <col min="5880" max="6133" width="9.140625" style="54"/>
    <col min="6134" max="6134" width="47.140625" style="54" customWidth="1"/>
    <col min="6135" max="6135" width="27" style="54" customWidth="1"/>
    <col min="6136" max="6389" width="9.140625" style="54"/>
    <col min="6390" max="6390" width="47.140625" style="54" customWidth="1"/>
    <col min="6391" max="6391" width="27" style="54" customWidth="1"/>
    <col min="6392" max="6645" width="9.140625" style="54"/>
    <col min="6646" max="6646" width="47.140625" style="54" customWidth="1"/>
    <col min="6647" max="6647" width="27" style="54" customWidth="1"/>
    <col min="6648" max="6901" width="9.140625" style="54"/>
    <col min="6902" max="6902" width="47.140625" style="54" customWidth="1"/>
    <col min="6903" max="6903" width="27" style="54" customWidth="1"/>
    <col min="6904" max="7157" width="9.140625" style="54"/>
    <col min="7158" max="7158" width="47.140625" style="54" customWidth="1"/>
    <col min="7159" max="7159" width="27" style="54" customWidth="1"/>
    <col min="7160" max="7413" width="9.140625" style="54"/>
    <col min="7414" max="7414" width="47.140625" style="54" customWidth="1"/>
    <col min="7415" max="7415" width="27" style="54" customWidth="1"/>
    <col min="7416" max="7669" width="9.140625" style="54"/>
    <col min="7670" max="7670" width="47.140625" style="54" customWidth="1"/>
    <col min="7671" max="7671" width="27" style="54" customWidth="1"/>
    <col min="7672" max="7925" width="9.140625" style="54"/>
    <col min="7926" max="7926" width="47.140625" style="54" customWidth="1"/>
    <col min="7927" max="7927" width="27" style="54" customWidth="1"/>
    <col min="7928" max="8181" width="9.140625" style="54"/>
    <col min="8182" max="8182" width="47.140625" style="54" customWidth="1"/>
    <col min="8183" max="8183" width="27" style="54" customWidth="1"/>
    <col min="8184" max="8437" width="9.140625" style="54"/>
    <col min="8438" max="8438" width="47.140625" style="54" customWidth="1"/>
    <col min="8439" max="8439" width="27" style="54" customWidth="1"/>
    <col min="8440" max="8693" width="9.140625" style="54"/>
    <col min="8694" max="8694" width="47.140625" style="54" customWidth="1"/>
    <col min="8695" max="8695" width="27" style="54" customWidth="1"/>
    <col min="8696" max="8949" width="9.140625" style="54"/>
    <col min="8950" max="8950" width="47.140625" style="54" customWidth="1"/>
    <col min="8951" max="8951" width="27" style="54" customWidth="1"/>
    <col min="8952" max="9205" width="9.140625" style="54"/>
    <col min="9206" max="9206" width="47.140625" style="54" customWidth="1"/>
    <col min="9207" max="9207" width="27" style="54" customWidth="1"/>
    <col min="9208" max="9461" width="9.140625" style="54"/>
    <col min="9462" max="9462" width="47.140625" style="54" customWidth="1"/>
    <col min="9463" max="9463" width="27" style="54" customWidth="1"/>
    <col min="9464" max="9717" width="9.140625" style="54"/>
    <col min="9718" max="9718" width="47.140625" style="54" customWidth="1"/>
    <col min="9719" max="9719" width="27" style="54" customWidth="1"/>
    <col min="9720" max="9973" width="9.140625" style="54"/>
    <col min="9974" max="9974" width="47.140625" style="54" customWidth="1"/>
    <col min="9975" max="9975" width="27" style="54" customWidth="1"/>
    <col min="9976" max="10229" width="9.140625" style="54"/>
    <col min="10230" max="10230" width="47.140625" style="54" customWidth="1"/>
    <col min="10231" max="10231" width="27" style="54" customWidth="1"/>
    <col min="10232" max="10485" width="9.140625" style="54"/>
    <col min="10486" max="10486" width="47.140625" style="54" customWidth="1"/>
    <col min="10487" max="10487" width="27" style="54" customWidth="1"/>
    <col min="10488" max="10741" width="9.140625" style="54"/>
    <col min="10742" max="10742" width="47.140625" style="54" customWidth="1"/>
    <col min="10743" max="10743" width="27" style="54" customWidth="1"/>
    <col min="10744" max="10997" width="9.140625" style="54"/>
    <col min="10998" max="10998" width="47.140625" style="54" customWidth="1"/>
    <col min="10999" max="10999" width="27" style="54" customWidth="1"/>
    <col min="11000" max="11253" width="9.140625" style="54"/>
    <col min="11254" max="11254" width="47.140625" style="54" customWidth="1"/>
    <col min="11255" max="11255" width="27" style="54" customWidth="1"/>
    <col min="11256" max="11509" width="9.140625" style="54"/>
    <col min="11510" max="11510" width="47.140625" style="54" customWidth="1"/>
    <col min="11511" max="11511" width="27" style="54" customWidth="1"/>
    <col min="11512" max="11765" width="9.140625" style="54"/>
    <col min="11766" max="11766" width="47.140625" style="54" customWidth="1"/>
    <col min="11767" max="11767" width="27" style="54" customWidth="1"/>
    <col min="11768" max="12021" width="9.140625" style="54"/>
    <col min="12022" max="12022" width="47.140625" style="54" customWidth="1"/>
    <col min="12023" max="12023" width="27" style="54" customWidth="1"/>
    <col min="12024" max="12277" width="9.140625" style="54"/>
    <col min="12278" max="12278" width="47.140625" style="54" customWidth="1"/>
    <col min="12279" max="12279" width="27" style="54" customWidth="1"/>
    <col min="12280" max="12533" width="9.140625" style="54"/>
    <col min="12534" max="12534" width="47.140625" style="54" customWidth="1"/>
    <col min="12535" max="12535" width="27" style="54" customWidth="1"/>
    <col min="12536" max="12789" width="9.140625" style="54"/>
    <col min="12790" max="12790" width="47.140625" style="54" customWidth="1"/>
    <col min="12791" max="12791" width="27" style="54" customWidth="1"/>
    <col min="12792" max="13045" width="9.140625" style="54"/>
    <col min="13046" max="13046" width="47.140625" style="54" customWidth="1"/>
    <col min="13047" max="13047" width="27" style="54" customWidth="1"/>
    <col min="13048" max="13301" width="9.140625" style="54"/>
    <col min="13302" max="13302" width="47.140625" style="54" customWidth="1"/>
    <col min="13303" max="13303" width="27" style="54" customWidth="1"/>
    <col min="13304" max="13557" width="9.140625" style="54"/>
    <col min="13558" max="13558" width="47.140625" style="54" customWidth="1"/>
    <col min="13559" max="13559" width="27" style="54" customWidth="1"/>
    <col min="13560" max="13813" width="9.140625" style="54"/>
    <col min="13814" max="13814" width="47.140625" style="54" customWidth="1"/>
    <col min="13815" max="13815" width="27" style="54" customWidth="1"/>
    <col min="13816" max="14069" width="9.140625" style="54"/>
    <col min="14070" max="14070" width="47.140625" style="54" customWidth="1"/>
    <col min="14071" max="14071" width="27" style="54" customWidth="1"/>
    <col min="14072" max="14325" width="9.140625" style="54"/>
    <col min="14326" max="14326" width="47.140625" style="54" customWidth="1"/>
    <col min="14327" max="14327" width="27" style="54" customWidth="1"/>
    <col min="14328" max="14581" width="9.140625" style="54"/>
    <col min="14582" max="14582" width="47.140625" style="54" customWidth="1"/>
    <col min="14583" max="14583" width="27" style="54" customWidth="1"/>
    <col min="14584" max="14837" width="9.140625" style="54"/>
    <col min="14838" max="14838" width="47.140625" style="54" customWidth="1"/>
    <col min="14839" max="14839" width="27" style="54" customWidth="1"/>
    <col min="14840" max="15093" width="9.140625" style="54"/>
    <col min="15094" max="15094" width="47.140625" style="54" customWidth="1"/>
    <col min="15095" max="15095" width="27" style="54" customWidth="1"/>
    <col min="15096" max="15349" width="9.140625" style="54"/>
    <col min="15350" max="15350" width="47.140625" style="54" customWidth="1"/>
    <col min="15351" max="15351" width="27" style="54" customWidth="1"/>
    <col min="15352" max="15605" width="9.140625" style="54"/>
    <col min="15606" max="15606" width="47.140625" style="54" customWidth="1"/>
    <col min="15607" max="15607" width="27" style="54" customWidth="1"/>
    <col min="15608" max="15861" width="9.140625" style="54"/>
    <col min="15862" max="15862" width="47.140625" style="54" customWidth="1"/>
    <col min="15863" max="15863" width="27" style="54" customWidth="1"/>
    <col min="15864" max="16117" width="9.140625" style="54"/>
    <col min="16118" max="16118" width="47.140625" style="54" customWidth="1"/>
    <col min="16119" max="16119" width="27" style="54" customWidth="1"/>
    <col min="16120" max="16384" width="9.140625" style="54"/>
  </cols>
  <sheetData>
    <row r="1" spans="1:16" ht="23.25" x14ac:dyDescent="0.25">
      <c r="A1" s="55" t="s">
        <v>179</v>
      </c>
    </row>
    <row r="2" spans="1:16" x14ac:dyDescent="0.25">
      <c r="A2" s="54" t="s">
        <v>170</v>
      </c>
      <c r="D2" s="54" t="s">
        <v>0</v>
      </c>
    </row>
    <row r="3" spans="1:16" x14ac:dyDescent="0.25">
      <c r="A3" s="54" t="s">
        <v>171</v>
      </c>
      <c r="D3" s="54" t="s">
        <v>29</v>
      </c>
    </row>
    <row r="4" spans="1:16" x14ac:dyDescent="0.25">
      <c r="A4" s="54" t="s">
        <v>172</v>
      </c>
      <c r="D4" s="54" t="s">
        <v>31</v>
      </c>
    </row>
    <row r="5" spans="1:16" x14ac:dyDescent="0.25">
      <c r="A5" s="54" t="s">
        <v>173</v>
      </c>
      <c r="D5" s="54" t="s">
        <v>37</v>
      </c>
    </row>
    <row r="6" spans="1:16" x14ac:dyDescent="0.25">
      <c r="A6" s="54" t="s">
        <v>174</v>
      </c>
    </row>
    <row r="8" spans="1:16" x14ac:dyDescent="0.25">
      <c r="A8" s="54" t="s">
        <v>175</v>
      </c>
    </row>
    <row r="9" spans="1:16" x14ac:dyDescent="0.25">
      <c r="D9" s="54" t="s">
        <v>176</v>
      </c>
    </row>
    <row r="10" spans="1:16" x14ac:dyDescent="0.25">
      <c r="D10" s="54" t="s">
        <v>177</v>
      </c>
    </row>
    <row r="11" spans="1:16" x14ac:dyDescent="0.25">
      <c r="D11" s="54" t="s">
        <v>49</v>
      </c>
    </row>
    <row r="13" spans="1:16" ht="69.95" customHeight="1" x14ac:dyDescent="0.25">
      <c r="A13" s="56" t="s">
        <v>1</v>
      </c>
      <c r="B13" s="56" t="s">
        <v>2</v>
      </c>
      <c r="C13" s="56" t="s">
        <v>26</v>
      </c>
      <c r="D13" s="56" t="s">
        <v>19</v>
      </c>
      <c r="E13" s="56" t="s">
        <v>3</v>
      </c>
      <c r="F13" s="56" t="s">
        <v>4</v>
      </c>
      <c r="G13" s="56" t="s">
        <v>5</v>
      </c>
      <c r="H13" s="56" t="s">
        <v>6</v>
      </c>
      <c r="I13" s="56" t="s">
        <v>22</v>
      </c>
      <c r="J13" s="56" t="s">
        <v>20</v>
      </c>
      <c r="K13" s="56" t="s">
        <v>23</v>
      </c>
      <c r="L13" s="56" t="s">
        <v>7</v>
      </c>
      <c r="M13" s="56" t="s">
        <v>8</v>
      </c>
      <c r="N13" s="56" t="s">
        <v>28</v>
      </c>
      <c r="O13" s="56" t="s">
        <v>9</v>
      </c>
      <c r="P13" s="56" t="s">
        <v>10</v>
      </c>
    </row>
    <row r="14" spans="1:16" x14ac:dyDescent="0.25">
      <c r="A14" s="57"/>
      <c r="B14" s="57"/>
      <c r="C14" s="57"/>
      <c r="D14" s="57"/>
      <c r="E14" s="57"/>
      <c r="F14" s="57"/>
      <c r="G14" s="57"/>
      <c r="H14" s="57"/>
      <c r="I14" s="57" t="s">
        <v>32</v>
      </c>
      <c r="J14" s="57" t="s">
        <v>33</v>
      </c>
      <c r="K14" s="57" t="s">
        <v>33</v>
      </c>
      <c r="L14" s="57" t="s">
        <v>34</v>
      </c>
      <c r="M14" s="57" t="s">
        <v>35</v>
      </c>
      <c r="N14" s="57" t="s">
        <v>33</v>
      </c>
      <c r="O14" s="57" t="s">
        <v>35</v>
      </c>
      <c r="P14" s="57"/>
    </row>
    <row r="15" spans="1:16" x14ac:dyDescent="0.25">
      <c r="A15" s="57" t="s">
        <v>141</v>
      </c>
      <c r="B15" s="57" t="s">
        <v>56</v>
      </c>
      <c r="C15" s="57" t="s">
        <v>72</v>
      </c>
      <c r="D15" s="58">
        <v>159926911</v>
      </c>
      <c r="E15" s="58">
        <v>30000000</v>
      </c>
      <c r="F15" s="57">
        <v>53</v>
      </c>
      <c r="G15" s="57">
        <v>37</v>
      </c>
      <c r="H15" s="57">
        <v>90</v>
      </c>
      <c r="I15" s="57">
        <v>27</v>
      </c>
      <c r="J15" s="57">
        <v>12</v>
      </c>
      <c r="K15" s="57">
        <v>13</v>
      </c>
      <c r="L15" s="57">
        <v>5</v>
      </c>
      <c r="M15" s="57">
        <v>7</v>
      </c>
      <c r="N15" s="57">
        <v>13</v>
      </c>
      <c r="O15" s="57">
        <v>9</v>
      </c>
      <c r="P15" s="57">
        <v>86</v>
      </c>
    </row>
    <row r="16" spans="1:16" x14ac:dyDescent="0.25">
      <c r="A16" s="57" t="s">
        <v>142</v>
      </c>
      <c r="B16" s="57" t="s">
        <v>57</v>
      </c>
      <c r="C16" s="57" t="s">
        <v>73</v>
      </c>
      <c r="D16" s="58">
        <v>46200000</v>
      </c>
      <c r="E16" s="58">
        <v>7000000</v>
      </c>
      <c r="F16" s="57">
        <v>55</v>
      </c>
      <c r="G16" s="57">
        <v>38</v>
      </c>
      <c r="H16" s="57">
        <v>93</v>
      </c>
      <c r="I16" s="57">
        <v>28</v>
      </c>
      <c r="J16" s="57">
        <v>14</v>
      </c>
      <c r="K16" s="57">
        <v>14</v>
      </c>
      <c r="L16" s="57">
        <v>5</v>
      </c>
      <c r="M16" s="57">
        <v>10</v>
      </c>
      <c r="N16" s="57">
        <v>15</v>
      </c>
      <c r="O16" s="57">
        <v>10</v>
      </c>
      <c r="P16" s="57">
        <v>96</v>
      </c>
    </row>
    <row r="17" spans="1:16" x14ac:dyDescent="0.25">
      <c r="A17" s="57" t="s">
        <v>143</v>
      </c>
      <c r="B17" s="57" t="s">
        <v>58</v>
      </c>
      <c r="C17" s="57" t="s">
        <v>74</v>
      </c>
      <c r="D17" s="58">
        <v>45111082</v>
      </c>
      <c r="E17" s="58">
        <v>18000000</v>
      </c>
      <c r="F17" s="57">
        <v>33</v>
      </c>
      <c r="G17" s="57">
        <v>34</v>
      </c>
      <c r="H17" s="57">
        <v>67</v>
      </c>
      <c r="I17" s="57">
        <v>21</v>
      </c>
      <c r="J17" s="57">
        <v>13</v>
      </c>
      <c r="K17" s="57">
        <v>8</v>
      </c>
      <c r="L17" s="57">
        <v>5</v>
      </c>
      <c r="M17" s="57">
        <v>7</v>
      </c>
      <c r="N17" s="57">
        <v>10</v>
      </c>
      <c r="O17" s="57">
        <v>10</v>
      </c>
      <c r="P17" s="57">
        <v>74</v>
      </c>
    </row>
    <row r="18" spans="1:16" x14ac:dyDescent="0.25">
      <c r="A18" s="57" t="s">
        <v>144</v>
      </c>
      <c r="B18" s="57" t="s">
        <v>59</v>
      </c>
      <c r="C18" s="57" t="s">
        <v>75</v>
      </c>
      <c r="D18" s="58">
        <v>89626116</v>
      </c>
      <c r="E18" s="58">
        <v>20000000</v>
      </c>
      <c r="F18" s="57">
        <v>53</v>
      </c>
      <c r="G18" s="57">
        <v>39</v>
      </c>
      <c r="H18" s="57">
        <v>92</v>
      </c>
      <c r="I18" s="57">
        <v>26</v>
      </c>
      <c r="J18" s="57">
        <v>15</v>
      </c>
      <c r="K18" s="57">
        <v>13</v>
      </c>
      <c r="L18" s="57">
        <v>5</v>
      </c>
      <c r="M18" s="57">
        <v>8</v>
      </c>
      <c r="N18" s="57">
        <v>14</v>
      </c>
      <c r="O18" s="57">
        <v>10</v>
      </c>
      <c r="P18" s="57">
        <v>91</v>
      </c>
    </row>
    <row r="19" spans="1:16" x14ac:dyDescent="0.25">
      <c r="A19" s="57" t="s">
        <v>145</v>
      </c>
      <c r="B19" s="57" t="s">
        <v>59</v>
      </c>
      <c r="C19" s="57" t="s">
        <v>76</v>
      </c>
      <c r="D19" s="58">
        <v>21526006</v>
      </c>
      <c r="E19" s="58">
        <v>5000000</v>
      </c>
      <c r="F19" s="57">
        <v>45</v>
      </c>
      <c r="G19" s="57">
        <v>26</v>
      </c>
      <c r="H19" s="57">
        <v>71</v>
      </c>
      <c r="I19" s="57">
        <v>12</v>
      </c>
      <c r="J19" s="57">
        <v>11</v>
      </c>
      <c r="K19" s="57">
        <v>5</v>
      </c>
      <c r="L19" s="57">
        <v>5</v>
      </c>
      <c r="M19" s="57">
        <v>8</v>
      </c>
      <c r="N19" s="57">
        <v>13</v>
      </c>
      <c r="O19" s="57">
        <v>10</v>
      </c>
      <c r="P19" s="57">
        <v>64</v>
      </c>
    </row>
    <row r="20" spans="1:16" x14ac:dyDescent="0.25">
      <c r="A20" s="57" t="s">
        <v>146</v>
      </c>
      <c r="B20" s="57" t="s">
        <v>41</v>
      </c>
      <c r="C20" s="57" t="s">
        <v>46</v>
      </c>
      <c r="D20" s="58">
        <v>21075588</v>
      </c>
      <c r="E20" s="58">
        <v>6000000</v>
      </c>
      <c r="F20" s="57">
        <v>46</v>
      </c>
      <c r="G20" s="57">
        <v>36</v>
      </c>
      <c r="H20" s="57">
        <v>82</v>
      </c>
      <c r="I20" s="57">
        <v>23</v>
      </c>
      <c r="J20" s="57">
        <v>14</v>
      </c>
      <c r="K20" s="57">
        <v>10</v>
      </c>
      <c r="L20" s="57">
        <v>5</v>
      </c>
      <c r="M20" s="57">
        <v>10</v>
      </c>
      <c r="N20" s="57">
        <v>14</v>
      </c>
      <c r="O20" s="57">
        <v>10</v>
      </c>
      <c r="P20" s="57">
        <v>86</v>
      </c>
    </row>
    <row r="21" spans="1:16" x14ac:dyDescent="0.25">
      <c r="A21" s="57" t="s">
        <v>147</v>
      </c>
      <c r="B21" s="57" t="s">
        <v>60</v>
      </c>
      <c r="C21" s="57" t="s">
        <v>178</v>
      </c>
      <c r="D21" s="58">
        <v>59953779</v>
      </c>
      <c r="E21" s="58">
        <v>10000000</v>
      </c>
      <c r="F21" s="57">
        <v>38</v>
      </c>
      <c r="G21" s="57">
        <v>40</v>
      </c>
      <c r="H21" s="57">
        <v>78</v>
      </c>
      <c r="I21" s="57">
        <v>23</v>
      </c>
      <c r="J21" s="57">
        <v>13</v>
      </c>
      <c r="K21" s="57">
        <v>10</v>
      </c>
      <c r="L21" s="57">
        <v>5</v>
      </c>
      <c r="M21" s="57">
        <v>10</v>
      </c>
      <c r="N21" s="57">
        <v>15</v>
      </c>
      <c r="O21" s="57">
        <v>9</v>
      </c>
      <c r="P21" s="57">
        <v>85</v>
      </c>
    </row>
    <row r="22" spans="1:16" x14ac:dyDescent="0.25">
      <c r="A22" s="57" t="s">
        <v>148</v>
      </c>
      <c r="B22" s="57" t="s">
        <v>61</v>
      </c>
      <c r="C22" s="57" t="s">
        <v>78</v>
      </c>
      <c r="D22" s="58">
        <v>2600000</v>
      </c>
      <c r="E22" s="58">
        <v>1300000</v>
      </c>
      <c r="F22" s="57">
        <v>45</v>
      </c>
      <c r="G22" s="57">
        <v>30</v>
      </c>
      <c r="H22" s="57">
        <v>75</v>
      </c>
      <c r="I22" s="57">
        <v>15</v>
      </c>
      <c r="J22" s="57">
        <v>9</v>
      </c>
      <c r="K22" s="57">
        <v>7</v>
      </c>
      <c r="L22" s="57">
        <v>4</v>
      </c>
      <c r="M22" s="57">
        <v>7</v>
      </c>
      <c r="N22" s="57">
        <v>12</v>
      </c>
      <c r="O22" s="57">
        <v>5</v>
      </c>
      <c r="P22" s="57">
        <v>59</v>
      </c>
    </row>
    <row r="23" spans="1:16" x14ac:dyDescent="0.25">
      <c r="A23" s="57" t="s">
        <v>149</v>
      </c>
      <c r="B23" s="57" t="s">
        <v>62</v>
      </c>
      <c r="C23" s="57" t="s">
        <v>45</v>
      </c>
      <c r="D23" s="58">
        <v>19200000</v>
      </c>
      <c r="E23" s="58">
        <v>6000000</v>
      </c>
      <c r="F23" s="57">
        <v>22</v>
      </c>
      <c r="G23" s="57">
        <v>22</v>
      </c>
      <c r="H23" s="57">
        <v>44</v>
      </c>
      <c r="I23" s="57">
        <v>21</v>
      </c>
      <c r="J23" s="57">
        <v>13</v>
      </c>
      <c r="K23" s="57">
        <v>8</v>
      </c>
      <c r="L23" s="57">
        <v>5</v>
      </c>
      <c r="M23" s="57">
        <v>7</v>
      </c>
      <c r="N23" s="57">
        <v>4</v>
      </c>
      <c r="O23" s="57">
        <v>8</v>
      </c>
      <c r="P23" s="57">
        <v>66</v>
      </c>
    </row>
    <row r="24" spans="1:16" x14ac:dyDescent="0.25">
      <c r="A24" s="57" t="s">
        <v>150</v>
      </c>
      <c r="B24" s="57" t="s">
        <v>140</v>
      </c>
      <c r="C24" s="57" t="s">
        <v>79</v>
      </c>
      <c r="D24" s="58">
        <v>27883629</v>
      </c>
      <c r="E24" s="58">
        <v>14000000</v>
      </c>
      <c r="F24" s="57">
        <v>29</v>
      </c>
      <c r="G24" s="57">
        <v>29</v>
      </c>
      <c r="H24" s="57">
        <v>58</v>
      </c>
      <c r="I24" s="57">
        <v>24</v>
      </c>
      <c r="J24" s="57">
        <v>13</v>
      </c>
      <c r="K24" s="57">
        <v>10</v>
      </c>
      <c r="L24" s="57">
        <v>5</v>
      </c>
      <c r="M24" s="57">
        <v>7</v>
      </c>
      <c r="N24" s="57">
        <v>12</v>
      </c>
      <c r="O24" s="57">
        <v>6</v>
      </c>
      <c r="P24" s="57">
        <v>77</v>
      </c>
    </row>
    <row r="25" spans="1:16" x14ac:dyDescent="0.25">
      <c r="A25" s="57" t="s">
        <v>151</v>
      </c>
      <c r="B25" s="57" t="s">
        <v>63</v>
      </c>
      <c r="C25" s="57" t="s">
        <v>80</v>
      </c>
      <c r="D25" s="58">
        <v>31378640</v>
      </c>
      <c r="E25" s="58">
        <v>9000000</v>
      </c>
      <c r="F25" s="57">
        <v>46</v>
      </c>
      <c r="G25" s="57">
        <v>27</v>
      </c>
      <c r="H25" s="57">
        <v>73</v>
      </c>
      <c r="I25" s="57">
        <v>24</v>
      </c>
      <c r="J25" s="57">
        <v>15</v>
      </c>
      <c r="K25" s="57">
        <v>11</v>
      </c>
      <c r="L25" s="57">
        <v>5</v>
      </c>
      <c r="M25" s="57">
        <v>9</v>
      </c>
      <c r="N25" s="57">
        <v>15</v>
      </c>
      <c r="O25" s="57">
        <v>10</v>
      </c>
      <c r="P25" s="57">
        <v>89</v>
      </c>
    </row>
    <row r="26" spans="1:16" x14ac:dyDescent="0.25">
      <c r="A26" s="57" t="s">
        <v>152</v>
      </c>
      <c r="B26" s="57" t="s">
        <v>64</v>
      </c>
      <c r="C26" s="57" t="s">
        <v>81</v>
      </c>
      <c r="D26" s="58">
        <v>41023850</v>
      </c>
      <c r="E26" s="58">
        <v>12000000</v>
      </c>
      <c r="F26" s="57">
        <v>47</v>
      </c>
      <c r="G26" s="57">
        <v>30</v>
      </c>
      <c r="H26" s="57">
        <v>77</v>
      </c>
      <c r="I26" s="57">
        <v>18</v>
      </c>
      <c r="J26" s="57">
        <v>13</v>
      </c>
      <c r="K26" s="57">
        <v>10</v>
      </c>
      <c r="L26" s="57">
        <v>5</v>
      </c>
      <c r="M26" s="57">
        <v>7</v>
      </c>
      <c r="N26" s="57">
        <v>14</v>
      </c>
      <c r="O26" s="57">
        <v>8</v>
      </c>
      <c r="P26" s="57">
        <v>75</v>
      </c>
    </row>
    <row r="27" spans="1:16" x14ac:dyDescent="0.25">
      <c r="A27" s="57" t="s">
        <v>153</v>
      </c>
      <c r="B27" s="57" t="s">
        <v>65</v>
      </c>
      <c r="C27" s="57" t="s">
        <v>82</v>
      </c>
      <c r="D27" s="58">
        <v>56018400</v>
      </c>
      <c r="E27" s="58">
        <v>10000000</v>
      </c>
      <c r="F27" s="57">
        <v>59</v>
      </c>
      <c r="G27" s="57">
        <v>30</v>
      </c>
      <c r="H27" s="57">
        <v>89</v>
      </c>
      <c r="I27" s="57">
        <v>29</v>
      </c>
      <c r="J27" s="57">
        <v>14</v>
      </c>
      <c r="K27" s="57">
        <v>14</v>
      </c>
      <c r="L27" s="57">
        <v>5</v>
      </c>
      <c r="M27" s="57">
        <v>9</v>
      </c>
      <c r="N27" s="57">
        <v>15</v>
      </c>
      <c r="O27" s="57">
        <v>5</v>
      </c>
      <c r="P27" s="57">
        <v>91</v>
      </c>
    </row>
    <row r="28" spans="1:16" x14ac:dyDescent="0.25">
      <c r="A28" s="57" t="s">
        <v>154</v>
      </c>
      <c r="B28" s="57" t="s">
        <v>66</v>
      </c>
      <c r="C28" s="57" t="s">
        <v>83</v>
      </c>
      <c r="D28" s="58">
        <v>24324050</v>
      </c>
      <c r="E28" s="58">
        <v>7000000</v>
      </c>
      <c r="F28" s="57">
        <v>50</v>
      </c>
      <c r="G28" s="57">
        <v>30</v>
      </c>
      <c r="H28" s="57">
        <v>80</v>
      </c>
      <c r="I28" s="57">
        <v>20</v>
      </c>
      <c r="J28" s="57">
        <v>13</v>
      </c>
      <c r="K28" s="57">
        <v>11</v>
      </c>
      <c r="L28" s="57">
        <v>4</v>
      </c>
      <c r="M28" s="57">
        <v>6</v>
      </c>
      <c r="N28" s="57">
        <v>13</v>
      </c>
      <c r="O28" s="57">
        <v>8</v>
      </c>
      <c r="P28" s="57">
        <v>75</v>
      </c>
    </row>
    <row r="29" spans="1:16" x14ac:dyDescent="0.25">
      <c r="A29" s="57" t="s">
        <v>155</v>
      </c>
      <c r="B29" s="57" t="s">
        <v>39</v>
      </c>
      <c r="C29" s="57" t="s">
        <v>84</v>
      </c>
      <c r="D29" s="58">
        <v>31300000</v>
      </c>
      <c r="E29" s="58">
        <v>10000000</v>
      </c>
      <c r="F29" s="57">
        <v>52</v>
      </c>
      <c r="G29" s="57">
        <v>36</v>
      </c>
      <c r="H29" s="57">
        <v>88</v>
      </c>
      <c r="I29" s="57">
        <v>20</v>
      </c>
      <c r="J29" s="57">
        <v>13</v>
      </c>
      <c r="K29" s="57">
        <v>11</v>
      </c>
      <c r="L29" s="57">
        <v>5</v>
      </c>
      <c r="M29" s="57">
        <v>8</v>
      </c>
      <c r="N29" s="57">
        <v>13</v>
      </c>
      <c r="O29" s="57">
        <v>10</v>
      </c>
      <c r="P29" s="57">
        <v>80</v>
      </c>
    </row>
    <row r="30" spans="1:16" x14ac:dyDescent="0.25">
      <c r="A30" s="57" t="s">
        <v>156</v>
      </c>
      <c r="B30" s="57" t="s">
        <v>40</v>
      </c>
      <c r="C30" s="57" t="s">
        <v>85</v>
      </c>
      <c r="D30" s="58">
        <v>84497438</v>
      </c>
      <c r="E30" s="58">
        <v>20000000</v>
      </c>
      <c r="F30" s="57">
        <v>60</v>
      </c>
      <c r="G30" s="57">
        <v>30</v>
      </c>
      <c r="H30" s="57">
        <v>90</v>
      </c>
      <c r="I30" s="57">
        <v>24</v>
      </c>
      <c r="J30" s="57">
        <v>14</v>
      </c>
      <c r="K30" s="57">
        <v>13</v>
      </c>
      <c r="L30" s="57">
        <v>5</v>
      </c>
      <c r="M30" s="57">
        <v>9</v>
      </c>
      <c r="N30" s="57">
        <v>14</v>
      </c>
      <c r="O30" s="57">
        <v>10</v>
      </c>
      <c r="P30" s="57">
        <v>89</v>
      </c>
    </row>
    <row r="31" spans="1:16" x14ac:dyDescent="0.25">
      <c r="A31" s="57" t="s">
        <v>157</v>
      </c>
      <c r="B31" s="57" t="s">
        <v>67</v>
      </c>
      <c r="C31" s="57" t="s">
        <v>86</v>
      </c>
      <c r="D31" s="58">
        <v>17546365</v>
      </c>
      <c r="E31" s="58">
        <v>2500000</v>
      </c>
      <c r="F31" s="57">
        <v>35</v>
      </c>
      <c r="G31" s="57">
        <v>14</v>
      </c>
      <c r="H31" s="57">
        <v>49</v>
      </c>
      <c r="I31" s="57">
        <v>11</v>
      </c>
      <c r="J31" s="57">
        <v>7</v>
      </c>
      <c r="K31" s="57">
        <v>4</v>
      </c>
      <c r="L31" s="57">
        <v>4</v>
      </c>
      <c r="M31" s="57">
        <v>6</v>
      </c>
      <c r="N31" s="57">
        <v>6</v>
      </c>
      <c r="O31" s="57">
        <v>4</v>
      </c>
      <c r="P31" s="57">
        <v>42</v>
      </c>
    </row>
    <row r="32" spans="1:16" x14ac:dyDescent="0.25">
      <c r="A32" s="57" t="s">
        <v>158</v>
      </c>
      <c r="B32" s="57" t="s">
        <v>42</v>
      </c>
      <c r="C32" s="57" t="s">
        <v>87</v>
      </c>
      <c r="D32" s="58">
        <v>25773401</v>
      </c>
      <c r="E32" s="58">
        <v>9000000</v>
      </c>
      <c r="F32" s="57">
        <v>48</v>
      </c>
      <c r="G32" s="57">
        <v>32</v>
      </c>
      <c r="H32" s="57">
        <v>80</v>
      </c>
      <c r="I32" s="57">
        <v>25</v>
      </c>
      <c r="J32" s="57">
        <v>13</v>
      </c>
      <c r="K32" s="57">
        <v>11</v>
      </c>
      <c r="L32" s="57">
        <v>5</v>
      </c>
      <c r="M32" s="57">
        <v>10</v>
      </c>
      <c r="N32" s="57">
        <v>12</v>
      </c>
      <c r="O32" s="57">
        <v>10</v>
      </c>
      <c r="P32" s="57">
        <v>86</v>
      </c>
    </row>
    <row r="33" spans="1:16" x14ac:dyDescent="0.25">
      <c r="A33" s="57" t="s">
        <v>159</v>
      </c>
      <c r="B33" s="57" t="s">
        <v>68</v>
      </c>
      <c r="C33" s="57" t="s">
        <v>88</v>
      </c>
      <c r="D33" s="58">
        <v>88520980</v>
      </c>
      <c r="E33" s="58">
        <v>9500000</v>
      </c>
      <c r="F33" s="57">
        <v>48</v>
      </c>
      <c r="G33" s="57">
        <v>21</v>
      </c>
      <c r="H33" s="57">
        <v>69</v>
      </c>
      <c r="I33" s="57">
        <v>16</v>
      </c>
      <c r="J33" s="57">
        <v>12</v>
      </c>
      <c r="K33" s="57">
        <v>7</v>
      </c>
      <c r="L33" s="57">
        <v>4</v>
      </c>
      <c r="M33" s="57">
        <v>6</v>
      </c>
      <c r="N33" s="57">
        <v>10</v>
      </c>
      <c r="O33" s="57">
        <v>5</v>
      </c>
      <c r="P33" s="57">
        <v>60</v>
      </c>
    </row>
    <row r="34" spans="1:16" x14ac:dyDescent="0.25">
      <c r="A34" s="57" t="s">
        <v>160</v>
      </c>
      <c r="B34" s="57" t="s">
        <v>69</v>
      </c>
      <c r="C34" s="57" t="s">
        <v>89</v>
      </c>
      <c r="D34" s="58">
        <v>128830000</v>
      </c>
      <c r="E34" s="58">
        <v>25000000</v>
      </c>
      <c r="F34" s="57">
        <v>55</v>
      </c>
      <c r="G34" s="57">
        <v>38</v>
      </c>
      <c r="H34" s="57">
        <v>93</v>
      </c>
      <c r="I34" s="57">
        <v>27</v>
      </c>
      <c r="J34" s="57">
        <v>12</v>
      </c>
      <c r="K34" s="57">
        <v>13</v>
      </c>
      <c r="L34" s="57">
        <v>5</v>
      </c>
      <c r="M34" s="57">
        <v>9</v>
      </c>
      <c r="N34" s="57">
        <v>13</v>
      </c>
      <c r="O34" s="57">
        <v>10</v>
      </c>
      <c r="P34" s="57">
        <v>89</v>
      </c>
    </row>
    <row r="35" spans="1:16" x14ac:dyDescent="0.25">
      <c r="A35" s="57" t="s">
        <v>161</v>
      </c>
      <c r="B35" s="57" t="s">
        <v>44</v>
      </c>
      <c r="C35" s="57" t="s">
        <v>90</v>
      </c>
      <c r="D35" s="58">
        <v>8837639</v>
      </c>
      <c r="E35" s="58">
        <v>3000000</v>
      </c>
      <c r="F35" s="57">
        <v>48</v>
      </c>
      <c r="G35" s="57">
        <v>21</v>
      </c>
      <c r="H35" s="57">
        <v>69</v>
      </c>
      <c r="I35" s="57">
        <v>20</v>
      </c>
      <c r="J35" s="57">
        <v>13</v>
      </c>
      <c r="K35" s="57">
        <v>13</v>
      </c>
      <c r="L35" s="57">
        <v>5</v>
      </c>
      <c r="M35" s="57">
        <v>7</v>
      </c>
      <c r="N35" s="57">
        <v>11</v>
      </c>
      <c r="O35" s="57">
        <v>5</v>
      </c>
      <c r="P35" s="57">
        <v>74</v>
      </c>
    </row>
    <row r="36" spans="1:16" x14ac:dyDescent="0.25">
      <c r="A36" s="57" t="s">
        <v>162</v>
      </c>
      <c r="B36" s="57" t="s">
        <v>43</v>
      </c>
      <c r="C36" s="57" t="s">
        <v>91</v>
      </c>
      <c r="D36" s="58">
        <v>18053650</v>
      </c>
      <c r="E36" s="58">
        <v>5000000</v>
      </c>
      <c r="F36" s="57">
        <v>44</v>
      </c>
      <c r="G36" s="57">
        <v>33</v>
      </c>
      <c r="H36" s="57">
        <v>77</v>
      </c>
      <c r="I36" s="57">
        <v>21</v>
      </c>
      <c r="J36" s="57">
        <v>14</v>
      </c>
      <c r="K36" s="57">
        <v>9</v>
      </c>
      <c r="L36" s="57">
        <v>5</v>
      </c>
      <c r="M36" s="57">
        <v>8</v>
      </c>
      <c r="N36" s="57">
        <v>12</v>
      </c>
      <c r="O36" s="57">
        <v>8</v>
      </c>
      <c r="P36" s="57">
        <v>77</v>
      </c>
    </row>
    <row r="37" spans="1:16" x14ac:dyDescent="0.25">
      <c r="A37" s="57" t="s">
        <v>163</v>
      </c>
      <c r="B37" s="57" t="s">
        <v>43</v>
      </c>
      <c r="C37" s="57" t="s">
        <v>92</v>
      </c>
      <c r="D37" s="58">
        <v>35126000</v>
      </c>
      <c r="E37" s="58">
        <v>6000000</v>
      </c>
      <c r="F37" s="57">
        <v>56</v>
      </c>
      <c r="G37" s="57">
        <v>22</v>
      </c>
      <c r="H37" s="57">
        <v>78</v>
      </c>
      <c r="I37" s="57">
        <v>25</v>
      </c>
      <c r="J37" s="57">
        <v>13</v>
      </c>
      <c r="K37" s="57">
        <v>12</v>
      </c>
      <c r="L37" s="57">
        <v>5</v>
      </c>
      <c r="M37" s="57">
        <v>7</v>
      </c>
      <c r="N37" s="57">
        <v>13</v>
      </c>
      <c r="O37" s="57">
        <v>8</v>
      </c>
      <c r="P37" s="57">
        <v>83</v>
      </c>
    </row>
    <row r="38" spans="1:16" x14ac:dyDescent="0.25">
      <c r="A38" s="57" t="s">
        <v>164</v>
      </c>
      <c r="B38" s="57" t="s">
        <v>70</v>
      </c>
      <c r="C38" s="57" t="s">
        <v>93</v>
      </c>
      <c r="D38" s="58">
        <v>17619000</v>
      </c>
      <c r="E38" s="58">
        <v>6000000</v>
      </c>
      <c r="F38" s="57">
        <v>42</v>
      </c>
      <c r="G38" s="57">
        <v>32</v>
      </c>
      <c r="H38" s="57">
        <v>74</v>
      </c>
      <c r="I38" s="57">
        <v>17</v>
      </c>
      <c r="J38" s="57">
        <v>12</v>
      </c>
      <c r="K38" s="57">
        <v>10</v>
      </c>
      <c r="L38" s="57">
        <v>5</v>
      </c>
      <c r="M38" s="57">
        <v>6</v>
      </c>
      <c r="N38" s="57">
        <v>9</v>
      </c>
      <c r="O38" s="57">
        <v>6</v>
      </c>
      <c r="P38" s="57">
        <v>65</v>
      </c>
    </row>
    <row r="39" spans="1:16" x14ac:dyDescent="0.25">
      <c r="A39" s="57" t="s">
        <v>165</v>
      </c>
      <c r="B39" s="57" t="s">
        <v>71</v>
      </c>
      <c r="C39" s="57" t="s">
        <v>94</v>
      </c>
      <c r="D39" s="58">
        <v>33263280</v>
      </c>
      <c r="E39" s="58">
        <v>5000000</v>
      </c>
      <c r="F39" s="57">
        <v>19</v>
      </c>
      <c r="G39" s="57">
        <v>27</v>
      </c>
      <c r="H39" s="57">
        <v>46</v>
      </c>
      <c r="I39" s="57">
        <v>15</v>
      </c>
      <c r="J39" s="57">
        <v>14</v>
      </c>
      <c r="K39" s="57">
        <v>5</v>
      </c>
      <c r="L39" s="57">
        <v>5</v>
      </c>
      <c r="M39" s="57">
        <v>8</v>
      </c>
      <c r="N39" s="57">
        <v>13</v>
      </c>
      <c r="O39" s="57">
        <v>8</v>
      </c>
      <c r="P39" s="57">
        <v>68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M29" sqref="M29"/>
    </sheetView>
  </sheetViews>
  <sheetFormatPr defaultRowHeight="12.75" x14ac:dyDescent="0.25"/>
  <cols>
    <col min="1" max="1" width="9.140625" style="54"/>
    <col min="2" max="2" width="47.140625" style="54" customWidth="1"/>
    <col min="3" max="3" width="27" style="54" customWidth="1"/>
    <col min="4" max="4" width="11.28515625" style="54" bestFit="1" customWidth="1"/>
    <col min="5" max="5" width="10.140625" style="54" bestFit="1" customWidth="1"/>
    <col min="6" max="16" width="9.28515625" style="54" bestFit="1" customWidth="1"/>
    <col min="17" max="245" width="9.140625" style="54"/>
    <col min="246" max="246" width="47.140625" style="54" customWidth="1"/>
    <col min="247" max="247" width="27" style="54" customWidth="1"/>
    <col min="248" max="501" width="9.140625" style="54"/>
    <col min="502" max="502" width="47.140625" style="54" customWidth="1"/>
    <col min="503" max="503" width="27" style="54" customWidth="1"/>
    <col min="504" max="757" width="9.140625" style="54"/>
    <col min="758" max="758" width="47.140625" style="54" customWidth="1"/>
    <col min="759" max="759" width="27" style="54" customWidth="1"/>
    <col min="760" max="1013" width="9.140625" style="54"/>
    <col min="1014" max="1014" width="47.140625" style="54" customWidth="1"/>
    <col min="1015" max="1015" width="27" style="54" customWidth="1"/>
    <col min="1016" max="1269" width="9.140625" style="54"/>
    <col min="1270" max="1270" width="47.140625" style="54" customWidth="1"/>
    <col min="1271" max="1271" width="27" style="54" customWidth="1"/>
    <col min="1272" max="1525" width="9.140625" style="54"/>
    <col min="1526" max="1526" width="47.140625" style="54" customWidth="1"/>
    <col min="1527" max="1527" width="27" style="54" customWidth="1"/>
    <col min="1528" max="1781" width="9.140625" style="54"/>
    <col min="1782" max="1782" width="47.140625" style="54" customWidth="1"/>
    <col min="1783" max="1783" width="27" style="54" customWidth="1"/>
    <col min="1784" max="2037" width="9.140625" style="54"/>
    <col min="2038" max="2038" width="47.140625" style="54" customWidth="1"/>
    <col min="2039" max="2039" width="27" style="54" customWidth="1"/>
    <col min="2040" max="2293" width="9.140625" style="54"/>
    <col min="2294" max="2294" width="47.140625" style="54" customWidth="1"/>
    <col min="2295" max="2295" width="27" style="54" customWidth="1"/>
    <col min="2296" max="2549" width="9.140625" style="54"/>
    <col min="2550" max="2550" width="47.140625" style="54" customWidth="1"/>
    <col min="2551" max="2551" width="27" style="54" customWidth="1"/>
    <col min="2552" max="2805" width="9.140625" style="54"/>
    <col min="2806" max="2806" width="47.140625" style="54" customWidth="1"/>
    <col min="2807" max="2807" width="27" style="54" customWidth="1"/>
    <col min="2808" max="3061" width="9.140625" style="54"/>
    <col min="3062" max="3062" width="47.140625" style="54" customWidth="1"/>
    <col min="3063" max="3063" width="27" style="54" customWidth="1"/>
    <col min="3064" max="3317" width="9.140625" style="54"/>
    <col min="3318" max="3318" width="47.140625" style="54" customWidth="1"/>
    <col min="3319" max="3319" width="27" style="54" customWidth="1"/>
    <col min="3320" max="3573" width="9.140625" style="54"/>
    <col min="3574" max="3574" width="47.140625" style="54" customWidth="1"/>
    <col min="3575" max="3575" width="27" style="54" customWidth="1"/>
    <col min="3576" max="3829" width="9.140625" style="54"/>
    <col min="3830" max="3830" width="47.140625" style="54" customWidth="1"/>
    <col min="3831" max="3831" width="27" style="54" customWidth="1"/>
    <col min="3832" max="4085" width="9.140625" style="54"/>
    <col min="4086" max="4086" width="47.140625" style="54" customWidth="1"/>
    <col min="4087" max="4087" width="27" style="54" customWidth="1"/>
    <col min="4088" max="4341" width="9.140625" style="54"/>
    <col min="4342" max="4342" width="47.140625" style="54" customWidth="1"/>
    <col min="4343" max="4343" width="27" style="54" customWidth="1"/>
    <col min="4344" max="4597" width="9.140625" style="54"/>
    <col min="4598" max="4598" width="47.140625" style="54" customWidth="1"/>
    <col min="4599" max="4599" width="27" style="54" customWidth="1"/>
    <col min="4600" max="4853" width="9.140625" style="54"/>
    <col min="4854" max="4854" width="47.140625" style="54" customWidth="1"/>
    <col min="4855" max="4855" width="27" style="54" customWidth="1"/>
    <col min="4856" max="5109" width="9.140625" style="54"/>
    <col min="5110" max="5110" width="47.140625" style="54" customWidth="1"/>
    <col min="5111" max="5111" width="27" style="54" customWidth="1"/>
    <col min="5112" max="5365" width="9.140625" style="54"/>
    <col min="5366" max="5366" width="47.140625" style="54" customWidth="1"/>
    <col min="5367" max="5367" width="27" style="54" customWidth="1"/>
    <col min="5368" max="5621" width="9.140625" style="54"/>
    <col min="5622" max="5622" width="47.140625" style="54" customWidth="1"/>
    <col min="5623" max="5623" width="27" style="54" customWidth="1"/>
    <col min="5624" max="5877" width="9.140625" style="54"/>
    <col min="5878" max="5878" width="47.140625" style="54" customWidth="1"/>
    <col min="5879" max="5879" width="27" style="54" customWidth="1"/>
    <col min="5880" max="6133" width="9.140625" style="54"/>
    <col min="6134" max="6134" width="47.140625" style="54" customWidth="1"/>
    <col min="6135" max="6135" width="27" style="54" customWidth="1"/>
    <col min="6136" max="6389" width="9.140625" style="54"/>
    <col min="6390" max="6390" width="47.140625" style="54" customWidth="1"/>
    <col min="6391" max="6391" width="27" style="54" customWidth="1"/>
    <col min="6392" max="6645" width="9.140625" style="54"/>
    <col min="6646" max="6646" width="47.140625" style="54" customWidth="1"/>
    <col min="6647" max="6647" width="27" style="54" customWidth="1"/>
    <col min="6648" max="6901" width="9.140625" style="54"/>
    <col min="6902" max="6902" width="47.140625" style="54" customWidth="1"/>
    <col min="6903" max="6903" width="27" style="54" customWidth="1"/>
    <col min="6904" max="7157" width="9.140625" style="54"/>
    <col min="7158" max="7158" width="47.140625" style="54" customWidth="1"/>
    <col min="7159" max="7159" width="27" style="54" customWidth="1"/>
    <col min="7160" max="7413" width="9.140625" style="54"/>
    <col min="7414" max="7414" width="47.140625" style="54" customWidth="1"/>
    <col min="7415" max="7415" width="27" style="54" customWidth="1"/>
    <col min="7416" max="7669" width="9.140625" style="54"/>
    <col min="7670" max="7670" width="47.140625" style="54" customWidth="1"/>
    <col min="7671" max="7671" width="27" style="54" customWidth="1"/>
    <col min="7672" max="7925" width="9.140625" style="54"/>
    <col min="7926" max="7926" width="47.140625" style="54" customWidth="1"/>
    <col min="7927" max="7927" width="27" style="54" customWidth="1"/>
    <col min="7928" max="8181" width="9.140625" style="54"/>
    <col min="8182" max="8182" width="47.140625" style="54" customWidth="1"/>
    <col min="8183" max="8183" width="27" style="54" customWidth="1"/>
    <col min="8184" max="8437" width="9.140625" style="54"/>
    <col min="8438" max="8438" width="47.140625" style="54" customWidth="1"/>
    <col min="8439" max="8439" width="27" style="54" customWidth="1"/>
    <col min="8440" max="8693" width="9.140625" style="54"/>
    <col min="8694" max="8694" width="47.140625" style="54" customWidth="1"/>
    <col min="8695" max="8695" width="27" style="54" customWidth="1"/>
    <col min="8696" max="8949" width="9.140625" style="54"/>
    <col min="8950" max="8950" width="47.140625" style="54" customWidth="1"/>
    <col min="8951" max="8951" width="27" style="54" customWidth="1"/>
    <col min="8952" max="9205" width="9.140625" style="54"/>
    <col min="9206" max="9206" width="47.140625" style="54" customWidth="1"/>
    <col min="9207" max="9207" width="27" style="54" customWidth="1"/>
    <col min="9208" max="9461" width="9.140625" style="54"/>
    <col min="9462" max="9462" width="47.140625" style="54" customWidth="1"/>
    <col min="9463" max="9463" width="27" style="54" customWidth="1"/>
    <col min="9464" max="9717" width="9.140625" style="54"/>
    <col min="9718" max="9718" width="47.140625" style="54" customWidth="1"/>
    <col min="9719" max="9719" width="27" style="54" customWidth="1"/>
    <col min="9720" max="9973" width="9.140625" style="54"/>
    <col min="9974" max="9974" width="47.140625" style="54" customWidth="1"/>
    <col min="9975" max="9975" width="27" style="54" customWidth="1"/>
    <col min="9976" max="10229" width="9.140625" style="54"/>
    <col min="10230" max="10230" width="47.140625" style="54" customWidth="1"/>
    <col min="10231" max="10231" width="27" style="54" customWidth="1"/>
    <col min="10232" max="10485" width="9.140625" style="54"/>
    <col min="10486" max="10486" width="47.140625" style="54" customWidth="1"/>
    <col min="10487" max="10487" width="27" style="54" customWidth="1"/>
    <col min="10488" max="10741" width="9.140625" style="54"/>
    <col min="10742" max="10742" width="47.140625" style="54" customWidth="1"/>
    <col min="10743" max="10743" width="27" style="54" customWidth="1"/>
    <col min="10744" max="10997" width="9.140625" style="54"/>
    <col min="10998" max="10998" width="47.140625" style="54" customWidth="1"/>
    <col min="10999" max="10999" width="27" style="54" customWidth="1"/>
    <col min="11000" max="11253" width="9.140625" style="54"/>
    <col min="11254" max="11254" width="47.140625" style="54" customWidth="1"/>
    <col min="11255" max="11255" width="27" style="54" customWidth="1"/>
    <col min="11256" max="11509" width="9.140625" style="54"/>
    <col min="11510" max="11510" width="47.140625" style="54" customWidth="1"/>
    <col min="11511" max="11511" width="27" style="54" customWidth="1"/>
    <col min="11512" max="11765" width="9.140625" style="54"/>
    <col min="11766" max="11766" width="47.140625" style="54" customWidth="1"/>
    <col min="11767" max="11767" width="27" style="54" customWidth="1"/>
    <col min="11768" max="12021" width="9.140625" style="54"/>
    <col min="12022" max="12022" width="47.140625" style="54" customWidth="1"/>
    <col min="12023" max="12023" width="27" style="54" customWidth="1"/>
    <col min="12024" max="12277" width="9.140625" style="54"/>
    <col min="12278" max="12278" width="47.140625" style="54" customWidth="1"/>
    <col min="12279" max="12279" width="27" style="54" customWidth="1"/>
    <col min="12280" max="12533" width="9.140625" style="54"/>
    <col min="12534" max="12534" width="47.140625" style="54" customWidth="1"/>
    <col min="12535" max="12535" width="27" style="54" customWidth="1"/>
    <col min="12536" max="12789" width="9.140625" style="54"/>
    <col min="12790" max="12790" width="47.140625" style="54" customWidth="1"/>
    <col min="12791" max="12791" width="27" style="54" customWidth="1"/>
    <col min="12792" max="13045" width="9.140625" style="54"/>
    <col min="13046" max="13046" width="47.140625" style="54" customWidth="1"/>
    <col min="13047" max="13047" width="27" style="54" customWidth="1"/>
    <col min="13048" max="13301" width="9.140625" style="54"/>
    <col min="13302" max="13302" width="47.140625" style="54" customWidth="1"/>
    <col min="13303" max="13303" width="27" style="54" customWidth="1"/>
    <col min="13304" max="13557" width="9.140625" style="54"/>
    <col min="13558" max="13558" width="47.140625" style="54" customWidth="1"/>
    <col min="13559" max="13559" width="27" style="54" customWidth="1"/>
    <col min="13560" max="13813" width="9.140625" style="54"/>
    <col min="13814" max="13814" width="47.140625" style="54" customWidth="1"/>
    <col min="13815" max="13815" width="27" style="54" customWidth="1"/>
    <col min="13816" max="14069" width="9.140625" style="54"/>
    <col min="14070" max="14070" width="47.140625" style="54" customWidth="1"/>
    <col min="14071" max="14071" width="27" style="54" customWidth="1"/>
    <col min="14072" max="14325" width="9.140625" style="54"/>
    <col min="14326" max="14326" width="47.140625" style="54" customWidth="1"/>
    <col min="14327" max="14327" width="27" style="54" customWidth="1"/>
    <col min="14328" max="14581" width="9.140625" style="54"/>
    <col min="14582" max="14582" width="47.140625" style="54" customWidth="1"/>
    <col min="14583" max="14583" width="27" style="54" customWidth="1"/>
    <col min="14584" max="14837" width="9.140625" style="54"/>
    <col min="14838" max="14838" width="47.140625" style="54" customWidth="1"/>
    <col min="14839" max="14839" width="27" style="54" customWidth="1"/>
    <col min="14840" max="15093" width="9.140625" style="54"/>
    <col min="15094" max="15094" width="47.140625" style="54" customWidth="1"/>
    <col min="15095" max="15095" width="27" style="54" customWidth="1"/>
    <col min="15096" max="15349" width="9.140625" style="54"/>
    <col min="15350" max="15350" width="47.140625" style="54" customWidth="1"/>
    <col min="15351" max="15351" width="27" style="54" customWidth="1"/>
    <col min="15352" max="15605" width="9.140625" style="54"/>
    <col min="15606" max="15606" width="47.140625" style="54" customWidth="1"/>
    <col min="15607" max="15607" width="27" style="54" customWidth="1"/>
    <col min="15608" max="15861" width="9.140625" style="54"/>
    <col min="15862" max="15862" width="47.140625" style="54" customWidth="1"/>
    <col min="15863" max="15863" width="27" style="54" customWidth="1"/>
    <col min="15864" max="16117" width="9.140625" style="54"/>
    <col min="16118" max="16118" width="47.140625" style="54" customWidth="1"/>
    <col min="16119" max="16119" width="27" style="54" customWidth="1"/>
    <col min="16120" max="16384" width="9.140625" style="54"/>
  </cols>
  <sheetData>
    <row r="1" spans="1:16" s="55" customFormat="1" ht="23.25" x14ac:dyDescent="0.25">
      <c r="A1" s="55" t="s">
        <v>179</v>
      </c>
    </row>
    <row r="2" spans="1:16" x14ac:dyDescent="0.25">
      <c r="A2" s="54" t="s">
        <v>170</v>
      </c>
      <c r="D2" s="54" t="s">
        <v>0</v>
      </c>
    </row>
    <row r="3" spans="1:16" x14ac:dyDescent="0.25">
      <c r="A3" s="54" t="s">
        <v>171</v>
      </c>
      <c r="D3" s="54" t="s">
        <v>29</v>
      </c>
    </row>
    <row r="4" spans="1:16" x14ac:dyDescent="0.25">
      <c r="A4" s="54" t="s">
        <v>172</v>
      </c>
      <c r="D4" s="54" t="s">
        <v>31</v>
      </c>
    </row>
    <row r="5" spans="1:16" x14ac:dyDescent="0.25">
      <c r="A5" s="54" t="s">
        <v>173</v>
      </c>
      <c r="D5" s="54" t="s">
        <v>37</v>
      </c>
    </row>
    <row r="6" spans="1:16" x14ac:dyDescent="0.25">
      <c r="A6" s="54" t="s">
        <v>174</v>
      </c>
    </row>
    <row r="8" spans="1:16" x14ac:dyDescent="0.25">
      <c r="A8" s="54" t="s">
        <v>175</v>
      </c>
    </row>
    <row r="9" spans="1:16" x14ac:dyDescent="0.25">
      <c r="D9" s="54" t="s">
        <v>176</v>
      </c>
    </row>
    <row r="10" spans="1:16" x14ac:dyDescent="0.25">
      <c r="D10" s="54" t="s">
        <v>177</v>
      </c>
    </row>
    <row r="11" spans="1:16" x14ac:dyDescent="0.25">
      <c r="D11" s="54" t="s">
        <v>49</v>
      </c>
    </row>
    <row r="13" spans="1:16" ht="69.95" customHeight="1" x14ac:dyDescent="0.25">
      <c r="A13" s="56" t="s">
        <v>1</v>
      </c>
      <c r="B13" s="56" t="s">
        <v>2</v>
      </c>
      <c r="C13" s="56" t="s">
        <v>26</v>
      </c>
      <c r="D13" s="56" t="s">
        <v>19</v>
      </c>
      <c r="E13" s="56" t="s">
        <v>3</v>
      </c>
      <c r="F13" s="56" t="s">
        <v>4</v>
      </c>
      <c r="G13" s="56" t="s">
        <v>5</v>
      </c>
      <c r="H13" s="56" t="s">
        <v>6</v>
      </c>
      <c r="I13" s="56" t="s">
        <v>22</v>
      </c>
      <c r="J13" s="56" t="s">
        <v>20</v>
      </c>
      <c r="K13" s="56" t="s">
        <v>23</v>
      </c>
      <c r="L13" s="56" t="s">
        <v>7</v>
      </c>
      <c r="M13" s="56" t="s">
        <v>8</v>
      </c>
      <c r="N13" s="56" t="s">
        <v>28</v>
      </c>
      <c r="O13" s="56" t="s">
        <v>9</v>
      </c>
      <c r="P13" s="56" t="s">
        <v>10</v>
      </c>
    </row>
    <row r="14" spans="1:16" x14ac:dyDescent="0.25">
      <c r="A14" s="57"/>
      <c r="B14" s="57"/>
      <c r="C14" s="57"/>
      <c r="D14" s="57"/>
      <c r="E14" s="57"/>
      <c r="F14" s="57"/>
      <c r="G14" s="57"/>
      <c r="H14" s="57"/>
      <c r="I14" s="57" t="s">
        <v>32</v>
      </c>
      <c r="J14" s="57" t="s">
        <v>33</v>
      </c>
      <c r="K14" s="57" t="s">
        <v>33</v>
      </c>
      <c r="L14" s="57" t="s">
        <v>34</v>
      </c>
      <c r="M14" s="57" t="s">
        <v>35</v>
      </c>
      <c r="N14" s="57" t="s">
        <v>33</v>
      </c>
      <c r="O14" s="57" t="s">
        <v>35</v>
      </c>
      <c r="P14" s="57"/>
    </row>
    <row r="15" spans="1:16" x14ac:dyDescent="0.25">
      <c r="A15" s="57" t="s">
        <v>141</v>
      </c>
      <c r="B15" s="57" t="s">
        <v>56</v>
      </c>
      <c r="C15" s="57" t="s">
        <v>72</v>
      </c>
      <c r="D15" s="58">
        <v>159926911</v>
      </c>
      <c r="E15" s="58">
        <v>30000000</v>
      </c>
      <c r="F15" s="57">
        <v>53</v>
      </c>
      <c r="G15" s="57">
        <v>37</v>
      </c>
      <c r="H15" s="57">
        <v>90</v>
      </c>
      <c r="I15" s="57">
        <v>24</v>
      </c>
      <c r="J15" s="57">
        <v>13</v>
      </c>
      <c r="K15" s="57">
        <v>14</v>
      </c>
      <c r="L15" s="57">
        <v>5</v>
      </c>
      <c r="M15" s="57">
        <v>10</v>
      </c>
      <c r="N15" s="57">
        <v>13</v>
      </c>
      <c r="O15" s="57">
        <v>10</v>
      </c>
      <c r="P15" s="57">
        <v>89</v>
      </c>
    </row>
    <row r="16" spans="1:16" x14ac:dyDescent="0.25">
      <c r="A16" s="57" t="s">
        <v>142</v>
      </c>
      <c r="B16" s="57" t="s">
        <v>57</v>
      </c>
      <c r="C16" s="57" t="s">
        <v>73</v>
      </c>
      <c r="D16" s="58">
        <v>46200000</v>
      </c>
      <c r="E16" s="58">
        <v>7000000</v>
      </c>
      <c r="F16" s="57">
        <v>55</v>
      </c>
      <c r="G16" s="57">
        <v>38</v>
      </c>
      <c r="H16" s="57">
        <v>93</v>
      </c>
      <c r="I16" s="57">
        <v>28</v>
      </c>
      <c r="J16" s="57">
        <v>14</v>
      </c>
      <c r="K16" s="57">
        <v>14</v>
      </c>
      <c r="L16" s="57">
        <v>5</v>
      </c>
      <c r="M16" s="57">
        <v>10</v>
      </c>
      <c r="N16" s="57">
        <v>15</v>
      </c>
      <c r="O16" s="57">
        <v>10</v>
      </c>
      <c r="P16" s="57">
        <v>96</v>
      </c>
    </row>
    <row r="17" spans="1:16" x14ac:dyDescent="0.25">
      <c r="A17" s="57" t="s">
        <v>143</v>
      </c>
      <c r="B17" s="57" t="s">
        <v>58</v>
      </c>
      <c r="C17" s="57" t="s">
        <v>74</v>
      </c>
      <c r="D17" s="58">
        <v>45111082</v>
      </c>
      <c r="E17" s="58">
        <v>18000000</v>
      </c>
      <c r="F17" s="57">
        <v>33</v>
      </c>
      <c r="G17" s="57">
        <v>34</v>
      </c>
      <c r="H17" s="57">
        <v>67</v>
      </c>
      <c r="I17" s="57">
        <v>10</v>
      </c>
      <c r="J17" s="57">
        <v>12</v>
      </c>
      <c r="K17" s="57">
        <v>8</v>
      </c>
      <c r="L17" s="57">
        <v>5</v>
      </c>
      <c r="M17" s="57">
        <v>7</v>
      </c>
      <c r="N17" s="57">
        <v>10</v>
      </c>
      <c r="O17" s="57">
        <v>10</v>
      </c>
      <c r="P17" s="57">
        <v>62</v>
      </c>
    </row>
    <row r="18" spans="1:16" x14ac:dyDescent="0.25">
      <c r="A18" s="57" t="s">
        <v>144</v>
      </c>
      <c r="B18" s="57" t="s">
        <v>59</v>
      </c>
      <c r="C18" s="57" t="s">
        <v>75</v>
      </c>
      <c r="D18" s="58">
        <v>89626116</v>
      </c>
      <c r="E18" s="58">
        <v>20000000</v>
      </c>
      <c r="F18" s="57">
        <v>53</v>
      </c>
      <c r="G18" s="57">
        <v>39</v>
      </c>
      <c r="H18" s="57">
        <v>92</v>
      </c>
      <c r="I18" s="57">
        <v>21</v>
      </c>
      <c r="J18" s="57">
        <v>14</v>
      </c>
      <c r="K18" s="57">
        <v>12</v>
      </c>
      <c r="L18" s="57">
        <v>5</v>
      </c>
      <c r="M18" s="57">
        <v>8</v>
      </c>
      <c r="N18" s="57">
        <v>14</v>
      </c>
      <c r="O18" s="57">
        <v>10</v>
      </c>
      <c r="P18" s="57">
        <v>84</v>
      </c>
    </row>
    <row r="19" spans="1:16" x14ac:dyDescent="0.25">
      <c r="A19" s="57" t="s">
        <v>145</v>
      </c>
      <c r="B19" s="57" t="s">
        <v>59</v>
      </c>
      <c r="C19" s="57" t="s">
        <v>76</v>
      </c>
      <c r="D19" s="58">
        <v>21526006</v>
      </c>
      <c r="E19" s="58">
        <v>5000000</v>
      </c>
      <c r="F19" s="57">
        <v>45</v>
      </c>
      <c r="G19" s="57">
        <v>26</v>
      </c>
      <c r="H19" s="57">
        <v>71</v>
      </c>
      <c r="I19" s="57">
        <v>9</v>
      </c>
      <c r="J19" s="57">
        <v>12</v>
      </c>
      <c r="K19" s="57">
        <v>4</v>
      </c>
      <c r="L19" s="57">
        <v>4</v>
      </c>
      <c r="M19" s="57">
        <v>8</v>
      </c>
      <c r="N19" s="57">
        <v>11</v>
      </c>
      <c r="O19" s="57">
        <v>10</v>
      </c>
      <c r="P19" s="57">
        <v>58</v>
      </c>
    </row>
    <row r="20" spans="1:16" x14ac:dyDescent="0.25">
      <c r="A20" s="57" t="s">
        <v>146</v>
      </c>
      <c r="B20" s="57" t="s">
        <v>41</v>
      </c>
      <c r="C20" s="57" t="s">
        <v>46</v>
      </c>
      <c r="D20" s="58">
        <v>21075588</v>
      </c>
      <c r="E20" s="58">
        <v>6000000</v>
      </c>
      <c r="F20" s="57">
        <v>46</v>
      </c>
      <c r="G20" s="57">
        <v>36</v>
      </c>
      <c r="H20" s="57">
        <v>82</v>
      </c>
      <c r="I20" s="57">
        <v>20</v>
      </c>
      <c r="J20" s="57">
        <v>14</v>
      </c>
      <c r="K20" s="57">
        <v>10</v>
      </c>
      <c r="L20" s="57">
        <v>5</v>
      </c>
      <c r="M20" s="57">
        <v>10</v>
      </c>
      <c r="N20" s="57">
        <v>15</v>
      </c>
      <c r="O20" s="57">
        <v>10</v>
      </c>
      <c r="P20" s="57">
        <v>84</v>
      </c>
    </row>
    <row r="21" spans="1:16" x14ac:dyDescent="0.25">
      <c r="A21" s="57" t="s">
        <v>147</v>
      </c>
      <c r="B21" s="57" t="s">
        <v>60</v>
      </c>
      <c r="C21" s="57" t="s">
        <v>178</v>
      </c>
      <c r="D21" s="58">
        <v>59953779</v>
      </c>
      <c r="E21" s="58">
        <v>10000000</v>
      </c>
      <c r="F21" s="57">
        <v>38</v>
      </c>
      <c r="G21" s="57">
        <v>40</v>
      </c>
      <c r="H21" s="57">
        <v>78</v>
      </c>
      <c r="I21" s="57">
        <v>17</v>
      </c>
      <c r="J21" s="57">
        <v>14</v>
      </c>
      <c r="K21" s="57">
        <v>9</v>
      </c>
      <c r="L21" s="57">
        <v>5</v>
      </c>
      <c r="M21" s="57">
        <v>9</v>
      </c>
      <c r="N21" s="57">
        <v>14</v>
      </c>
      <c r="O21" s="57">
        <v>9</v>
      </c>
      <c r="P21" s="57">
        <v>77</v>
      </c>
    </row>
    <row r="22" spans="1:16" x14ac:dyDescent="0.25">
      <c r="A22" s="57" t="s">
        <v>148</v>
      </c>
      <c r="B22" s="57" t="s">
        <v>61</v>
      </c>
      <c r="C22" s="57" t="s">
        <v>78</v>
      </c>
      <c r="D22" s="58">
        <v>2600000</v>
      </c>
      <c r="E22" s="58">
        <v>1300000</v>
      </c>
      <c r="F22" s="57">
        <v>45</v>
      </c>
      <c r="G22" s="57">
        <v>30</v>
      </c>
      <c r="H22" s="57">
        <v>75</v>
      </c>
      <c r="I22" s="57">
        <v>8</v>
      </c>
      <c r="J22" s="57">
        <v>9</v>
      </c>
      <c r="K22" s="57">
        <v>5</v>
      </c>
      <c r="L22" s="57">
        <v>4</v>
      </c>
      <c r="M22" s="57">
        <v>7</v>
      </c>
      <c r="N22" s="57">
        <v>12</v>
      </c>
      <c r="O22" s="57">
        <v>5</v>
      </c>
      <c r="P22" s="57">
        <v>50</v>
      </c>
    </row>
    <row r="23" spans="1:16" x14ac:dyDescent="0.25">
      <c r="A23" s="57" t="s">
        <v>149</v>
      </c>
      <c r="B23" s="57" t="s">
        <v>62</v>
      </c>
      <c r="C23" s="57" t="s">
        <v>45</v>
      </c>
      <c r="D23" s="58">
        <v>19200000</v>
      </c>
      <c r="E23" s="58">
        <v>6000000</v>
      </c>
      <c r="F23" s="57">
        <v>22</v>
      </c>
      <c r="G23" s="57">
        <v>22</v>
      </c>
      <c r="H23" s="57">
        <v>44</v>
      </c>
      <c r="I23" s="57">
        <v>15</v>
      </c>
      <c r="J23" s="57">
        <v>12</v>
      </c>
      <c r="K23" s="57">
        <v>12</v>
      </c>
      <c r="L23" s="57">
        <v>4</v>
      </c>
      <c r="M23" s="57">
        <v>7</v>
      </c>
      <c r="N23" s="57">
        <v>4</v>
      </c>
      <c r="O23" s="57">
        <v>8</v>
      </c>
      <c r="P23" s="57">
        <v>62</v>
      </c>
    </row>
    <row r="24" spans="1:16" x14ac:dyDescent="0.25">
      <c r="A24" s="57" t="s">
        <v>150</v>
      </c>
      <c r="B24" s="57" t="s">
        <v>140</v>
      </c>
      <c r="C24" s="57" t="s">
        <v>79</v>
      </c>
      <c r="D24" s="58">
        <v>27883629</v>
      </c>
      <c r="E24" s="58">
        <v>14000000</v>
      </c>
      <c r="F24" s="57">
        <v>29</v>
      </c>
      <c r="G24" s="57">
        <v>29</v>
      </c>
      <c r="H24" s="57">
        <v>58</v>
      </c>
      <c r="I24" s="57">
        <v>17</v>
      </c>
      <c r="J24" s="57">
        <v>12</v>
      </c>
      <c r="K24" s="57">
        <v>12</v>
      </c>
      <c r="L24" s="57">
        <v>5</v>
      </c>
      <c r="M24" s="57">
        <v>7</v>
      </c>
      <c r="N24" s="57">
        <v>11</v>
      </c>
      <c r="O24" s="57">
        <v>5</v>
      </c>
      <c r="P24" s="57">
        <v>69</v>
      </c>
    </row>
    <row r="25" spans="1:16" x14ac:dyDescent="0.25">
      <c r="A25" s="57" t="s">
        <v>151</v>
      </c>
      <c r="B25" s="57" t="s">
        <v>63</v>
      </c>
      <c r="C25" s="57" t="s">
        <v>80</v>
      </c>
      <c r="D25" s="58">
        <v>31378640</v>
      </c>
      <c r="E25" s="58">
        <v>9000000</v>
      </c>
      <c r="F25" s="57">
        <v>46</v>
      </c>
      <c r="G25" s="57">
        <v>27</v>
      </c>
      <c r="H25" s="57">
        <v>73</v>
      </c>
      <c r="I25" s="57">
        <v>22</v>
      </c>
      <c r="J25" s="57">
        <v>14</v>
      </c>
      <c r="K25" s="57">
        <v>11</v>
      </c>
      <c r="L25" s="57">
        <v>5</v>
      </c>
      <c r="M25" s="57">
        <v>10</v>
      </c>
      <c r="N25" s="57">
        <v>15</v>
      </c>
      <c r="O25" s="57">
        <v>10</v>
      </c>
      <c r="P25" s="57">
        <v>87</v>
      </c>
    </row>
    <row r="26" spans="1:16" x14ac:dyDescent="0.25">
      <c r="A26" s="57" t="s">
        <v>152</v>
      </c>
      <c r="B26" s="57" t="s">
        <v>64</v>
      </c>
      <c r="C26" s="57" t="s">
        <v>81</v>
      </c>
      <c r="D26" s="58">
        <v>41023850</v>
      </c>
      <c r="E26" s="58">
        <v>12000000</v>
      </c>
      <c r="F26" s="57">
        <v>47</v>
      </c>
      <c r="G26" s="57">
        <v>30</v>
      </c>
      <c r="H26" s="57">
        <v>77</v>
      </c>
      <c r="I26" s="57">
        <v>15</v>
      </c>
      <c r="J26" s="57">
        <v>13</v>
      </c>
      <c r="K26" s="57">
        <v>11</v>
      </c>
      <c r="L26" s="57">
        <v>5</v>
      </c>
      <c r="M26" s="57">
        <v>7</v>
      </c>
      <c r="N26" s="57">
        <v>12</v>
      </c>
      <c r="O26" s="57">
        <v>8</v>
      </c>
      <c r="P26" s="57">
        <v>71</v>
      </c>
    </row>
    <row r="27" spans="1:16" x14ac:dyDescent="0.25">
      <c r="A27" s="57" t="s">
        <v>153</v>
      </c>
      <c r="B27" s="57" t="s">
        <v>65</v>
      </c>
      <c r="C27" s="57" t="s">
        <v>82</v>
      </c>
      <c r="D27" s="58">
        <v>56018400</v>
      </c>
      <c r="E27" s="58">
        <v>10000000</v>
      </c>
      <c r="F27" s="57">
        <v>59</v>
      </c>
      <c r="G27" s="57">
        <v>30</v>
      </c>
      <c r="H27" s="57">
        <v>89</v>
      </c>
      <c r="I27" s="57">
        <v>28</v>
      </c>
      <c r="J27" s="57">
        <v>15</v>
      </c>
      <c r="K27" s="57">
        <v>15</v>
      </c>
      <c r="L27" s="57">
        <v>5</v>
      </c>
      <c r="M27" s="57">
        <v>9</v>
      </c>
      <c r="N27" s="57">
        <v>15</v>
      </c>
      <c r="O27" s="57">
        <v>5</v>
      </c>
      <c r="P27" s="57">
        <v>92</v>
      </c>
    </row>
    <row r="28" spans="1:16" x14ac:dyDescent="0.25">
      <c r="A28" s="57" t="s">
        <v>154</v>
      </c>
      <c r="B28" s="57" t="s">
        <v>66</v>
      </c>
      <c r="C28" s="57" t="s">
        <v>83</v>
      </c>
      <c r="D28" s="58">
        <v>24324050</v>
      </c>
      <c r="E28" s="58">
        <v>7000000</v>
      </c>
      <c r="F28" s="57">
        <v>50</v>
      </c>
      <c r="G28" s="57">
        <v>30</v>
      </c>
      <c r="H28" s="57">
        <v>80</v>
      </c>
      <c r="I28" s="57">
        <v>12</v>
      </c>
      <c r="J28" s="57">
        <v>13</v>
      </c>
      <c r="K28" s="57">
        <v>10</v>
      </c>
      <c r="L28" s="57">
        <v>4</v>
      </c>
      <c r="M28" s="57">
        <v>6</v>
      </c>
      <c r="N28" s="57">
        <v>13</v>
      </c>
      <c r="O28" s="57">
        <v>8</v>
      </c>
      <c r="P28" s="57">
        <v>66</v>
      </c>
    </row>
    <row r="29" spans="1:16" x14ac:dyDescent="0.25">
      <c r="A29" s="57" t="s">
        <v>155</v>
      </c>
      <c r="B29" s="57" t="s">
        <v>39</v>
      </c>
      <c r="C29" s="57" t="s">
        <v>84</v>
      </c>
      <c r="D29" s="58">
        <v>31300000</v>
      </c>
      <c r="E29" s="58">
        <v>10000000</v>
      </c>
      <c r="F29" s="57">
        <v>52</v>
      </c>
      <c r="G29" s="57">
        <v>36</v>
      </c>
      <c r="H29" s="57">
        <v>88</v>
      </c>
      <c r="I29" s="57">
        <v>15</v>
      </c>
      <c r="J29" s="57">
        <v>13</v>
      </c>
      <c r="K29" s="57">
        <v>12</v>
      </c>
      <c r="L29" s="57">
        <v>5</v>
      </c>
      <c r="M29" s="57">
        <v>7</v>
      </c>
      <c r="N29" s="57">
        <v>13</v>
      </c>
      <c r="O29" s="57">
        <v>10</v>
      </c>
      <c r="P29" s="57">
        <v>75</v>
      </c>
    </row>
    <row r="30" spans="1:16" x14ac:dyDescent="0.25">
      <c r="A30" s="57" t="s">
        <v>156</v>
      </c>
      <c r="B30" s="57" t="s">
        <v>40</v>
      </c>
      <c r="C30" s="57" t="s">
        <v>85</v>
      </c>
      <c r="D30" s="58">
        <v>84497438</v>
      </c>
      <c r="E30" s="58">
        <v>20000000</v>
      </c>
      <c r="F30" s="57">
        <v>60</v>
      </c>
      <c r="G30" s="57">
        <v>30</v>
      </c>
      <c r="H30" s="57">
        <v>90</v>
      </c>
      <c r="I30" s="57">
        <v>15</v>
      </c>
      <c r="J30" s="57">
        <v>13</v>
      </c>
      <c r="K30" s="57">
        <v>11</v>
      </c>
      <c r="L30" s="57">
        <v>5</v>
      </c>
      <c r="M30" s="57">
        <v>9</v>
      </c>
      <c r="N30" s="57">
        <v>13</v>
      </c>
      <c r="O30" s="57">
        <v>10</v>
      </c>
      <c r="P30" s="57">
        <v>76</v>
      </c>
    </row>
    <row r="31" spans="1:16" x14ac:dyDescent="0.25">
      <c r="A31" s="57" t="s">
        <v>157</v>
      </c>
      <c r="B31" s="57" t="s">
        <v>67</v>
      </c>
      <c r="C31" s="57" t="s">
        <v>86</v>
      </c>
      <c r="D31" s="58">
        <v>17546365</v>
      </c>
      <c r="E31" s="58">
        <v>2500000</v>
      </c>
      <c r="F31" s="57">
        <v>35</v>
      </c>
      <c r="G31" s="57">
        <v>14</v>
      </c>
      <c r="H31" s="57">
        <v>49</v>
      </c>
      <c r="I31" s="57">
        <v>5</v>
      </c>
      <c r="J31" s="57">
        <v>7</v>
      </c>
      <c r="K31" s="57">
        <v>3</v>
      </c>
      <c r="L31" s="57">
        <v>4</v>
      </c>
      <c r="M31" s="57">
        <v>5</v>
      </c>
      <c r="N31" s="57">
        <v>7</v>
      </c>
      <c r="O31" s="57">
        <v>4</v>
      </c>
      <c r="P31" s="57">
        <v>35</v>
      </c>
    </row>
    <row r="32" spans="1:16" x14ac:dyDescent="0.25">
      <c r="A32" s="57" t="s">
        <v>158</v>
      </c>
      <c r="B32" s="57" t="s">
        <v>42</v>
      </c>
      <c r="C32" s="57" t="s">
        <v>87</v>
      </c>
      <c r="D32" s="58">
        <v>25773401</v>
      </c>
      <c r="E32" s="58">
        <v>9000000</v>
      </c>
      <c r="F32" s="57">
        <v>48</v>
      </c>
      <c r="G32" s="57">
        <v>32</v>
      </c>
      <c r="H32" s="57">
        <v>80</v>
      </c>
      <c r="I32" s="57">
        <v>20</v>
      </c>
      <c r="J32" s="57">
        <v>11</v>
      </c>
      <c r="K32" s="57">
        <v>12</v>
      </c>
      <c r="L32" s="57">
        <v>5</v>
      </c>
      <c r="M32" s="57">
        <v>8</v>
      </c>
      <c r="N32" s="57">
        <v>11</v>
      </c>
      <c r="O32" s="57">
        <v>10</v>
      </c>
      <c r="P32" s="57">
        <v>77</v>
      </c>
    </row>
    <row r="33" spans="1:16" x14ac:dyDescent="0.25">
      <c r="A33" s="57" t="s">
        <v>159</v>
      </c>
      <c r="B33" s="57" t="s">
        <v>68</v>
      </c>
      <c r="C33" s="57" t="s">
        <v>88</v>
      </c>
      <c r="D33" s="58">
        <v>88520980</v>
      </c>
      <c r="E33" s="58">
        <v>9500000</v>
      </c>
      <c r="F33" s="57">
        <v>48</v>
      </c>
      <c r="G33" s="57">
        <v>21</v>
      </c>
      <c r="H33" s="57">
        <v>69</v>
      </c>
      <c r="I33" s="57">
        <v>16</v>
      </c>
      <c r="J33" s="57">
        <v>10</v>
      </c>
      <c r="K33" s="57">
        <v>11</v>
      </c>
      <c r="L33" s="57">
        <v>4</v>
      </c>
      <c r="M33" s="57">
        <v>5</v>
      </c>
      <c r="N33" s="57">
        <v>10</v>
      </c>
      <c r="O33" s="57">
        <v>5</v>
      </c>
      <c r="P33" s="57">
        <v>61</v>
      </c>
    </row>
    <row r="34" spans="1:16" x14ac:dyDescent="0.25">
      <c r="A34" s="57" t="s">
        <v>160</v>
      </c>
      <c r="B34" s="57" t="s">
        <v>69</v>
      </c>
      <c r="C34" s="57" t="s">
        <v>89</v>
      </c>
      <c r="D34" s="58">
        <v>128830000</v>
      </c>
      <c r="E34" s="58">
        <v>25000000</v>
      </c>
      <c r="F34" s="57">
        <v>55</v>
      </c>
      <c r="G34" s="57">
        <v>38</v>
      </c>
      <c r="H34" s="57">
        <v>93</v>
      </c>
      <c r="I34" s="57">
        <v>20</v>
      </c>
      <c r="J34" s="57">
        <v>11</v>
      </c>
      <c r="K34" s="57">
        <v>13</v>
      </c>
      <c r="L34" s="57">
        <v>5</v>
      </c>
      <c r="M34" s="57">
        <v>9</v>
      </c>
      <c r="N34" s="57">
        <v>11</v>
      </c>
      <c r="O34" s="57">
        <v>10</v>
      </c>
      <c r="P34" s="57">
        <v>79</v>
      </c>
    </row>
    <row r="35" spans="1:16" x14ac:dyDescent="0.25">
      <c r="A35" s="57" t="s">
        <v>161</v>
      </c>
      <c r="B35" s="57" t="s">
        <v>44</v>
      </c>
      <c r="C35" s="57" t="s">
        <v>90</v>
      </c>
      <c r="D35" s="58">
        <v>8837639</v>
      </c>
      <c r="E35" s="58">
        <v>3000000</v>
      </c>
      <c r="F35" s="57">
        <v>48</v>
      </c>
      <c r="G35" s="57">
        <v>21</v>
      </c>
      <c r="H35" s="57">
        <v>69</v>
      </c>
      <c r="I35" s="57">
        <v>23</v>
      </c>
      <c r="J35" s="57">
        <v>13</v>
      </c>
      <c r="K35" s="57">
        <v>14</v>
      </c>
      <c r="L35" s="57">
        <v>5</v>
      </c>
      <c r="M35" s="57">
        <v>8</v>
      </c>
      <c r="N35" s="57">
        <v>12</v>
      </c>
      <c r="O35" s="57">
        <v>5</v>
      </c>
      <c r="P35" s="57">
        <v>80</v>
      </c>
    </row>
    <row r="36" spans="1:16" x14ac:dyDescent="0.25">
      <c r="A36" s="57" t="s">
        <v>162</v>
      </c>
      <c r="B36" s="57" t="s">
        <v>43</v>
      </c>
      <c r="C36" s="57" t="s">
        <v>91</v>
      </c>
      <c r="D36" s="58">
        <v>18053650</v>
      </c>
      <c r="E36" s="58">
        <v>5000000</v>
      </c>
      <c r="F36" s="57">
        <v>44</v>
      </c>
      <c r="G36" s="57">
        <v>33</v>
      </c>
      <c r="H36" s="57">
        <v>77</v>
      </c>
      <c r="I36" s="57">
        <v>15</v>
      </c>
      <c r="J36" s="57">
        <v>13</v>
      </c>
      <c r="K36" s="57">
        <v>11</v>
      </c>
      <c r="L36" s="57">
        <v>5</v>
      </c>
      <c r="M36" s="57">
        <v>8</v>
      </c>
      <c r="N36" s="57">
        <v>8</v>
      </c>
      <c r="O36" s="57">
        <v>8</v>
      </c>
      <c r="P36" s="57">
        <v>68</v>
      </c>
    </row>
    <row r="37" spans="1:16" x14ac:dyDescent="0.25">
      <c r="A37" s="57" t="s">
        <v>163</v>
      </c>
      <c r="B37" s="57" t="s">
        <v>43</v>
      </c>
      <c r="C37" s="57" t="s">
        <v>92</v>
      </c>
      <c r="D37" s="58">
        <v>35126000</v>
      </c>
      <c r="E37" s="58">
        <v>6000000</v>
      </c>
      <c r="F37" s="57">
        <v>56</v>
      </c>
      <c r="G37" s="57">
        <v>22</v>
      </c>
      <c r="H37" s="57">
        <v>78</v>
      </c>
      <c r="I37" s="57">
        <v>20</v>
      </c>
      <c r="J37" s="57">
        <v>12</v>
      </c>
      <c r="K37" s="57">
        <v>13</v>
      </c>
      <c r="L37" s="57">
        <v>5</v>
      </c>
      <c r="M37" s="57">
        <v>7</v>
      </c>
      <c r="N37" s="57">
        <v>12</v>
      </c>
      <c r="O37" s="57">
        <v>8</v>
      </c>
      <c r="P37" s="57">
        <v>77</v>
      </c>
    </row>
    <row r="38" spans="1:16" x14ac:dyDescent="0.25">
      <c r="A38" s="57" t="s">
        <v>164</v>
      </c>
      <c r="B38" s="57" t="s">
        <v>70</v>
      </c>
      <c r="C38" s="57" t="s">
        <v>93</v>
      </c>
      <c r="D38" s="58">
        <v>17619000</v>
      </c>
      <c r="E38" s="58">
        <v>6000000</v>
      </c>
      <c r="F38" s="57">
        <v>42</v>
      </c>
      <c r="G38" s="57">
        <v>32</v>
      </c>
      <c r="H38" s="57">
        <v>74</v>
      </c>
      <c r="I38" s="57">
        <v>10</v>
      </c>
      <c r="J38" s="57">
        <v>11</v>
      </c>
      <c r="K38" s="57">
        <v>8</v>
      </c>
      <c r="L38" s="57">
        <v>4</v>
      </c>
      <c r="M38" s="57">
        <v>6</v>
      </c>
      <c r="N38" s="57">
        <v>9</v>
      </c>
      <c r="O38" s="57">
        <v>4</v>
      </c>
      <c r="P38" s="57">
        <v>52</v>
      </c>
    </row>
    <row r="39" spans="1:16" x14ac:dyDescent="0.25">
      <c r="A39" s="57" t="s">
        <v>165</v>
      </c>
      <c r="B39" s="57" t="s">
        <v>71</v>
      </c>
      <c r="C39" s="57" t="s">
        <v>94</v>
      </c>
      <c r="D39" s="58">
        <v>33263280</v>
      </c>
      <c r="E39" s="58">
        <v>5000000</v>
      </c>
      <c r="F39" s="57">
        <v>19</v>
      </c>
      <c r="G39" s="57">
        <v>27</v>
      </c>
      <c r="H39" s="57">
        <v>46</v>
      </c>
      <c r="I39" s="57">
        <v>5</v>
      </c>
      <c r="J39" s="57">
        <v>13</v>
      </c>
      <c r="K39" s="57">
        <v>5</v>
      </c>
      <c r="L39" s="57">
        <v>5</v>
      </c>
      <c r="M39" s="57">
        <v>8</v>
      </c>
      <c r="N39" s="57">
        <v>14</v>
      </c>
      <c r="O39" s="57">
        <v>8</v>
      </c>
      <c r="P39" s="57">
        <v>58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Normal="100" workbookViewId="0">
      <selection activeCell="M29" sqref="M29"/>
    </sheetView>
  </sheetViews>
  <sheetFormatPr defaultRowHeight="12.75" x14ac:dyDescent="0.25"/>
  <cols>
    <col min="1" max="1" width="9.140625" style="54"/>
    <col min="2" max="2" width="47.140625" style="54" customWidth="1"/>
    <col min="3" max="3" width="27" style="54" customWidth="1"/>
    <col min="4" max="4" width="11.28515625" style="54" bestFit="1" customWidth="1"/>
    <col min="5" max="5" width="12.7109375" style="54" bestFit="1" customWidth="1"/>
    <col min="6" max="16" width="9.28515625" style="54" bestFit="1" customWidth="1"/>
    <col min="17" max="245" width="9.140625" style="54"/>
    <col min="246" max="246" width="47.140625" style="54" customWidth="1"/>
    <col min="247" max="247" width="27" style="54" customWidth="1"/>
    <col min="248" max="501" width="9.140625" style="54"/>
    <col min="502" max="502" width="47.140625" style="54" customWidth="1"/>
    <col min="503" max="503" width="27" style="54" customWidth="1"/>
    <col min="504" max="757" width="9.140625" style="54"/>
    <col min="758" max="758" width="47.140625" style="54" customWidth="1"/>
    <col min="759" max="759" width="27" style="54" customWidth="1"/>
    <col min="760" max="1013" width="9.140625" style="54"/>
    <col min="1014" max="1014" width="47.140625" style="54" customWidth="1"/>
    <col min="1015" max="1015" width="27" style="54" customWidth="1"/>
    <col min="1016" max="1269" width="9.140625" style="54"/>
    <col min="1270" max="1270" width="47.140625" style="54" customWidth="1"/>
    <col min="1271" max="1271" width="27" style="54" customWidth="1"/>
    <col min="1272" max="1525" width="9.140625" style="54"/>
    <col min="1526" max="1526" width="47.140625" style="54" customWidth="1"/>
    <col min="1527" max="1527" width="27" style="54" customWidth="1"/>
    <col min="1528" max="1781" width="9.140625" style="54"/>
    <col min="1782" max="1782" width="47.140625" style="54" customWidth="1"/>
    <col min="1783" max="1783" width="27" style="54" customWidth="1"/>
    <col min="1784" max="2037" width="9.140625" style="54"/>
    <col min="2038" max="2038" width="47.140625" style="54" customWidth="1"/>
    <col min="2039" max="2039" width="27" style="54" customWidth="1"/>
    <col min="2040" max="2293" width="9.140625" style="54"/>
    <col min="2294" max="2294" width="47.140625" style="54" customWidth="1"/>
    <col min="2295" max="2295" width="27" style="54" customWidth="1"/>
    <col min="2296" max="2549" width="9.140625" style="54"/>
    <col min="2550" max="2550" width="47.140625" style="54" customWidth="1"/>
    <col min="2551" max="2551" width="27" style="54" customWidth="1"/>
    <col min="2552" max="2805" width="9.140625" style="54"/>
    <col min="2806" max="2806" width="47.140625" style="54" customWidth="1"/>
    <col min="2807" max="2807" width="27" style="54" customWidth="1"/>
    <col min="2808" max="3061" width="9.140625" style="54"/>
    <col min="3062" max="3062" width="47.140625" style="54" customWidth="1"/>
    <col min="3063" max="3063" width="27" style="54" customWidth="1"/>
    <col min="3064" max="3317" width="9.140625" style="54"/>
    <col min="3318" max="3318" width="47.140625" style="54" customWidth="1"/>
    <col min="3319" max="3319" width="27" style="54" customWidth="1"/>
    <col min="3320" max="3573" width="9.140625" style="54"/>
    <col min="3574" max="3574" width="47.140625" style="54" customWidth="1"/>
    <col min="3575" max="3575" width="27" style="54" customWidth="1"/>
    <col min="3576" max="3829" width="9.140625" style="54"/>
    <col min="3830" max="3830" width="47.140625" style="54" customWidth="1"/>
    <col min="3831" max="3831" width="27" style="54" customWidth="1"/>
    <col min="3832" max="4085" width="9.140625" style="54"/>
    <col min="4086" max="4086" width="47.140625" style="54" customWidth="1"/>
    <col min="4087" max="4087" width="27" style="54" customWidth="1"/>
    <col min="4088" max="4341" width="9.140625" style="54"/>
    <col min="4342" max="4342" width="47.140625" style="54" customWidth="1"/>
    <col min="4343" max="4343" width="27" style="54" customWidth="1"/>
    <col min="4344" max="4597" width="9.140625" style="54"/>
    <col min="4598" max="4598" width="47.140625" style="54" customWidth="1"/>
    <col min="4599" max="4599" width="27" style="54" customWidth="1"/>
    <col min="4600" max="4853" width="9.140625" style="54"/>
    <col min="4854" max="4854" width="47.140625" style="54" customWidth="1"/>
    <col min="4855" max="4855" width="27" style="54" customWidth="1"/>
    <col min="4856" max="5109" width="9.140625" style="54"/>
    <col min="5110" max="5110" width="47.140625" style="54" customWidth="1"/>
    <col min="5111" max="5111" width="27" style="54" customWidth="1"/>
    <col min="5112" max="5365" width="9.140625" style="54"/>
    <col min="5366" max="5366" width="47.140625" style="54" customWidth="1"/>
    <col min="5367" max="5367" width="27" style="54" customWidth="1"/>
    <col min="5368" max="5621" width="9.140625" style="54"/>
    <col min="5622" max="5622" width="47.140625" style="54" customWidth="1"/>
    <col min="5623" max="5623" width="27" style="54" customWidth="1"/>
    <col min="5624" max="5877" width="9.140625" style="54"/>
    <col min="5878" max="5878" width="47.140625" style="54" customWidth="1"/>
    <col min="5879" max="5879" width="27" style="54" customWidth="1"/>
    <col min="5880" max="6133" width="9.140625" style="54"/>
    <col min="6134" max="6134" width="47.140625" style="54" customWidth="1"/>
    <col min="6135" max="6135" width="27" style="54" customWidth="1"/>
    <col min="6136" max="6389" width="9.140625" style="54"/>
    <col min="6390" max="6390" width="47.140625" style="54" customWidth="1"/>
    <col min="6391" max="6391" width="27" style="54" customWidth="1"/>
    <col min="6392" max="6645" width="9.140625" style="54"/>
    <col min="6646" max="6646" width="47.140625" style="54" customWidth="1"/>
    <col min="6647" max="6647" width="27" style="54" customWidth="1"/>
    <col min="6648" max="6901" width="9.140625" style="54"/>
    <col min="6902" max="6902" width="47.140625" style="54" customWidth="1"/>
    <col min="6903" max="6903" width="27" style="54" customWidth="1"/>
    <col min="6904" max="7157" width="9.140625" style="54"/>
    <col min="7158" max="7158" width="47.140625" style="54" customWidth="1"/>
    <col min="7159" max="7159" width="27" style="54" customWidth="1"/>
    <col min="7160" max="7413" width="9.140625" style="54"/>
    <col min="7414" max="7414" width="47.140625" style="54" customWidth="1"/>
    <col min="7415" max="7415" width="27" style="54" customWidth="1"/>
    <col min="7416" max="7669" width="9.140625" style="54"/>
    <col min="7670" max="7670" width="47.140625" style="54" customWidth="1"/>
    <col min="7671" max="7671" width="27" style="54" customWidth="1"/>
    <col min="7672" max="7925" width="9.140625" style="54"/>
    <col min="7926" max="7926" width="47.140625" style="54" customWidth="1"/>
    <col min="7927" max="7927" width="27" style="54" customWidth="1"/>
    <col min="7928" max="8181" width="9.140625" style="54"/>
    <col min="8182" max="8182" width="47.140625" style="54" customWidth="1"/>
    <col min="8183" max="8183" width="27" style="54" customWidth="1"/>
    <col min="8184" max="8437" width="9.140625" style="54"/>
    <col min="8438" max="8438" width="47.140625" style="54" customWidth="1"/>
    <col min="8439" max="8439" width="27" style="54" customWidth="1"/>
    <col min="8440" max="8693" width="9.140625" style="54"/>
    <col min="8694" max="8694" width="47.140625" style="54" customWidth="1"/>
    <col min="8695" max="8695" width="27" style="54" customWidth="1"/>
    <col min="8696" max="8949" width="9.140625" style="54"/>
    <col min="8950" max="8950" width="47.140625" style="54" customWidth="1"/>
    <col min="8951" max="8951" width="27" style="54" customWidth="1"/>
    <col min="8952" max="9205" width="9.140625" style="54"/>
    <col min="9206" max="9206" width="47.140625" style="54" customWidth="1"/>
    <col min="9207" max="9207" width="27" style="54" customWidth="1"/>
    <col min="9208" max="9461" width="9.140625" style="54"/>
    <col min="9462" max="9462" width="47.140625" style="54" customWidth="1"/>
    <col min="9463" max="9463" width="27" style="54" customWidth="1"/>
    <col min="9464" max="9717" width="9.140625" style="54"/>
    <col min="9718" max="9718" width="47.140625" style="54" customWidth="1"/>
    <col min="9719" max="9719" width="27" style="54" customWidth="1"/>
    <col min="9720" max="9973" width="9.140625" style="54"/>
    <col min="9974" max="9974" width="47.140625" style="54" customWidth="1"/>
    <col min="9975" max="9975" width="27" style="54" customWidth="1"/>
    <col min="9976" max="10229" width="9.140625" style="54"/>
    <col min="10230" max="10230" width="47.140625" style="54" customWidth="1"/>
    <col min="10231" max="10231" width="27" style="54" customWidth="1"/>
    <col min="10232" max="10485" width="9.140625" style="54"/>
    <col min="10486" max="10486" width="47.140625" style="54" customWidth="1"/>
    <col min="10487" max="10487" width="27" style="54" customWidth="1"/>
    <col min="10488" max="10741" width="9.140625" style="54"/>
    <col min="10742" max="10742" width="47.140625" style="54" customWidth="1"/>
    <col min="10743" max="10743" width="27" style="54" customWidth="1"/>
    <col min="10744" max="10997" width="9.140625" style="54"/>
    <col min="10998" max="10998" width="47.140625" style="54" customWidth="1"/>
    <col min="10999" max="10999" width="27" style="54" customWidth="1"/>
    <col min="11000" max="11253" width="9.140625" style="54"/>
    <col min="11254" max="11254" width="47.140625" style="54" customWidth="1"/>
    <col min="11255" max="11255" width="27" style="54" customWidth="1"/>
    <col min="11256" max="11509" width="9.140625" style="54"/>
    <col min="11510" max="11510" width="47.140625" style="54" customWidth="1"/>
    <col min="11511" max="11511" width="27" style="54" customWidth="1"/>
    <col min="11512" max="11765" width="9.140625" style="54"/>
    <col min="11766" max="11766" width="47.140625" style="54" customWidth="1"/>
    <col min="11767" max="11767" width="27" style="54" customWidth="1"/>
    <col min="11768" max="12021" width="9.140625" style="54"/>
    <col min="12022" max="12022" width="47.140625" style="54" customWidth="1"/>
    <col min="12023" max="12023" width="27" style="54" customWidth="1"/>
    <col min="12024" max="12277" width="9.140625" style="54"/>
    <col min="12278" max="12278" width="47.140625" style="54" customWidth="1"/>
    <col min="12279" max="12279" width="27" style="54" customWidth="1"/>
    <col min="12280" max="12533" width="9.140625" style="54"/>
    <col min="12534" max="12534" width="47.140625" style="54" customWidth="1"/>
    <col min="12535" max="12535" width="27" style="54" customWidth="1"/>
    <col min="12536" max="12789" width="9.140625" style="54"/>
    <col min="12790" max="12790" width="47.140625" style="54" customWidth="1"/>
    <col min="12791" max="12791" width="27" style="54" customWidth="1"/>
    <col min="12792" max="13045" width="9.140625" style="54"/>
    <col min="13046" max="13046" width="47.140625" style="54" customWidth="1"/>
    <col min="13047" max="13047" width="27" style="54" customWidth="1"/>
    <col min="13048" max="13301" width="9.140625" style="54"/>
    <col min="13302" max="13302" width="47.140625" style="54" customWidth="1"/>
    <col min="13303" max="13303" width="27" style="54" customWidth="1"/>
    <col min="13304" max="13557" width="9.140625" style="54"/>
    <col min="13558" max="13558" width="47.140625" style="54" customWidth="1"/>
    <col min="13559" max="13559" width="27" style="54" customWidth="1"/>
    <col min="13560" max="13813" width="9.140625" style="54"/>
    <col min="13814" max="13814" width="47.140625" style="54" customWidth="1"/>
    <col min="13815" max="13815" width="27" style="54" customWidth="1"/>
    <col min="13816" max="14069" width="9.140625" style="54"/>
    <col min="14070" max="14070" width="47.140625" style="54" customWidth="1"/>
    <col min="14071" max="14071" width="27" style="54" customWidth="1"/>
    <col min="14072" max="14325" width="9.140625" style="54"/>
    <col min="14326" max="14326" width="47.140625" style="54" customWidth="1"/>
    <col min="14327" max="14327" width="27" style="54" customWidth="1"/>
    <col min="14328" max="14581" width="9.140625" style="54"/>
    <col min="14582" max="14582" width="47.140625" style="54" customWidth="1"/>
    <col min="14583" max="14583" width="27" style="54" customWidth="1"/>
    <col min="14584" max="14837" width="9.140625" style="54"/>
    <col min="14838" max="14838" width="47.140625" style="54" customWidth="1"/>
    <col min="14839" max="14839" width="27" style="54" customWidth="1"/>
    <col min="14840" max="15093" width="9.140625" style="54"/>
    <col min="15094" max="15094" width="47.140625" style="54" customWidth="1"/>
    <col min="15095" max="15095" width="27" style="54" customWidth="1"/>
    <col min="15096" max="15349" width="9.140625" style="54"/>
    <col min="15350" max="15350" width="47.140625" style="54" customWidth="1"/>
    <col min="15351" max="15351" width="27" style="54" customWidth="1"/>
    <col min="15352" max="15605" width="9.140625" style="54"/>
    <col min="15606" max="15606" width="47.140625" style="54" customWidth="1"/>
    <col min="15607" max="15607" width="27" style="54" customWidth="1"/>
    <col min="15608" max="15861" width="9.140625" style="54"/>
    <col min="15862" max="15862" width="47.140625" style="54" customWidth="1"/>
    <col min="15863" max="15863" width="27" style="54" customWidth="1"/>
    <col min="15864" max="16117" width="9.140625" style="54"/>
    <col min="16118" max="16118" width="47.140625" style="54" customWidth="1"/>
    <col min="16119" max="16119" width="27" style="54" customWidth="1"/>
    <col min="16120" max="16384" width="9.140625" style="54"/>
  </cols>
  <sheetData>
    <row r="1" spans="1:16" s="55" customFormat="1" ht="23.25" x14ac:dyDescent="0.25">
      <c r="A1" s="55" t="s">
        <v>179</v>
      </c>
    </row>
    <row r="2" spans="1:16" x14ac:dyDescent="0.25">
      <c r="A2" s="54" t="s">
        <v>170</v>
      </c>
      <c r="D2" s="54" t="s">
        <v>0</v>
      </c>
    </row>
    <row r="3" spans="1:16" x14ac:dyDescent="0.25">
      <c r="A3" s="54" t="s">
        <v>171</v>
      </c>
      <c r="D3" s="54" t="s">
        <v>29</v>
      </c>
    </row>
    <row r="4" spans="1:16" x14ac:dyDescent="0.25">
      <c r="A4" s="54" t="s">
        <v>172</v>
      </c>
      <c r="D4" s="54" t="s">
        <v>31</v>
      </c>
    </row>
    <row r="5" spans="1:16" x14ac:dyDescent="0.25">
      <c r="A5" s="54" t="s">
        <v>173</v>
      </c>
      <c r="D5" s="54" t="s">
        <v>37</v>
      </c>
    </row>
    <row r="6" spans="1:16" x14ac:dyDescent="0.25">
      <c r="A6" s="54" t="s">
        <v>174</v>
      </c>
    </row>
    <row r="8" spans="1:16" x14ac:dyDescent="0.25">
      <c r="A8" s="54" t="s">
        <v>175</v>
      </c>
    </row>
    <row r="9" spans="1:16" x14ac:dyDescent="0.25">
      <c r="D9" s="54" t="s">
        <v>176</v>
      </c>
    </row>
    <row r="10" spans="1:16" x14ac:dyDescent="0.25">
      <c r="D10" s="54" t="s">
        <v>177</v>
      </c>
    </row>
    <row r="11" spans="1:16" x14ac:dyDescent="0.25">
      <c r="D11" s="54" t="s">
        <v>49</v>
      </c>
    </row>
    <row r="13" spans="1:16" ht="69.95" customHeight="1" x14ac:dyDescent="0.25">
      <c r="A13" s="56" t="s">
        <v>1</v>
      </c>
      <c r="B13" s="56" t="s">
        <v>2</v>
      </c>
      <c r="C13" s="56" t="s">
        <v>26</v>
      </c>
      <c r="D13" s="56" t="s">
        <v>19</v>
      </c>
      <c r="E13" s="56" t="s">
        <v>3</v>
      </c>
      <c r="F13" s="56" t="s">
        <v>4</v>
      </c>
      <c r="G13" s="56" t="s">
        <v>5</v>
      </c>
      <c r="H13" s="56" t="s">
        <v>6</v>
      </c>
      <c r="I13" s="56" t="s">
        <v>22</v>
      </c>
      <c r="J13" s="56" t="s">
        <v>20</v>
      </c>
      <c r="K13" s="56" t="s">
        <v>23</v>
      </c>
      <c r="L13" s="56" t="s">
        <v>7</v>
      </c>
      <c r="M13" s="56" t="s">
        <v>8</v>
      </c>
      <c r="N13" s="56" t="s">
        <v>28</v>
      </c>
      <c r="O13" s="56" t="s">
        <v>9</v>
      </c>
      <c r="P13" s="56" t="s">
        <v>10</v>
      </c>
    </row>
    <row r="14" spans="1:16" x14ac:dyDescent="0.25">
      <c r="A14" s="57"/>
      <c r="B14" s="57"/>
      <c r="C14" s="57"/>
      <c r="D14" s="57"/>
      <c r="E14" s="57"/>
      <c r="F14" s="57"/>
      <c r="G14" s="57"/>
      <c r="H14" s="57"/>
      <c r="I14" s="57" t="s">
        <v>32</v>
      </c>
      <c r="J14" s="57" t="s">
        <v>33</v>
      </c>
      <c r="K14" s="57" t="s">
        <v>33</v>
      </c>
      <c r="L14" s="57" t="s">
        <v>34</v>
      </c>
      <c r="M14" s="57" t="s">
        <v>35</v>
      </c>
      <c r="N14" s="57" t="s">
        <v>33</v>
      </c>
      <c r="O14" s="57" t="s">
        <v>35</v>
      </c>
      <c r="P14" s="57"/>
    </row>
    <row r="15" spans="1:16" x14ac:dyDescent="0.25">
      <c r="A15" s="57" t="s">
        <v>141</v>
      </c>
      <c r="B15" s="57" t="s">
        <v>56</v>
      </c>
      <c r="C15" s="57" t="s">
        <v>72</v>
      </c>
      <c r="D15" s="58">
        <v>159926911</v>
      </c>
      <c r="E15" s="58">
        <v>30000000</v>
      </c>
      <c r="F15" s="57">
        <v>53</v>
      </c>
      <c r="G15" s="57">
        <v>37</v>
      </c>
      <c r="H15" s="57">
        <v>90</v>
      </c>
      <c r="I15" s="57">
        <v>21</v>
      </c>
      <c r="J15" s="57">
        <v>11</v>
      </c>
      <c r="K15" s="57">
        <v>13</v>
      </c>
      <c r="L15" s="57">
        <v>4</v>
      </c>
      <c r="M15" s="57">
        <v>8</v>
      </c>
      <c r="N15" s="57">
        <v>15</v>
      </c>
      <c r="O15" s="57">
        <v>10</v>
      </c>
      <c r="P15" s="57">
        <v>82</v>
      </c>
    </row>
    <row r="16" spans="1:16" x14ac:dyDescent="0.25">
      <c r="A16" s="57" t="s">
        <v>142</v>
      </c>
      <c r="B16" s="57" t="s">
        <v>57</v>
      </c>
      <c r="C16" s="57" t="s">
        <v>73</v>
      </c>
      <c r="D16" s="58">
        <v>46200000</v>
      </c>
      <c r="E16" s="58">
        <v>7000000</v>
      </c>
      <c r="F16" s="57">
        <v>55</v>
      </c>
      <c r="G16" s="57">
        <v>38</v>
      </c>
      <c r="H16" s="57">
        <v>93</v>
      </c>
      <c r="I16" s="57">
        <v>28</v>
      </c>
      <c r="J16" s="57">
        <v>15</v>
      </c>
      <c r="K16" s="57">
        <v>14</v>
      </c>
      <c r="L16" s="57">
        <v>5</v>
      </c>
      <c r="M16" s="57">
        <v>10</v>
      </c>
      <c r="N16" s="57">
        <v>15</v>
      </c>
      <c r="O16" s="57">
        <v>10</v>
      </c>
      <c r="P16" s="57">
        <v>97</v>
      </c>
    </row>
    <row r="17" spans="1:16" x14ac:dyDescent="0.25">
      <c r="A17" s="57" t="s">
        <v>143</v>
      </c>
      <c r="B17" s="57" t="s">
        <v>58</v>
      </c>
      <c r="C17" s="57" t="s">
        <v>74</v>
      </c>
      <c r="D17" s="58">
        <v>45111082</v>
      </c>
      <c r="E17" s="58">
        <v>18000000</v>
      </c>
      <c r="F17" s="57">
        <v>33</v>
      </c>
      <c r="G17" s="57">
        <v>34</v>
      </c>
      <c r="H17" s="57">
        <v>67</v>
      </c>
      <c r="I17" s="57">
        <v>14</v>
      </c>
      <c r="J17" s="57">
        <v>13</v>
      </c>
      <c r="K17" s="57">
        <v>9</v>
      </c>
      <c r="L17" s="57">
        <v>5</v>
      </c>
      <c r="M17" s="57">
        <v>7</v>
      </c>
      <c r="N17" s="57">
        <v>10</v>
      </c>
      <c r="O17" s="57">
        <v>10</v>
      </c>
      <c r="P17" s="57">
        <v>68</v>
      </c>
    </row>
    <row r="18" spans="1:16" x14ac:dyDescent="0.25">
      <c r="A18" s="57" t="s">
        <v>144</v>
      </c>
      <c r="B18" s="57" t="s">
        <v>59</v>
      </c>
      <c r="C18" s="57" t="s">
        <v>75</v>
      </c>
      <c r="D18" s="58">
        <v>89626116</v>
      </c>
      <c r="E18" s="58">
        <v>20000000</v>
      </c>
      <c r="F18" s="57">
        <v>53</v>
      </c>
      <c r="G18" s="57">
        <v>39</v>
      </c>
      <c r="H18" s="57">
        <v>92</v>
      </c>
      <c r="I18" s="57">
        <v>23</v>
      </c>
      <c r="J18" s="57">
        <v>15</v>
      </c>
      <c r="K18" s="57">
        <v>12</v>
      </c>
      <c r="L18" s="57">
        <v>5</v>
      </c>
      <c r="M18" s="57">
        <v>8</v>
      </c>
      <c r="N18" s="57">
        <v>14</v>
      </c>
      <c r="O18" s="57">
        <v>10</v>
      </c>
      <c r="P18" s="57">
        <v>87</v>
      </c>
    </row>
    <row r="19" spans="1:16" x14ac:dyDescent="0.25">
      <c r="A19" s="57" t="s">
        <v>145</v>
      </c>
      <c r="B19" s="57" t="s">
        <v>59</v>
      </c>
      <c r="C19" s="57" t="s">
        <v>76</v>
      </c>
      <c r="D19" s="58">
        <v>21526006</v>
      </c>
      <c r="E19" s="58">
        <v>5000000</v>
      </c>
      <c r="F19" s="57">
        <v>45</v>
      </c>
      <c r="G19" s="57">
        <v>26</v>
      </c>
      <c r="H19" s="57">
        <v>71</v>
      </c>
      <c r="I19" s="57">
        <v>11</v>
      </c>
      <c r="J19" s="57">
        <v>13</v>
      </c>
      <c r="K19" s="57">
        <v>8</v>
      </c>
      <c r="L19" s="57">
        <v>5</v>
      </c>
      <c r="M19" s="57">
        <v>8</v>
      </c>
      <c r="N19" s="57">
        <v>12</v>
      </c>
      <c r="O19" s="57">
        <v>10</v>
      </c>
      <c r="P19" s="57">
        <v>67</v>
      </c>
    </row>
    <row r="20" spans="1:16" x14ac:dyDescent="0.25">
      <c r="A20" s="57" t="s">
        <v>146</v>
      </c>
      <c r="B20" s="57" t="s">
        <v>41</v>
      </c>
      <c r="C20" s="57" t="s">
        <v>46</v>
      </c>
      <c r="D20" s="58">
        <v>21075588</v>
      </c>
      <c r="E20" s="58">
        <v>6000000</v>
      </c>
      <c r="F20" s="57">
        <v>46</v>
      </c>
      <c r="G20" s="57">
        <v>36</v>
      </c>
      <c r="H20" s="57">
        <v>82</v>
      </c>
      <c r="I20" s="57">
        <v>20</v>
      </c>
      <c r="J20" s="57">
        <v>14</v>
      </c>
      <c r="K20" s="57">
        <v>12</v>
      </c>
      <c r="L20" s="57">
        <v>5</v>
      </c>
      <c r="M20" s="57">
        <v>10</v>
      </c>
      <c r="N20" s="57">
        <v>15</v>
      </c>
      <c r="O20" s="57">
        <v>10</v>
      </c>
      <c r="P20" s="57">
        <v>86</v>
      </c>
    </row>
    <row r="21" spans="1:16" x14ac:dyDescent="0.25">
      <c r="A21" s="57" t="s">
        <v>147</v>
      </c>
      <c r="B21" s="57" t="s">
        <v>60</v>
      </c>
      <c r="C21" s="57" t="s">
        <v>178</v>
      </c>
      <c r="D21" s="58">
        <v>59953779</v>
      </c>
      <c r="E21" s="58">
        <v>10000000</v>
      </c>
      <c r="F21" s="57">
        <v>38</v>
      </c>
      <c r="G21" s="57">
        <v>40</v>
      </c>
      <c r="H21" s="57">
        <v>78</v>
      </c>
      <c r="I21" s="57">
        <v>18</v>
      </c>
      <c r="J21" s="57">
        <v>14</v>
      </c>
      <c r="K21" s="57">
        <v>11</v>
      </c>
      <c r="L21" s="57">
        <v>5</v>
      </c>
      <c r="M21" s="57">
        <v>9</v>
      </c>
      <c r="N21" s="57">
        <v>14</v>
      </c>
      <c r="O21" s="57">
        <v>9</v>
      </c>
      <c r="P21" s="57">
        <v>80</v>
      </c>
    </row>
    <row r="22" spans="1:16" x14ac:dyDescent="0.25">
      <c r="A22" s="57" t="s">
        <v>148</v>
      </c>
      <c r="B22" s="57" t="s">
        <v>61</v>
      </c>
      <c r="C22" s="57" t="s">
        <v>78</v>
      </c>
      <c r="D22" s="58">
        <v>2600000</v>
      </c>
      <c r="E22" s="58">
        <v>1300000</v>
      </c>
      <c r="F22" s="57">
        <v>45</v>
      </c>
      <c r="G22" s="57">
        <v>30</v>
      </c>
      <c r="H22" s="57">
        <v>75</v>
      </c>
      <c r="I22" s="57">
        <v>10</v>
      </c>
      <c r="J22" s="57">
        <v>10</v>
      </c>
      <c r="K22" s="57">
        <v>8</v>
      </c>
      <c r="L22" s="57">
        <v>5</v>
      </c>
      <c r="M22" s="57">
        <v>7</v>
      </c>
      <c r="N22" s="57">
        <v>13</v>
      </c>
      <c r="O22" s="57">
        <v>5</v>
      </c>
      <c r="P22" s="57">
        <v>58</v>
      </c>
    </row>
    <row r="23" spans="1:16" x14ac:dyDescent="0.25">
      <c r="A23" s="57" t="s">
        <v>149</v>
      </c>
      <c r="B23" s="57" t="s">
        <v>62</v>
      </c>
      <c r="C23" s="57" t="s">
        <v>45</v>
      </c>
      <c r="D23" s="58">
        <v>19200000</v>
      </c>
      <c r="E23" s="58">
        <v>6000000</v>
      </c>
      <c r="F23" s="57">
        <v>22</v>
      </c>
      <c r="G23" s="57">
        <v>22</v>
      </c>
      <c r="H23" s="57">
        <v>44</v>
      </c>
      <c r="I23" s="57">
        <v>15</v>
      </c>
      <c r="J23" s="57">
        <v>13</v>
      </c>
      <c r="K23" s="57">
        <v>7</v>
      </c>
      <c r="L23" s="57">
        <v>5</v>
      </c>
      <c r="M23" s="57">
        <v>8</v>
      </c>
      <c r="N23" s="57">
        <v>4</v>
      </c>
      <c r="O23" s="57">
        <v>8</v>
      </c>
      <c r="P23" s="57">
        <v>60</v>
      </c>
    </row>
    <row r="24" spans="1:16" x14ac:dyDescent="0.25">
      <c r="A24" s="57" t="s">
        <v>150</v>
      </c>
      <c r="B24" s="57" t="s">
        <v>140</v>
      </c>
      <c r="C24" s="57" t="s">
        <v>79</v>
      </c>
      <c r="D24" s="58">
        <v>27883629</v>
      </c>
      <c r="E24" s="58">
        <v>14000000</v>
      </c>
      <c r="F24" s="57">
        <v>29</v>
      </c>
      <c r="G24" s="57">
        <v>29</v>
      </c>
      <c r="H24" s="57">
        <v>58</v>
      </c>
      <c r="I24" s="57">
        <v>18</v>
      </c>
      <c r="J24" s="57">
        <v>13</v>
      </c>
      <c r="K24" s="57">
        <v>10</v>
      </c>
      <c r="L24" s="57">
        <v>5</v>
      </c>
      <c r="M24" s="57">
        <v>8</v>
      </c>
      <c r="N24" s="57">
        <v>12</v>
      </c>
      <c r="O24" s="57">
        <v>6</v>
      </c>
      <c r="P24" s="57">
        <v>72</v>
      </c>
    </row>
    <row r="25" spans="1:16" x14ac:dyDescent="0.25">
      <c r="A25" s="57" t="s">
        <v>151</v>
      </c>
      <c r="B25" s="57" t="s">
        <v>63</v>
      </c>
      <c r="C25" s="57" t="s">
        <v>80</v>
      </c>
      <c r="D25" s="58">
        <v>31378640</v>
      </c>
      <c r="E25" s="58">
        <v>9000000</v>
      </c>
      <c r="F25" s="57">
        <v>46</v>
      </c>
      <c r="G25" s="57">
        <v>27</v>
      </c>
      <c r="H25" s="57">
        <v>73</v>
      </c>
      <c r="I25" s="57">
        <v>21</v>
      </c>
      <c r="J25" s="57">
        <v>15</v>
      </c>
      <c r="K25" s="57">
        <v>12</v>
      </c>
      <c r="L25" s="57">
        <v>5</v>
      </c>
      <c r="M25" s="57">
        <v>10</v>
      </c>
      <c r="N25" s="57">
        <v>15</v>
      </c>
      <c r="O25" s="57">
        <v>10</v>
      </c>
      <c r="P25" s="57">
        <v>88</v>
      </c>
    </row>
    <row r="26" spans="1:16" x14ac:dyDescent="0.25">
      <c r="A26" s="57" t="s">
        <v>152</v>
      </c>
      <c r="B26" s="57" t="s">
        <v>64</v>
      </c>
      <c r="C26" s="57" t="s">
        <v>81</v>
      </c>
      <c r="D26" s="58">
        <v>41023850</v>
      </c>
      <c r="E26" s="58">
        <v>12000000</v>
      </c>
      <c r="F26" s="57">
        <v>47</v>
      </c>
      <c r="G26" s="57">
        <v>30</v>
      </c>
      <c r="H26" s="57">
        <v>77</v>
      </c>
      <c r="I26" s="57">
        <v>17</v>
      </c>
      <c r="J26" s="57">
        <v>13</v>
      </c>
      <c r="K26" s="57">
        <v>9</v>
      </c>
      <c r="L26" s="57">
        <v>5</v>
      </c>
      <c r="M26" s="57">
        <v>7</v>
      </c>
      <c r="N26" s="57">
        <v>13</v>
      </c>
      <c r="O26" s="57">
        <v>8</v>
      </c>
      <c r="P26" s="57">
        <v>72</v>
      </c>
    </row>
    <row r="27" spans="1:16" x14ac:dyDescent="0.25">
      <c r="A27" s="57" t="s">
        <v>153</v>
      </c>
      <c r="B27" s="57" t="s">
        <v>65</v>
      </c>
      <c r="C27" s="57" t="s">
        <v>82</v>
      </c>
      <c r="D27" s="58">
        <v>56018400</v>
      </c>
      <c r="E27" s="58">
        <v>10000000</v>
      </c>
      <c r="F27" s="57">
        <v>59</v>
      </c>
      <c r="G27" s="57">
        <v>30</v>
      </c>
      <c r="H27" s="57">
        <v>89</v>
      </c>
      <c r="I27" s="57">
        <v>26</v>
      </c>
      <c r="J27" s="57">
        <v>15</v>
      </c>
      <c r="K27" s="57">
        <v>13</v>
      </c>
      <c r="L27" s="57">
        <v>5</v>
      </c>
      <c r="M27" s="57">
        <v>9</v>
      </c>
      <c r="N27" s="57">
        <v>15</v>
      </c>
      <c r="O27" s="57">
        <v>5</v>
      </c>
      <c r="P27" s="57">
        <v>88</v>
      </c>
    </row>
    <row r="28" spans="1:16" x14ac:dyDescent="0.25">
      <c r="A28" s="57" t="s">
        <v>154</v>
      </c>
      <c r="B28" s="57" t="s">
        <v>66</v>
      </c>
      <c r="C28" s="57" t="s">
        <v>83</v>
      </c>
      <c r="D28" s="58">
        <v>24324050</v>
      </c>
      <c r="E28" s="58">
        <v>7000000</v>
      </c>
      <c r="F28" s="57">
        <v>50</v>
      </c>
      <c r="G28" s="57">
        <v>30</v>
      </c>
      <c r="H28" s="57">
        <v>80</v>
      </c>
      <c r="I28" s="57">
        <v>19</v>
      </c>
      <c r="J28" s="57">
        <v>15</v>
      </c>
      <c r="K28" s="57">
        <v>10</v>
      </c>
      <c r="L28" s="57">
        <v>4</v>
      </c>
      <c r="M28" s="57">
        <v>6</v>
      </c>
      <c r="N28" s="57">
        <v>13</v>
      </c>
      <c r="O28" s="57">
        <v>8</v>
      </c>
      <c r="P28" s="57">
        <v>75</v>
      </c>
    </row>
    <row r="29" spans="1:16" x14ac:dyDescent="0.25">
      <c r="A29" s="57" t="s">
        <v>155</v>
      </c>
      <c r="B29" s="57" t="s">
        <v>39</v>
      </c>
      <c r="C29" s="57" t="s">
        <v>84</v>
      </c>
      <c r="D29" s="58">
        <v>31300000</v>
      </c>
      <c r="E29" s="58">
        <v>10000000</v>
      </c>
      <c r="F29" s="57">
        <v>52</v>
      </c>
      <c r="G29" s="57">
        <v>36</v>
      </c>
      <c r="H29" s="57">
        <v>88</v>
      </c>
      <c r="I29" s="57">
        <v>17</v>
      </c>
      <c r="J29" s="57">
        <v>15</v>
      </c>
      <c r="K29" s="57">
        <v>11</v>
      </c>
      <c r="L29" s="57">
        <v>5</v>
      </c>
      <c r="M29" s="57">
        <v>8</v>
      </c>
      <c r="N29" s="57">
        <v>13</v>
      </c>
      <c r="O29" s="57">
        <v>10</v>
      </c>
      <c r="P29" s="57">
        <v>79</v>
      </c>
    </row>
    <row r="30" spans="1:16" x14ac:dyDescent="0.25">
      <c r="A30" s="57" t="s">
        <v>156</v>
      </c>
      <c r="B30" s="57" t="s">
        <v>40</v>
      </c>
      <c r="C30" s="57" t="s">
        <v>85</v>
      </c>
      <c r="D30" s="58">
        <v>84497438</v>
      </c>
      <c r="E30" s="58">
        <v>20000000</v>
      </c>
      <c r="F30" s="57">
        <v>60</v>
      </c>
      <c r="G30" s="57">
        <v>30</v>
      </c>
      <c r="H30" s="57">
        <v>90</v>
      </c>
      <c r="I30" s="57">
        <v>16</v>
      </c>
      <c r="J30" s="57">
        <v>14</v>
      </c>
      <c r="K30" s="57">
        <v>10</v>
      </c>
      <c r="L30" s="57">
        <v>5</v>
      </c>
      <c r="M30" s="57">
        <v>9</v>
      </c>
      <c r="N30" s="57">
        <v>14</v>
      </c>
      <c r="O30" s="57">
        <v>10</v>
      </c>
      <c r="P30" s="57">
        <v>78</v>
      </c>
    </row>
    <row r="31" spans="1:16" x14ac:dyDescent="0.25">
      <c r="A31" s="57" t="s">
        <v>157</v>
      </c>
      <c r="B31" s="57" t="s">
        <v>67</v>
      </c>
      <c r="C31" s="57" t="s">
        <v>86</v>
      </c>
      <c r="D31" s="58">
        <v>17546365</v>
      </c>
      <c r="E31" s="58">
        <v>2500000</v>
      </c>
      <c r="F31" s="57">
        <v>35</v>
      </c>
      <c r="G31" s="57">
        <v>14</v>
      </c>
      <c r="H31" s="57">
        <v>49</v>
      </c>
      <c r="I31" s="57">
        <v>7</v>
      </c>
      <c r="J31" s="57">
        <v>8</v>
      </c>
      <c r="K31" s="57">
        <v>6</v>
      </c>
      <c r="L31" s="57">
        <v>4</v>
      </c>
      <c r="M31" s="57">
        <v>6</v>
      </c>
      <c r="N31" s="57">
        <v>6</v>
      </c>
      <c r="O31" s="57">
        <v>4</v>
      </c>
      <c r="P31" s="57">
        <v>41</v>
      </c>
    </row>
    <row r="32" spans="1:16" x14ac:dyDescent="0.25">
      <c r="A32" s="57" t="s">
        <v>158</v>
      </c>
      <c r="B32" s="57" t="s">
        <v>42</v>
      </c>
      <c r="C32" s="57" t="s">
        <v>87</v>
      </c>
      <c r="D32" s="58">
        <v>25773401</v>
      </c>
      <c r="E32" s="58">
        <v>9000000</v>
      </c>
      <c r="F32" s="57">
        <v>48</v>
      </c>
      <c r="G32" s="57">
        <v>32</v>
      </c>
      <c r="H32" s="57">
        <v>80</v>
      </c>
      <c r="I32" s="57">
        <v>19</v>
      </c>
      <c r="J32" s="57">
        <v>13</v>
      </c>
      <c r="K32" s="57">
        <v>10</v>
      </c>
      <c r="L32" s="57">
        <v>5</v>
      </c>
      <c r="M32" s="57">
        <v>9</v>
      </c>
      <c r="N32" s="57">
        <v>11</v>
      </c>
      <c r="O32" s="57">
        <v>10</v>
      </c>
      <c r="P32" s="57">
        <v>77</v>
      </c>
    </row>
    <row r="33" spans="1:16" x14ac:dyDescent="0.25">
      <c r="A33" s="57" t="s">
        <v>159</v>
      </c>
      <c r="B33" s="57" t="s">
        <v>68</v>
      </c>
      <c r="C33" s="57" t="s">
        <v>88</v>
      </c>
      <c r="D33" s="58">
        <v>88520980</v>
      </c>
      <c r="E33" s="58">
        <v>9500000</v>
      </c>
      <c r="F33" s="57">
        <v>48</v>
      </c>
      <c r="G33" s="57">
        <v>21</v>
      </c>
      <c r="H33" s="57">
        <v>69</v>
      </c>
      <c r="I33" s="57">
        <v>14</v>
      </c>
      <c r="J33" s="57">
        <v>12</v>
      </c>
      <c r="K33" s="57">
        <v>9</v>
      </c>
      <c r="L33" s="57">
        <v>4</v>
      </c>
      <c r="M33" s="57">
        <v>6</v>
      </c>
      <c r="N33" s="57">
        <v>10</v>
      </c>
      <c r="O33" s="57">
        <v>5</v>
      </c>
      <c r="P33" s="57">
        <v>60</v>
      </c>
    </row>
    <row r="34" spans="1:16" x14ac:dyDescent="0.25">
      <c r="A34" s="57" t="s">
        <v>160</v>
      </c>
      <c r="B34" s="57" t="s">
        <v>69</v>
      </c>
      <c r="C34" s="57" t="s">
        <v>89</v>
      </c>
      <c r="D34" s="58">
        <v>128830000</v>
      </c>
      <c r="E34" s="58">
        <v>25000000</v>
      </c>
      <c r="F34" s="57">
        <v>55</v>
      </c>
      <c r="G34" s="57">
        <v>38</v>
      </c>
      <c r="H34" s="57">
        <v>93</v>
      </c>
      <c r="I34" s="57">
        <v>24</v>
      </c>
      <c r="J34" s="57">
        <v>13</v>
      </c>
      <c r="K34" s="57">
        <v>13</v>
      </c>
      <c r="L34" s="57">
        <v>5</v>
      </c>
      <c r="M34" s="57">
        <v>10</v>
      </c>
      <c r="N34" s="57">
        <v>12</v>
      </c>
      <c r="O34" s="57">
        <v>10</v>
      </c>
      <c r="P34" s="57">
        <v>87</v>
      </c>
    </row>
    <row r="35" spans="1:16" x14ac:dyDescent="0.25">
      <c r="A35" s="57" t="s">
        <v>161</v>
      </c>
      <c r="B35" s="57" t="s">
        <v>44</v>
      </c>
      <c r="C35" s="57" t="s">
        <v>90</v>
      </c>
      <c r="D35" s="58">
        <v>8837639</v>
      </c>
      <c r="E35" s="58">
        <v>3000000</v>
      </c>
      <c r="F35" s="57">
        <v>48</v>
      </c>
      <c r="G35" s="57">
        <v>21</v>
      </c>
      <c r="H35" s="57">
        <v>69</v>
      </c>
      <c r="I35" s="57">
        <v>19</v>
      </c>
      <c r="J35" s="57">
        <v>13</v>
      </c>
      <c r="K35" s="57">
        <v>11</v>
      </c>
      <c r="L35" s="57">
        <v>5</v>
      </c>
      <c r="M35" s="57">
        <v>7</v>
      </c>
      <c r="N35" s="57">
        <v>11</v>
      </c>
      <c r="O35" s="57">
        <v>5</v>
      </c>
      <c r="P35" s="57">
        <v>71</v>
      </c>
    </row>
    <row r="36" spans="1:16" x14ac:dyDescent="0.25">
      <c r="A36" s="57" t="s">
        <v>162</v>
      </c>
      <c r="B36" s="57" t="s">
        <v>43</v>
      </c>
      <c r="C36" s="57" t="s">
        <v>91</v>
      </c>
      <c r="D36" s="58">
        <v>18053650</v>
      </c>
      <c r="E36" s="58">
        <v>5000000</v>
      </c>
      <c r="F36" s="57">
        <v>44</v>
      </c>
      <c r="G36" s="57">
        <v>33</v>
      </c>
      <c r="H36" s="57">
        <v>77</v>
      </c>
      <c r="I36" s="57">
        <v>19</v>
      </c>
      <c r="J36" s="57">
        <v>15</v>
      </c>
      <c r="K36" s="57">
        <v>12</v>
      </c>
      <c r="L36" s="57">
        <v>5</v>
      </c>
      <c r="M36" s="57">
        <v>8</v>
      </c>
      <c r="N36" s="57">
        <v>9</v>
      </c>
      <c r="O36" s="57">
        <v>8</v>
      </c>
      <c r="P36" s="57">
        <v>76</v>
      </c>
    </row>
    <row r="37" spans="1:16" x14ac:dyDescent="0.25">
      <c r="A37" s="57" t="s">
        <v>163</v>
      </c>
      <c r="B37" s="57" t="s">
        <v>43</v>
      </c>
      <c r="C37" s="57" t="s">
        <v>92</v>
      </c>
      <c r="D37" s="58">
        <v>35126000</v>
      </c>
      <c r="E37" s="58">
        <v>6000000</v>
      </c>
      <c r="F37" s="57">
        <v>56</v>
      </c>
      <c r="G37" s="57">
        <v>22</v>
      </c>
      <c r="H37" s="57">
        <v>78</v>
      </c>
      <c r="I37" s="57">
        <v>22</v>
      </c>
      <c r="J37" s="57">
        <v>12</v>
      </c>
      <c r="K37" s="57">
        <v>11</v>
      </c>
      <c r="L37" s="57">
        <v>5</v>
      </c>
      <c r="M37" s="57">
        <v>7</v>
      </c>
      <c r="N37" s="57">
        <v>12</v>
      </c>
      <c r="O37" s="57">
        <v>8</v>
      </c>
      <c r="P37" s="57">
        <v>77</v>
      </c>
    </row>
    <row r="38" spans="1:16" x14ac:dyDescent="0.25">
      <c r="A38" s="57" t="s">
        <v>164</v>
      </c>
      <c r="B38" s="57" t="s">
        <v>70</v>
      </c>
      <c r="C38" s="57" t="s">
        <v>93</v>
      </c>
      <c r="D38" s="58">
        <v>17619000</v>
      </c>
      <c r="E38" s="58">
        <v>6000000</v>
      </c>
      <c r="F38" s="57">
        <v>42</v>
      </c>
      <c r="G38" s="57">
        <v>32</v>
      </c>
      <c r="H38" s="57">
        <v>74</v>
      </c>
      <c r="I38" s="57">
        <v>17</v>
      </c>
      <c r="J38" s="57">
        <v>11</v>
      </c>
      <c r="K38" s="57">
        <v>11</v>
      </c>
      <c r="L38" s="57">
        <v>4</v>
      </c>
      <c r="M38" s="57">
        <v>6</v>
      </c>
      <c r="N38" s="57">
        <v>9</v>
      </c>
      <c r="O38" s="57">
        <v>5</v>
      </c>
      <c r="P38" s="57">
        <v>63</v>
      </c>
    </row>
    <row r="39" spans="1:16" x14ac:dyDescent="0.25">
      <c r="A39" s="57" t="s">
        <v>165</v>
      </c>
      <c r="B39" s="57" t="s">
        <v>71</v>
      </c>
      <c r="C39" s="57" t="s">
        <v>94</v>
      </c>
      <c r="D39" s="58">
        <v>33263280</v>
      </c>
      <c r="E39" s="58">
        <v>5000000</v>
      </c>
      <c r="F39" s="57">
        <v>19</v>
      </c>
      <c r="G39" s="57">
        <v>27</v>
      </c>
      <c r="H39" s="57">
        <v>46</v>
      </c>
      <c r="I39" s="57">
        <v>15</v>
      </c>
      <c r="J39" s="57">
        <v>14</v>
      </c>
      <c r="K39" s="57">
        <v>10</v>
      </c>
      <c r="L39" s="57">
        <v>5</v>
      </c>
      <c r="M39" s="57">
        <v>8</v>
      </c>
      <c r="N39" s="57">
        <v>14</v>
      </c>
      <c r="O39" s="57">
        <v>8</v>
      </c>
      <c r="P39" s="57">
        <v>74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Normal="100" workbookViewId="0">
      <selection activeCell="M29" sqref="M29"/>
    </sheetView>
  </sheetViews>
  <sheetFormatPr defaultRowHeight="12.75" x14ac:dyDescent="0.25"/>
  <cols>
    <col min="1" max="1" width="9.140625" style="54"/>
    <col min="2" max="2" width="47.140625" style="54" customWidth="1"/>
    <col min="3" max="3" width="27" style="54" customWidth="1"/>
    <col min="4" max="4" width="11.28515625" style="54" bestFit="1" customWidth="1"/>
    <col min="5" max="5" width="12" style="54" bestFit="1" customWidth="1"/>
    <col min="6" max="16" width="9.28515625" style="54" bestFit="1" customWidth="1"/>
    <col min="17" max="245" width="9.140625" style="54"/>
    <col min="246" max="246" width="47.140625" style="54" customWidth="1"/>
    <col min="247" max="247" width="27" style="54" customWidth="1"/>
    <col min="248" max="501" width="9.140625" style="54"/>
    <col min="502" max="502" width="47.140625" style="54" customWidth="1"/>
    <col min="503" max="503" width="27" style="54" customWidth="1"/>
    <col min="504" max="757" width="9.140625" style="54"/>
    <col min="758" max="758" width="47.140625" style="54" customWidth="1"/>
    <col min="759" max="759" width="27" style="54" customWidth="1"/>
    <col min="760" max="1013" width="9.140625" style="54"/>
    <col min="1014" max="1014" width="47.140625" style="54" customWidth="1"/>
    <col min="1015" max="1015" width="27" style="54" customWidth="1"/>
    <col min="1016" max="1269" width="9.140625" style="54"/>
    <col min="1270" max="1270" width="47.140625" style="54" customWidth="1"/>
    <col min="1271" max="1271" width="27" style="54" customWidth="1"/>
    <col min="1272" max="1525" width="9.140625" style="54"/>
    <col min="1526" max="1526" width="47.140625" style="54" customWidth="1"/>
    <col min="1527" max="1527" width="27" style="54" customWidth="1"/>
    <col min="1528" max="1781" width="9.140625" style="54"/>
    <col min="1782" max="1782" width="47.140625" style="54" customWidth="1"/>
    <col min="1783" max="1783" width="27" style="54" customWidth="1"/>
    <col min="1784" max="2037" width="9.140625" style="54"/>
    <col min="2038" max="2038" width="47.140625" style="54" customWidth="1"/>
    <col min="2039" max="2039" width="27" style="54" customWidth="1"/>
    <col min="2040" max="2293" width="9.140625" style="54"/>
    <col min="2294" max="2294" width="47.140625" style="54" customWidth="1"/>
    <col min="2295" max="2295" width="27" style="54" customWidth="1"/>
    <col min="2296" max="2549" width="9.140625" style="54"/>
    <col min="2550" max="2550" width="47.140625" style="54" customWidth="1"/>
    <col min="2551" max="2551" width="27" style="54" customWidth="1"/>
    <col min="2552" max="2805" width="9.140625" style="54"/>
    <col min="2806" max="2806" width="47.140625" style="54" customWidth="1"/>
    <col min="2807" max="2807" width="27" style="54" customWidth="1"/>
    <col min="2808" max="3061" width="9.140625" style="54"/>
    <col min="3062" max="3062" width="47.140625" style="54" customWidth="1"/>
    <col min="3063" max="3063" width="27" style="54" customWidth="1"/>
    <col min="3064" max="3317" width="9.140625" style="54"/>
    <col min="3318" max="3318" width="47.140625" style="54" customWidth="1"/>
    <col min="3319" max="3319" width="27" style="54" customWidth="1"/>
    <col min="3320" max="3573" width="9.140625" style="54"/>
    <col min="3574" max="3574" width="47.140625" style="54" customWidth="1"/>
    <col min="3575" max="3575" width="27" style="54" customWidth="1"/>
    <col min="3576" max="3829" width="9.140625" style="54"/>
    <col min="3830" max="3830" width="47.140625" style="54" customWidth="1"/>
    <col min="3831" max="3831" width="27" style="54" customWidth="1"/>
    <col min="3832" max="4085" width="9.140625" style="54"/>
    <col min="4086" max="4086" width="47.140625" style="54" customWidth="1"/>
    <col min="4087" max="4087" width="27" style="54" customWidth="1"/>
    <col min="4088" max="4341" width="9.140625" style="54"/>
    <col min="4342" max="4342" width="47.140625" style="54" customWidth="1"/>
    <col min="4343" max="4343" width="27" style="54" customWidth="1"/>
    <col min="4344" max="4597" width="9.140625" style="54"/>
    <col min="4598" max="4598" width="47.140625" style="54" customWidth="1"/>
    <col min="4599" max="4599" width="27" style="54" customWidth="1"/>
    <col min="4600" max="4853" width="9.140625" style="54"/>
    <col min="4854" max="4854" width="47.140625" style="54" customWidth="1"/>
    <col min="4855" max="4855" width="27" style="54" customWidth="1"/>
    <col min="4856" max="5109" width="9.140625" style="54"/>
    <col min="5110" max="5110" width="47.140625" style="54" customWidth="1"/>
    <col min="5111" max="5111" width="27" style="54" customWidth="1"/>
    <col min="5112" max="5365" width="9.140625" style="54"/>
    <col min="5366" max="5366" width="47.140625" style="54" customWidth="1"/>
    <col min="5367" max="5367" width="27" style="54" customWidth="1"/>
    <col min="5368" max="5621" width="9.140625" style="54"/>
    <col min="5622" max="5622" width="47.140625" style="54" customWidth="1"/>
    <col min="5623" max="5623" width="27" style="54" customWidth="1"/>
    <col min="5624" max="5877" width="9.140625" style="54"/>
    <col min="5878" max="5878" width="47.140625" style="54" customWidth="1"/>
    <col min="5879" max="5879" width="27" style="54" customWidth="1"/>
    <col min="5880" max="6133" width="9.140625" style="54"/>
    <col min="6134" max="6134" width="47.140625" style="54" customWidth="1"/>
    <col min="6135" max="6135" width="27" style="54" customWidth="1"/>
    <col min="6136" max="6389" width="9.140625" style="54"/>
    <col min="6390" max="6390" width="47.140625" style="54" customWidth="1"/>
    <col min="6391" max="6391" width="27" style="54" customWidth="1"/>
    <col min="6392" max="6645" width="9.140625" style="54"/>
    <col min="6646" max="6646" width="47.140625" style="54" customWidth="1"/>
    <col min="6647" max="6647" width="27" style="54" customWidth="1"/>
    <col min="6648" max="6901" width="9.140625" style="54"/>
    <col min="6902" max="6902" width="47.140625" style="54" customWidth="1"/>
    <col min="6903" max="6903" width="27" style="54" customWidth="1"/>
    <col min="6904" max="7157" width="9.140625" style="54"/>
    <col min="7158" max="7158" width="47.140625" style="54" customWidth="1"/>
    <col min="7159" max="7159" width="27" style="54" customWidth="1"/>
    <col min="7160" max="7413" width="9.140625" style="54"/>
    <col min="7414" max="7414" width="47.140625" style="54" customWidth="1"/>
    <col min="7415" max="7415" width="27" style="54" customWidth="1"/>
    <col min="7416" max="7669" width="9.140625" style="54"/>
    <col min="7670" max="7670" width="47.140625" style="54" customWidth="1"/>
    <col min="7671" max="7671" width="27" style="54" customWidth="1"/>
    <col min="7672" max="7925" width="9.140625" style="54"/>
    <col min="7926" max="7926" width="47.140625" style="54" customWidth="1"/>
    <col min="7927" max="7927" width="27" style="54" customWidth="1"/>
    <col min="7928" max="8181" width="9.140625" style="54"/>
    <col min="8182" max="8182" width="47.140625" style="54" customWidth="1"/>
    <col min="8183" max="8183" width="27" style="54" customWidth="1"/>
    <col min="8184" max="8437" width="9.140625" style="54"/>
    <col min="8438" max="8438" width="47.140625" style="54" customWidth="1"/>
    <col min="8439" max="8439" width="27" style="54" customWidth="1"/>
    <col min="8440" max="8693" width="9.140625" style="54"/>
    <col min="8694" max="8694" width="47.140625" style="54" customWidth="1"/>
    <col min="8695" max="8695" width="27" style="54" customWidth="1"/>
    <col min="8696" max="8949" width="9.140625" style="54"/>
    <col min="8950" max="8950" width="47.140625" style="54" customWidth="1"/>
    <col min="8951" max="8951" width="27" style="54" customWidth="1"/>
    <col min="8952" max="9205" width="9.140625" style="54"/>
    <col min="9206" max="9206" width="47.140625" style="54" customWidth="1"/>
    <col min="9207" max="9207" width="27" style="54" customWidth="1"/>
    <col min="9208" max="9461" width="9.140625" style="54"/>
    <col min="9462" max="9462" width="47.140625" style="54" customWidth="1"/>
    <col min="9463" max="9463" width="27" style="54" customWidth="1"/>
    <col min="9464" max="9717" width="9.140625" style="54"/>
    <col min="9718" max="9718" width="47.140625" style="54" customWidth="1"/>
    <col min="9719" max="9719" width="27" style="54" customWidth="1"/>
    <col min="9720" max="9973" width="9.140625" style="54"/>
    <col min="9974" max="9974" width="47.140625" style="54" customWidth="1"/>
    <col min="9975" max="9975" width="27" style="54" customWidth="1"/>
    <col min="9976" max="10229" width="9.140625" style="54"/>
    <col min="10230" max="10230" width="47.140625" style="54" customWidth="1"/>
    <col min="10231" max="10231" width="27" style="54" customWidth="1"/>
    <col min="10232" max="10485" width="9.140625" style="54"/>
    <col min="10486" max="10486" width="47.140625" style="54" customWidth="1"/>
    <col min="10487" max="10487" width="27" style="54" customWidth="1"/>
    <col min="10488" max="10741" width="9.140625" style="54"/>
    <col min="10742" max="10742" width="47.140625" style="54" customWidth="1"/>
    <col min="10743" max="10743" width="27" style="54" customWidth="1"/>
    <col min="10744" max="10997" width="9.140625" style="54"/>
    <col min="10998" max="10998" width="47.140625" style="54" customWidth="1"/>
    <col min="10999" max="10999" width="27" style="54" customWidth="1"/>
    <col min="11000" max="11253" width="9.140625" style="54"/>
    <col min="11254" max="11254" width="47.140625" style="54" customWidth="1"/>
    <col min="11255" max="11255" width="27" style="54" customWidth="1"/>
    <col min="11256" max="11509" width="9.140625" style="54"/>
    <col min="11510" max="11510" width="47.140625" style="54" customWidth="1"/>
    <col min="11511" max="11511" width="27" style="54" customWidth="1"/>
    <col min="11512" max="11765" width="9.140625" style="54"/>
    <col min="11766" max="11766" width="47.140625" style="54" customWidth="1"/>
    <col min="11767" max="11767" width="27" style="54" customWidth="1"/>
    <col min="11768" max="12021" width="9.140625" style="54"/>
    <col min="12022" max="12022" width="47.140625" style="54" customWidth="1"/>
    <col min="12023" max="12023" width="27" style="54" customWidth="1"/>
    <col min="12024" max="12277" width="9.140625" style="54"/>
    <col min="12278" max="12278" width="47.140625" style="54" customWidth="1"/>
    <col min="12279" max="12279" width="27" style="54" customWidth="1"/>
    <col min="12280" max="12533" width="9.140625" style="54"/>
    <col min="12534" max="12534" width="47.140625" style="54" customWidth="1"/>
    <col min="12535" max="12535" width="27" style="54" customWidth="1"/>
    <col min="12536" max="12789" width="9.140625" style="54"/>
    <col min="12790" max="12790" width="47.140625" style="54" customWidth="1"/>
    <col min="12791" max="12791" width="27" style="54" customWidth="1"/>
    <col min="12792" max="13045" width="9.140625" style="54"/>
    <col min="13046" max="13046" width="47.140625" style="54" customWidth="1"/>
    <col min="13047" max="13047" width="27" style="54" customWidth="1"/>
    <col min="13048" max="13301" width="9.140625" style="54"/>
    <col min="13302" max="13302" width="47.140625" style="54" customWidth="1"/>
    <col min="13303" max="13303" width="27" style="54" customWidth="1"/>
    <col min="13304" max="13557" width="9.140625" style="54"/>
    <col min="13558" max="13558" width="47.140625" style="54" customWidth="1"/>
    <col min="13559" max="13559" width="27" style="54" customWidth="1"/>
    <col min="13560" max="13813" width="9.140625" style="54"/>
    <col min="13814" max="13814" width="47.140625" style="54" customWidth="1"/>
    <col min="13815" max="13815" width="27" style="54" customWidth="1"/>
    <col min="13816" max="14069" width="9.140625" style="54"/>
    <col min="14070" max="14070" width="47.140625" style="54" customWidth="1"/>
    <col min="14071" max="14071" width="27" style="54" customWidth="1"/>
    <col min="14072" max="14325" width="9.140625" style="54"/>
    <col min="14326" max="14326" width="47.140625" style="54" customWidth="1"/>
    <col min="14327" max="14327" width="27" style="54" customWidth="1"/>
    <col min="14328" max="14581" width="9.140625" style="54"/>
    <col min="14582" max="14582" width="47.140625" style="54" customWidth="1"/>
    <col min="14583" max="14583" width="27" style="54" customWidth="1"/>
    <col min="14584" max="14837" width="9.140625" style="54"/>
    <col min="14838" max="14838" width="47.140625" style="54" customWidth="1"/>
    <col min="14839" max="14839" width="27" style="54" customWidth="1"/>
    <col min="14840" max="15093" width="9.140625" style="54"/>
    <col min="15094" max="15094" width="47.140625" style="54" customWidth="1"/>
    <col min="15095" max="15095" width="27" style="54" customWidth="1"/>
    <col min="15096" max="15349" width="9.140625" style="54"/>
    <col min="15350" max="15350" width="47.140625" style="54" customWidth="1"/>
    <col min="15351" max="15351" width="27" style="54" customWidth="1"/>
    <col min="15352" max="15605" width="9.140625" style="54"/>
    <col min="15606" max="15606" width="47.140625" style="54" customWidth="1"/>
    <col min="15607" max="15607" width="27" style="54" customWidth="1"/>
    <col min="15608" max="15861" width="9.140625" style="54"/>
    <col min="15862" max="15862" width="47.140625" style="54" customWidth="1"/>
    <col min="15863" max="15863" width="27" style="54" customWidth="1"/>
    <col min="15864" max="16117" width="9.140625" style="54"/>
    <col min="16118" max="16118" width="47.140625" style="54" customWidth="1"/>
    <col min="16119" max="16119" width="27" style="54" customWidth="1"/>
    <col min="16120" max="16384" width="9.140625" style="54"/>
  </cols>
  <sheetData>
    <row r="1" spans="1:16" s="55" customFormat="1" ht="23.25" x14ac:dyDescent="0.25">
      <c r="A1" s="55" t="s">
        <v>179</v>
      </c>
    </row>
    <row r="2" spans="1:16" x14ac:dyDescent="0.25">
      <c r="A2" s="54" t="s">
        <v>170</v>
      </c>
      <c r="D2" s="54" t="s">
        <v>0</v>
      </c>
    </row>
    <row r="3" spans="1:16" x14ac:dyDescent="0.25">
      <c r="A3" s="54" t="s">
        <v>171</v>
      </c>
      <c r="D3" s="54" t="s">
        <v>29</v>
      </c>
    </row>
    <row r="4" spans="1:16" x14ac:dyDescent="0.25">
      <c r="A4" s="54" t="s">
        <v>172</v>
      </c>
      <c r="D4" s="54" t="s">
        <v>31</v>
      </c>
    </row>
    <row r="5" spans="1:16" x14ac:dyDescent="0.25">
      <c r="A5" s="54" t="s">
        <v>173</v>
      </c>
      <c r="D5" s="54" t="s">
        <v>37</v>
      </c>
    </row>
    <row r="6" spans="1:16" x14ac:dyDescent="0.25">
      <c r="A6" s="54" t="s">
        <v>174</v>
      </c>
    </row>
    <row r="8" spans="1:16" x14ac:dyDescent="0.25">
      <c r="A8" s="54" t="s">
        <v>175</v>
      </c>
    </row>
    <row r="9" spans="1:16" x14ac:dyDescent="0.25">
      <c r="D9" s="54" t="s">
        <v>176</v>
      </c>
    </row>
    <row r="10" spans="1:16" x14ac:dyDescent="0.25">
      <c r="D10" s="54" t="s">
        <v>177</v>
      </c>
    </row>
    <row r="11" spans="1:16" x14ac:dyDescent="0.25">
      <c r="D11" s="54" t="s">
        <v>49</v>
      </c>
    </row>
    <row r="13" spans="1:16" ht="69.95" customHeight="1" x14ac:dyDescent="0.25">
      <c r="A13" s="56" t="s">
        <v>1</v>
      </c>
      <c r="B13" s="56" t="s">
        <v>2</v>
      </c>
      <c r="C13" s="56" t="s">
        <v>26</v>
      </c>
      <c r="D13" s="56" t="s">
        <v>19</v>
      </c>
      <c r="E13" s="56" t="s">
        <v>3</v>
      </c>
      <c r="F13" s="56" t="s">
        <v>4</v>
      </c>
      <c r="G13" s="56" t="s">
        <v>5</v>
      </c>
      <c r="H13" s="56" t="s">
        <v>6</v>
      </c>
      <c r="I13" s="56" t="s">
        <v>22</v>
      </c>
      <c r="J13" s="56" t="s">
        <v>20</v>
      </c>
      <c r="K13" s="56" t="s">
        <v>23</v>
      </c>
      <c r="L13" s="56" t="s">
        <v>7</v>
      </c>
      <c r="M13" s="56" t="s">
        <v>8</v>
      </c>
      <c r="N13" s="56" t="s">
        <v>28</v>
      </c>
      <c r="O13" s="56" t="s">
        <v>9</v>
      </c>
      <c r="P13" s="56" t="s">
        <v>10</v>
      </c>
    </row>
    <row r="14" spans="1:16" x14ac:dyDescent="0.25">
      <c r="A14" s="57"/>
      <c r="B14" s="57"/>
      <c r="C14" s="57"/>
      <c r="D14" s="57"/>
      <c r="E14" s="57"/>
      <c r="F14" s="57"/>
      <c r="G14" s="57"/>
      <c r="H14" s="57"/>
      <c r="I14" s="57" t="s">
        <v>32</v>
      </c>
      <c r="J14" s="57" t="s">
        <v>33</v>
      </c>
      <c r="K14" s="57" t="s">
        <v>33</v>
      </c>
      <c r="L14" s="57" t="s">
        <v>34</v>
      </c>
      <c r="M14" s="57" t="s">
        <v>35</v>
      </c>
      <c r="N14" s="57" t="s">
        <v>33</v>
      </c>
      <c r="O14" s="57" t="s">
        <v>35</v>
      </c>
      <c r="P14" s="57"/>
    </row>
    <row r="15" spans="1:16" x14ac:dyDescent="0.25">
      <c r="A15" s="57" t="s">
        <v>141</v>
      </c>
      <c r="B15" s="57" t="s">
        <v>56</v>
      </c>
      <c r="C15" s="57" t="s">
        <v>72</v>
      </c>
      <c r="D15" s="58">
        <v>159926911</v>
      </c>
      <c r="E15" s="58">
        <v>30000000</v>
      </c>
      <c r="F15" s="57">
        <v>53</v>
      </c>
      <c r="G15" s="57">
        <v>37</v>
      </c>
      <c r="H15" s="57">
        <v>90</v>
      </c>
      <c r="I15" s="57">
        <v>26</v>
      </c>
      <c r="J15" s="57">
        <v>15</v>
      </c>
      <c r="K15" s="57">
        <v>13</v>
      </c>
      <c r="L15" s="57">
        <v>5</v>
      </c>
      <c r="M15" s="57">
        <v>8</v>
      </c>
      <c r="N15" s="57">
        <v>13</v>
      </c>
      <c r="O15" s="57">
        <v>10</v>
      </c>
      <c r="P15" s="57">
        <v>90</v>
      </c>
    </row>
    <row r="16" spans="1:16" x14ac:dyDescent="0.25">
      <c r="A16" s="57" t="s">
        <v>142</v>
      </c>
      <c r="B16" s="57" t="s">
        <v>57</v>
      </c>
      <c r="C16" s="57" t="s">
        <v>73</v>
      </c>
      <c r="D16" s="58">
        <v>46200000</v>
      </c>
      <c r="E16" s="58">
        <v>7000000</v>
      </c>
      <c r="F16" s="57">
        <v>55</v>
      </c>
      <c r="G16" s="57">
        <v>38</v>
      </c>
      <c r="H16" s="57">
        <v>93</v>
      </c>
      <c r="I16" s="57">
        <v>28</v>
      </c>
      <c r="J16" s="57">
        <v>15</v>
      </c>
      <c r="K16" s="57">
        <v>14</v>
      </c>
      <c r="L16" s="57">
        <v>5</v>
      </c>
      <c r="M16" s="57">
        <v>10</v>
      </c>
      <c r="N16" s="57">
        <v>14</v>
      </c>
      <c r="O16" s="57">
        <v>10</v>
      </c>
      <c r="P16" s="57">
        <v>96</v>
      </c>
    </row>
    <row r="17" spans="1:16" x14ac:dyDescent="0.25">
      <c r="A17" s="57" t="s">
        <v>143</v>
      </c>
      <c r="B17" s="57" t="s">
        <v>58</v>
      </c>
      <c r="C17" s="57" t="s">
        <v>74</v>
      </c>
      <c r="D17" s="58">
        <v>45111082</v>
      </c>
      <c r="E17" s="58">
        <v>18000000</v>
      </c>
      <c r="F17" s="57">
        <v>33</v>
      </c>
      <c r="G17" s="57">
        <v>34</v>
      </c>
      <c r="H17" s="57">
        <v>67</v>
      </c>
      <c r="I17" s="57">
        <v>14</v>
      </c>
      <c r="J17" s="57">
        <v>12</v>
      </c>
      <c r="K17" s="57">
        <v>11</v>
      </c>
      <c r="L17" s="57">
        <v>5</v>
      </c>
      <c r="M17" s="57">
        <v>8</v>
      </c>
      <c r="N17" s="57">
        <v>12</v>
      </c>
      <c r="O17" s="57">
        <v>10</v>
      </c>
      <c r="P17" s="57">
        <v>72</v>
      </c>
    </row>
    <row r="18" spans="1:16" x14ac:dyDescent="0.25">
      <c r="A18" s="57" t="s">
        <v>144</v>
      </c>
      <c r="B18" s="57" t="s">
        <v>59</v>
      </c>
      <c r="C18" s="57" t="s">
        <v>75</v>
      </c>
      <c r="D18" s="58">
        <v>89626116</v>
      </c>
      <c r="E18" s="58">
        <v>20000000</v>
      </c>
      <c r="F18" s="57">
        <v>53</v>
      </c>
      <c r="G18" s="57">
        <v>39</v>
      </c>
      <c r="H18" s="57">
        <v>92</v>
      </c>
      <c r="I18" s="57">
        <v>25</v>
      </c>
      <c r="J18" s="57">
        <v>15</v>
      </c>
      <c r="K18" s="57">
        <v>13</v>
      </c>
      <c r="L18" s="57">
        <v>5</v>
      </c>
      <c r="M18" s="57">
        <v>8</v>
      </c>
      <c r="N18" s="57">
        <v>14</v>
      </c>
      <c r="O18" s="57">
        <v>10</v>
      </c>
      <c r="P18" s="57">
        <v>90</v>
      </c>
    </row>
    <row r="19" spans="1:16" x14ac:dyDescent="0.25">
      <c r="A19" s="57" t="s">
        <v>145</v>
      </c>
      <c r="B19" s="57" t="s">
        <v>59</v>
      </c>
      <c r="C19" s="57" t="s">
        <v>76</v>
      </c>
      <c r="D19" s="58">
        <v>21526006</v>
      </c>
      <c r="E19" s="58">
        <v>5000000</v>
      </c>
      <c r="F19" s="57">
        <v>45</v>
      </c>
      <c r="G19" s="57">
        <v>26</v>
      </c>
      <c r="H19" s="57">
        <v>71</v>
      </c>
      <c r="I19" s="57">
        <v>17</v>
      </c>
      <c r="J19" s="57">
        <v>13</v>
      </c>
      <c r="K19" s="57">
        <v>8</v>
      </c>
      <c r="L19" s="57">
        <v>5</v>
      </c>
      <c r="M19" s="57">
        <v>7</v>
      </c>
      <c r="N19" s="57">
        <v>12</v>
      </c>
      <c r="O19" s="57">
        <v>10</v>
      </c>
      <c r="P19" s="57">
        <v>72</v>
      </c>
    </row>
    <row r="20" spans="1:16" x14ac:dyDescent="0.25">
      <c r="A20" s="57" t="s">
        <v>146</v>
      </c>
      <c r="B20" s="57" t="s">
        <v>41</v>
      </c>
      <c r="C20" s="57" t="s">
        <v>46</v>
      </c>
      <c r="D20" s="58">
        <v>21075588</v>
      </c>
      <c r="E20" s="58">
        <v>6000000</v>
      </c>
      <c r="F20" s="57">
        <v>46</v>
      </c>
      <c r="G20" s="57">
        <v>36</v>
      </c>
      <c r="H20" s="57">
        <v>82</v>
      </c>
      <c r="I20" s="57">
        <v>22</v>
      </c>
      <c r="J20" s="57">
        <v>14</v>
      </c>
      <c r="K20" s="57">
        <v>8</v>
      </c>
      <c r="L20" s="57">
        <v>5</v>
      </c>
      <c r="M20" s="57">
        <v>10</v>
      </c>
      <c r="N20" s="57">
        <v>15</v>
      </c>
      <c r="O20" s="57">
        <v>10</v>
      </c>
      <c r="P20" s="57">
        <v>84</v>
      </c>
    </row>
    <row r="21" spans="1:16" x14ac:dyDescent="0.25">
      <c r="A21" s="57" t="s">
        <v>147</v>
      </c>
      <c r="B21" s="57" t="s">
        <v>60</v>
      </c>
      <c r="C21" s="57" t="s">
        <v>178</v>
      </c>
      <c r="D21" s="58">
        <v>59953779</v>
      </c>
      <c r="E21" s="58">
        <v>10000000</v>
      </c>
      <c r="F21" s="57">
        <v>38</v>
      </c>
      <c r="G21" s="57">
        <v>40</v>
      </c>
      <c r="H21" s="57">
        <v>78</v>
      </c>
      <c r="I21" s="57">
        <v>22</v>
      </c>
      <c r="J21" s="57">
        <v>13</v>
      </c>
      <c r="K21" s="57">
        <v>11</v>
      </c>
      <c r="L21" s="57">
        <v>5</v>
      </c>
      <c r="M21" s="57">
        <v>9</v>
      </c>
      <c r="N21" s="57">
        <v>14</v>
      </c>
      <c r="O21" s="57">
        <v>9</v>
      </c>
      <c r="P21" s="57">
        <v>83</v>
      </c>
    </row>
    <row r="22" spans="1:16" x14ac:dyDescent="0.25">
      <c r="A22" s="57" t="s">
        <v>148</v>
      </c>
      <c r="B22" s="57" t="s">
        <v>61</v>
      </c>
      <c r="C22" s="57" t="s">
        <v>78</v>
      </c>
      <c r="D22" s="58">
        <v>2600000</v>
      </c>
      <c r="E22" s="58">
        <v>1300000</v>
      </c>
      <c r="F22" s="57">
        <v>45</v>
      </c>
      <c r="G22" s="57">
        <v>30</v>
      </c>
      <c r="H22" s="57">
        <v>75</v>
      </c>
      <c r="I22" s="57">
        <v>17</v>
      </c>
      <c r="J22" s="57">
        <v>10</v>
      </c>
      <c r="K22" s="57">
        <v>8</v>
      </c>
      <c r="L22" s="57">
        <v>5</v>
      </c>
      <c r="M22" s="57">
        <v>7</v>
      </c>
      <c r="N22" s="57">
        <v>12</v>
      </c>
      <c r="O22" s="57">
        <v>4</v>
      </c>
      <c r="P22" s="57">
        <v>63</v>
      </c>
    </row>
    <row r="23" spans="1:16" x14ac:dyDescent="0.25">
      <c r="A23" s="57" t="s">
        <v>149</v>
      </c>
      <c r="B23" s="57" t="s">
        <v>62</v>
      </c>
      <c r="C23" s="57" t="s">
        <v>45</v>
      </c>
      <c r="D23" s="58">
        <v>19200000</v>
      </c>
      <c r="E23" s="58">
        <v>6000000</v>
      </c>
      <c r="F23" s="57">
        <v>22</v>
      </c>
      <c r="G23" s="57">
        <v>22</v>
      </c>
      <c r="H23" s="57">
        <v>44</v>
      </c>
      <c r="I23" s="57">
        <v>21</v>
      </c>
      <c r="J23" s="57">
        <v>13</v>
      </c>
      <c r="K23" s="57">
        <v>10</v>
      </c>
      <c r="L23" s="57">
        <v>5</v>
      </c>
      <c r="M23" s="57">
        <v>7</v>
      </c>
      <c r="N23" s="57">
        <v>7</v>
      </c>
      <c r="O23" s="57">
        <v>8</v>
      </c>
      <c r="P23" s="57">
        <v>71</v>
      </c>
    </row>
    <row r="24" spans="1:16" x14ac:dyDescent="0.25">
      <c r="A24" s="57" t="s">
        <v>150</v>
      </c>
      <c r="B24" s="57" t="s">
        <v>140</v>
      </c>
      <c r="C24" s="57" t="s">
        <v>79</v>
      </c>
      <c r="D24" s="58">
        <v>27883629</v>
      </c>
      <c r="E24" s="58">
        <v>14000000</v>
      </c>
      <c r="F24" s="57">
        <v>29</v>
      </c>
      <c r="G24" s="57">
        <v>29</v>
      </c>
      <c r="H24" s="57">
        <v>58</v>
      </c>
      <c r="I24" s="57">
        <v>20</v>
      </c>
      <c r="J24" s="57">
        <v>11</v>
      </c>
      <c r="K24" s="57">
        <v>8</v>
      </c>
      <c r="L24" s="57">
        <v>5</v>
      </c>
      <c r="M24" s="57">
        <v>7</v>
      </c>
      <c r="N24" s="57">
        <v>11</v>
      </c>
      <c r="O24" s="57">
        <v>6</v>
      </c>
      <c r="P24" s="57">
        <v>68</v>
      </c>
    </row>
    <row r="25" spans="1:16" x14ac:dyDescent="0.25">
      <c r="A25" s="57" t="s">
        <v>151</v>
      </c>
      <c r="B25" s="57" t="s">
        <v>63</v>
      </c>
      <c r="C25" s="57" t="s">
        <v>80</v>
      </c>
      <c r="D25" s="58">
        <v>31378640</v>
      </c>
      <c r="E25" s="58">
        <v>9000000</v>
      </c>
      <c r="F25" s="57">
        <v>46</v>
      </c>
      <c r="G25" s="57">
        <v>27</v>
      </c>
      <c r="H25" s="57">
        <v>73</v>
      </c>
      <c r="I25" s="57">
        <v>26</v>
      </c>
      <c r="J25" s="57">
        <v>15</v>
      </c>
      <c r="K25" s="57">
        <v>13</v>
      </c>
      <c r="L25" s="57">
        <v>5</v>
      </c>
      <c r="M25" s="57">
        <v>8</v>
      </c>
      <c r="N25" s="57">
        <v>15</v>
      </c>
      <c r="O25" s="57">
        <v>10</v>
      </c>
      <c r="P25" s="57">
        <v>92</v>
      </c>
    </row>
    <row r="26" spans="1:16" x14ac:dyDescent="0.25">
      <c r="A26" s="57" t="s">
        <v>152</v>
      </c>
      <c r="B26" s="57" t="s">
        <v>64</v>
      </c>
      <c r="C26" s="57" t="s">
        <v>81</v>
      </c>
      <c r="D26" s="58">
        <v>41023850</v>
      </c>
      <c r="E26" s="58">
        <v>12000000</v>
      </c>
      <c r="F26" s="57">
        <v>47</v>
      </c>
      <c r="G26" s="57">
        <v>30</v>
      </c>
      <c r="H26" s="57">
        <v>77</v>
      </c>
      <c r="I26" s="57">
        <v>23</v>
      </c>
      <c r="J26" s="57">
        <v>13</v>
      </c>
      <c r="K26" s="57">
        <v>11</v>
      </c>
      <c r="L26" s="57">
        <v>5</v>
      </c>
      <c r="M26" s="57">
        <v>8</v>
      </c>
      <c r="N26" s="57">
        <v>13</v>
      </c>
      <c r="O26" s="57">
        <v>8</v>
      </c>
      <c r="P26" s="57">
        <v>81</v>
      </c>
    </row>
    <row r="27" spans="1:16" x14ac:dyDescent="0.25">
      <c r="A27" s="57" t="s">
        <v>153</v>
      </c>
      <c r="B27" s="57" t="s">
        <v>65</v>
      </c>
      <c r="C27" s="57" t="s">
        <v>82</v>
      </c>
      <c r="D27" s="58">
        <v>56018400</v>
      </c>
      <c r="E27" s="58">
        <v>10000000</v>
      </c>
      <c r="F27" s="57">
        <v>59</v>
      </c>
      <c r="G27" s="57">
        <v>30</v>
      </c>
      <c r="H27" s="57">
        <v>89</v>
      </c>
      <c r="I27" s="57">
        <v>26</v>
      </c>
      <c r="J27" s="57">
        <v>12</v>
      </c>
      <c r="K27" s="57">
        <v>13</v>
      </c>
      <c r="L27" s="57">
        <v>5</v>
      </c>
      <c r="M27" s="57">
        <v>10</v>
      </c>
      <c r="N27" s="57">
        <v>15</v>
      </c>
      <c r="O27" s="57">
        <v>5</v>
      </c>
      <c r="P27" s="57">
        <v>86</v>
      </c>
    </row>
    <row r="28" spans="1:16" x14ac:dyDescent="0.25">
      <c r="A28" s="57" t="s">
        <v>154</v>
      </c>
      <c r="B28" s="57" t="s">
        <v>66</v>
      </c>
      <c r="C28" s="57" t="s">
        <v>83</v>
      </c>
      <c r="D28" s="58">
        <v>24324050</v>
      </c>
      <c r="E28" s="58">
        <v>7000000</v>
      </c>
      <c r="F28" s="57">
        <v>50</v>
      </c>
      <c r="G28" s="57">
        <v>30</v>
      </c>
      <c r="H28" s="57">
        <v>80</v>
      </c>
      <c r="I28" s="57">
        <v>24</v>
      </c>
      <c r="J28" s="57">
        <v>13</v>
      </c>
      <c r="K28" s="57">
        <v>13</v>
      </c>
      <c r="L28" s="57">
        <v>5</v>
      </c>
      <c r="M28" s="57">
        <v>8</v>
      </c>
      <c r="N28" s="57">
        <v>13</v>
      </c>
      <c r="O28" s="57">
        <v>8</v>
      </c>
      <c r="P28" s="57">
        <v>84</v>
      </c>
    </row>
    <row r="29" spans="1:16" x14ac:dyDescent="0.25">
      <c r="A29" s="57" t="s">
        <v>155</v>
      </c>
      <c r="B29" s="57" t="s">
        <v>39</v>
      </c>
      <c r="C29" s="57" t="s">
        <v>84</v>
      </c>
      <c r="D29" s="58">
        <v>31300000</v>
      </c>
      <c r="E29" s="58">
        <v>10000000</v>
      </c>
      <c r="F29" s="57">
        <v>52</v>
      </c>
      <c r="G29" s="57">
        <v>36</v>
      </c>
      <c r="H29" s="57">
        <v>88</v>
      </c>
      <c r="I29" s="57">
        <v>21</v>
      </c>
      <c r="J29" s="57">
        <v>12</v>
      </c>
      <c r="K29" s="57">
        <v>10</v>
      </c>
      <c r="L29" s="57">
        <v>5</v>
      </c>
      <c r="M29" s="57">
        <v>8</v>
      </c>
      <c r="N29" s="57">
        <v>13</v>
      </c>
      <c r="O29" s="57">
        <v>10</v>
      </c>
      <c r="P29" s="57">
        <v>79</v>
      </c>
    </row>
    <row r="30" spans="1:16" x14ac:dyDescent="0.25">
      <c r="A30" s="57" t="s">
        <v>156</v>
      </c>
      <c r="B30" s="57" t="s">
        <v>40</v>
      </c>
      <c r="C30" s="57" t="s">
        <v>85</v>
      </c>
      <c r="D30" s="58">
        <v>84497438</v>
      </c>
      <c r="E30" s="58">
        <v>20000000</v>
      </c>
      <c r="F30" s="57">
        <v>60</v>
      </c>
      <c r="G30" s="57">
        <v>30</v>
      </c>
      <c r="H30" s="57">
        <v>90</v>
      </c>
      <c r="I30" s="57">
        <v>20</v>
      </c>
      <c r="J30" s="57">
        <v>13</v>
      </c>
      <c r="K30" s="57">
        <v>9</v>
      </c>
      <c r="L30" s="57">
        <v>5</v>
      </c>
      <c r="M30" s="57">
        <v>8</v>
      </c>
      <c r="N30" s="57">
        <v>13</v>
      </c>
      <c r="O30" s="57">
        <v>10</v>
      </c>
      <c r="P30" s="57">
        <v>78</v>
      </c>
    </row>
    <row r="31" spans="1:16" x14ac:dyDescent="0.25">
      <c r="A31" s="57" t="s">
        <v>157</v>
      </c>
      <c r="B31" s="57" t="s">
        <v>67</v>
      </c>
      <c r="C31" s="57" t="s">
        <v>86</v>
      </c>
      <c r="D31" s="58">
        <v>17546365</v>
      </c>
      <c r="E31" s="58">
        <v>2500000</v>
      </c>
      <c r="F31" s="57">
        <v>35</v>
      </c>
      <c r="G31" s="57">
        <v>14</v>
      </c>
      <c r="H31" s="57">
        <v>49</v>
      </c>
      <c r="I31" s="57">
        <v>14</v>
      </c>
      <c r="J31" s="57">
        <v>10</v>
      </c>
      <c r="K31" s="57">
        <v>5</v>
      </c>
      <c r="L31" s="57">
        <v>5</v>
      </c>
      <c r="M31" s="57">
        <v>6</v>
      </c>
      <c r="N31" s="57">
        <v>6</v>
      </c>
      <c r="O31" s="57">
        <v>4</v>
      </c>
      <c r="P31" s="57">
        <v>50</v>
      </c>
    </row>
    <row r="32" spans="1:16" x14ac:dyDescent="0.25">
      <c r="A32" s="57" t="s">
        <v>158</v>
      </c>
      <c r="B32" s="57" t="s">
        <v>42</v>
      </c>
      <c r="C32" s="57" t="s">
        <v>87</v>
      </c>
      <c r="D32" s="58">
        <v>25773401</v>
      </c>
      <c r="E32" s="58">
        <v>9000000</v>
      </c>
      <c r="F32" s="57">
        <v>48</v>
      </c>
      <c r="G32" s="57">
        <v>32</v>
      </c>
      <c r="H32" s="57">
        <v>80</v>
      </c>
      <c r="I32" s="57">
        <v>21</v>
      </c>
      <c r="J32" s="57">
        <v>13</v>
      </c>
      <c r="K32" s="57">
        <v>8</v>
      </c>
      <c r="L32" s="57">
        <v>5</v>
      </c>
      <c r="M32" s="57">
        <v>9</v>
      </c>
      <c r="N32" s="57">
        <v>11</v>
      </c>
      <c r="O32" s="57">
        <v>9</v>
      </c>
      <c r="P32" s="57">
        <v>76</v>
      </c>
    </row>
    <row r="33" spans="1:16" x14ac:dyDescent="0.25">
      <c r="A33" s="57" t="s">
        <v>159</v>
      </c>
      <c r="B33" s="57" t="s">
        <v>68</v>
      </c>
      <c r="C33" s="57" t="s">
        <v>88</v>
      </c>
      <c r="D33" s="58">
        <v>88520980</v>
      </c>
      <c r="E33" s="58">
        <v>9500000</v>
      </c>
      <c r="F33" s="57">
        <v>48</v>
      </c>
      <c r="G33" s="57">
        <v>21</v>
      </c>
      <c r="H33" s="57">
        <v>69</v>
      </c>
      <c r="I33" s="57">
        <v>17</v>
      </c>
      <c r="J33" s="57">
        <v>11</v>
      </c>
      <c r="K33" s="57">
        <v>7</v>
      </c>
      <c r="L33" s="57">
        <v>3</v>
      </c>
      <c r="M33" s="57">
        <v>6</v>
      </c>
      <c r="N33" s="57">
        <v>10</v>
      </c>
      <c r="O33" s="57">
        <v>5</v>
      </c>
      <c r="P33" s="57">
        <v>59</v>
      </c>
    </row>
    <row r="34" spans="1:16" x14ac:dyDescent="0.25">
      <c r="A34" s="57" t="s">
        <v>160</v>
      </c>
      <c r="B34" s="57" t="s">
        <v>69</v>
      </c>
      <c r="C34" s="57" t="s">
        <v>89</v>
      </c>
      <c r="D34" s="58">
        <v>128830000</v>
      </c>
      <c r="E34" s="58">
        <v>25000000</v>
      </c>
      <c r="F34" s="57">
        <v>55</v>
      </c>
      <c r="G34" s="57">
        <v>38</v>
      </c>
      <c r="H34" s="57">
        <v>93</v>
      </c>
      <c r="I34" s="57">
        <v>21</v>
      </c>
      <c r="J34" s="57">
        <v>12</v>
      </c>
      <c r="K34" s="57">
        <v>10</v>
      </c>
      <c r="L34" s="57">
        <v>5</v>
      </c>
      <c r="M34" s="57">
        <v>10</v>
      </c>
      <c r="N34" s="57">
        <v>11</v>
      </c>
      <c r="O34" s="57">
        <v>9</v>
      </c>
      <c r="P34" s="57">
        <v>78</v>
      </c>
    </row>
    <row r="35" spans="1:16" x14ac:dyDescent="0.25">
      <c r="A35" s="57" t="s">
        <v>161</v>
      </c>
      <c r="B35" s="57" t="s">
        <v>44</v>
      </c>
      <c r="C35" s="57" t="s">
        <v>90</v>
      </c>
      <c r="D35" s="58">
        <v>8837639</v>
      </c>
      <c r="E35" s="58">
        <v>3000000</v>
      </c>
      <c r="F35" s="57">
        <v>48</v>
      </c>
      <c r="G35" s="57">
        <v>21</v>
      </c>
      <c r="H35" s="57">
        <v>69</v>
      </c>
      <c r="I35" s="57">
        <v>23</v>
      </c>
      <c r="J35" s="57">
        <v>14</v>
      </c>
      <c r="K35" s="57">
        <v>12</v>
      </c>
      <c r="L35" s="57">
        <v>5</v>
      </c>
      <c r="M35" s="57">
        <v>8</v>
      </c>
      <c r="N35" s="57">
        <v>10</v>
      </c>
      <c r="O35" s="57">
        <v>6</v>
      </c>
      <c r="P35" s="57">
        <v>78</v>
      </c>
    </row>
    <row r="36" spans="1:16" x14ac:dyDescent="0.25">
      <c r="A36" s="57" t="s">
        <v>162</v>
      </c>
      <c r="B36" s="57" t="s">
        <v>43</v>
      </c>
      <c r="C36" s="57" t="s">
        <v>91</v>
      </c>
      <c r="D36" s="58">
        <v>18053650</v>
      </c>
      <c r="E36" s="58">
        <v>5000000</v>
      </c>
      <c r="F36" s="57">
        <v>44</v>
      </c>
      <c r="G36" s="57">
        <v>33</v>
      </c>
      <c r="H36" s="57">
        <v>77</v>
      </c>
      <c r="I36" s="57">
        <v>19</v>
      </c>
      <c r="J36" s="57">
        <v>14</v>
      </c>
      <c r="K36" s="57">
        <v>9</v>
      </c>
      <c r="L36" s="57">
        <v>5</v>
      </c>
      <c r="M36" s="57">
        <v>8</v>
      </c>
      <c r="N36" s="57">
        <v>12</v>
      </c>
      <c r="O36" s="57">
        <v>8</v>
      </c>
      <c r="P36" s="57">
        <v>75</v>
      </c>
    </row>
    <row r="37" spans="1:16" x14ac:dyDescent="0.25">
      <c r="A37" s="57" t="s">
        <v>163</v>
      </c>
      <c r="B37" s="57" t="s">
        <v>43</v>
      </c>
      <c r="C37" s="57" t="s">
        <v>92</v>
      </c>
      <c r="D37" s="58">
        <v>35126000</v>
      </c>
      <c r="E37" s="58">
        <v>6000000</v>
      </c>
      <c r="F37" s="57">
        <v>56</v>
      </c>
      <c r="G37" s="57">
        <v>22</v>
      </c>
      <c r="H37" s="57">
        <v>78</v>
      </c>
      <c r="I37" s="57">
        <v>22</v>
      </c>
      <c r="J37" s="57">
        <v>13</v>
      </c>
      <c r="K37" s="57">
        <v>11</v>
      </c>
      <c r="L37" s="57">
        <v>5</v>
      </c>
      <c r="M37" s="57">
        <v>8</v>
      </c>
      <c r="N37" s="57">
        <v>12</v>
      </c>
      <c r="O37" s="57">
        <v>8</v>
      </c>
      <c r="P37" s="57">
        <v>79</v>
      </c>
    </row>
    <row r="38" spans="1:16" x14ac:dyDescent="0.25">
      <c r="A38" s="57" t="s">
        <v>164</v>
      </c>
      <c r="B38" s="57" t="s">
        <v>70</v>
      </c>
      <c r="C38" s="57" t="s">
        <v>93</v>
      </c>
      <c r="D38" s="58">
        <v>17619000</v>
      </c>
      <c r="E38" s="58">
        <v>6000000</v>
      </c>
      <c r="F38" s="57">
        <v>42</v>
      </c>
      <c r="G38" s="57">
        <v>32</v>
      </c>
      <c r="H38" s="57">
        <v>74</v>
      </c>
      <c r="I38" s="57">
        <v>16</v>
      </c>
      <c r="J38" s="57">
        <v>11</v>
      </c>
      <c r="K38" s="57">
        <v>6</v>
      </c>
      <c r="L38" s="57">
        <v>4</v>
      </c>
      <c r="M38" s="57">
        <v>6</v>
      </c>
      <c r="N38" s="57">
        <v>10</v>
      </c>
      <c r="O38" s="57">
        <v>5</v>
      </c>
      <c r="P38" s="57">
        <v>58</v>
      </c>
    </row>
    <row r="39" spans="1:16" x14ac:dyDescent="0.25">
      <c r="A39" s="57" t="s">
        <v>165</v>
      </c>
      <c r="B39" s="57" t="s">
        <v>71</v>
      </c>
      <c r="C39" s="57" t="s">
        <v>94</v>
      </c>
      <c r="D39" s="58">
        <v>33263280</v>
      </c>
      <c r="E39" s="58">
        <v>5000000</v>
      </c>
      <c r="F39" s="57">
        <v>19</v>
      </c>
      <c r="G39" s="57">
        <v>27</v>
      </c>
      <c r="H39" s="57">
        <v>46</v>
      </c>
      <c r="I39" s="57">
        <v>16</v>
      </c>
      <c r="J39" s="57">
        <v>14</v>
      </c>
      <c r="K39" s="57">
        <v>6</v>
      </c>
      <c r="L39" s="57">
        <v>5</v>
      </c>
      <c r="M39" s="57">
        <v>8</v>
      </c>
      <c r="N39" s="57">
        <v>14</v>
      </c>
      <c r="O39" s="57">
        <v>8</v>
      </c>
      <c r="P39" s="57">
        <v>71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96" zoomScaleNormal="96" workbookViewId="0">
      <selection activeCell="M29" sqref="M29"/>
    </sheetView>
  </sheetViews>
  <sheetFormatPr defaultRowHeight="12.75" x14ac:dyDescent="0.25"/>
  <cols>
    <col min="1" max="1" width="9.140625" style="54"/>
    <col min="2" max="2" width="47.140625" style="54" customWidth="1"/>
    <col min="3" max="3" width="27" style="54" customWidth="1"/>
    <col min="4" max="4" width="11.28515625" style="54" bestFit="1" customWidth="1"/>
    <col min="5" max="5" width="12.7109375" style="54" bestFit="1" customWidth="1"/>
    <col min="6" max="16" width="9.28515625" style="54" bestFit="1" customWidth="1"/>
    <col min="17" max="245" width="9.140625" style="54"/>
    <col min="246" max="246" width="47.140625" style="54" customWidth="1"/>
    <col min="247" max="247" width="27" style="54" customWidth="1"/>
    <col min="248" max="501" width="9.140625" style="54"/>
    <col min="502" max="502" width="47.140625" style="54" customWidth="1"/>
    <col min="503" max="503" width="27" style="54" customWidth="1"/>
    <col min="504" max="757" width="9.140625" style="54"/>
    <col min="758" max="758" width="47.140625" style="54" customWidth="1"/>
    <col min="759" max="759" width="27" style="54" customWidth="1"/>
    <col min="760" max="1013" width="9.140625" style="54"/>
    <col min="1014" max="1014" width="47.140625" style="54" customWidth="1"/>
    <col min="1015" max="1015" width="27" style="54" customWidth="1"/>
    <col min="1016" max="1269" width="9.140625" style="54"/>
    <col min="1270" max="1270" width="47.140625" style="54" customWidth="1"/>
    <col min="1271" max="1271" width="27" style="54" customWidth="1"/>
    <col min="1272" max="1525" width="9.140625" style="54"/>
    <col min="1526" max="1526" width="47.140625" style="54" customWidth="1"/>
    <col min="1527" max="1527" width="27" style="54" customWidth="1"/>
    <col min="1528" max="1781" width="9.140625" style="54"/>
    <col min="1782" max="1782" width="47.140625" style="54" customWidth="1"/>
    <col min="1783" max="1783" width="27" style="54" customWidth="1"/>
    <col min="1784" max="2037" width="9.140625" style="54"/>
    <col min="2038" max="2038" width="47.140625" style="54" customWidth="1"/>
    <col min="2039" max="2039" width="27" style="54" customWidth="1"/>
    <col min="2040" max="2293" width="9.140625" style="54"/>
    <col min="2294" max="2294" width="47.140625" style="54" customWidth="1"/>
    <col min="2295" max="2295" width="27" style="54" customWidth="1"/>
    <col min="2296" max="2549" width="9.140625" style="54"/>
    <col min="2550" max="2550" width="47.140625" style="54" customWidth="1"/>
    <col min="2551" max="2551" width="27" style="54" customWidth="1"/>
    <col min="2552" max="2805" width="9.140625" style="54"/>
    <col min="2806" max="2806" width="47.140625" style="54" customWidth="1"/>
    <col min="2807" max="2807" width="27" style="54" customWidth="1"/>
    <col min="2808" max="3061" width="9.140625" style="54"/>
    <col min="3062" max="3062" width="47.140625" style="54" customWidth="1"/>
    <col min="3063" max="3063" width="27" style="54" customWidth="1"/>
    <col min="3064" max="3317" width="9.140625" style="54"/>
    <col min="3318" max="3318" width="47.140625" style="54" customWidth="1"/>
    <col min="3319" max="3319" width="27" style="54" customWidth="1"/>
    <col min="3320" max="3573" width="9.140625" style="54"/>
    <col min="3574" max="3574" width="47.140625" style="54" customWidth="1"/>
    <col min="3575" max="3575" width="27" style="54" customWidth="1"/>
    <col min="3576" max="3829" width="9.140625" style="54"/>
    <col min="3830" max="3830" width="47.140625" style="54" customWidth="1"/>
    <col min="3831" max="3831" width="27" style="54" customWidth="1"/>
    <col min="3832" max="4085" width="9.140625" style="54"/>
    <col min="4086" max="4086" width="47.140625" style="54" customWidth="1"/>
    <col min="4087" max="4087" width="27" style="54" customWidth="1"/>
    <col min="4088" max="4341" width="9.140625" style="54"/>
    <col min="4342" max="4342" width="47.140625" style="54" customWidth="1"/>
    <col min="4343" max="4343" width="27" style="54" customWidth="1"/>
    <col min="4344" max="4597" width="9.140625" style="54"/>
    <col min="4598" max="4598" width="47.140625" style="54" customWidth="1"/>
    <col min="4599" max="4599" width="27" style="54" customWidth="1"/>
    <col min="4600" max="4853" width="9.140625" style="54"/>
    <col min="4854" max="4854" width="47.140625" style="54" customWidth="1"/>
    <col min="4855" max="4855" width="27" style="54" customWidth="1"/>
    <col min="4856" max="5109" width="9.140625" style="54"/>
    <col min="5110" max="5110" width="47.140625" style="54" customWidth="1"/>
    <col min="5111" max="5111" width="27" style="54" customWidth="1"/>
    <col min="5112" max="5365" width="9.140625" style="54"/>
    <col min="5366" max="5366" width="47.140625" style="54" customWidth="1"/>
    <col min="5367" max="5367" width="27" style="54" customWidth="1"/>
    <col min="5368" max="5621" width="9.140625" style="54"/>
    <col min="5622" max="5622" width="47.140625" style="54" customWidth="1"/>
    <col min="5623" max="5623" width="27" style="54" customWidth="1"/>
    <col min="5624" max="5877" width="9.140625" style="54"/>
    <col min="5878" max="5878" width="47.140625" style="54" customWidth="1"/>
    <col min="5879" max="5879" width="27" style="54" customWidth="1"/>
    <col min="5880" max="6133" width="9.140625" style="54"/>
    <col min="6134" max="6134" width="47.140625" style="54" customWidth="1"/>
    <col min="6135" max="6135" width="27" style="54" customWidth="1"/>
    <col min="6136" max="6389" width="9.140625" style="54"/>
    <col min="6390" max="6390" width="47.140625" style="54" customWidth="1"/>
    <col min="6391" max="6391" width="27" style="54" customWidth="1"/>
    <col min="6392" max="6645" width="9.140625" style="54"/>
    <col min="6646" max="6646" width="47.140625" style="54" customWidth="1"/>
    <col min="6647" max="6647" width="27" style="54" customWidth="1"/>
    <col min="6648" max="6901" width="9.140625" style="54"/>
    <col min="6902" max="6902" width="47.140625" style="54" customWidth="1"/>
    <col min="6903" max="6903" width="27" style="54" customWidth="1"/>
    <col min="6904" max="7157" width="9.140625" style="54"/>
    <col min="7158" max="7158" width="47.140625" style="54" customWidth="1"/>
    <col min="7159" max="7159" width="27" style="54" customWidth="1"/>
    <col min="7160" max="7413" width="9.140625" style="54"/>
    <col min="7414" max="7414" width="47.140625" style="54" customWidth="1"/>
    <col min="7415" max="7415" width="27" style="54" customWidth="1"/>
    <col min="7416" max="7669" width="9.140625" style="54"/>
    <col min="7670" max="7670" width="47.140625" style="54" customWidth="1"/>
    <col min="7671" max="7671" width="27" style="54" customWidth="1"/>
    <col min="7672" max="7925" width="9.140625" style="54"/>
    <col min="7926" max="7926" width="47.140625" style="54" customWidth="1"/>
    <col min="7927" max="7927" width="27" style="54" customWidth="1"/>
    <col min="7928" max="8181" width="9.140625" style="54"/>
    <col min="8182" max="8182" width="47.140625" style="54" customWidth="1"/>
    <col min="8183" max="8183" width="27" style="54" customWidth="1"/>
    <col min="8184" max="8437" width="9.140625" style="54"/>
    <col min="8438" max="8438" width="47.140625" style="54" customWidth="1"/>
    <col min="8439" max="8439" width="27" style="54" customWidth="1"/>
    <col min="8440" max="8693" width="9.140625" style="54"/>
    <col min="8694" max="8694" width="47.140625" style="54" customWidth="1"/>
    <col min="8695" max="8695" width="27" style="54" customWidth="1"/>
    <col min="8696" max="8949" width="9.140625" style="54"/>
    <col min="8950" max="8950" width="47.140625" style="54" customWidth="1"/>
    <col min="8951" max="8951" width="27" style="54" customWidth="1"/>
    <col min="8952" max="9205" width="9.140625" style="54"/>
    <col min="9206" max="9206" width="47.140625" style="54" customWidth="1"/>
    <col min="9207" max="9207" width="27" style="54" customWidth="1"/>
    <col min="9208" max="9461" width="9.140625" style="54"/>
    <col min="9462" max="9462" width="47.140625" style="54" customWidth="1"/>
    <col min="9463" max="9463" width="27" style="54" customWidth="1"/>
    <col min="9464" max="9717" width="9.140625" style="54"/>
    <col min="9718" max="9718" width="47.140625" style="54" customWidth="1"/>
    <col min="9719" max="9719" width="27" style="54" customWidth="1"/>
    <col min="9720" max="9973" width="9.140625" style="54"/>
    <col min="9974" max="9974" width="47.140625" style="54" customWidth="1"/>
    <col min="9975" max="9975" width="27" style="54" customWidth="1"/>
    <col min="9976" max="10229" width="9.140625" style="54"/>
    <col min="10230" max="10230" width="47.140625" style="54" customWidth="1"/>
    <col min="10231" max="10231" width="27" style="54" customWidth="1"/>
    <col min="10232" max="10485" width="9.140625" style="54"/>
    <col min="10486" max="10486" width="47.140625" style="54" customWidth="1"/>
    <col min="10487" max="10487" width="27" style="54" customWidth="1"/>
    <col min="10488" max="10741" width="9.140625" style="54"/>
    <col min="10742" max="10742" width="47.140625" style="54" customWidth="1"/>
    <col min="10743" max="10743" width="27" style="54" customWidth="1"/>
    <col min="10744" max="10997" width="9.140625" style="54"/>
    <col min="10998" max="10998" width="47.140625" style="54" customWidth="1"/>
    <col min="10999" max="10999" width="27" style="54" customWidth="1"/>
    <col min="11000" max="11253" width="9.140625" style="54"/>
    <col min="11254" max="11254" width="47.140625" style="54" customWidth="1"/>
    <col min="11255" max="11255" width="27" style="54" customWidth="1"/>
    <col min="11256" max="11509" width="9.140625" style="54"/>
    <col min="11510" max="11510" width="47.140625" style="54" customWidth="1"/>
    <col min="11511" max="11511" width="27" style="54" customWidth="1"/>
    <col min="11512" max="11765" width="9.140625" style="54"/>
    <col min="11766" max="11766" width="47.140625" style="54" customWidth="1"/>
    <col min="11767" max="11767" width="27" style="54" customWidth="1"/>
    <col min="11768" max="12021" width="9.140625" style="54"/>
    <col min="12022" max="12022" width="47.140625" style="54" customWidth="1"/>
    <col min="12023" max="12023" width="27" style="54" customWidth="1"/>
    <col min="12024" max="12277" width="9.140625" style="54"/>
    <col min="12278" max="12278" width="47.140625" style="54" customWidth="1"/>
    <col min="12279" max="12279" width="27" style="54" customWidth="1"/>
    <col min="12280" max="12533" width="9.140625" style="54"/>
    <col min="12534" max="12534" width="47.140625" style="54" customWidth="1"/>
    <col min="12535" max="12535" width="27" style="54" customWidth="1"/>
    <col min="12536" max="12789" width="9.140625" style="54"/>
    <col min="12790" max="12790" width="47.140625" style="54" customWidth="1"/>
    <col min="12791" max="12791" width="27" style="54" customWidth="1"/>
    <col min="12792" max="13045" width="9.140625" style="54"/>
    <col min="13046" max="13046" width="47.140625" style="54" customWidth="1"/>
    <col min="13047" max="13047" width="27" style="54" customWidth="1"/>
    <col min="13048" max="13301" width="9.140625" style="54"/>
    <col min="13302" max="13302" width="47.140625" style="54" customWidth="1"/>
    <col min="13303" max="13303" width="27" style="54" customWidth="1"/>
    <col min="13304" max="13557" width="9.140625" style="54"/>
    <col min="13558" max="13558" width="47.140625" style="54" customWidth="1"/>
    <col min="13559" max="13559" width="27" style="54" customWidth="1"/>
    <col min="13560" max="13813" width="9.140625" style="54"/>
    <col min="13814" max="13814" width="47.140625" style="54" customWidth="1"/>
    <col min="13815" max="13815" width="27" style="54" customWidth="1"/>
    <col min="13816" max="14069" width="9.140625" style="54"/>
    <col min="14070" max="14070" width="47.140625" style="54" customWidth="1"/>
    <col min="14071" max="14071" width="27" style="54" customWidth="1"/>
    <col min="14072" max="14325" width="9.140625" style="54"/>
    <col min="14326" max="14326" width="47.140625" style="54" customWidth="1"/>
    <col min="14327" max="14327" width="27" style="54" customWidth="1"/>
    <col min="14328" max="14581" width="9.140625" style="54"/>
    <col min="14582" max="14582" width="47.140625" style="54" customWidth="1"/>
    <col min="14583" max="14583" width="27" style="54" customWidth="1"/>
    <col min="14584" max="14837" width="9.140625" style="54"/>
    <col min="14838" max="14838" width="47.140625" style="54" customWidth="1"/>
    <col min="14839" max="14839" width="27" style="54" customWidth="1"/>
    <col min="14840" max="15093" width="9.140625" style="54"/>
    <col min="15094" max="15094" width="47.140625" style="54" customWidth="1"/>
    <col min="15095" max="15095" width="27" style="54" customWidth="1"/>
    <col min="15096" max="15349" width="9.140625" style="54"/>
    <col min="15350" max="15350" width="47.140625" style="54" customWidth="1"/>
    <col min="15351" max="15351" width="27" style="54" customWidth="1"/>
    <col min="15352" max="15605" width="9.140625" style="54"/>
    <col min="15606" max="15606" width="47.140625" style="54" customWidth="1"/>
    <col min="15607" max="15607" width="27" style="54" customWidth="1"/>
    <col min="15608" max="15861" width="9.140625" style="54"/>
    <col min="15862" max="15862" width="47.140625" style="54" customWidth="1"/>
    <col min="15863" max="15863" width="27" style="54" customWidth="1"/>
    <col min="15864" max="16117" width="9.140625" style="54"/>
    <col min="16118" max="16118" width="47.140625" style="54" customWidth="1"/>
    <col min="16119" max="16119" width="27" style="54" customWidth="1"/>
    <col min="16120" max="16384" width="9.140625" style="54"/>
  </cols>
  <sheetData>
    <row r="1" spans="1:16" s="55" customFormat="1" ht="23.25" x14ac:dyDescent="0.25">
      <c r="A1" s="55" t="s">
        <v>179</v>
      </c>
    </row>
    <row r="2" spans="1:16" x14ac:dyDescent="0.25">
      <c r="A2" s="54" t="s">
        <v>170</v>
      </c>
      <c r="D2" s="54" t="s">
        <v>0</v>
      </c>
    </row>
    <row r="3" spans="1:16" x14ac:dyDescent="0.25">
      <c r="A3" s="54" t="s">
        <v>171</v>
      </c>
      <c r="D3" s="54" t="s">
        <v>29</v>
      </c>
    </row>
    <row r="4" spans="1:16" x14ac:dyDescent="0.25">
      <c r="A4" s="54" t="s">
        <v>172</v>
      </c>
      <c r="D4" s="54" t="s">
        <v>31</v>
      </c>
    </row>
    <row r="5" spans="1:16" x14ac:dyDescent="0.25">
      <c r="A5" s="54" t="s">
        <v>173</v>
      </c>
      <c r="D5" s="54" t="s">
        <v>37</v>
      </c>
    </row>
    <row r="6" spans="1:16" x14ac:dyDescent="0.25">
      <c r="A6" s="54" t="s">
        <v>174</v>
      </c>
    </row>
    <row r="8" spans="1:16" x14ac:dyDescent="0.25">
      <c r="A8" s="54" t="s">
        <v>175</v>
      </c>
    </row>
    <row r="9" spans="1:16" x14ac:dyDescent="0.25">
      <c r="D9" s="54" t="s">
        <v>176</v>
      </c>
    </row>
    <row r="10" spans="1:16" x14ac:dyDescent="0.25">
      <c r="D10" s="54" t="s">
        <v>177</v>
      </c>
    </row>
    <row r="11" spans="1:16" x14ac:dyDescent="0.25">
      <c r="D11" s="54" t="s">
        <v>49</v>
      </c>
    </row>
    <row r="13" spans="1:16" ht="69.95" customHeight="1" x14ac:dyDescent="0.25">
      <c r="A13" s="56" t="s">
        <v>1</v>
      </c>
      <c r="B13" s="56" t="s">
        <v>2</v>
      </c>
      <c r="C13" s="56" t="s">
        <v>26</v>
      </c>
      <c r="D13" s="56" t="s">
        <v>19</v>
      </c>
      <c r="E13" s="56" t="s">
        <v>3</v>
      </c>
      <c r="F13" s="56" t="s">
        <v>4</v>
      </c>
      <c r="G13" s="56" t="s">
        <v>5</v>
      </c>
      <c r="H13" s="56" t="s">
        <v>6</v>
      </c>
      <c r="I13" s="56" t="s">
        <v>22</v>
      </c>
      <c r="J13" s="56" t="s">
        <v>20</v>
      </c>
      <c r="K13" s="56" t="s">
        <v>23</v>
      </c>
      <c r="L13" s="56" t="s">
        <v>7</v>
      </c>
      <c r="M13" s="56" t="s">
        <v>8</v>
      </c>
      <c r="N13" s="56" t="s">
        <v>28</v>
      </c>
      <c r="O13" s="56" t="s">
        <v>9</v>
      </c>
      <c r="P13" s="56" t="s">
        <v>10</v>
      </c>
    </row>
    <row r="14" spans="1:16" x14ac:dyDescent="0.25">
      <c r="A14" s="57"/>
      <c r="B14" s="57"/>
      <c r="C14" s="57"/>
      <c r="D14" s="57"/>
      <c r="E14" s="57"/>
      <c r="F14" s="57"/>
      <c r="G14" s="57"/>
      <c r="H14" s="57"/>
      <c r="I14" s="57" t="s">
        <v>32</v>
      </c>
      <c r="J14" s="57" t="s">
        <v>33</v>
      </c>
      <c r="K14" s="57" t="s">
        <v>33</v>
      </c>
      <c r="L14" s="57" t="s">
        <v>34</v>
      </c>
      <c r="M14" s="57" t="s">
        <v>35</v>
      </c>
      <c r="N14" s="57" t="s">
        <v>33</v>
      </c>
      <c r="O14" s="57" t="s">
        <v>35</v>
      </c>
      <c r="P14" s="57"/>
    </row>
    <row r="15" spans="1:16" x14ac:dyDescent="0.25">
      <c r="A15" s="57" t="s">
        <v>141</v>
      </c>
      <c r="B15" s="57" t="s">
        <v>56</v>
      </c>
      <c r="C15" s="57" t="s">
        <v>72</v>
      </c>
      <c r="D15" s="58">
        <v>159926911</v>
      </c>
      <c r="E15" s="58">
        <v>30000000</v>
      </c>
      <c r="F15" s="57">
        <v>53</v>
      </c>
      <c r="G15" s="57">
        <v>37</v>
      </c>
      <c r="H15" s="57">
        <v>90</v>
      </c>
      <c r="I15" s="57">
        <v>25</v>
      </c>
      <c r="J15" s="57">
        <v>13</v>
      </c>
      <c r="K15" s="57">
        <v>12</v>
      </c>
      <c r="L15" s="57">
        <v>5</v>
      </c>
      <c r="M15" s="57">
        <v>7</v>
      </c>
      <c r="N15" s="57">
        <v>13</v>
      </c>
      <c r="O15" s="57">
        <v>10</v>
      </c>
      <c r="P15" s="57">
        <v>85</v>
      </c>
    </row>
    <row r="16" spans="1:16" x14ac:dyDescent="0.25">
      <c r="A16" s="57" t="s">
        <v>142</v>
      </c>
      <c r="B16" s="57" t="s">
        <v>57</v>
      </c>
      <c r="C16" s="57" t="s">
        <v>73</v>
      </c>
      <c r="D16" s="58">
        <v>46200000</v>
      </c>
      <c r="E16" s="58">
        <v>7000000</v>
      </c>
      <c r="F16" s="57">
        <v>55</v>
      </c>
      <c r="G16" s="57">
        <v>38</v>
      </c>
      <c r="H16" s="57">
        <v>93</v>
      </c>
      <c r="I16" s="57">
        <v>23</v>
      </c>
      <c r="J16" s="57">
        <v>14</v>
      </c>
      <c r="K16" s="57">
        <v>12</v>
      </c>
      <c r="L16" s="57">
        <v>5</v>
      </c>
      <c r="M16" s="57">
        <v>10</v>
      </c>
      <c r="N16" s="57">
        <v>15</v>
      </c>
      <c r="O16" s="57">
        <v>10</v>
      </c>
      <c r="P16" s="57">
        <v>89</v>
      </c>
    </row>
    <row r="17" spans="1:16" x14ac:dyDescent="0.25">
      <c r="A17" s="57" t="s">
        <v>143</v>
      </c>
      <c r="B17" s="57" t="s">
        <v>58</v>
      </c>
      <c r="C17" s="57" t="s">
        <v>74</v>
      </c>
      <c r="D17" s="58">
        <v>45111082</v>
      </c>
      <c r="E17" s="58">
        <v>18000000</v>
      </c>
      <c r="F17" s="57">
        <v>33</v>
      </c>
      <c r="G17" s="57">
        <v>34</v>
      </c>
      <c r="H17" s="57">
        <v>67</v>
      </c>
      <c r="I17" s="57">
        <v>16</v>
      </c>
      <c r="J17" s="57">
        <v>13</v>
      </c>
      <c r="K17" s="57">
        <v>11</v>
      </c>
      <c r="L17" s="57">
        <v>5</v>
      </c>
      <c r="M17" s="57">
        <v>7</v>
      </c>
      <c r="N17" s="57">
        <v>10</v>
      </c>
      <c r="O17" s="57">
        <v>10</v>
      </c>
      <c r="P17" s="57">
        <v>72</v>
      </c>
    </row>
    <row r="18" spans="1:16" x14ac:dyDescent="0.25">
      <c r="A18" s="57" t="s">
        <v>144</v>
      </c>
      <c r="B18" s="57" t="s">
        <v>59</v>
      </c>
      <c r="C18" s="57" t="s">
        <v>75</v>
      </c>
      <c r="D18" s="58">
        <v>89626116</v>
      </c>
      <c r="E18" s="58">
        <v>20000000</v>
      </c>
      <c r="F18" s="57">
        <v>53</v>
      </c>
      <c r="G18" s="57">
        <v>39</v>
      </c>
      <c r="H18" s="57">
        <v>92</v>
      </c>
      <c r="I18" s="57">
        <v>24</v>
      </c>
      <c r="J18" s="57">
        <v>14</v>
      </c>
      <c r="K18" s="57">
        <v>15</v>
      </c>
      <c r="L18" s="57">
        <v>5</v>
      </c>
      <c r="M18" s="57">
        <v>8</v>
      </c>
      <c r="N18" s="57">
        <v>14</v>
      </c>
      <c r="O18" s="57">
        <v>10</v>
      </c>
      <c r="P18" s="57">
        <v>90</v>
      </c>
    </row>
    <row r="19" spans="1:16" x14ac:dyDescent="0.25">
      <c r="A19" s="57" t="s">
        <v>145</v>
      </c>
      <c r="B19" s="57" t="s">
        <v>59</v>
      </c>
      <c r="C19" s="57" t="s">
        <v>76</v>
      </c>
      <c r="D19" s="58">
        <v>21526006</v>
      </c>
      <c r="E19" s="58">
        <v>5000000</v>
      </c>
      <c r="F19" s="57">
        <v>45</v>
      </c>
      <c r="G19" s="57">
        <v>26</v>
      </c>
      <c r="H19" s="57">
        <v>71</v>
      </c>
      <c r="I19" s="57">
        <v>14</v>
      </c>
      <c r="J19" s="57">
        <v>12</v>
      </c>
      <c r="K19" s="57">
        <v>9</v>
      </c>
      <c r="L19" s="57">
        <v>5</v>
      </c>
      <c r="M19" s="57">
        <v>8</v>
      </c>
      <c r="N19" s="57">
        <v>12</v>
      </c>
      <c r="O19" s="57">
        <v>10</v>
      </c>
      <c r="P19" s="57">
        <v>70</v>
      </c>
    </row>
    <row r="20" spans="1:16" x14ac:dyDescent="0.25">
      <c r="A20" s="57" t="s">
        <v>146</v>
      </c>
      <c r="B20" s="57" t="s">
        <v>41</v>
      </c>
      <c r="C20" s="57" t="s">
        <v>46</v>
      </c>
      <c r="D20" s="58">
        <v>21075588</v>
      </c>
      <c r="E20" s="58">
        <v>6000000</v>
      </c>
      <c r="F20" s="57">
        <v>46</v>
      </c>
      <c r="G20" s="57">
        <v>36</v>
      </c>
      <c r="H20" s="57">
        <v>82</v>
      </c>
      <c r="I20" s="57">
        <v>26</v>
      </c>
      <c r="J20" s="57">
        <v>14</v>
      </c>
      <c r="K20" s="57">
        <v>11</v>
      </c>
      <c r="L20" s="57">
        <v>5</v>
      </c>
      <c r="M20" s="57">
        <v>9</v>
      </c>
      <c r="N20" s="57">
        <v>14</v>
      </c>
      <c r="O20" s="57">
        <v>10</v>
      </c>
      <c r="P20" s="57">
        <v>89</v>
      </c>
    </row>
    <row r="21" spans="1:16" x14ac:dyDescent="0.25">
      <c r="A21" s="57" t="s">
        <v>147</v>
      </c>
      <c r="B21" s="57" t="s">
        <v>60</v>
      </c>
      <c r="C21" s="57" t="s">
        <v>178</v>
      </c>
      <c r="D21" s="58">
        <v>59953779</v>
      </c>
      <c r="E21" s="58">
        <v>10000000</v>
      </c>
      <c r="F21" s="57">
        <v>38</v>
      </c>
      <c r="G21" s="57">
        <v>40</v>
      </c>
      <c r="H21" s="57">
        <v>78</v>
      </c>
      <c r="I21" s="57">
        <v>16</v>
      </c>
      <c r="J21" s="57">
        <v>13</v>
      </c>
      <c r="K21" s="57">
        <v>8</v>
      </c>
      <c r="L21" s="57">
        <v>5</v>
      </c>
      <c r="M21" s="57">
        <v>10</v>
      </c>
      <c r="N21" s="57">
        <v>14</v>
      </c>
      <c r="O21" s="57">
        <v>8</v>
      </c>
      <c r="P21" s="57">
        <v>74</v>
      </c>
    </row>
    <row r="22" spans="1:16" x14ac:dyDescent="0.25">
      <c r="A22" s="57" t="s">
        <v>148</v>
      </c>
      <c r="B22" s="57" t="s">
        <v>61</v>
      </c>
      <c r="C22" s="57" t="s">
        <v>78</v>
      </c>
      <c r="D22" s="58">
        <v>2600000</v>
      </c>
      <c r="E22" s="58">
        <v>1300000</v>
      </c>
      <c r="F22" s="57">
        <v>45</v>
      </c>
      <c r="G22" s="57">
        <v>30</v>
      </c>
      <c r="H22" s="57">
        <v>75</v>
      </c>
      <c r="I22" s="57">
        <v>13</v>
      </c>
      <c r="J22" s="57">
        <v>10</v>
      </c>
      <c r="K22" s="57">
        <v>7</v>
      </c>
      <c r="L22" s="57">
        <v>5</v>
      </c>
      <c r="M22" s="57">
        <v>7</v>
      </c>
      <c r="N22" s="57">
        <v>13</v>
      </c>
      <c r="O22" s="57">
        <v>5</v>
      </c>
      <c r="P22" s="57">
        <v>60</v>
      </c>
    </row>
    <row r="23" spans="1:16" x14ac:dyDescent="0.25">
      <c r="A23" s="57" t="s">
        <v>149</v>
      </c>
      <c r="B23" s="57" t="s">
        <v>62</v>
      </c>
      <c r="C23" s="57" t="s">
        <v>45</v>
      </c>
      <c r="D23" s="58">
        <v>19200000</v>
      </c>
      <c r="E23" s="58">
        <v>6000000</v>
      </c>
      <c r="F23" s="57">
        <v>22</v>
      </c>
      <c r="G23" s="57">
        <v>22</v>
      </c>
      <c r="H23" s="57">
        <v>44</v>
      </c>
      <c r="I23" s="57">
        <v>15</v>
      </c>
      <c r="J23" s="57">
        <v>13</v>
      </c>
      <c r="K23" s="57">
        <v>8</v>
      </c>
      <c r="L23" s="57">
        <v>5</v>
      </c>
      <c r="M23" s="57">
        <v>7</v>
      </c>
      <c r="N23" s="57">
        <v>3</v>
      </c>
      <c r="O23" s="57">
        <v>7</v>
      </c>
      <c r="P23" s="57">
        <v>58</v>
      </c>
    </row>
    <row r="24" spans="1:16" x14ac:dyDescent="0.25">
      <c r="A24" s="57" t="s">
        <v>150</v>
      </c>
      <c r="B24" s="57" t="s">
        <v>140</v>
      </c>
      <c r="C24" s="57" t="s">
        <v>79</v>
      </c>
      <c r="D24" s="58">
        <v>27883629</v>
      </c>
      <c r="E24" s="58">
        <v>14000000</v>
      </c>
      <c r="F24" s="57">
        <v>29</v>
      </c>
      <c r="G24" s="57">
        <v>29</v>
      </c>
      <c r="H24" s="57">
        <v>58</v>
      </c>
      <c r="I24" s="57">
        <v>18</v>
      </c>
      <c r="J24" s="57">
        <v>13</v>
      </c>
      <c r="K24" s="57">
        <v>9</v>
      </c>
      <c r="L24" s="57">
        <v>5</v>
      </c>
      <c r="M24" s="57">
        <v>8</v>
      </c>
      <c r="N24" s="57">
        <v>11</v>
      </c>
      <c r="O24" s="57">
        <v>6</v>
      </c>
      <c r="P24" s="57">
        <v>70</v>
      </c>
    </row>
    <row r="25" spans="1:16" x14ac:dyDescent="0.25">
      <c r="A25" s="57" t="s">
        <v>151</v>
      </c>
      <c r="B25" s="57" t="s">
        <v>63</v>
      </c>
      <c r="C25" s="57" t="s">
        <v>80</v>
      </c>
      <c r="D25" s="58">
        <v>31378640</v>
      </c>
      <c r="E25" s="58">
        <v>9000000</v>
      </c>
      <c r="F25" s="57">
        <v>46</v>
      </c>
      <c r="G25" s="57">
        <v>27</v>
      </c>
      <c r="H25" s="57">
        <v>73</v>
      </c>
      <c r="I25" s="57">
        <v>23</v>
      </c>
      <c r="J25" s="57">
        <v>14</v>
      </c>
      <c r="K25" s="57">
        <v>12</v>
      </c>
      <c r="L25" s="57">
        <v>5</v>
      </c>
      <c r="M25" s="57">
        <v>9</v>
      </c>
      <c r="N25" s="57">
        <v>14</v>
      </c>
      <c r="O25" s="57">
        <v>10</v>
      </c>
      <c r="P25" s="57">
        <v>87</v>
      </c>
    </row>
    <row r="26" spans="1:16" x14ac:dyDescent="0.25">
      <c r="A26" s="57" t="s">
        <v>152</v>
      </c>
      <c r="B26" s="57" t="s">
        <v>64</v>
      </c>
      <c r="C26" s="57" t="s">
        <v>81</v>
      </c>
      <c r="D26" s="58">
        <v>41023850</v>
      </c>
      <c r="E26" s="58">
        <v>12000000</v>
      </c>
      <c r="F26" s="57">
        <v>47</v>
      </c>
      <c r="G26" s="57">
        <v>30</v>
      </c>
      <c r="H26" s="57">
        <v>77</v>
      </c>
      <c r="I26" s="57">
        <v>17</v>
      </c>
      <c r="J26" s="57">
        <v>11</v>
      </c>
      <c r="K26" s="57">
        <v>9</v>
      </c>
      <c r="L26" s="57">
        <v>5</v>
      </c>
      <c r="M26" s="57">
        <v>8</v>
      </c>
      <c r="N26" s="57">
        <v>12</v>
      </c>
      <c r="O26" s="57">
        <v>9</v>
      </c>
      <c r="P26" s="57">
        <v>71</v>
      </c>
    </row>
    <row r="27" spans="1:16" x14ac:dyDescent="0.25">
      <c r="A27" s="57" t="s">
        <v>153</v>
      </c>
      <c r="B27" s="57" t="s">
        <v>65</v>
      </c>
      <c r="C27" s="57" t="s">
        <v>82</v>
      </c>
      <c r="D27" s="58">
        <v>56018400</v>
      </c>
      <c r="E27" s="58">
        <v>10000000</v>
      </c>
      <c r="F27" s="57">
        <v>59</v>
      </c>
      <c r="G27" s="57">
        <v>30</v>
      </c>
      <c r="H27" s="57">
        <v>89</v>
      </c>
      <c r="I27" s="57">
        <v>29</v>
      </c>
      <c r="J27" s="57">
        <v>14</v>
      </c>
      <c r="K27" s="57">
        <v>15</v>
      </c>
      <c r="L27" s="57">
        <v>5</v>
      </c>
      <c r="M27" s="57">
        <v>9</v>
      </c>
      <c r="N27" s="57">
        <v>15</v>
      </c>
      <c r="O27" s="57">
        <v>5</v>
      </c>
      <c r="P27" s="57">
        <v>92</v>
      </c>
    </row>
    <row r="28" spans="1:16" x14ac:dyDescent="0.25">
      <c r="A28" s="57" t="s">
        <v>154</v>
      </c>
      <c r="B28" s="57" t="s">
        <v>66</v>
      </c>
      <c r="C28" s="57" t="s">
        <v>83</v>
      </c>
      <c r="D28" s="58">
        <v>24324050</v>
      </c>
      <c r="E28" s="58">
        <v>7000000</v>
      </c>
      <c r="F28" s="57">
        <v>50</v>
      </c>
      <c r="G28" s="57">
        <v>30</v>
      </c>
      <c r="H28" s="57">
        <v>80</v>
      </c>
      <c r="I28" s="57">
        <v>21</v>
      </c>
      <c r="J28" s="57">
        <v>14</v>
      </c>
      <c r="K28" s="57">
        <v>12</v>
      </c>
      <c r="L28" s="57">
        <v>4</v>
      </c>
      <c r="M28" s="57">
        <v>6</v>
      </c>
      <c r="N28" s="57">
        <v>12</v>
      </c>
      <c r="O28" s="57">
        <v>8</v>
      </c>
      <c r="P28" s="57">
        <v>77</v>
      </c>
    </row>
    <row r="29" spans="1:16" x14ac:dyDescent="0.25">
      <c r="A29" s="57" t="s">
        <v>155</v>
      </c>
      <c r="B29" s="57" t="s">
        <v>39</v>
      </c>
      <c r="C29" s="57" t="s">
        <v>84</v>
      </c>
      <c r="D29" s="58">
        <v>31300000</v>
      </c>
      <c r="E29" s="58">
        <v>10000000</v>
      </c>
      <c r="F29" s="57">
        <v>52</v>
      </c>
      <c r="G29" s="57">
        <v>36</v>
      </c>
      <c r="H29" s="57">
        <v>88</v>
      </c>
      <c r="I29" s="57">
        <v>19</v>
      </c>
      <c r="J29" s="57">
        <v>13</v>
      </c>
      <c r="K29" s="57">
        <v>10</v>
      </c>
      <c r="L29" s="57">
        <v>5</v>
      </c>
      <c r="M29" s="57">
        <v>8</v>
      </c>
      <c r="N29" s="57">
        <v>13</v>
      </c>
      <c r="O29" s="57">
        <v>10</v>
      </c>
      <c r="P29" s="57">
        <v>78</v>
      </c>
    </row>
    <row r="30" spans="1:16" x14ac:dyDescent="0.25">
      <c r="A30" s="57" t="s">
        <v>156</v>
      </c>
      <c r="B30" s="57" t="s">
        <v>40</v>
      </c>
      <c r="C30" s="57" t="s">
        <v>85</v>
      </c>
      <c r="D30" s="58">
        <v>84497438</v>
      </c>
      <c r="E30" s="58">
        <v>20000000</v>
      </c>
      <c r="F30" s="57">
        <v>60</v>
      </c>
      <c r="G30" s="57">
        <v>30</v>
      </c>
      <c r="H30" s="57">
        <v>90</v>
      </c>
      <c r="I30" s="57">
        <v>15</v>
      </c>
      <c r="J30" s="57">
        <v>13</v>
      </c>
      <c r="K30" s="57">
        <v>12</v>
      </c>
      <c r="L30" s="57">
        <v>5</v>
      </c>
      <c r="M30" s="57">
        <v>8</v>
      </c>
      <c r="N30" s="57">
        <v>12</v>
      </c>
      <c r="O30" s="57">
        <v>10</v>
      </c>
      <c r="P30" s="57">
        <v>75</v>
      </c>
    </row>
    <row r="31" spans="1:16" x14ac:dyDescent="0.25">
      <c r="A31" s="57" t="s">
        <v>157</v>
      </c>
      <c r="B31" s="57" t="s">
        <v>67</v>
      </c>
      <c r="C31" s="57" t="s">
        <v>86</v>
      </c>
      <c r="D31" s="58">
        <v>17546365</v>
      </c>
      <c r="E31" s="58">
        <v>2500000</v>
      </c>
      <c r="F31" s="57">
        <v>35</v>
      </c>
      <c r="G31" s="57">
        <v>14</v>
      </c>
      <c r="H31" s="57">
        <v>49</v>
      </c>
      <c r="I31" s="57">
        <v>11</v>
      </c>
      <c r="J31" s="57">
        <v>7</v>
      </c>
      <c r="K31" s="57">
        <v>4</v>
      </c>
      <c r="L31" s="57">
        <v>4</v>
      </c>
      <c r="M31" s="57">
        <v>4</v>
      </c>
      <c r="N31" s="57">
        <v>8</v>
      </c>
      <c r="O31" s="57">
        <v>4</v>
      </c>
      <c r="P31" s="57">
        <v>42</v>
      </c>
    </row>
    <row r="32" spans="1:16" x14ac:dyDescent="0.25">
      <c r="A32" s="57" t="s">
        <v>158</v>
      </c>
      <c r="B32" s="57" t="s">
        <v>42</v>
      </c>
      <c r="C32" s="57" t="s">
        <v>87</v>
      </c>
      <c r="D32" s="58">
        <v>25773401</v>
      </c>
      <c r="E32" s="58">
        <v>9000000</v>
      </c>
      <c r="F32" s="57">
        <v>48</v>
      </c>
      <c r="G32" s="57">
        <v>32</v>
      </c>
      <c r="H32" s="57">
        <v>80</v>
      </c>
      <c r="I32" s="57">
        <v>21</v>
      </c>
      <c r="J32" s="57">
        <v>10</v>
      </c>
      <c r="K32" s="57">
        <v>12</v>
      </c>
      <c r="L32" s="57">
        <v>5</v>
      </c>
      <c r="M32" s="57">
        <v>8</v>
      </c>
      <c r="N32" s="57">
        <v>11</v>
      </c>
      <c r="O32" s="57">
        <v>10</v>
      </c>
      <c r="P32" s="57">
        <v>77</v>
      </c>
    </row>
    <row r="33" spans="1:16" x14ac:dyDescent="0.25">
      <c r="A33" s="57" t="s">
        <v>159</v>
      </c>
      <c r="B33" s="57" t="s">
        <v>68</v>
      </c>
      <c r="C33" s="57" t="s">
        <v>88</v>
      </c>
      <c r="D33" s="58">
        <v>88520980</v>
      </c>
      <c r="E33" s="58">
        <v>9500000</v>
      </c>
      <c r="F33" s="57">
        <v>48</v>
      </c>
      <c r="G33" s="57">
        <v>21</v>
      </c>
      <c r="H33" s="57">
        <v>69</v>
      </c>
      <c r="I33" s="57">
        <v>15</v>
      </c>
      <c r="J33" s="57">
        <v>13</v>
      </c>
      <c r="K33" s="57">
        <v>8</v>
      </c>
      <c r="L33" s="57">
        <v>4</v>
      </c>
      <c r="M33" s="57">
        <v>7</v>
      </c>
      <c r="N33" s="57">
        <v>10</v>
      </c>
      <c r="O33" s="57">
        <v>5</v>
      </c>
      <c r="P33" s="57">
        <v>62</v>
      </c>
    </row>
    <row r="34" spans="1:16" x14ac:dyDescent="0.25">
      <c r="A34" s="57" t="s">
        <v>160</v>
      </c>
      <c r="B34" s="57" t="s">
        <v>69</v>
      </c>
      <c r="C34" s="57" t="s">
        <v>89</v>
      </c>
      <c r="D34" s="58">
        <v>128830000</v>
      </c>
      <c r="E34" s="58">
        <v>25000000</v>
      </c>
      <c r="F34" s="57">
        <v>55</v>
      </c>
      <c r="G34" s="57">
        <v>38</v>
      </c>
      <c r="H34" s="57">
        <v>93</v>
      </c>
      <c r="I34" s="57">
        <v>24</v>
      </c>
      <c r="J34" s="57">
        <v>12</v>
      </c>
      <c r="K34" s="57">
        <v>12</v>
      </c>
      <c r="L34" s="57">
        <v>5</v>
      </c>
      <c r="M34" s="57">
        <v>8</v>
      </c>
      <c r="N34" s="57">
        <v>12</v>
      </c>
      <c r="O34" s="57">
        <v>10</v>
      </c>
      <c r="P34" s="57">
        <v>83</v>
      </c>
    </row>
    <row r="35" spans="1:16" x14ac:dyDescent="0.25">
      <c r="A35" s="57" t="s">
        <v>161</v>
      </c>
      <c r="B35" s="57" t="s">
        <v>44</v>
      </c>
      <c r="C35" s="57" t="s">
        <v>90</v>
      </c>
      <c r="D35" s="58">
        <v>8837639</v>
      </c>
      <c r="E35" s="58">
        <v>3000000</v>
      </c>
      <c r="F35" s="57">
        <v>48</v>
      </c>
      <c r="G35" s="57">
        <v>21</v>
      </c>
      <c r="H35" s="57">
        <v>69</v>
      </c>
      <c r="I35" s="57">
        <v>24</v>
      </c>
      <c r="J35" s="57">
        <v>12</v>
      </c>
      <c r="K35" s="57">
        <v>14</v>
      </c>
      <c r="L35" s="57">
        <v>5</v>
      </c>
      <c r="M35" s="57">
        <v>8</v>
      </c>
      <c r="N35" s="57">
        <v>12</v>
      </c>
      <c r="O35" s="57">
        <v>5</v>
      </c>
      <c r="P35" s="57">
        <v>80</v>
      </c>
    </row>
    <row r="36" spans="1:16" x14ac:dyDescent="0.25">
      <c r="A36" s="57" t="s">
        <v>162</v>
      </c>
      <c r="B36" s="57" t="s">
        <v>43</v>
      </c>
      <c r="C36" s="57" t="s">
        <v>91</v>
      </c>
      <c r="D36" s="58">
        <v>18053650</v>
      </c>
      <c r="E36" s="58">
        <v>5000000</v>
      </c>
      <c r="F36" s="57">
        <v>44</v>
      </c>
      <c r="G36" s="57">
        <v>33</v>
      </c>
      <c r="H36" s="57">
        <v>77</v>
      </c>
      <c r="I36" s="57">
        <v>19</v>
      </c>
      <c r="J36" s="57">
        <v>14</v>
      </c>
      <c r="K36" s="57">
        <v>8</v>
      </c>
      <c r="L36" s="57">
        <v>5</v>
      </c>
      <c r="M36" s="57">
        <v>7</v>
      </c>
      <c r="N36" s="57">
        <v>11</v>
      </c>
      <c r="O36" s="57">
        <v>8</v>
      </c>
      <c r="P36" s="57">
        <v>72</v>
      </c>
    </row>
    <row r="37" spans="1:16" x14ac:dyDescent="0.25">
      <c r="A37" s="57" t="s">
        <v>163</v>
      </c>
      <c r="B37" s="57" t="s">
        <v>43</v>
      </c>
      <c r="C37" s="57" t="s">
        <v>92</v>
      </c>
      <c r="D37" s="58">
        <v>35126000</v>
      </c>
      <c r="E37" s="58">
        <v>6000000</v>
      </c>
      <c r="F37" s="57">
        <v>56</v>
      </c>
      <c r="G37" s="57">
        <v>22</v>
      </c>
      <c r="H37" s="57">
        <v>78</v>
      </c>
      <c r="I37" s="57">
        <v>21</v>
      </c>
      <c r="J37" s="57">
        <v>13</v>
      </c>
      <c r="K37" s="57">
        <v>10</v>
      </c>
      <c r="L37" s="57">
        <v>5</v>
      </c>
      <c r="M37" s="57">
        <v>7</v>
      </c>
      <c r="N37" s="57">
        <v>13</v>
      </c>
      <c r="O37" s="57">
        <v>8</v>
      </c>
      <c r="P37" s="57">
        <v>77</v>
      </c>
    </row>
    <row r="38" spans="1:16" x14ac:dyDescent="0.25">
      <c r="A38" s="57" t="s">
        <v>164</v>
      </c>
      <c r="B38" s="57" t="s">
        <v>70</v>
      </c>
      <c r="C38" s="57" t="s">
        <v>93</v>
      </c>
      <c r="D38" s="58">
        <v>17619000</v>
      </c>
      <c r="E38" s="58">
        <v>6000000</v>
      </c>
      <c r="F38" s="57">
        <v>42</v>
      </c>
      <c r="G38" s="57">
        <v>32</v>
      </c>
      <c r="H38" s="57">
        <v>74</v>
      </c>
      <c r="I38" s="57">
        <v>15</v>
      </c>
      <c r="J38" s="57">
        <v>12</v>
      </c>
      <c r="K38" s="57">
        <v>7</v>
      </c>
      <c r="L38" s="57">
        <v>4</v>
      </c>
      <c r="M38" s="57">
        <v>6</v>
      </c>
      <c r="N38" s="57">
        <v>10</v>
      </c>
      <c r="O38" s="57">
        <v>5</v>
      </c>
      <c r="P38" s="57">
        <v>59</v>
      </c>
    </row>
    <row r="39" spans="1:16" x14ac:dyDescent="0.25">
      <c r="A39" s="57" t="s">
        <v>165</v>
      </c>
      <c r="B39" s="57" t="s">
        <v>71</v>
      </c>
      <c r="C39" s="57" t="s">
        <v>94</v>
      </c>
      <c r="D39" s="58">
        <v>33263280</v>
      </c>
      <c r="E39" s="58">
        <v>5000000</v>
      </c>
      <c r="F39" s="57">
        <v>19</v>
      </c>
      <c r="G39" s="57">
        <v>27</v>
      </c>
      <c r="H39" s="57">
        <v>46</v>
      </c>
      <c r="I39" s="57">
        <v>18</v>
      </c>
      <c r="J39" s="57">
        <v>13</v>
      </c>
      <c r="K39" s="57">
        <v>9</v>
      </c>
      <c r="L39" s="57">
        <v>5</v>
      </c>
      <c r="M39" s="57">
        <v>8</v>
      </c>
      <c r="N39" s="57">
        <v>13</v>
      </c>
      <c r="O39" s="57">
        <v>9</v>
      </c>
      <c r="P39" s="57">
        <v>75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98" zoomScaleNormal="98" workbookViewId="0">
      <selection activeCell="M29" sqref="M29"/>
    </sheetView>
  </sheetViews>
  <sheetFormatPr defaultRowHeight="12.75" x14ac:dyDescent="0.25"/>
  <cols>
    <col min="1" max="1" width="9.140625" style="54"/>
    <col min="2" max="2" width="47.140625" style="54" customWidth="1"/>
    <col min="3" max="3" width="27" style="54" customWidth="1"/>
    <col min="4" max="4" width="11.28515625" style="54" bestFit="1" customWidth="1"/>
    <col min="5" max="5" width="12.28515625" style="54" bestFit="1" customWidth="1"/>
    <col min="6" max="16" width="9.28515625" style="54" bestFit="1" customWidth="1"/>
    <col min="17" max="245" width="9.140625" style="54"/>
    <col min="246" max="246" width="47.140625" style="54" customWidth="1"/>
    <col min="247" max="247" width="27" style="54" customWidth="1"/>
    <col min="248" max="501" width="9.140625" style="54"/>
    <col min="502" max="502" width="47.140625" style="54" customWidth="1"/>
    <col min="503" max="503" width="27" style="54" customWidth="1"/>
    <col min="504" max="757" width="9.140625" style="54"/>
    <col min="758" max="758" width="47.140625" style="54" customWidth="1"/>
    <col min="759" max="759" width="27" style="54" customWidth="1"/>
    <col min="760" max="1013" width="9.140625" style="54"/>
    <col min="1014" max="1014" width="47.140625" style="54" customWidth="1"/>
    <col min="1015" max="1015" width="27" style="54" customWidth="1"/>
    <col min="1016" max="1269" width="9.140625" style="54"/>
    <col min="1270" max="1270" width="47.140625" style="54" customWidth="1"/>
    <col min="1271" max="1271" width="27" style="54" customWidth="1"/>
    <col min="1272" max="1525" width="9.140625" style="54"/>
    <col min="1526" max="1526" width="47.140625" style="54" customWidth="1"/>
    <col min="1527" max="1527" width="27" style="54" customWidth="1"/>
    <col min="1528" max="1781" width="9.140625" style="54"/>
    <col min="1782" max="1782" width="47.140625" style="54" customWidth="1"/>
    <col min="1783" max="1783" width="27" style="54" customWidth="1"/>
    <col min="1784" max="2037" width="9.140625" style="54"/>
    <col min="2038" max="2038" width="47.140625" style="54" customWidth="1"/>
    <col min="2039" max="2039" width="27" style="54" customWidth="1"/>
    <col min="2040" max="2293" width="9.140625" style="54"/>
    <col min="2294" max="2294" width="47.140625" style="54" customWidth="1"/>
    <col min="2295" max="2295" width="27" style="54" customWidth="1"/>
    <col min="2296" max="2549" width="9.140625" style="54"/>
    <col min="2550" max="2550" width="47.140625" style="54" customWidth="1"/>
    <col min="2551" max="2551" width="27" style="54" customWidth="1"/>
    <col min="2552" max="2805" width="9.140625" style="54"/>
    <col min="2806" max="2806" width="47.140625" style="54" customWidth="1"/>
    <col min="2807" max="2807" width="27" style="54" customWidth="1"/>
    <col min="2808" max="3061" width="9.140625" style="54"/>
    <col min="3062" max="3062" width="47.140625" style="54" customWidth="1"/>
    <col min="3063" max="3063" width="27" style="54" customWidth="1"/>
    <col min="3064" max="3317" width="9.140625" style="54"/>
    <col min="3318" max="3318" width="47.140625" style="54" customWidth="1"/>
    <col min="3319" max="3319" width="27" style="54" customWidth="1"/>
    <col min="3320" max="3573" width="9.140625" style="54"/>
    <col min="3574" max="3574" width="47.140625" style="54" customWidth="1"/>
    <col min="3575" max="3575" width="27" style="54" customWidth="1"/>
    <col min="3576" max="3829" width="9.140625" style="54"/>
    <col min="3830" max="3830" width="47.140625" style="54" customWidth="1"/>
    <col min="3831" max="3831" width="27" style="54" customWidth="1"/>
    <col min="3832" max="4085" width="9.140625" style="54"/>
    <col min="4086" max="4086" width="47.140625" style="54" customWidth="1"/>
    <col min="4087" max="4087" width="27" style="54" customWidth="1"/>
    <col min="4088" max="4341" width="9.140625" style="54"/>
    <col min="4342" max="4342" width="47.140625" style="54" customWidth="1"/>
    <col min="4343" max="4343" width="27" style="54" customWidth="1"/>
    <col min="4344" max="4597" width="9.140625" style="54"/>
    <col min="4598" max="4598" width="47.140625" style="54" customWidth="1"/>
    <col min="4599" max="4599" width="27" style="54" customWidth="1"/>
    <col min="4600" max="4853" width="9.140625" style="54"/>
    <col min="4854" max="4854" width="47.140625" style="54" customWidth="1"/>
    <col min="4855" max="4855" width="27" style="54" customWidth="1"/>
    <col min="4856" max="5109" width="9.140625" style="54"/>
    <col min="5110" max="5110" width="47.140625" style="54" customWidth="1"/>
    <col min="5111" max="5111" width="27" style="54" customWidth="1"/>
    <col min="5112" max="5365" width="9.140625" style="54"/>
    <col min="5366" max="5366" width="47.140625" style="54" customWidth="1"/>
    <col min="5367" max="5367" width="27" style="54" customWidth="1"/>
    <col min="5368" max="5621" width="9.140625" style="54"/>
    <col min="5622" max="5622" width="47.140625" style="54" customWidth="1"/>
    <col min="5623" max="5623" width="27" style="54" customWidth="1"/>
    <col min="5624" max="5877" width="9.140625" style="54"/>
    <col min="5878" max="5878" width="47.140625" style="54" customWidth="1"/>
    <col min="5879" max="5879" width="27" style="54" customWidth="1"/>
    <col min="5880" max="6133" width="9.140625" style="54"/>
    <col min="6134" max="6134" width="47.140625" style="54" customWidth="1"/>
    <col min="6135" max="6135" width="27" style="54" customWidth="1"/>
    <col min="6136" max="6389" width="9.140625" style="54"/>
    <col min="6390" max="6390" width="47.140625" style="54" customWidth="1"/>
    <col min="6391" max="6391" width="27" style="54" customWidth="1"/>
    <col min="6392" max="6645" width="9.140625" style="54"/>
    <col min="6646" max="6646" width="47.140625" style="54" customWidth="1"/>
    <col min="6647" max="6647" width="27" style="54" customWidth="1"/>
    <col min="6648" max="6901" width="9.140625" style="54"/>
    <col min="6902" max="6902" width="47.140625" style="54" customWidth="1"/>
    <col min="6903" max="6903" width="27" style="54" customWidth="1"/>
    <col min="6904" max="7157" width="9.140625" style="54"/>
    <col min="7158" max="7158" width="47.140625" style="54" customWidth="1"/>
    <col min="7159" max="7159" width="27" style="54" customWidth="1"/>
    <col min="7160" max="7413" width="9.140625" style="54"/>
    <col min="7414" max="7414" width="47.140625" style="54" customWidth="1"/>
    <col min="7415" max="7415" width="27" style="54" customWidth="1"/>
    <col min="7416" max="7669" width="9.140625" style="54"/>
    <col min="7670" max="7670" width="47.140625" style="54" customWidth="1"/>
    <col min="7671" max="7671" width="27" style="54" customWidth="1"/>
    <col min="7672" max="7925" width="9.140625" style="54"/>
    <col min="7926" max="7926" width="47.140625" style="54" customWidth="1"/>
    <col min="7927" max="7927" width="27" style="54" customWidth="1"/>
    <col min="7928" max="8181" width="9.140625" style="54"/>
    <col min="8182" max="8182" width="47.140625" style="54" customWidth="1"/>
    <col min="8183" max="8183" width="27" style="54" customWidth="1"/>
    <col min="8184" max="8437" width="9.140625" style="54"/>
    <col min="8438" max="8438" width="47.140625" style="54" customWidth="1"/>
    <col min="8439" max="8439" width="27" style="54" customWidth="1"/>
    <col min="8440" max="8693" width="9.140625" style="54"/>
    <col min="8694" max="8694" width="47.140625" style="54" customWidth="1"/>
    <col min="8695" max="8695" width="27" style="54" customWidth="1"/>
    <col min="8696" max="8949" width="9.140625" style="54"/>
    <col min="8950" max="8950" width="47.140625" style="54" customWidth="1"/>
    <col min="8951" max="8951" width="27" style="54" customWidth="1"/>
    <col min="8952" max="9205" width="9.140625" style="54"/>
    <col min="9206" max="9206" width="47.140625" style="54" customWidth="1"/>
    <col min="9207" max="9207" width="27" style="54" customWidth="1"/>
    <col min="9208" max="9461" width="9.140625" style="54"/>
    <col min="9462" max="9462" width="47.140625" style="54" customWidth="1"/>
    <col min="9463" max="9463" width="27" style="54" customWidth="1"/>
    <col min="9464" max="9717" width="9.140625" style="54"/>
    <col min="9718" max="9718" width="47.140625" style="54" customWidth="1"/>
    <col min="9719" max="9719" width="27" style="54" customWidth="1"/>
    <col min="9720" max="9973" width="9.140625" style="54"/>
    <col min="9974" max="9974" width="47.140625" style="54" customWidth="1"/>
    <col min="9975" max="9975" width="27" style="54" customWidth="1"/>
    <col min="9976" max="10229" width="9.140625" style="54"/>
    <col min="10230" max="10230" width="47.140625" style="54" customWidth="1"/>
    <col min="10231" max="10231" width="27" style="54" customWidth="1"/>
    <col min="10232" max="10485" width="9.140625" style="54"/>
    <col min="10486" max="10486" width="47.140625" style="54" customWidth="1"/>
    <col min="10487" max="10487" width="27" style="54" customWidth="1"/>
    <col min="10488" max="10741" width="9.140625" style="54"/>
    <col min="10742" max="10742" width="47.140625" style="54" customWidth="1"/>
    <col min="10743" max="10743" width="27" style="54" customWidth="1"/>
    <col min="10744" max="10997" width="9.140625" style="54"/>
    <col min="10998" max="10998" width="47.140625" style="54" customWidth="1"/>
    <col min="10999" max="10999" width="27" style="54" customWidth="1"/>
    <col min="11000" max="11253" width="9.140625" style="54"/>
    <col min="11254" max="11254" width="47.140625" style="54" customWidth="1"/>
    <col min="11255" max="11255" width="27" style="54" customWidth="1"/>
    <col min="11256" max="11509" width="9.140625" style="54"/>
    <col min="11510" max="11510" width="47.140625" style="54" customWidth="1"/>
    <col min="11511" max="11511" width="27" style="54" customWidth="1"/>
    <col min="11512" max="11765" width="9.140625" style="54"/>
    <col min="11766" max="11766" width="47.140625" style="54" customWidth="1"/>
    <col min="11767" max="11767" width="27" style="54" customWidth="1"/>
    <col min="11768" max="12021" width="9.140625" style="54"/>
    <col min="12022" max="12022" width="47.140625" style="54" customWidth="1"/>
    <col min="12023" max="12023" width="27" style="54" customWidth="1"/>
    <col min="12024" max="12277" width="9.140625" style="54"/>
    <col min="12278" max="12278" width="47.140625" style="54" customWidth="1"/>
    <col min="12279" max="12279" width="27" style="54" customWidth="1"/>
    <col min="12280" max="12533" width="9.140625" style="54"/>
    <col min="12534" max="12534" width="47.140625" style="54" customWidth="1"/>
    <col min="12535" max="12535" width="27" style="54" customWidth="1"/>
    <col min="12536" max="12789" width="9.140625" style="54"/>
    <col min="12790" max="12790" width="47.140625" style="54" customWidth="1"/>
    <col min="12791" max="12791" width="27" style="54" customWidth="1"/>
    <col min="12792" max="13045" width="9.140625" style="54"/>
    <col min="13046" max="13046" width="47.140625" style="54" customWidth="1"/>
    <col min="13047" max="13047" width="27" style="54" customWidth="1"/>
    <col min="13048" max="13301" width="9.140625" style="54"/>
    <col min="13302" max="13302" width="47.140625" style="54" customWidth="1"/>
    <col min="13303" max="13303" width="27" style="54" customWidth="1"/>
    <col min="13304" max="13557" width="9.140625" style="54"/>
    <col min="13558" max="13558" width="47.140625" style="54" customWidth="1"/>
    <col min="13559" max="13559" width="27" style="54" customWidth="1"/>
    <col min="13560" max="13813" width="9.140625" style="54"/>
    <col min="13814" max="13814" width="47.140625" style="54" customWidth="1"/>
    <col min="13815" max="13815" width="27" style="54" customWidth="1"/>
    <col min="13816" max="14069" width="9.140625" style="54"/>
    <col min="14070" max="14070" width="47.140625" style="54" customWidth="1"/>
    <col min="14071" max="14071" width="27" style="54" customWidth="1"/>
    <col min="14072" max="14325" width="9.140625" style="54"/>
    <col min="14326" max="14326" width="47.140625" style="54" customWidth="1"/>
    <col min="14327" max="14327" width="27" style="54" customWidth="1"/>
    <col min="14328" max="14581" width="9.140625" style="54"/>
    <col min="14582" max="14582" width="47.140625" style="54" customWidth="1"/>
    <col min="14583" max="14583" width="27" style="54" customWidth="1"/>
    <col min="14584" max="14837" width="9.140625" style="54"/>
    <col min="14838" max="14838" width="47.140625" style="54" customWidth="1"/>
    <col min="14839" max="14839" width="27" style="54" customWidth="1"/>
    <col min="14840" max="15093" width="9.140625" style="54"/>
    <col min="15094" max="15094" width="47.140625" style="54" customWidth="1"/>
    <col min="15095" max="15095" width="27" style="54" customWidth="1"/>
    <col min="15096" max="15349" width="9.140625" style="54"/>
    <col min="15350" max="15350" width="47.140625" style="54" customWidth="1"/>
    <col min="15351" max="15351" width="27" style="54" customWidth="1"/>
    <col min="15352" max="15605" width="9.140625" style="54"/>
    <col min="15606" max="15606" width="47.140625" style="54" customWidth="1"/>
    <col min="15607" max="15607" width="27" style="54" customWidth="1"/>
    <col min="15608" max="15861" width="9.140625" style="54"/>
    <col min="15862" max="15862" width="47.140625" style="54" customWidth="1"/>
    <col min="15863" max="15863" width="27" style="54" customWidth="1"/>
    <col min="15864" max="16117" width="9.140625" style="54"/>
    <col min="16118" max="16118" width="47.140625" style="54" customWidth="1"/>
    <col min="16119" max="16119" width="27" style="54" customWidth="1"/>
    <col min="16120" max="16384" width="9.140625" style="54"/>
  </cols>
  <sheetData>
    <row r="1" spans="1:16" s="55" customFormat="1" ht="23.25" x14ac:dyDescent="0.25">
      <c r="A1" s="55" t="s">
        <v>179</v>
      </c>
    </row>
    <row r="2" spans="1:16" x14ac:dyDescent="0.25">
      <c r="A2" s="54" t="s">
        <v>170</v>
      </c>
      <c r="D2" s="54" t="s">
        <v>0</v>
      </c>
    </row>
    <row r="3" spans="1:16" x14ac:dyDescent="0.25">
      <c r="A3" s="54" t="s">
        <v>171</v>
      </c>
      <c r="D3" s="54" t="s">
        <v>29</v>
      </c>
    </row>
    <row r="4" spans="1:16" x14ac:dyDescent="0.25">
      <c r="A4" s="54" t="s">
        <v>172</v>
      </c>
      <c r="D4" s="54" t="s">
        <v>31</v>
      </c>
    </row>
    <row r="5" spans="1:16" x14ac:dyDescent="0.25">
      <c r="A5" s="54" t="s">
        <v>173</v>
      </c>
      <c r="D5" s="54" t="s">
        <v>37</v>
      </c>
    </row>
    <row r="6" spans="1:16" x14ac:dyDescent="0.25">
      <c r="A6" s="54" t="s">
        <v>174</v>
      </c>
    </row>
    <row r="8" spans="1:16" x14ac:dyDescent="0.25">
      <c r="A8" s="54" t="s">
        <v>175</v>
      </c>
    </row>
    <row r="9" spans="1:16" x14ac:dyDescent="0.25">
      <c r="D9" s="54" t="s">
        <v>176</v>
      </c>
    </row>
    <row r="10" spans="1:16" x14ac:dyDescent="0.25">
      <c r="D10" s="54" t="s">
        <v>177</v>
      </c>
    </row>
    <row r="11" spans="1:16" x14ac:dyDescent="0.25">
      <c r="D11" s="54" t="s">
        <v>49</v>
      </c>
    </row>
    <row r="13" spans="1:16" ht="69.95" customHeight="1" x14ac:dyDescent="0.25">
      <c r="A13" s="56" t="s">
        <v>1</v>
      </c>
      <c r="B13" s="56" t="s">
        <v>2</v>
      </c>
      <c r="C13" s="56" t="s">
        <v>26</v>
      </c>
      <c r="D13" s="56" t="s">
        <v>19</v>
      </c>
      <c r="E13" s="56" t="s">
        <v>3</v>
      </c>
      <c r="F13" s="56" t="s">
        <v>4</v>
      </c>
      <c r="G13" s="56" t="s">
        <v>5</v>
      </c>
      <c r="H13" s="56" t="s">
        <v>6</v>
      </c>
      <c r="I13" s="56" t="s">
        <v>22</v>
      </c>
      <c r="J13" s="56" t="s">
        <v>20</v>
      </c>
      <c r="K13" s="56" t="s">
        <v>23</v>
      </c>
      <c r="L13" s="56" t="s">
        <v>7</v>
      </c>
      <c r="M13" s="56" t="s">
        <v>8</v>
      </c>
      <c r="N13" s="56" t="s">
        <v>28</v>
      </c>
      <c r="O13" s="56" t="s">
        <v>9</v>
      </c>
      <c r="P13" s="56" t="s">
        <v>10</v>
      </c>
    </row>
    <row r="14" spans="1:16" x14ac:dyDescent="0.25">
      <c r="A14" s="57"/>
      <c r="B14" s="57"/>
      <c r="C14" s="57"/>
      <c r="D14" s="57"/>
      <c r="E14" s="57"/>
      <c r="F14" s="57"/>
      <c r="G14" s="57"/>
      <c r="H14" s="57"/>
      <c r="I14" s="57" t="s">
        <v>32</v>
      </c>
      <c r="J14" s="57" t="s">
        <v>33</v>
      </c>
      <c r="K14" s="57" t="s">
        <v>33</v>
      </c>
      <c r="L14" s="57" t="s">
        <v>34</v>
      </c>
      <c r="M14" s="57" t="s">
        <v>35</v>
      </c>
      <c r="N14" s="57" t="s">
        <v>33</v>
      </c>
      <c r="O14" s="57" t="s">
        <v>35</v>
      </c>
      <c r="P14" s="57"/>
    </row>
    <row r="15" spans="1:16" x14ac:dyDescent="0.25">
      <c r="A15" s="57" t="s">
        <v>141</v>
      </c>
      <c r="B15" s="57" t="s">
        <v>56</v>
      </c>
      <c r="C15" s="57" t="s">
        <v>72</v>
      </c>
      <c r="D15" s="58">
        <v>159926911</v>
      </c>
      <c r="E15" s="58">
        <v>30000000</v>
      </c>
      <c r="F15" s="57">
        <v>53</v>
      </c>
      <c r="G15" s="57">
        <v>37</v>
      </c>
      <c r="H15" s="57">
        <v>90</v>
      </c>
      <c r="I15" s="57">
        <v>23</v>
      </c>
      <c r="J15" s="57">
        <v>11</v>
      </c>
      <c r="K15" s="57">
        <v>12</v>
      </c>
      <c r="L15" s="57">
        <v>5</v>
      </c>
      <c r="M15" s="57">
        <v>7</v>
      </c>
      <c r="N15" s="57">
        <v>12</v>
      </c>
      <c r="O15" s="57">
        <v>10</v>
      </c>
      <c r="P15" s="57">
        <v>80</v>
      </c>
    </row>
    <row r="16" spans="1:16" x14ac:dyDescent="0.25">
      <c r="A16" s="57" t="s">
        <v>142</v>
      </c>
      <c r="B16" s="57" t="s">
        <v>57</v>
      </c>
      <c r="C16" s="57" t="s">
        <v>73</v>
      </c>
      <c r="D16" s="58">
        <v>46200000</v>
      </c>
      <c r="E16" s="58">
        <v>7000000</v>
      </c>
      <c r="F16" s="57">
        <v>55</v>
      </c>
      <c r="G16" s="57">
        <v>38</v>
      </c>
      <c r="H16" s="57">
        <v>93</v>
      </c>
      <c r="I16" s="57">
        <v>23</v>
      </c>
      <c r="J16" s="57">
        <v>14</v>
      </c>
      <c r="K16" s="57">
        <v>12</v>
      </c>
      <c r="L16" s="57">
        <v>5</v>
      </c>
      <c r="M16" s="57">
        <v>10</v>
      </c>
      <c r="N16" s="57">
        <v>15</v>
      </c>
      <c r="O16" s="57">
        <v>10</v>
      </c>
      <c r="P16" s="57">
        <v>89</v>
      </c>
    </row>
    <row r="17" spans="1:16" x14ac:dyDescent="0.25">
      <c r="A17" s="57" t="s">
        <v>143</v>
      </c>
      <c r="B17" s="57" t="s">
        <v>58</v>
      </c>
      <c r="C17" s="57" t="s">
        <v>74</v>
      </c>
      <c r="D17" s="58">
        <v>45111082</v>
      </c>
      <c r="E17" s="58">
        <v>18000000</v>
      </c>
      <c r="F17" s="57">
        <v>33</v>
      </c>
      <c r="G17" s="57">
        <v>34</v>
      </c>
      <c r="H17" s="57">
        <v>67</v>
      </c>
      <c r="I17" s="57">
        <v>16</v>
      </c>
      <c r="J17" s="57">
        <v>10</v>
      </c>
      <c r="K17" s="57">
        <v>11</v>
      </c>
      <c r="L17" s="57">
        <v>5</v>
      </c>
      <c r="M17" s="57">
        <v>7</v>
      </c>
      <c r="N17" s="57">
        <v>10</v>
      </c>
      <c r="O17" s="57">
        <v>9</v>
      </c>
      <c r="P17" s="57">
        <v>68</v>
      </c>
    </row>
    <row r="18" spans="1:16" x14ac:dyDescent="0.25">
      <c r="A18" s="57" t="s">
        <v>144</v>
      </c>
      <c r="B18" s="57" t="s">
        <v>59</v>
      </c>
      <c r="C18" s="57" t="s">
        <v>75</v>
      </c>
      <c r="D18" s="58">
        <v>89626116</v>
      </c>
      <c r="E18" s="58">
        <v>20000000</v>
      </c>
      <c r="F18" s="57">
        <v>53</v>
      </c>
      <c r="G18" s="57">
        <v>39</v>
      </c>
      <c r="H18" s="57">
        <v>92</v>
      </c>
      <c r="I18" s="57">
        <v>26</v>
      </c>
      <c r="J18" s="57">
        <v>14</v>
      </c>
      <c r="K18" s="57">
        <v>15</v>
      </c>
      <c r="L18" s="57">
        <v>5</v>
      </c>
      <c r="M18" s="57">
        <v>8</v>
      </c>
      <c r="N18" s="57">
        <v>15</v>
      </c>
      <c r="O18" s="57">
        <v>10</v>
      </c>
      <c r="P18" s="57">
        <v>93</v>
      </c>
    </row>
    <row r="19" spans="1:16" x14ac:dyDescent="0.25">
      <c r="A19" s="57" t="s">
        <v>145</v>
      </c>
      <c r="B19" s="57" t="s">
        <v>59</v>
      </c>
      <c r="C19" s="57" t="s">
        <v>76</v>
      </c>
      <c r="D19" s="58">
        <v>21526006</v>
      </c>
      <c r="E19" s="58">
        <v>5000000</v>
      </c>
      <c r="F19" s="57">
        <v>45</v>
      </c>
      <c r="G19" s="57">
        <v>26</v>
      </c>
      <c r="H19" s="57">
        <v>71</v>
      </c>
      <c r="I19" s="57">
        <v>15</v>
      </c>
      <c r="J19" s="57">
        <v>11</v>
      </c>
      <c r="K19" s="57">
        <v>9</v>
      </c>
      <c r="L19" s="57">
        <v>5</v>
      </c>
      <c r="M19" s="57">
        <v>8</v>
      </c>
      <c r="N19" s="57">
        <v>12</v>
      </c>
      <c r="O19" s="57">
        <v>10</v>
      </c>
      <c r="P19" s="57">
        <v>70</v>
      </c>
    </row>
    <row r="20" spans="1:16" x14ac:dyDescent="0.25">
      <c r="A20" s="57" t="s">
        <v>146</v>
      </c>
      <c r="B20" s="57" t="s">
        <v>41</v>
      </c>
      <c r="C20" s="57" t="s">
        <v>46</v>
      </c>
      <c r="D20" s="58">
        <v>21075588</v>
      </c>
      <c r="E20" s="58">
        <v>6000000</v>
      </c>
      <c r="F20" s="57">
        <v>46</v>
      </c>
      <c r="G20" s="57">
        <v>36</v>
      </c>
      <c r="H20" s="57">
        <v>82</v>
      </c>
      <c r="I20" s="57">
        <v>23</v>
      </c>
      <c r="J20" s="57">
        <v>14</v>
      </c>
      <c r="K20" s="57">
        <v>10</v>
      </c>
      <c r="L20" s="57">
        <v>5</v>
      </c>
      <c r="M20" s="57">
        <v>8</v>
      </c>
      <c r="N20" s="57">
        <v>14</v>
      </c>
      <c r="O20" s="57">
        <v>10</v>
      </c>
      <c r="P20" s="57">
        <v>84</v>
      </c>
    </row>
    <row r="21" spans="1:16" x14ac:dyDescent="0.25">
      <c r="A21" s="57" t="s">
        <v>147</v>
      </c>
      <c r="B21" s="57" t="s">
        <v>60</v>
      </c>
      <c r="C21" s="57" t="s">
        <v>178</v>
      </c>
      <c r="D21" s="58">
        <v>59953779</v>
      </c>
      <c r="E21" s="58">
        <v>10000000</v>
      </c>
      <c r="F21" s="57">
        <v>38</v>
      </c>
      <c r="G21" s="57">
        <v>40</v>
      </c>
      <c r="H21" s="57">
        <v>78</v>
      </c>
      <c r="I21" s="57">
        <v>16</v>
      </c>
      <c r="J21" s="57">
        <v>14</v>
      </c>
      <c r="K21" s="57">
        <v>9</v>
      </c>
      <c r="L21" s="57">
        <v>5</v>
      </c>
      <c r="M21" s="57">
        <v>9</v>
      </c>
      <c r="N21" s="57">
        <v>14</v>
      </c>
      <c r="O21" s="57">
        <v>9</v>
      </c>
      <c r="P21" s="57">
        <v>76</v>
      </c>
    </row>
    <row r="22" spans="1:16" x14ac:dyDescent="0.25">
      <c r="A22" s="57" t="s">
        <v>148</v>
      </c>
      <c r="B22" s="57" t="s">
        <v>61</v>
      </c>
      <c r="C22" s="57" t="s">
        <v>78</v>
      </c>
      <c r="D22" s="58">
        <v>2600000</v>
      </c>
      <c r="E22" s="58">
        <v>1300000</v>
      </c>
      <c r="F22" s="57">
        <v>45</v>
      </c>
      <c r="G22" s="57">
        <v>30</v>
      </c>
      <c r="H22" s="57">
        <v>75</v>
      </c>
      <c r="I22" s="57">
        <v>21</v>
      </c>
      <c r="J22" s="57">
        <v>12</v>
      </c>
      <c r="K22" s="57">
        <v>10</v>
      </c>
      <c r="L22" s="57">
        <v>5</v>
      </c>
      <c r="M22" s="57">
        <v>7</v>
      </c>
      <c r="N22" s="57">
        <v>13</v>
      </c>
      <c r="O22" s="57">
        <v>6</v>
      </c>
      <c r="P22" s="57">
        <v>74</v>
      </c>
    </row>
    <row r="23" spans="1:16" x14ac:dyDescent="0.25">
      <c r="A23" s="57" t="s">
        <v>149</v>
      </c>
      <c r="B23" s="57" t="s">
        <v>62</v>
      </c>
      <c r="C23" s="57" t="s">
        <v>45</v>
      </c>
      <c r="D23" s="58">
        <v>19200000</v>
      </c>
      <c r="E23" s="58">
        <v>6000000</v>
      </c>
      <c r="F23" s="57">
        <v>22</v>
      </c>
      <c r="G23" s="57">
        <v>22</v>
      </c>
      <c r="H23" s="57">
        <v>44</v>
      </c>
      <c r="I23" s="57">
        <v>21</v>
      </c>
      <c r="J23" s="57">
        <v>13</v>
      </c>
      <c r="K23" s="57">
        <v>10</v>
      </c>
      <c r="L23" s="57">
        <v>5</v>
      </c>
      <c r="M23" s="57">
        <v>8</v>
      </c>
      <c r="N23" s="57">
        <v>10</v>
      </c>
      <c r="O23" s="57">
        <v>10</v>
      </c>
      <c r="P23" s="57">
        <v>77</v>
      </c>
    </row>
    <row r="24" spans="1:16" x14ac:dyDescent="0.25">
      <c r="A24" s="57" t="s">
        <v>150</v>
      </c>
      <c r="B24" s="57" t="s">
        <v>140</v>
      </c>
      <c r="C24" s="57" t="s">
        <v>79</v>
      </c>
      <c r="D24" s="58">
        <v>27883629</v>
      </c>
      <c r="E24" s="58">
        <v>14000000</v>
      </c>
      <c r="F24" s="57">
        <v>29</v>
      </c>
      <c r="G24" s="57">
        <v>29</v>
      </c>
      <c r="H24" s="57">
        <v>58</v>
      </c>
      <c r="I24" s="57">
        <v>18</v>
      </c>
      <c r="J24" s="57">
        <v>13</v>
      </c>
      <c r="K24" s="57">
        <v>9</v>
      </c>
      <c r="L24" s="57">
        <v>5</v>
      </c>
      <c r="M24" s="57">
        <v>7</v>
      </c>
      <c r="N24" s="57">
        <v>11</v>
      </c>
      <c r="O24" s="57">
        <v>8</v>
      </c>
      <c r="P24" s="57">
        <v>71</v>
      </c>
    </row>
    <row r="25" spans="1:16" x14ac:dyDescent="0.25">
      <c r="A25" s="57" t="s">
        <v>151</v>
      </c>
      <c r="B25" s="57" t="s">
        <v>63</v>
      </c>
      <c r="C25" s="57" t="s">
        <v>80</v>
      </c>
      <c r="D25" s="58">
        <v>31378640</v>
      </c>
      <c r="E25" s="58">
        <v>9000000</v>
      </c>
      <c r="F25" s="57">
        <v>46</v>
      </c>
      <c r="G25" s="57">
        <v>27</v>
      </c>
      <c r="H25" s="57">
        <v>73</v>
      </c>
      <c r="I25" s="57">
        <v>20</v>
      </c>
      <c r="J25" s="57">
        <v>14</v>
      </c>
      <c r="K25" s="57">
        <v>12</v>
      </c>
      <c r="L25" s="57">
        <v>5</v>
      </c>
      <c r="M25" s="57">
        <v>8</v>
      </c>
      <c r="N25" s="57">
        <v>14</v>
      </c>
      <c r="O25" s="57">
        <v>10</v>
      </c>
      <c r="P25" s="57">
        <v>83</v>
      </c>
    </row>
    <row r="26" spans="1:16" x14ac:dyDescent="0.25">
      <c r="A26" s="57" t="s">
        <v>152</v>
      </c>
      <c r="B26" s="57" t="s">
        <v>64</v>
      </c>
      <c r="C26" s="57" t="s">
        <v>81</v>
      </c>
      <c r="D26" s="58">
        <v>41023850</v>
      </c>
      <c r="E26" s="58">
        <v>12000000</v>
      </c>
      <c r="F26" s="57">
        <v>47</v>
      </c>
      <c r="G26" s="57">
        <v>30</v>
      </c>
      <c r="H26" s="57">
        <v>77</v>
      </c>
      <c r="I26" s="57">
        <v>17</v>
      </c>
      <c r="J26" s="57">
        <v>10</v>
      </c>
      <c r="K26" s="57">
        <v>9</v>
      </c>
      <c r="L26" s="57">
        <v>5</v>
      </c>
      <c r="M26" s="57">
        <v>7</v>
      </c>
      <c r="N26" s="57">
        <v>12</v>
      </c>
      <c r="O26" s="57">
        <v>8</v>
      </c>
      <c r="P26" s="57">
        <v>68</v>
      </c>
    </row>
    <row r="27" spans="1:16" x14ac:dyDescent="0.25">
      <c r="A27" s="57" t="s">
        <v>153</v>
      </c>
      <c r="B27" s="57" t="s">
        <v>65</v>
      </c>
      <c r="C27" s="57" t="s">
        <v>82</v>
      </c>
      <c r="D27" s="58">
        <v>56018400</v>
      </c>
      <c r="E27" s="58">
        <v>10000000</v>
      </c>
      <c r="F27" s="57">
        <v>59</v>
      </c>
      <c r="G27" s="57">
        <v>30</v>
      </c>
      <c r="H27" s="57">
        <v>89</v>
      </c>
      <c r="I27" s="57">
        <v>26</v>
      </c>
      <c r="J27" s="57">
        <v>14</v>
      </c>
      <c r="K27" s="57">
        <v>14</v>
      </c>
      <c r="L27" s="57">
        <v>5</v>
      </c>
      <c r="M27" s="57">
        <v>9</v>
      </c>
      <c r="N27" s="57">
        <v>15</v>
      </c>
      <c r="O27" s="57">
        <v>7</v>
      </c>
      <c r="P27" s="57">
        <v>90</v>
      </c>
    </row>
    <row r="28" spans="1:16" x14ac:dyDescent="0.25">
      <c r="A28" s="57" t="s">
        <v>154</v>
      </c>
      <c r="B28" s="57" t="s">
        <v>66</v>
      </c>
      <c r="C28" s="57" t="s">
        <v>83</v>
      </c>
      <c r="D28" s="58">
        <v>24324050</v>
      </c>
      <c r="E28" s="58">
        <v>7000000</v>
      </c>
      <c r="F28" s="57">
        <v>50</v>
      </c>
      <c r="G28" s="57">
        <v>30</v>
      </c>
      <c r="H28" s="57">
        <v>80</v>
      </c>
      <c r="I28" s="57">
        <v>24</v>
      </c>
      <c r="J28" s="57">
        <v>14</v>
      </c>
      <c r="K28" s="57">
        <v>13</v>
      </c>
      <c r="L28" s="57">
        <v>4</v>
      </c>
      <c r="M28" s="57">
        <v>6</v>
      </c>
      <c r="N28" s="57">
        <v>12</v>
      </c>
      <c r="O28" s="57">
        <v>8</v>
      </c>
      <c r="P28" s="57">
        <v>81</v>
      </c>
    </row>
    <row r="29" spans="1:16" x14ac:dyDescent="0.25">
      <c r="A29" s="57" t="s">
        <v>155</v>
      </c>
      <c r="B29" s="57" t="s">
        <v>39</v>
      </c>
      <c r="C29" s="57" t="s">
        <v>84</v>
      </c>
      <c r="D29" s="58">
        <v>31300000</v>
      </c>
      <c r="E29" s="58">
        <v>10000000</v>
      </c>
      <c r="F29" s="57">
        <v>52</v>
      </c>
      <c r="G29" s="57">
        <v>36</v>
      </c>
      <c r="H29" s="57">
        <v>88</v>
      </c>
      <c r="I29" s="57">
        <v>23</v>
      </c>
      <c r="J29" s="57">
        <v>14</v>
      </c>
      <c r="K29" s="57">
        <v>10</v>
      </c>
      <c r="L29" s="57">
        <v>5</v>
      </c>
      <c r="M29" s="57">
        <v>7</v>
      </c>
      <c r="N29" s="57">
        <v>13</v>
      </c>
      <c r="O29" s="57">
        <v>10</v>
      </c>
      <c r="P29" s="57">
        <v>82</v>
      </c>
    </row>
    <row r="30" spans="1:16" x14ac:dyDescent="0.25">
      <c r="A30" s="57" t="s">
        <v>156</v>
      </c>
      <c r="B30" s="57" t="s">
        <v>40</v>
      </c>
      <c r="C30" s="57" t="s">
        <v>85</v>
      </c>
      <c r="D30" s="58">
        <v>84497438</v>
      </c>
      <c r="E30" s="58">
        <v>20000000</v>
      </c>
      <c r="F30" s="57">
        <v>60</v>
      </c>
      <c r="G30" s="57">
        <v>30</v>
      </c>
      <c r="H30" s="57">
        <v>90</v>
      </c>
      <c r="I30" s="57">
        <v>16</v>
      </c>
      <c r="J30" s="57">
        <v>13</v>
      </c>
      <c r="K30" s="57">
        <v>12</v>
      </c>
      <c r="L30" s="57">
        <v>5</v>
      </c>
      <c r="M30" s="57">
        <v>7</v>
      </c>
      <c r="N30" s="57">
        <v>11</v>
      </c>
      <c r="O30" s="57">
        <v>10</v>
      </c>
      <c r="P30" s="57">
        <v>74</v>
      </c>
    </row>
    <row r="31" spans="1:16" x14ac:dyDescent="0.25">
      <c r="A31" s="57" t="s">
        <v>157</v>
      </c>
      <c r="B31" s="57" t="s">
        <v>67</v>
      </c>
      <c r="C31" s="57" t="s">
        <v>86</v>
      </c>
      <c r="D31" s="58">
        <v>17546365</v>
      </c>
      <c r="E31" s="58">
        <v>2500000</v>
      </c>
      <c r="F31" s="57">
        <v>35</v>
      </c>
      <c r="G31" s="57">
        <v>14</v>
      </c>
      <c r="H31" s="57">
        <v>49</v>
      </c>
      <c r="I31" s="57">
        <v>10</v>
      </c>
      <c r="J31" s="57">
        <v>8</v>
      </c>
      <c r="K31" s="57">
        <v>4</v>
      </c>
      <c r="L31" s="57">
        <v>5</v>
      </c>
      <c r="M31" s="57">
        <v>2</v>
      </c>
      <c r="N31" s="57">
        <v>8</v>
      </c>
      <c r="O31" s="57">
        <v>4</v>
      </c>
      <c r="P31" s="57">
        <v>41</v>
      </c>
    </row>
    <row r="32" spans="1:16" x14ac:dyDescent="0.25">
      <c r="A32" s="57" t="s">
        <v>158</v>
      </c>
      <c r="B32" s="57" t="s">
        <v>42</v>
      </c>
      <c r="C32" s="57" t="s">
        <v>87</v>
      </c>
      <c r="D32" s="58">
        <v>25773401</v>
      </c>
      <c r="E32" s="58">
        <v>9000000</v>
      </c>
      <c r="F32" s="57">
        <v>48</v>
      </c>
      <c r="G32" s="57">
        <v>32</v>
      </c>
      <c r="H32" s="57">
        <v>80</v>
      </c>
      <c r="I32" s="57">
        <v>21</v>
      </c>
      <c r="J32" s="57">
        <v>10</v>
      </c>
      <c r="K32" s="57">
        <v>12</v>
      </c>
      <c r="L32" s="57">
        <v>5</v>
      </c>
      <c r="M32" s="57">
        <v>8</v>
      </c>
      <c r="N32" s="57">
        <v>11</v>
      </c>
      <c r="O32" s="57">
        <v>10</v>
      </c>
      <c r="P32" s="57">
        <v>77</v>
      </c>
    </row>
    <row r="33" spans="1:16" x14ac:dyDescent="0.25">
      <c r="A33" s="57" t="s">
        <v>159</v>
      </c>
      <c r="B33" s="57" t="s">
        <v>68</v>
      </c>
      <c r="C33" s="57" t="s">
        <v>88</v>
      </c>
      <c r="D33" s="58">
        <v>88520980</v>
      </c>
      <c r="E33" s="58">
        <v>9500000</v>
      </c>
      <c r="F33" s="57">
        <v>48</v>
      </c>
      <c r="G33" s="57">
        <v>21</v>
      </c>
      <c r="H33" s="57">
        <v>69</v>
      </c>
      <c r="I33" s="57">
        <v>16</v>
      </c>
      <c r="J33" s="57">
        <v>9</v>
      </c>
      <c r="K33" s="57">
        <v>8</v>
      </c>
      <c r="L33" s="57">
        <v>5</v>
      </c>
      <c r="M33" s="57">
        <v>7</v>
      </c>
      <c r="N33" s="57">
        <v>9</v>
      </c>
      <c r="O33" s="57">
        <v>7</v>
      </c>
      <c r="P33" s="57">
        <v>61</v>
      </c>
    </row>
    <row r="34" spans="1:16" x14ac:dyDescent="0.25">
      <c r="A34" s="57" t="s">
        <v>160</v>
      </c>
      <c r="B34" s="57" t="s">
        <v>69</v>
      </c>
      <c r="C34" s="57" t="s">
        <v>89</v>
      </c>
      <c r="D34" s="58">
        <v>128830000</v>
      </c>
      <c r="E34" s="58">
        <v>25000000</v>
      </c>
      <c r="F34" s="57">
        <v>55</v>
      </c>
      <c r="G34" s="57">
        <v>38</v>
      </c>
      <c r="H34" s="57">
        <v>93</v>
      </c>
      <c r="I34" s="57">
        <v>27</v>
      </c>
      <c r="J34" s="57">
        <v>13</v>
      </c>
      <c r="K34" s="57">
        <v>13</v>
      </c>
      <c r="L34" s="57">
        <v>5</v>
      </c>
      <c r="M34" s="57">
        <v>6</v>
      </c>
      <c r="N34" s="57">
        <v>12</v>
      </c>
      <c r="O34" s="57">
        <v>8</v>
      </c>
      <c r="P34" s="57">
        <v>84</v>
      </c>
    </row>
    <row r="35" spans="1:16" x14ac:dyDescent="0.25">
      <c r="A35" s="57" t="s">
        <v>161</v>
      </c>
      <c r="B35" s="57" t="s">
        <v>44</v>
      </c>
      <c r="C35" s="57" t="s">
        <v>90</v>
      </c>
      <c r="D35" s="58">
        <v>8837639</v>
      </c>
      <c r="E35" s="58">
        <v>3000000</v>
      </c>
      <c r="F35" s="57">
        <v>48</v>
      </c>
      <c r="G35" s="57">
        <v>21</v>
      </c>
      <c r="H35" s="57">
        <v>69</v>
      </c>
      <c r="I35" s="57">
        <v>21</v>
      </c>
      <c r="J35" s="57">
        <v>13</v>
      </c>
      <c r="K35" s="57">
        <v>11</v>
      </c>
      <c r="L35" s="57">
        <v>5</v>
      </c>
      <c r="M35" s="57">
        <v>8</v>
      </c>
      <c r="N35" s="57">
        <v>13</v>
      </c>
      <c r="O35" s="57">
        <v>7</v>
      </c>
      <c r="P35" s="57">
        <v>78</v>
      </c>
    </row>
    <row r="36" spans="1:16" x14ac:dyDescent="0.25">
      <c r="A36" s="57" t="s">
        <v>162</v>
      </c>
      <c r="B36" s="57" t="s">
        <v>43</v>
      </c>
      <c r="C36" s="57" t="s">
        <v>91</v>
      </c>
      <c r="D36" s="58">
        <v>18053650</v>
      </c>
      <c r="E36" s="58">
        <v>5000000</v>
      </c>
      <c r="F36" s="57">
        <v>44</v>
      </c>
      <c r="G36" s="57">
        <v>33</v>
      </c>
      <c r="H36" s="57">
        <v>77</v>
      </c>
      <c r="I36" s="57">
        <v>20</v>
      </c>
      <c r="J36" s="57">
        <v>13</v>
      </c>
      <c r="K36" s="57">
        <v>8</v>
      </c>
      <c r="L36" s="57">
        <v>5</v>
      </c>
      <c r="M36" s="57">
        <v>7</v>
      </c>
      <c r="N36" s="57">
        <v>12</v>
      </c>
      <c r="O36" s="57">
        <v>8</v>
      </c>
      <c r="P36" s="57">
        <v>73</v>
      </c>
    </row>
    <row r="37" spans="1:16" x14ac:dyDescent="0.25">
      <c r="A37" s="57" t="s">
        <v>163</v>
      </c>
      <c r="B37" s="57" t="s">
        <v>43</v>
      </c>
      <c r="C37" s="57" t="s">
        <v>92</v>
      </c>
      <c r="D37" s="58">
        <v>35126000</v>
      </c>
      <c r="E37" s="58">
        <v>6000000</v>
      </c>
      <c r="F37" s="57">
        <v>56</v>
      </c>
      <c r="G37" s="57">
        <v>22</v>
      </c>
      <c r="H37" s="57">
        <v>78</v>
      </c>
      <c r="I37" s="57">
        <v>21</v>
      </c>
      <c r="J37" s="57">
        <v>14</v>
      </c>
      <c r="K37" s="57">
        <v>11</v>
      </c>
      <c r="L37" s="57">
        <v>5</v>
      </c>
      <c r="M37" s="57">
        <v>7</v>
      </c>
      <c r="N37" s="57">
        <v>13</v>
      </c>
      <c r="O37" s="57">
        <v>8</v>
      </c>
      <c r="P37" s="57">
        <v>79</v>
      </c>
    </row>
    <row r="38" spans="1:16" x14ac:dyDescent="0.25">
      <c r="A38" s="57" t="s">
        <v>164</v>
      </c>
      <c r="B38" s="57" t="s">
        <v>70</v>
      </c>
      <c r="C38" s="57" t="s">
        <v>93</v>
      </c>
      <c r="D38" s="58">
        <v>17619000</v>
      </c>
      <c r="E38" s="58">
        <v>6000000</v>
      </c>
      <c r="F38" s="57">
        <v>42</v>
      </c>
      <c r="G38" s="57">
        <v>32</v>
      </c>
      <c r="H38" s="57">
        <v>74</v>
      </c>
      <c r="I38" s="57">
        <v>15</v>
      </c>
      <c r="J38" s="57">
        <v>12</v>
      </c>
      <c r="K38" s="57">
        <v>7</v>
      </c>
      <c r="L38" s="57">
        <v>5</v>
      </c>
      <c r="M38" s="57">
        <v>6</v>
      </c>
      <c r="N38" s="57">
        <v>10</v>
      </c>
      <c r="O38" s="57">
        <v>8</v>
      </c>
      <c r="P38" s="57">
        <v>63</v>
      </c>
    </row>
    <row r="39" spans="1:16" x14ac:dyDescent="0.25">
      <c r="A39" s="57" t="s">
        <v>165</v>
      </c>
      <c r="B39" s="57" t="s">
        <v>71</v>
      </c>
      <c r="C39" s="57" t="s">
        <v>94</v>
      </c>
      <c r="D39" s="58">
        <v>33263280</v>
      </c>
      <c r="E39" s="58">
        <v>5000000</v>
      </c>
      <c r="F39" s="57">
        <v>19</v>
      </c>
      <c r="G39" s="57">
        <v>27</v>
      </c>
      <c r="H39" s="57">
        <v>46</v>
      </c>
      <c r="I39" s="57">
        <v>18</v>
      </c>
      <c r="J39" s="57">
        <v>13</v>
      </c>
      <c r="K39" s="57">
        <v>9</v>
      </c>
      <c r="L39" s="57">
        <v>5</v>
      </c>
      <c r="M39" s="57">
        <v>9</v>
      </c>
      <c r="N39" s="57">
        <v>14</v>
      </c>
      <c r="O39" s="57">
        <v>8</v>
      </c>
      <c r="P39" s="57">
        <v>76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B5" sqref="B5"/>
    </sheetView>
  </sheetViews>
  <sheetFormatPr defaultRowHeight="12.75" x14ac:dyDescent="0.25"/>
  <cols>
    <col min="1" max="1" width="9.140625" style="54"/>
    <col min="2" max="2" width="47.140625" style="54" customWidth="1"/>
    <col min="3" max="3" width="27" style="54" customWidth="1"/>
    <col min="4" max="4" width="11.28515625" style="54" bestFit="1" customWidth="1"/>
    <col min="5" max="5" width="10.140625" style="54" bestFit="1" customWidth="1"/>
    <col min="6" max="16" width="9.28515625" style="54" bestFit="1" customWidth="1"/>
    <col min="17" max="245" width="9.140625" style="54"/>
    <col min="246" max="246" width="47.140625" style="54" customWidth="1"/>
    <col min="247" max="247" width="27" style="54" customWidth="1"/>
    <col min="248" max="501" width="9.140625" style="54"/>
    <col min="502" max="502" width="47.140625" style="54" customWidth="1"/>
    <col min="503" max="503" width="27" style="54" customWidth="1"/>
    <col min="504" max="757" width="9.140625" style="54"/>
    <col min="758" max="758" width="47.140625" style="54" customWidth="1"/>
    <col min="759" max="759" width="27" style="54" customWidth="1"/>
    <col min="760" max="1013" width="9.140625" style="54"/>
    <col min="1014" max="1014" width="47.140625" style="54" customWidth="1"/>
    <col min="1015" max="1015" width="27" style="54" customWidth="1"/>
    <col min="1016" max="1269" width="9.140625" style="54"/>
    <col min="1270" max="1270" width="47.140625" style="54" customWidth="1"/>
    <col min="1271" max="1271" width="27" style="54" customWidth="1"/>
    <col min="1272" max="1525" width="9.140625" style="54"/>
    <col min="1526" max="1526" width="47.140625" style="54" customWidth="1"/>
    <col min="1527" max="1527" width="27" style="54" customWidth="1"/>
    <col min="1528" max="1781" width="9.140625" style="54"/>
    <col min="1782" max="1782" width="47.140625" style="54" customWidth="1"/>
    <col min="1783" max="1783" width="27" style="54" customWidth="1"/>
    <col min="1784" max="2037" width="9.140625" style="54"/>
    <col min="2038" max="2038" width="47.140625" style="54" customWidth="1"/>
    <col min="2039" max="2039" width="27" style="54" customWidth="1"/>
    <col min="2040" max="2293" width="9.140625" style="54"/>
    <col min="2294" max="2294" width="47.140625" style="54" customWidth="1"/>
    <col min="2295" max="2295" width="27" style="54" customWidth="1"/>
    <col min="2296" max="2549" width="9.140625" style="54"/>
    <col min="2550" max="2550" width="47.140625" style="54" customWidth="1"/>
    <col min="2551" max="2551" width="27" style="54" customWidth="1"/>
    <col min="2552" max="2805" width="9.140625" style="54"/>
    <col min="2806" max="2806" width="47.140625" style="54" customWidth="1"/>
    <col min="2807" max="2807" width="27" style="54" customWidth="1"/>
    <col min="2808" max="3061" width="9.140625" style="54"/>
    <col min="3062" max="3062" width="47.140625" style="54" customWidth="1"/>
    <col min="3063" max="3063" width="27" style="54" customWidth="1"/>
    <col min="3064" max="3317" width="9.140625" style="54"/>
    <col min="3318" max="3318" width="47.140625" style="54" customWidth="1"/>
    <col min="3319" max="3319" width="27" style="54" customWidth="1"/>
    <col min="3320" max="3573" width="9.140625" style="54"/>
    <col min="3574" max="3574" width="47.140625" style="54" customWidth="1"/>
    <col min="3575" max="3575" width="27" style="54" customWidth="1"/>
    <col min="3576" max="3829" width="9.140625" style="54"/>
    <col min="3830" max="3830" width="47.140625" style="54" customWidth="1"/>
    <col min="3831" max="3831" width="27" style="54" customWidth="1"/>
    <col min="3832" max="4085" width="9.140625" style="54"/>
    <col min="4086" max="4086" width="47.140625" style="54" customWidth="1"/>
    <col min="4087" max="4087" width="27" style="54" customWidth="1"/>
    <col min="4088" max="4341" width="9.140625" style="54"/>
    <col min="4342" max="4342" width="47.140625" style="54" customWidth="1"/>
    <col min="4343" max="4343" width="27" style="54" customWidth="1"/>
    <col min="4344" max="4597" width="9.140625" style="54"/>
    <col min="4598" max="4598" width="47.140625" style="54" customWidth="1"/>
    <col min="4599" max="4599" width="27" style="54" customWidth="1"/>
    <col min="4600" max="4853" width="9.140625" style="54"/>
    <col min="4854" max="4854" width="47.140625" style="54" customWidth="1"/>
    <col min="4855" max="4855" width="27" style="54" customWidth="1"/>
    <col min="4856" max="5109" width="9.140625" style="54"/>
    <col min="5110" max="5110" width="47.140625" style="54" customWidth="1"/>
    <col min="5111" max="5111" width="27" style="54" customWidth="1"/>
    <col min="5112" max="5365" width="9.140625" style="54"/>
    <col min="5366" max="5366" width="47.140625" style="54" customWidth="1"/>
    <col min="5367" max="5367" width="27" style="54" customWidth="1"/>
    <col min="5368" max="5621" width="9.140625" style="54"/>
    <col min="5622" max="5622" width="47.140625" style="54" customWidth="1"/>
    <col min="5623" max="5623" width="27" style="54" customWidth="1"/>
    <col min="5624" max="5877" width="9.140625" style="54"/>
    <col min="5878" max="5878" width="47.140625" style="54" customWidth="1"/>
    <col min="5879" max="5879" width="27" style="54" customWidth="1"/>
    <col min="5880" max="6133" width="9.140625" style="54"/>
    <col min="6134" max="6134" width="47.140625" style="54" customWidth="1"/>
    <col min="6135" max="6135" width="27" style="54" customWidth="1"/>
    <col min="6136" max="6389" width="9.140625" style="54"/>
    <col min="6390" max="6390" width="47.140625" style="54" customWidth="1"/>
    <col min="6391" max="6391" width="27" style="54" customWidth="1"/>
    <col min="6392" max="6645" width="9.140625" style="54"/>
    <col min="6646" max="6646" width="47.140625" style="54" customWidth="1"/>
    <col min="6647" max="6647" width="27" style="54" customWidth="1"/>
    <col min="6648" max="6901" width="9.140625" style="54"/>
    <col min="6902" max="6902" width="47.140625" style="54" customWidth="1"/>
    <col min="6903" max="6903" width="27" style="54" customWidth="1"/>
    <col min="6904" max="7157" width="9.140625" style="54"/>
    <col min="7158" max="7158" width="47.140625" style="54" customWidth="1"/>
    <col min="7159" max="7159" width="27" style="54" customWidth="1"/>
    <col min="7160" max="7413" width="9.140625" style="54"/>
    <col min="7414" max="7414" width="47.140625" style="54" customWidth="1"/>
    <col min="7415" max="7415" width="27" style="54" customWidth="1"/>
    <col min="7416" max="7669" width="9.140625" style="54"/>
    <col min="7670" max="7670" width="47.140625" style="54" customWidth="1"/>
    <col min="7671" max="7671" width="27" style="54" customWidth="1"/>
    <col min="7672" max="7925" width="9.140625" style="54"/>
    <col min="7926" max="7926" width="47.140625" style="54" customWidth="1"/>
    <col min="7927" max="7927" width="27" style="54" customWidth="1"/>
    <col min="7928" max="8181" width="9.140625" style="54"/>
    <col min="8182" max="8182" width="47.140625" style="54" customWidth="1"/>
    <col min="8183" max="8183" width="27" style="54" customWidth="1"/>
    <col min="8184" max="8437" width="9.140625" style="54"/>
    <col min="8438" max="8438" width="47.140625" style="54" customWidth="1"/>
    <col min="8439" max="8439" width="27" style="54" customWidth="1"/>
    <col min="8440" max="8693" width="9.140625" style="54"/>
    <col min="8694" max="8694" width="47.140625" style="54" customWidth="1"/>
    <col min="8695" max="8695" width="27" style="54" customWidth="1"/>
    <col min="8696" max="8949" width="9.140625" style="54"/>
    <col min="8950" max="8950" width="47.140625" style="54" customWidth="1"/>
    <col min="8951" max="8951" width="27" style="54" customWidth="1"/>
    <col min="8952" max="9205" width="9.140625" style="54"/>
    <col min="9206" max="9206" width="47.140625" style="54" customWidth="1"/>
    <col min="9207" max="9207" width="27" style="54" customWidth="1"/>
    <col min="9208" max="9461" width="9.140625" style="54"/>
    <col min="9462" max="9462" width="47.140625" style="54" customWidth="1"/>
    <col min="9463" max="9463" width="27" style="54" customWidth="1"/>
    <col min="9464" max="9717" width="9.140625" style="54"/>
    <col min="9718" max="9718" width="47.140625" style="54" customWidth="1"/>
    <col min="9719" max="9719" width="27" style="54" customWidth="1"/>
    <col min="9720" max="9973" width="9.140625" style="54"/>
    <col min="9974" max="9974" width="47.140625" style="54" customWidth="1"/>
    <col min="9975" max="9975" width="27" style="54" customWidth="1"/>
    <col min="9976" max="10229" width="9.140625" style="54"/>
    <col min="10230" max="10230" width="47.140625" style="54" customWidth="1"/>
    <col min="10231" max="10231" width="27" style="54" customWidth="1"/>
    <col min="10232" max="10485" width="9.140625" style="54"/>
    <col min="10486" max="10486" width="47.140625" style="54" customWidth="1"/>
    <col min="10487" max="10487" width="27" style="54" customWidth="1"/>
    <col min="10488" max="10741" width="9.140625" style="54"/>
    <col min="10742" max="10742" width="47.140625" style="54" customWidth="1"/>
    <col min="10743" max="10743" width="27" style="54" customWidth="1"/>
    <col min="10744" max="10997" width="9.140625" style="54"/>
    <col min="10998" max="10998" width="47.140625" style="54" customWidth="1"/>
    <col min="10999" max="10999" width="27" style="54" customWidth="1"/>
    <col min="11000" max="11253" width="9.140625" style="54"/>
    <col min="11254" max="11254" width="47.140625" style="54" customWidth="1"/>
    <col min="11255" max="11255" width="27" style="54" customWidth="1"/>
    <col min="11256" max="11509" width="9.140625" style="54"/>
    <col min="11510" max="11510" width="47.140625" style="54" customWidth="1"/>
    <col min="11511" max="11511" width="27" style="54" customWidth="1"/>
    <col min="11512" max="11765" width="9.140625" style="54"/>
    <col min="11766" max="11766" width="47.140625" style="54" customWidth="1"/>
    <col min="11767" max="11767" width="27" style="54" customWidth="1"/>
    <col min="11768" max="12021" width="9.140625" style="54"/>
    <col min="12022" max="12022" width="47.140625" style="54" customWidth="1"/>
    <col min="12023" max="12023" width="27" style="54" customWidth="1"/>
    <col min="12024" max="12277" width="9.140625" style="54"/>
    <col min="12278" max="12278" width="47.140625" style="54" customWidth="1"/>
    <col min="12279" max="12279" width="27" style="54" customWidth="1"/>
    <col min="12280" max="12533" width="9.140625" style="54"/>
    <col min="12534" max="12534" width="47.140625" style="54" customWidth="1"/>
    <col min="12535" max="12535" width="27" style="54" customWidth="1"/>
    <col min="12536" max="12789" width="9.140625" style="54"/>
    <col min="12790" max="12790" width="47.140625" style="54" customWidth="1"/>
    <col min="12791" max="12791" width="27" style="54" customWidth="1"/>
    <col min="12792" max="13045" width="9.140625" style="54"/>
    <col min="13046" max="13046" width="47.140625" style="54" customWidth="1"/>
    <col min="13047" max="13047" width="27" style="54" customWidth="1"/>
    <col min="13048" max="13301" width="9.140625" style="54"/>
    <col min="13302" max="13302" width="47.140625" style="54" customWidth="1"/>
    <col min="13303" max="13303" width="27" style="54" customWidth="1"/>
    <col min="13304" max="13557" width="9.140625" style="54"/>
    <col min="13558" max="13558" width="47.140625" style="54" customWidth="1"/>
    <col min="13559" max="13559" width="27" style="54" customWidth="1"/>
    <col min="13560" max="13813" width="9.140625" style="54"/>
    <col min="13814" max="13814" width="47.140625" style="54" customWidth="1"/>
    <col min="13815" max="13815" width="27" style="54" customWidth="1"/>
    <col min="13816" max="14069" width="9.140625" style="54"/>
    <col min="14070" max="14070" width="47.140625" style="54" customWidth="1"/>
    <col min="14071" max="14071" width="27" style="54" customWidth="1"/>
    <col min="14072" max="14325" width="9.140625" style="54"/>
    <col min="14326" max="14326" width="47.140625" style="54" customWidth="1"/>
    <col min="14327" max="14327" width="27" style="54" customWidth="1"/>
    <col min="14328" max="14581" width="9.140625" style="54"/>
    <col min="14582" max="14582" width="47.140625" style="54" customWidth="1"/>
    <col min="14583" max="14583" width="27" style="54" customWidth="1"/>
    <col min="14584" max="14837" width="9.140625" style="54"/>
    <col min="14838" max="14838" width="47.140625" style="54" customWidth="1"/>
    <col min="14839" max="14839" width="27" style="54" customWidth="1"/>
    <col min="14840" max="15093" width="9.140625" style="54"/>
    <col min="15094" max="15094" width="47.140625" style="54" customWidth="1"/>
    <col min="15095" max="15095" width="27" style="54" customWidth="1"/>
    <col min="15096" max="15349" width="9.140625" style="54"/>
    <col min="15350" max="15350" width="47.140625" style="54" customWidth="1"/>
    <col min="15351" max="15351" width="27" style="54" customWidth="1"/>
    <col min="15352" max="15605" width="9.140625" style="54"/>
    <col min="15606" max="15606" width="47.140625" style="54" customWidth="1"/>
    <col min="15607" max="15607" width="27" style="54" customWidth="1"/>
    <col min="15608" max="15861" width="9.140625" style="54"/>
    <col min="15862" max="15862" width="47.140625" style="54" customWidth="1"/>
    <col min="15863" max="15863" width="27" style="54" customWidth="1"/>
    <col min="15864" max="16117" width="9.140625" style="54"/>
    <col min="16118" max="16118" width="47.140625" style="54" customWidth="1"/>
    <col min="16119" max="16119" width="27" style="54" customWidth="1"/>
    <col min="16120" max="16384" width="9.140625" style="54"/>
  </cols>
  <sheetData>
    <row r="1" spans="1:16" s="55" customFormat="1" ht="23.25" x14ac:dyDescent="0.25">
      <c r="A1" s="55" t="s">
        <v>179</v>
      </c>
    </row>
    <row r="2" spans="1:16" x14ac:dyDescent="0.25">
      <c r="A2" s="54" t="s">
        <v>170</v>
      </c>
      <c r="D2" s="54" t="s">
        <v>0</v>
      </c>
    </row>
    <row r="3" spans="1:16" x14ac:dyDescent="0.25">
      <c r="A3" s="54" t="s">
        <v>171</v>
      </c>
      <c r="D3" s="54" t="s">
        <v>29</v>
      </c>
    </row>
    <row r="4" spans="1:16" x14ac:dyDescent="0.25">
      <c r="A4" s="54" t="s">
        <v>172</v>
      </c>
      <c r="D4" s="54" t="s">
        <v>31</v>
      </c>
    </row>
    <row r="5" spans="1:16" x14ac:dyDescent="0.25">
      <c r="A5" s="54" t="s">
        <v>173</v>
      </c>
      <c r="D5" s="54" t="s">
        <v>37</v>
      </c>
    </row>
    <row r="6" spans="1:16" x14ac:dyDescent="0.25">
      <c r="A6" s="54" t="s">
        <v>174</v>
      </c>
    </row>
    <row r="8" spans="1:16" x14ac:dyDescent="0.25">
      <c r="A8" s="54" t="s">
        <v>175</v>
      </c>
    </row>
    <row r="9" spans="1:16" x14ac:dyDescent="0.25">
      <c r="D9" s="54" t="s">
        <v>176</v>
      </c>
    </row>
    <row r="10" spans="1:16" x14ac:dyDescent="0.25">
      <c r="D10" s="54" t="s">
        <v>177</v>
      </c>
    </row>
    <row r="11" spans="1:16" x14ac:dyDescent="0.25">
      <c r="D11" s="54" t="s">
        <v>49</v>
      </c>
    </row>
    <row r="13" spans="1:16" ht="69.95" customHeight="1" x14ac:dyDescent="0.25">
      <c r="A13" s="56" t="s">
        <v>1</v>
      </c>
      <c r="B13" s="56" t="s">
        <v>2</v>
      </c>
      <c r="C13" s="56" t="s">
        <v>26</v>
      </c>
      <c r="D13" s="56" t="s">
        <v>19</v>
      </c>
      <c r="E13" s="56" t="s">
        <v>3</v>
      </c>
      <c r="F13" s="56" t="s">
        <v>4</v>
      </c>
      <c r="G13" s="56" t="s">
        <v>5</v>
      </c>
      <c r="H13" s="56" t="s">
        <v>6</v>
      </c>
      <c r="I13" s="56" t="s">
        <v>22</v>
      </c>
      <c r="J13" s="56" t="s">
        <v>20</v>
      </c>
      <c r="K13" s="56" t="s">
        <v>23</v>
      </c>
      <c r="L13" s="56" t="s">
        <v>7</v>
      </c>
      <c r="M13" s="56" t="s">
        <v>8</v>
      </c>
      <c r="N13" s="56" t="s">
        <v>28</v>
      </c>
      <c r="O13" s="56" t="s">
        <v>9</v>
      </c>
      <c r="P13" s="56" t="s">
        <v>10</v>
      </c>
    </row>
    <row r="14" spans="1:16" x14ac:dyDescent="0.25">
      <c r="A14" s="57"/>
      <c r="B14" s="57"/>
      <c r="C14" s="57"/>
      <c r="D14" s="57"/>
      <c r="E14" s="57"/>
      <c r="F14" s="57"/>
      <c r="G14" s="57"/>
      <c r="H14" s="57"/>
      <c r="I14" s="57" t="s">
        <v>32</v>
      </c>
      <c r="J14" s="57" t="s">
        <v>33</v>
      </c>
      <c r="K14" s="57" t="s">
        <v>33</v>
      </c>
      <c r="L14" s="57" t="s">
        <v>34</v>
      </c>
      <c r="M14" s="57" t="s">
        <v>35</v>
      </c>
      <c r="N14" s="57" t="s">
        <v>33</v>
      </c>
      <c r="O14" s="57" t="s">
        <v>35</v>
      </c>
      <c r="P14" s="57"/>
    </row>
    <row r="15" spans="1:16" x14ac:dyDescent="0.25">
      <c r="A15" s="57" t="s">
        <v>141</v>
      </c>
      <c r="B15" s="57" t="s">
        <v>56</v>
      </c>
      <c r="C15" s="57" t="s">
        <v>72</v>
      </c>
      <c r="D15" s="58">
        <v>159926911</v>
      </c>
      <c r="E15" s="58">
        <v>30000000</v>
      </c>
      <c r="F15" s="57">
        <v>53</v>
      </c>
      <c r="G15" s="57">
        <v>37</v>
      </c>
      <c r="H15" s="57">
        <v>90</v>
      </c>
      <c r="I15" s="57">
        <v>23</v>
      </c>
      <c r="J15" s="57">
        <v>11</v>
      </c>
      <c r="K15" s="57">
        <v>12</v>
      </c>
      <c r="L15" s="57">
        <v>5</v>
      </c>
      <c r="M15" s="57">
        <v>7</v>
      </c>
      <c r="N15" s="57">
        <v>12</v>
      </c>
      <c r="O15" s="57">
        <v>10</v>
      </c>
      <c r="P15" s="57">
        <v>80</v>
      </c>
    </row>
    <row r="16" spans="1:16" x14ac:dyDescent="0.25">
      <c r="A16" s="57" t="s">
        <v>142</v>
      </c>
      <c r="B16" s="57" t="s">
        <v>57</v>
      </c>
      <c r="C16" s="57" t="s">
        <v>73</v>
      </c>
      <c r="D16" s="58">
        <v>46200000</v>
      </c>
      <c r="E16" s="58">
        <v>7000000</v>
      </c>
      <c r="F16" s="57">
        <v>55</v>
      </c>
      <c r="G16" s="57">
        <v>38</v>
      </c>
      <c r="H16" s="57">
        <v>93</v>
      </c>
      <c r="I16" s="57">
        <v>23</v>
      </c>
      <c r="J16" s="57">
        <v>14</v>
      </c>
      <c r="K16" s="57">
        <v>12</v>
      </c>
      <c r="L16" s="57">
        <v>5</v>
      </c>
      <c r="M16" s="57">
        <v>10</v>
      </c>
      <c r="N16" s="57">
        <v>15</v>
      </c>
      <c r="O16" s="57">
        <v>10</v>
      </c>
      <c r="P16" s="57">
        <v>89</v>
      </c>
    </row>
    <row r="17" spans="1:16" x14ac:dyDescent="0.25">
      <c r="A17" s="57" t="s">
        <v>143</v>
      </c>
      <c r="B17" s="57" t="s">
        <v>58</v>
      </c>
      <c r="C17" s="57" t="s">
        <v>74</v>
      </c>
      <c r="D17" s="58">
        <v>45111082</v>
      </c>
      <c r="E17" s="58">
        <v>18000000</v>
      </c>
      <c r="F17" s="57">
        <v>33</v>
      </c>
      <c r="G17" s="57">
        <v>34</v>
      </c>
      <c r="H17" s="57">
        <v>67</v>
      </c>
      <c r="I17" s="57">
        <v>16</v>
      </c>
      <c r="J17" s="57">
        <v>13</v>
      </c>
      <c r="K17" s="57">
        <v>11</v>
      </c>
      <c r="L17" s="57">
        <v>5</v>
      </c>
      <c r="M17" s="57">
        <v>7</v>
      </c>
      <c r="N17" s="57">
        <v>10</v>
      </c>
      <c r="O17" s="57">
        <v>9</v>
      </c>
      <c r="P17" s="57">
        <v>71</v>
      </c>
    </row>
    <row r="18" spans="1:16" x14ac:dyDescent="0.25">
      <c r="A18" s="57" t="s">
        <v>144</v>
      </c>
      <c r="B18" s="57" t="s">
        <v>59</v>
      </c>
      <c r="C18" s="57" t="s">
        <v>75</v>
      </c>
      <c r="D18" s="58">
        <v>89626116</v>
      </c>
      <c r="E18" s="58">
        <v>20000000</v>
      </c>
      <c r="F18" s="57">
        <v>53</v>
      </c>
      <c r="G18" s="57">
        <v>39</v>
      </c>
      <c r="H18" s="57">
        <v>92</v>
      </c>
      <c r="I18" s="57">
        <v>27</v>
      </c>
      <c r="J18" s="57">
        <v>14</v>
      </c>
      <c r="K18" s="57">
        <v>13</v>
      </c>
      <c r="L18" s="57">
        <v>5</v>
      </c>
      <c r="M18" s="57">
        <v>8</v>
      </c>
      <c r="N18" s="57">
        <v>14</v>
      </c>
      <c r="O18" s="57">
        <v>10</v>
      </c>
      <c r="P18" s="57">
        <v>91</v>
      </c>
    </row>
    <row r="19" spans="1:16" x14ac:dyDescent="0.25">
      <c r="A19" s="57" t="s">
        <v>145</v>
      </c>
      <c r="B19" s="57" t="s">
        <v>59</v>
      </c>
      <c r="C19" s="57" t="s">
        <v>76</v>
      </c>
      <c r="D19" s="58">
        <v>21526006</v>
      </c>
      <c r="E19" s="58">
        <v>5000000</v>
      </c>
      <c r="F19" s="57">
        <v>45</v>
      </c>
      <c r="G19" s="57">
        <v>26</v>
      </c>
      <c r="H19" s="57">
        <v>71</v>
      </c>
      <c r="I19" s="57">
        <v>15</v>
      </c>
      <c r="J19" s="57">
        <v>11</v>
      </c>
      <c r="K19" s="57">
        <v>9</v>
      </c>
      <c r="L19" s="57">
        <v>5</v>
      </c>
      <c r="M19" s="57">
        <v>8</v>
      </c>
      <c r="N19" s="57">
        <v>10</v>
      </c>
      <c r="O19" s="57">
        <v>10</v>
      </c>
      <c r="P19" s="57">
        <v>68</v>
      </c>
    </row>
    <row r="20" spans="1:16" x14ac:dyDescent="0.25">
      <c r="A20" s="57" t="s">
        <v>146</v>
      </c>
      <c r="B20" s="57" t="s">
        <v>41</v>
      </c>
      <c r="C20" s="57" t="s">
        <v>46</v>
      </c>
      <c r="D20" s="58">
        <v>21075588</v>
      </c>
      <c r="E20" s="58">
        <v>6000000</v>
      </c>
      <c r="F20" s="57">
        <v>46</v>
      </c>
      <c r="G20" s="57">
        <v>36</v>
      </c>
      <c r="H20" s="57">
        <v>82</v>
      </c>
      <c r="I20" s="57">
        <v>24</v>
      </c>
      <c r="J20" s="57">
        <v>14</v>
      </c>
      <c r="K20" s="57">
        <v>10</v>
      </c>
      <c r="L20" s="57">
        <v>5</v>
      </c>
      <c r="M20" s="57">
        <v>10</v>
      </c>
      <c r="N20" s="57">
        <v>14</v>
      </c>
      <c r="O20" s="57">
        <v>10</v>
      </c>
      <c r="P20" s="57">
        <v>87</v>
      </c>
    </row>
    <row r="21" spans="1:16" x14ac:dyDescent="0.25">
      <c r="A21" s="57" t="s">
        <v>147</v>
      </c>
      <c r="B21" s="57" t="s">
        <v>60</v>
      </c>
      <c r="C21" s="57" t="s">
        <v>178</v>
      </c>
      <c r="D21" s="58">
        <v>59953779</v>
      </c>
      <c r="E21" s="58">
        <v>10000000</v>
      </c>
      <c r="F21" s="57">
        <v>38</v>
      </c>
      <c r="G21" s="57">
        <v>40</v>
      </c>
      <c r="H21" s="57">
        <v>78</v>
      </c>
      <c r="I21" s="57">
        <v>21</v>
      </c>
      <c r="J21" s="57">
        <v>14</v>
      </c>
      <c r="K21" s="57">
        <v>9</v>
      </c>
      <c r="L21" s="57">
        <v>5</v>
      </c>
      <c r="M21" s="57">
        <v>9</v>
      </c>
      <c r="N21" s="57">
        <v>14</v>
      </c>
      <c r="O21" s="57">
        <v>9</v>
      </c>
      <c r="P21" s="57">
        <v>81</v>
      </c>
    </row>
    <row r="22" spans="1:16" x14ac:dyDescent="0.25">
      <c r="A22" s="57" t="s">
        <v>148</v>
      </c>
      <c r="B22" s="57" t="s">
        <v>61</v>
      </c>
      <c r="C22" s="57" t="s">
        <v>78</v>
      </c>
      <c r="D22" s="58">
        <v>2600000</v>
      </c>
      <c r="E22" s="58">
        <v>1300000</v>
      </c>
      <c r="F22" s="57">
        <v>45</v>
      </c>
      <c r="G22" s="57">
        <v>30</v>
      </c>
      <c r="H22" s="57">
        <v>75</v>
      </c>
      <c r="I22" s="57">
        <v>18</v>
      </c>
      <c r="J22" s="57">
        <v>11</v>
      </c>
      <c r="K22" s="57">
        <v>10</v>
      </c>
      <c r="L22" s="57">
        <v>5</v>
      </c>
      <c r="M22" s="57">
        <v>8</v>
      </c>
      <c r="N22" s="57">
        <v>13</v>
      </c>
      <c r="O22" s="57">
        <v>7</v>
      </c>
      <c r="P22" s="57">
        <v>72</v>
      </c>
    </row>
    <row r="23" spans="1:16" x14ac:dyDescent="0.25">
      <c r="A23" s="57" t="s">
        <v>149</v>
      </c>
      <c r="B23" s="57" t="s">
        <v>62</v>
      </c>
      <c r="C23" s="57" t="s">
        <v>45</v>
      </c>
      <c r="D23" s="58">
        <v>19200000</v>
      </c>
      <c r="E23" s="58">
        <v>6000000</v>
      </c>
      <c r="F23" s="57">
        <v>22</v>
      </c>
      <c r="G23" s="57">
        <v>22</v>
      </c>
      <c r="H23" s="57">
        <v>44</v>
      </c>
      <c r="I23" s="57">
        <v>21</v>
      </c>
      <c r="J23" s="57">
        <v>13</v>
      </c>
      <c r="K23" s="57">
        <v>10</v>
      </c>
      <c r="L23" s="57">
        <v>5</v>
      </c>
      <c r="M23" s="57">
        <v>8</v>
      </c>
      <c r="N23" s="57">
        <v>6</v>
      </c>
      <c r="O23" s="57">
        <v>10</v>
      </c>
      <c r="P23" s="57">
        <v>73</v>
      </c>
    </row>
    <row r="24" spans="1:16" x14ac:dyDescent="0.25">
      <c r="A24" s="57" t="s">
        <v>150</v>
      </c>
      <c r="B24" s="57" t="s">
        <v>140</v>
      </c>
      <c r="C24" s="57" t="s">
        <v>79</v>
      </c>
      <c r="D24" s="58">
        <v>27883629</v>
      </c>
      <c r="E24" s="58">
        <v>14000000</v>
      </c>
      <c r="F24" s="57">
        <v>29</v>
      </c>
      <c r="G24" s="57">
        <v>29</v>
      </c>
      <c r="H24" s="57">
        <v>58</v>
      </c>
      <c r="I24" s="57">
        <v>18</v>
      </c>
      <c r="J24" s="57">
        <v>12</v>
      </c>
      <c r="K24" s="57">
        <v>9</v>
      </c>
      <c r="L24" s="57">
        <v>5</v>
      </c>
      <c r="M24" s="57">
        <v>7</v>
      </c>
      <c r="N24" s="57">
        <v>11</v>
      </c>
      <c r="O24" s="57">
        <v>6</v>
      </c>
      <c r="P24" s="57">
        <v>68</v>
      </c>
    </row>
    <row r="25" spans="1:16" x14ac:dyDescent="0.25">
      <c r="A25" s="57" t="s">
        <v>151</v>
      </c>
      <c r="B25" s="57" t="s">
        <v>63</v>
      </c>
      <c r="C25" s="57" t="s">
        <v>80</v>
      </c>
      <c r="D25" s="58">
        <v>31378640</v>
      </c>
      <c r="E25" s="58">
        <v>9000000</v>
      </c>
      <c r="F25" s="57">
        <v>46</v>
      </c>
      <c r="G25" s="57">
        <v>27</v>
      </c>
      <c r="H25" s="57">
        <v>73</v>
      </c>
      <c r="I25" s="57">
        <v>21</v>
      </c>
      <c r="J25" s="57">
        <v>14</v>
      </c>
      <c r="K25" s="57">
        <v>12</v>
      </c>
      <c r="L25" s="57">
        <v>5</v>
      </c>
      <c r="M25" s="57">
        <v>8</v>
      </c>
      <c r="N25" s="57">
        <v>14</v>
      </c>
      <c r="O25" s="57">
        <v>10</v>
      </c>
      <c r="P25" s="57">
        <v>84</v>
      </c>
    </row>
    <row r="26" spans="1:16" x14ac:dyDescent="0.25">
      <c r="A26" s="57" t="s">
        <v>152</v>
      </c>
      <c r="B26" s="57" t="s">
        <v>64</v>
      </c>
      <c r="C26" s="57" t="s">
        <v>81</v>
      </c>
      <c r="D26" s="58">
        <v>41023850</v>
      </c>
      <c r="E26" s="58">
        <v>12000000</v>
      </c>
      <c r="F26" s="57">
        <v>47</v>
      </c>
      <c r="G26" s="57">
        <v>30</v>
      </c>
      <c r="H26" s="57">
        <v>77</v>
      </c>
      <c r="I26" s="57">
        <v>17</v>
      </c>
      <c r="J26" s="57">
        <v>12</v>
      </c>
      <c r="K26" s="57">
        <v>10</v>
      </c>
      <c r="L26" s="57">
        <v>5</v>
      </c>
      <c r="M26" s="57">
        <v>7</v>
      </c>
      <c r="N26" s="57">
        <v>12</v>
      </c>
      <c r="O26" s="57">
        <v>8</v>
      </c>
      <c r="P26" s="57">
        <v>71</v>
      </c>
    </row>
    <row r="27" spans="1:16" x14ac:dyDescent="0.25">
      <c r="A27" s="57" t="s">
        <v>153</v>
      </c>
      <c r="B27" s="57" t="s">
        <v>65</v>
      </c>
      <c r="C27" s="57" t="s">
        <v>82</v>
      </c>
      <c r="D27" s="58">
        <v>56018400</v>
      </c>
      <c r="E27" s="58">
        <v>10000000</v>
      </c>
      <c r="F27" s="57">
        <v>59</v>
      </c>
      <c r="G27" s="57">
        <v>30</v>
      </c>
      <c r="H27" s="57">
        <v>89</v>
      </c>
      <c r="I27" s="57">
        <v>27</v>
      </c>
      <c r="J27" s="57">
        <v>14</v>
      </c>
      <c r="K27" s="57">
        <v>14</v>
      </c>
      <c r="L27" s="57">
        <v>5</v>
      </c>
      <c r="M27" s="57">
        <v>9</v>
      </c>
      <c r="N27" s="57">
        <v>15</v>
      </c>
      <c r="O27" s="57">
        <v>7</v>
      </c>
      <c r="P27" s="57">
        <v>91</v>
      </c>
    </row>
    <row r="28" spans="1:16" x14ac:dyDescent="0.25">
      <c r="A28" s="57" t="s">
        <v>154</v>
      </c>
      <c r="B28" s="57" t="s">
        <v>66</v>
      </c>
      <c r="C28" s="57" t="s">
        <v>83</v>
      </c>
      <c r="D28" s="58">
        <v>24324050</v>
      </c>
      <c r="E28" s="58">
        <v>7000000</v>
      </c>
      <c r="F28" s="57">
        <v>50</v>
      </c>
      <c r="G28" s="57">
        <v>30</v>
      </c>
      <c r="H28" s="57">
        <v>80</v>
      </c>
      <c r="I28" s="57">
        <v>24</v>
      </c>
      <c r="J28" s="57">
        <v>12</v>
      </c>
      <c r="K28" s="57">
        <v>13</v>
      </c>
      <c r="L28" s="57">
        <v>4</v>
      </c>
      <c r="M28" s="57">
        <v>6</v>
      </c>
      <c r="N28" s="57">
        <v>12</v>
      </c>
      <c r="O28" s="57">
        <v>9</v>
      </c>
      <c r="P28" s="57">
        <v>80</v>
      </c>
    </row>
    <row r="29" spans="1:16" x14ac:dyDescent="0.25">
      <c r="A29" s="57" t="s">
        <v>155</v>
      </c>
      <c r="B29" s="57" t="s">
        <v>39</v>
      </c>
      <c r="C29" s="57" t="s">
        <v>84</v>
      </c>
      <c r="D29" s="58">
        <v>31300000</v>
      </c>
      <c r="E29" s="58">
        <v>10000000</v>
      </c>
      <c r="F29" s="57">
        <v>52</v>
      </c>
      <c r="G29" s="57">
        <v>36</v>
      </c>
      <c r="H29" s="57">
        <v>88</v>
      </c>
      <c r="I29" s="57">
        <v>23</v>
      </c>
      <c r="J29" s="57">
        <v>14</v>
      </c>
      <c r="K29" s="57">
        <v>10</v>
      </c>
      <c r="L29" s="57">
        <v>5</v>
      </c>
      <c r="M29" s="57">
        <v>7</v>
      </c>
      <c r="N29" s="57">
        <v>13</v>
      </c>
      <c r="O29" s="57">
        <v>10</v>
      </c>
      <c r="P29" s="57">
        <v>82</v>
      </c>
    </row>
    <row r="30" spans="1:16" x14ac:dyDescent="0.25">
      <c r="A30" s="57" t="s">
        <v>156</v>
      </c>
      <c r="B30" s="57" t="s">
        <v>40</v>
      </c>
      <c r="C30" s="57" t="s">
        <v>85</v>
      </c>
      <c r="D30" s="58">
        <v>84497438</v>
      </c>
      <c r="E30" s="58">
        <v>20000000</v>
      </c>
      <c r="F30" s="57">
        <v>60</v>
      </c>
      <c r="G30" s="57">
        <v>30</v>
      </c>
      <c r="H30" s="57">
        <v>90</v>
      </c>
      <c r="I30" s="57">
        <v>16</v>
      </c>
      <c r="J30" s="57">
        <v>13</v>
      </c>
      <c r="K30" s="57">
        <v>12</v>
      </c>
      <c r="L30" s="57">
        <v>5</v>
      </c>
      <c r="M30" s="57">
        <v>7</v>
      </c>
      <c r="N30" s="57">
        <v>11</v>
      </c>
      <c r="O30" s="57">
        <v>10</v>
      </c>
      <c r="P30" s="57">
        <v>74</v>
      </c>
    </row>
    <row r="31" spans="1:16" x14ac:dyDescent="0.25">
      <c r="A31" s="57" t="s">
        <v>157</v>
      </c>
      <c r="B31" s="57" t="s">
        <v>67</v>
      </c>
      <c r="C31" s="57" t="s">
        <v>86</v>
      </c>
      <c r="D31" s="58">
        <v>17546365</v>
      </c>
      <c r="E31" s="58">
        <v>2500000</v>
      </c>
      <c r="F31" s="57">
        <v>35</v>
      </c>
      <c r="G31" s="57">
        <v>14</v>
      </c>
      <c r="H31" s="57">
        <v>49</v>
      </c>
      <c r="I31" s="57">
        <v>10</v>
      </c>
      <c r="J31" s="57">
        <v>8</v>
      </c>
      <c r="K31" s="57">
        <v>4</v>
      </c>
      <c r="L31" s="57">
        <v>5</v>
      </c>
      <c r="M31" s="57">
        <v>2</v>
      </c>
      <c r="N31" s="57">
        <v>6</v>
      </c>
      <c r="O31" s="57">
        <v>4</v>
      </c>
      <c r="P31" s="57">
        <v>39</v>
      </c>
    </row>
    <row r="32" spans="1:16" x14ac:dyDescent="0.25">
      <c r="A32" s="57" t="s">
        <v>158</v>
      </c>
      <c r="B32" s="57" t="s">
        <v>42</v>
      </c>
      <c r="C32" s="57" t="s">
        <v>87</v>
      </c>
      <c r="D32" s="58">
        <v>25773401</v>
      </c>
      <c r="E32" s="58">
        <v>9000000</v>
      </c>
      <c r="F32" s="57">
        <v>48</v>
      </c>
      <c r="G32" s="57">
        <v>32</v>
      </c>
      <c r="H32" s="57">
        <v>80</v>
      </c>
      <c r="I32" s="57">
        <v>21</v>
      </c>
      <c r="J32" s="57">
        <v>10</v>
      </c>
      <c r="K32" s="57">
        <v>12</v>
      </c>
      <c r="L32" s="57">
        <v>5</v>
      </c>
      <c r="M32" s="57">
        <v>8</v>
      </c>
      <c r="N32" s="57">
        <v>11</v>
      </c>
      <c r="O32" s="57">
        <v>10</v>
      </c>
      <c r="P32" s="57">
        <v>77</v>
      </c>
    </row>
    <row r="33" spans="1:16" x14ac:dyDescent="0.25">
      <c r="A33" s="57" t="s">
        <v>159</v>
      </c>
      <c r="B33" s="57" t="s">
        <v>68</v>
      </c>
      <c r="C33" s="57" t="s">
        <v>88</v>
      </c>
      <c r="D33" s="58">
        <v>88520980</v>
      </c>
      <c r="E33" s="58">
        <v>9500000</v>
      </c>
      <c r="F33" s="57">
        <v>48</v>
      </c>
      <c r="G33" s="57">
        <v>21</v>
      </c>
      <c r="H33" s="57">
        <v>69</v>
      </c>
      <c r="I33" s="57">
        <v>20</v>
      </c>
      <c r="J33" s="57">
        <v>12</v>
      </c>
      <c r="K33" s="57">
        <v>8</v>
      </c>
      <c r="L33" s="57">
        <v>3</v>
      </c>
      <c r="M33" s="57">
        <v>7</v>
      </c>
      <c r="N33" s="57">
        <v>9</v>
      </c>
      <c r="O33" s="57">
        <v>6</v>
      </c>
      <c r="P33" s="57">
        <v>65</v>
      </c>
    </row>
    <row r="34" spans="1:16" x14ac:dyDescent="0.25">
      <c r="A34" s="57" t="s">
        <v>160</v>
      </c>
      <c r="B34" s="57" t="s">
        <v>69</v>
      </c>
      <c r="C34" s="57" t="s">
        <v>89</v>
      </c>
      <c r="D34" s="58">
        <v>128830000</v>
      </c>
      <c r="E34" s="58">
        <v>25000000</v>
      </c>
      <c r="F34" s="57">
        <v>55</v>
      </c>
      <c r="G34" s="57">
        <v>38</v>
      </c>
      <c r="H34" s="57">
        <v>93</v>
      </c>
      <c r="I34" s="57">
        <v>27</v>
      </c>
      <c r="J34" s="57">
        <v>13</v>
      </c>
      <c r="K34" s="57">
        <v>12</v>
      </c>
      <c r="L34" s="57">
        <v>5</v>
      </c>
      <c r="M34" s="57">
        <v>6</v>
      </c>
      <c r="N34" s="57">
        <v>12</v>
      </c>
      <c r="O34" s="57">
        <v>10</v>
      </c>
      <c r="P34" s="57">
        <v>85</v>
      </c>
    </row>
    <row r="35" spans="1:16" x14ac:dyDescent="0.25">
      <c r="A35" s="57" t="s">
        <v>161</v>
      </c>
      <c r="B35" s="57" t="s">
        <v>44</v>
      </c>
      <c r="C35" s="57" t="s">
        <v>90</v>
      </c>
      <c r="D35" s="58">
        <v>8837639</v>
      </c>
      <c r="E35" s="58">
        <v>3000000</v>
      </c>
      <c r="F35" s="57">
        <v>48</v>
      </c>
      <c r="G35" s="57">
        <v>21</v>
      </c>
      <c r="H35" s="57">
        <v>69</v>
      </c>
      <c r="I35" s="57">
        <v>21</v>
      </c>
      <c r="J35" s="57">
        <v>13</v>
      </c>
      <c r="K35" s="57">
        <v>9</v>
      </c>
      <c r="L35" s="57">
        <v>5</v>
      </c>
      <c r="M35" s="57">
        <v>7</v>
      </c>
      <c r="N35" s="57">
        <v>11</v>
      </c>
      <c r="O35" s="57">
        <v>7</v>
      </c>
      <c r="P35" s="57">
        <v>73</v>
      </c>
    </row>
    <row r="36" spans="1:16" x14ac:dyDescent="0.25">
      <c r="A36" s="57" t="s">
        <v>162</v>
      </c>
      <c r="B36" s="57" t="s">
        <v>43</v>
      </c>
      <c r="C36" s="57" t="s">
        <v>91</v>
      </c>
      <c r="D36" s="58">
        <v>18053650</v>
      </c>
      <c r="E36" s="58">
        <v>5000000</v>
      </c>
      <c r="F36" s="57">
        <v>44</v>
      </c>
      <c r="G36" s="57">
        <v>33</v>
      </c>
      <c r="H36" s="57">
        <v>77</v>
      </c>
      <c r="I36" s="57">
        <v>20</v>
      </c>
      <c r="J36" s="57">
        <v>13</v>
      </c>
      <c r="K36" s="57">
        <v>8</v>
      </c>
      <c r="L36" s="57">
        <v>5</v>
      </c>
      <c r="M36" s="57">
        <v>8</v>
      </c>
      <c r="N36" s="57">
        <v>12</v>
      </c>
      <c r="O36" s="57">
        <v>9</v>
      </c>
      <c r="P36" s="57">
        <v>75</v>
      </c>
    </row>
    <row r="37" spans="1:16" x14ac:dyDescent="0.25">
      <c r="A37" s="57" t="s">
        <v>163</v>
      </c>
      <c r="B37" s="57" t="s">
        <v>43</v>
      </c>
      <c r="C37" s="57" t="s">
        <v>92</v>
      </c>
      <c r="D37" s="58">
        <v>35126000</v>
      </c>
      <c r="E37" s="58">
        <v>6000000</v>
      </c>
      <c r="F37" s="57">
        <v>56</v>
      </c>
      <c r="G37" s="57">
        <v>22</v>
      </c>
      <c r="H37" s="57">
        <v>78</v>
      </c>
      <c r="I37" s="57">
        <v>21</v>
      </c>
      <c r="J37" s="57">
        <v>13</v>
      </c>
      <c r="K37" s="57">
        <v>10</v>
      </c>
      <c r="L37" s="57">
        <v>5</v>
      </c>
      <c r="M37" s="57">
        <v>8</v>
      </c>
      <c r="N37" s="57">
        <v>13</v>
      </c>
      <c r="O37" s="57">
        <v>9</v>
      </c>
      <c r="P37" s="57">
        <v>79</v>
      </c>
    </row>
    <row r="38" spans="1:16" x14ac:dyDescent="0.25">
      <c r="A38" s="57" t="s">
        <v>164</v>
      </c>
      <c r="B38" s="57" t="s">
        <v>70</v>
      </c>
      <c r="C38" s="57" t="s">
        <v>93</v>
      </c>
      <c r="D38" s="58">
        <v>17619000</v>
      </c>
      <c r="E38" s="58">
        <v>6000000</v>
      </c>
      <c r="F38" s="57">
        <v>42</v>
      </c>
      <c r="G38" s="57">
        <v>32</v>
      </c>
      <c r="H38" s="57">
        <v>74</v>
      </c>
      <c r="I38" s="57">
        <v>17</v>
      </c>
      <c r="J38" s="57">
        <v>12</v>
      </c>
      <c r="K38" s="57">
        <v>9</v>
      </c>
      <c r="L38" s="57">
        <v>5</v>
      </c>
      <c r="M38" s="57">
        <v>6</v>
      </c>
      <c r="N38" s="57">
        <v>9</v>
      </c>
      <c r="O38" s="57">
        <v>6</v>
      </c>
      <c r="P38" s="57">
        <v>64</v>
      </c>
    </row>
    <row r="39" spans="1:16" x14ac:dyDescent="0.25">
      <c r="A39" s="57" t="s">
        <v>165</v>
      </c>
      <c r="B39" s="57" t="s">
        <v>71</v>
      </c>
      <c r="C39" s="57" t="s">
        <v>94</v>
      </c>
      <c r="D39" s="58">
        <v>33263280</v>
      </c>
      <c r="E39" s="58">
        <v>5000000</v>
      </c>
      <c r="F39" s="57">
        <v>19</v>
      </c>
      <c r="G39" s="57">
        <v>27</v>
      </c>
      <c r="H39" s="57">
        <v>46</v>
      </c>
      <c r="I39" s="57">
        <v>18</v>
      </c>
      <c r="J39" s="57">
        <v>13</v>
      </c>
      <c r="K39" s="57">
        <v>9</v>
      </c>
      <c r="L39" s="57">
        <v>5</v>
      </c>
      <c r="M39" s="57">
        <v>8</v>
      </c>
      <c r="N39" s="57">
        <v>13</v>
      </c>
      <c r="O39" s="57">
        <v>9</v>
      </c>
      <c r="P39" s="57">
        <v>75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hrany</vt:lpstr>
      <vt:lpstr>IH</vt:lpstr>
      <vt:lpstr>JK</vt:lpstr>
      <vt:lpstr>LD</vt:lpstr>
      <vt:lpstr>PB</vt:lpstr>
      <vt:lpstr>PV</vt:lpstr>
      <vt:lpstr>PM</vt:lpstr>
      <vt:lpstr>VS</vt:lpstr>
      <vt:lpstr>hrany!Oblast_tisku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2016-05-31T12:09:30Z</cp:lastPrinted>
  <dcterms:created xsi:type="dcterms:W3CDTF">2013-12-06T22:03:05Z</dcterms:created>
  <dcterms:modified xsi:type="dcterms:W3CDTF">2016-05-31T12:11:28Z</dcterms:modified>
</cp:coreProperties>
</file>