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na web\"/>
    </mc:Choice>
  </mc:AlternateContent>
  <bookViews>
    <workbookView xWindow="0" yWindow="0" windowWidth="24000" windowHeight="9732"/>
  </bookViews>
  <sheets>
    <sheet name="propagace festivaly" sheetId="1" r:id="rId1"/>
    <sheet name="IH" sheetId="2" r:id="rId2"/>
    <sheet name="JK" sheetId="3" r:id="rId3"/>
    <sheet name="LD" sheetId="4" r:id="rId4"/>
    <sheet name="PB" sheetId="5" r:id="rId5"/>
    <sheet name="PV" sheetId="6" r:id="rId6"/>
    <sheet name="PM" sheetId="7" r:id="rId7"/>
    <sheet name="ZK" sheetId="8" r:id="rId8"/>
  </sheets>
  <definedNames>
    <definedName name="_xlnm.Print_Area" localSheetId="0">'propagace festivaly'!$A$1:$Y$20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P15" i="8"/>
  <c r="H15" i="8"/>
  <c r="P14" i="8"/>
  <c r="H14" i="8"/>
  <c r="E16" i="7"/>
  <c r="P15" i="7"/>
  <c r="H15" i="7"/>
  <c r="P14" i="7"/>
  <c r="H14" i="7"/>
  <c r="E16" i="6"/>
  <c r="P15" i="6"/>
  <c r="H15" i="6"/>
  <c r="P14" i="6"/>
  <c r="H14" i="6"/>
  <c r="E16" i="5"/>
  <c r="P15" i="5"/>
  <c r="H15" i="5"/>
  <c r="P14" i="5"/>
  <c r="H14" i="5"/>
  <c r="E16" i="4"/>
  <c r="P15" i="4"/>
  <c r="H15" i="4"/>
  <c r="P14" i="4"/>
  <c r="H14" i="4"/>
  <c r="E16" i="3"/>
  <c r="P15" i="3"/>
  <c r="H15" i="3"/>
  <c r="P14" i="3"/>
  <c r="H14" i="3"/>
  <c r="E16" i="2"/>
  <c r="P15" i="2"/>
  <c r="H15" i="2"/>
  <c r="P14" i="2"/>
  <c r="H14" i="2"/>
  <c r="Q19" i="1" l="1"/>
  <c r="H18" i="1" l="1"/>
  <c r="H15" i="1"/>
  <c r="P17" i="1" l="1"/>
  <c r="P14" i="1"/>
  <c r="P16" i="1"/>
  <c r="H17" i="1"/>
  <c r="H14" i="1"/>
  <c r="H16" i="1"/>
  <c r="Q20" i="1" l="1"/>
  <c r="E19" i="1"/>
</calcChain>
</file>

<file path=xl/sharedStrings.xml><?xml version="1.0" encoding="utf-8"?>
<sst xmlns="http://schemas.openxmlformats.org/spreadsheetml/2006/main" count="388" uniqueCount="62">
  <si>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</si>
  <si>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</si>
  <si>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</si>
  <si>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</si>
  <si>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</si>
  <si>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</si>
  <si>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</si>
  <si>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</si>
  <si>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</si>
  <si>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</si>
  <si>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</si>
  <si>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</si>
  <si>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</si>
  <si>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</si>
  <si>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</si>
  <si>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</si>
  <si>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</si>
  <si>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</si>
  <si>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</si>
  <si>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</si>
  <si>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</si>
  <si>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</si>
  <si>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</si>
  <si>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</si>
  <si>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názve projektu</t>
  </si>
  <si>
    <t>max. podíl dotace na celkových nákladech projektu</t>
  </si>
  <si>
    <t>zbývá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</si>
  <si>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</si>
  <si>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</si>
  <si>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6 měsíců po realizaci festivalu/udělování cen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</si>
  <si>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</si>
  <si>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Hodnota a význam díla nebo projektu</t>
  </si>
  <si>
    <t>Personální zajištění díla nebo projektu</t>
  </si>
  <si>
    <t xml:space="preserve">Realizační strategie </t>
  </si>
  <si>
    <t>1. podpora české kinematografie na mezinárodním poli</t>
  </si>
  <si>
    <t>ano</t>
  </si>
  <si>
    <t>2. podpora prestiže české kinematografie</t>
  </si>
  <si>
    <t xml:space="preserve">Podpora je určena pro účast českých filmů v oficiálních sekcích nejvýznamějších mezinárodních filmových </t>
  </si>
  <si>
    <t>festivalů a při nominacích českých filmů na nejprestižnejší mezinárodní ceny.</t>
  </si>
  <si>
    <t>ne</t>
  </si>
  <si>
    <t>Podpora účasti českých filmů na zahraničních festivalech nebo při nominaci na mezinárodní ceny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</si>
  <si>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2016-5-1-1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</si>
  <si>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3. února 2016 do 31. ledna 2017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</si>
  <si>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4 000 000 Kč</t>
    </r>
  </si>
  <si>
    <t>Podpora je určena pro české audiovizuální dílo, které splňuje definici podle §2 odst. 1e)bod 1 i 2 zákona 496/2012 Sb., o audiovizálních dílech</t>
  </si>
  <si>
    <t>a podpoře kinematografie a o změně některých zákonů (zákon o audiovizi).</t>
  </si>
  <si>
    <t>1111/2016</t>
  </si>
  <si>
    <t>NEGATIV</t>
  </si>
  <si>
    <t>Ani ve snu! Na Berlinale</t>
  </si>
  <si>
    <t>1112/2016</t>
  </si>
  <si>
    <t>Black Balance</t>
  </si>
  <si>
    <t>Já, Olga Hepnarová</t>
  </si>
  <si>
    <t>1113/2016</t>
  </si>
  <si>
    <t>Mimesis Film</t>
  </si>
  <si>
    <t>Nikdy nejsme sami - Berlinale</t>
  </si>
  <si>
    <t>x</t>
  </si>
  <si>
    <t>dotace</t>
  </si>
  <si>
    <t>1231/2016</t>
  </si>
  <si>
    <t>La Danseuse/Tanečnice</t>
  </si>
  <si>
    <t>SIRENA FILM</t>
  </si>
  <si>
    <t>1232/2016</t>
  </si>
  <si>
    <t>Personal Shopper/Osobní nákupčí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</si>
</sst>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</borders>
  <cellStyleXfs count="5">
    <xf numFmtId="0" fontId="0" fillId="0" borderId="0"/>
    <xf numFmtId="0" fontId="4" fillId="0" borderId="0" applyFill="0" applyProtection="0"/>
    <xf numFmtId="0" fontId="5" fillId="0" borderId="0" applyFill="0" applyProtection="0"/>
    <xf numFmtId="0" fontId="6" fillId="0" borderId="0" applyFill="0" applyProtection="0"/>
    <xf numFmtId="0" fontId="8" fillId="0" borderId="0" applyFill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right" vertical="top"/>
    </xf>
    <xf numFmtId="3" fontId="2" fillId="2" borderId="3" xfId="0" applyNumberFormat="1" applyFont="1" applyFill="1" applyBorder="1" applyAlignment="1">
      <alignment horizontal="center" vertical="top"/>
    </xf>
    <xf numFmtId="10" fontId="2" fillId="2" borderId="0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" fontId="7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/>
  </cellXfs>
  <cellStyles count="5">
    <cellStyle name="Normální" xfId="0" builtinId="0"/>
    <cellStyle name="Normální 2" xfId="1"/>
    <cellStyle name="Normální 3" xfId="2"/>
    <cellStyle name="Normální 4" xfId="3"/>
    <cellStyle name="Normální 5" xfId="4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zoomScale="90" zoomScaleNormal="90" workbookViewId="0">
      <selection activeCell="F25" sqref="F25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6" ht="35.25" customHeight="1" x14ac:dyDescent="0.3">
      <c r="A1" s="2" t="s">
        <v>40</v>
      </c>
    </row>
    <row r="2" spans="1:26" ht="12.6" x14ac:dyDescent="0.3">
      <c r="A2" s="1" t="s">
        <v>41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42</v>
      </c>
      <c r="I4" s="10" t="s">
        <v>36</v>
      </c>
    </row>
    <row r="5" spans="1:26" ht="12.6" x14ac:dyDescent="0.3">
      <c r="A5" s="1" t="s">
        <v>43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44</v>
      </c>
    </row>
    <row r="10" spans="1:26" x14ac:dyDescent="0.3">
      <c r="I10" s="1" t="s">
        <v>45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  <c r="Q12" s="3" t="s">
        <v>11</v>
      </c>
      <c r="R12" s="3" t="s">
        <v>12</v>
      </c>
      <c r="S12" s="3" t="s">
        <v>13</v>
      </c>
      <c r="T12" s="3" t="s">
        <v>14</v>
      </c>
      <c r="U12" s="3" t="s">
        <v>15</v>
      </c>
      <c r="V12" s="3" t="s">
        <v>16</v>
      </c>
      <c r="W12" s="3" t="s">
        <v>17</v>
      </c>
      <c r="X12" s="3" t="s">
        <v>18</v>
      </c>
      <c r="Y12" s="3" t="s">
        <v>25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  <c r="Q13" s="4"/>
      <c r="R13" s="4"/>
      <c r="S13" s="4"/>
      <c r="T13" s="4"/>
      <c r="U13" s="6"/>
      <c r="V13" s="6"/>
      <c r="W13" s="7"/>
      <c r="X13" s="4"/>
      <c r="Y13" s="8"/>
    </row>
    <row r="14" spans="1:26" x14ac:dyDescent="0.3">
      <c r="A14" s="20" t="s">
        <v>52</v>
      </c>
      <c r="B14" s="20" t="s">
        <v>53</v>
      </c>
      <c r="C14" s="20" t="s">
        <v>54</v>
      </c>
      <c r="D14" s="22">
        <v>321800</v>
      </c>
      <c r="E14" s="22">
        <v>280000</v>
      </c>
      <c r="F14" s="23">
        <v>58</v>
      </c>
      <c r="G14" s="23" t="s">
        <v>55</v>
      </c>
      <c r="H14" s="21">
        <f>SUM(F14:G14)</f>
        <v>58</v>
      </c>
      <c r="I14" s="14">
        <v>28.2</v>
      </c>
      <c r="J14" s="14">
        <v>14</v>
      </c>
      <c r="K14" s="14">
        <v>13.8</v>
      </c>
      <c r="L14" s="14">
        <v>4.8</v>
      </c>
      <c r="M14" s="14">
        <v>8.8000000000000007</v>
      </c>
      <c r="N14" s="14">
        <v>13.6</v>
      </c>
      <c r="O14" s="14">
        <v>10</v>
      </c>
      <c r="P14" s="15">
        <f>SUM(I14:O14)</f>
        <v>93.199999999999989</v>
      </c>
      <c r="Q14" s="11">
        <v>200000</v>
      </c>
      <c r="R14" s="8" t="s">
        <v>56</v>
      </c>
      <c r="S14" s="8" t="s">
        <v>35</v>
      </c>
      <c r="T14" s="8" t="s">
        <v>35</v>
      </c>
      <c r="U14" s="16">
        <v>0.87</v>
      </c>
      <c r="V14" s="16">
        <v>0.9</v>
      </c>
      <c r="W14" s="17">
        <v>42490</v>
      </c>
      <c r="X14" s="17">
        <v>42490</v>
      </c>
      <c r="Y14" s="16">
        <v>0.89</v>
      </c>
      <c r="Z14" s="24"/>
    </row>
    <row r="15" spans="1:26" x14ac:dyDescent="0.2">
      <c r="A15" s="25" t="s">
        <v>57</v>
      </c>
      <c r="B15" s="20" t="s">
        <v>59</v>
      </c>
      <c r="C15" s="20" t="s">
        <v>58</v>
      </c>
      <c r="D15" s="28">
        <v>1236149</v>
      </c>
      <c r="E15" s="28">
        <v>300000</v>
      </c>
      <c r="F15" s="23">
        <v>45</v>
      </c>
      <c r="G15" s="23" t="s">
        <v>55</v>
      </c>
      <c r="H15" s="21">
        <f>SUM(F15:G15)</f>
        <v>45</v>
      </c>
      <c r="I15" s="14">
        <v>23</v>
      </c>
      <c r="J15" s="14">
        <v>12.428599999999999</v>
      </c>
      <c r="K15" s="14">
        <v>12.142899999999999</v>
      </c>
      <c r="L15" s="14">
        <v>4.8571</v>
      </c>
      <c r="M15" s="14">
        <v>8.8571000000000009</v>
      </c>
      <c r="N15" s="14">
        <v>12</v>
      </c>
      <c r="O15" s="14">
        <v>9.7142999999999997</v>
      </c>
      <c r="P15" s="15">
        <v>83</v>
      </c>
      <c r="Q15" s="11">
        <v>100000</v>
      </c>
      <c r="R15" s="8" t="s">
        <v>56</v>
      </c>
      <c r="S15" s="8" t="s">
        <v>39</v>
      </c>
      <c r="T15" s="16" t="s">
        <v>35</v>
      </c>
      <c r="U15" s="16">
        <v>0.24</v>
      </c>
      <c r="V15" s="16">
        <v>0.5</v>
      </c>
      <c r="W15" s="17">
        <v>42552</v>
      </c>
      <c r="X15" s="17">
        <v>42674</v>
      </c>
      <c r="Y15" s="16">
        <v>0.12</v>
      </c>
      <c r="Z15" s="24"/>
    </row>
    <row r="16" spans="1:26" x14ac:dyDescent="0.3">
      <c r="A16" s="25" t="s">
        <v>46</v>
      </c>
      <c r="B16" s="20" t="s">
        <v>47</v>
      </c>
      <c r="C16" s="20" t="s">
        <v>48</v>
      </c>
      <c r="D16" s="22">
        <v>508000</v>
      </c>
      <c r="E16" s="22">
        <v>250000</v>
      </c>
      <c r="F16" s="23">
        <v>43</v>
      </c>
      <c r="G16" s="23">
        <v>30</v>
      </c>
      <c r="H16" s="21">
        <f>SUM(F16:G16)</f>
        <v>73</v>
      </c>
      <c r="I16" s="14">
        <v>22.4</v>
      </c>
      <c r="J16" s="14">
        <v>12.8</v>
      </c>
      <c r="K16" s="14">
        <v>11.4</v>
      </c>
      <c r="L16" s="14">
        <v>4.8</v>
      </c>
      <c r="M16" s="14">
        <v>8.1999999999999993</v>
      </c>
      <c r="N16" s="14">
        <v>12.6</v>
      </c>
      <c r="O16" s="14">
        <v>10</v>
      </c>
      <c r="P16" s="15">
        <f>SUM(I16:O16)</f>
        <v>82.199999999999989</v>
      </c>
      <c r="Q16" s="11">
        <v>180000</v>
      </c>
      <c r="R16" s="8" t="s">
        <v>56</v>
      </c>
      <c r="S16" s="8" t="s">
        <v>39</v>
      </c>
      <c r="T16" s="16" t="s">
        <v>35</v>
      </c>
      <c r="U16" s="16">
        <v>0.49</v>
      </c>
      <c r="V16" s="16">
        <v>0.6</v>
      </c>
      <c r="W16" s="17">
        <v>42428</v>
      </c>
      <c r="X16" s="17">
        <v>42490</v>
      </c>
      <c r="Y16" s="16">
        <v>0.51</v>
      </c>
      <c r="Z16" s="24"/>
    </row>
    <row r="17" spans="1:26" x14ac:dyDescent="0.3">
      <c r="A17" s="20" t="s">
        <v>49</v>
      </c>
      <c r="B17" s="20" t="s">
        <v>50</v>
      </c>
      <c r="C17" s="20" t="s">
        <v>51</v>
      </c>
      <c r="D17" s="13">
        <v>530000</v>
      </c>
      <c r="E17" s="13">
        <v>250000</v>
      </c>
      <c r="F17" s="23">
        <v>60</v>
      </c>
      <c r="G17" s="23">
        <v>30</v>
      </c>
      <c r="H17" s="21">
        <f>SUM(F17:G17)</f>
        <v>90</v>
      </c>
      <c r="I17" s="14">
        <v>24.4</v>
      </c>
      <c r="J17" s="14">
        <v>11.4</v>
      </c>
      <c r="K17" s="14">
        <v>12.6</v>
      </c>
      <c r="L17" s="14">
        <v>4.8</v>
      </c>
      <c r="M17" s="14">
        <v>8.6</v>
      </c>
      <c r="N17" s="14">
        <v>13.4</v>
      </c>
      <c r="O17" s="14">
        <v>4.8</v>
      </c>
      <c r="P17" s="15">
        <f>SUM(I17:O17)</f>
        <v>80</v>
      </c>
      <c r="Q17" s="11">
        <v>200000</v>
      </c>
      <c r="R17" s="8" t="s">
        <v>56</v>
      </c>
      <c r="S17" s="8" t="s">
        <v>35</v>
      </c>
      <c r="T17" s="16" t="s">
        <v>35</v>
      </c>
      <c r="U17" s="16">
        <v>0.47</v>
      </c>
      <c r="V17" s="16">
        <v>0.6</v>
      </c>
      <c r="W17" s="17">
        <v>42444</v>
      </c>
      <c r="X17" s="17">
        <v>42490</v>
      </c>
      <c r="Y17" s="16">
        <v>0.54</v>
      </c>
      <c r="Z17" s="24"/>
    </row>
    <row r="18" spans="1:26" x14ac:dyDescent="0.2">
      <c r="A18" s="20" t="s">
        <v>60</v>
      </c>
      <c r="B18" s="20" t="s">
        <v>59</v>
      </c>
      <c r="C18" s="20" t="s">
        <v>61</v>
      </c>
      <c r="D18" s="26">
        <v>1415799</v>
      </c>
      <c r="E18" s="27">
        <v>300000</v>
      </c>
      <c r="F18" s="23" t="s">
        <v>55</v>
      </c>
      <c r="G18" s="23">
        <v>35</v>
      </c>
      <c r="H18" s="21">
        <f>SUM(F18:G18)</f>
        <v>35</v>
      </c>
      <c r="I18" s="14">
        <v>20.571400000000001</v>
      </c>
      <c r="J18" s="14">
        <v>12.2857</v>
      </c>
      <c r="K18" s="14">
        <v>10.428599999999999</v>
      </c>
      <c r="L18" s="14">
        <v>4.7142999999999997</v>
      </c>
      <c r="M18" s="14">
        <v>8.2857000000000003</v>
      </c>
      <c r="N18" s="14">
        <v>10.571400000000001</v>
      </c>
      <c r="O18" s="14">
        <v>9.7142999999999997</v>
      </c>
      <c r="P18" s="15">
        <v>76.571399999999997</v>
      </c>
      <c r="Q18" s="11">
        <v>100000</v>
      </c>
      <c r="R18" s="8" t="s">
        <v>56</v>
      </c>
      <c r="S18" s="8" t="s">
        <v>39</v>
      </c>
      <c r="T18" s="16" t="s">
        <v>35</v>
      </c>
      <c r="U18" s="16">
        <v>0.21</v>
      </c>
      <c r="V18" s="16">
        <v>0.5</v>
      </c>
      <c r="W18" s="17">
        <v>42552</v>
      </c>
      <c r="X18" s="17">
        <v>42674</v>
      </c>
      <c r="Y18" s="16">
        <v>0.11</v>
      </c>
      <c r="Z18" s="24"/>
    </row>
    <row r="19" spans="1:26" x14ac:dyDescent="0.3">
      <c r="E19" s="13">
        <f>SUM(E14:E16)</f>
        <v>830000</v>
      </c>
      <c r="Q19" s="13">
        <f>SUM(Q14:Q18)</f>
        <v>780000</v>
      </c>
    </row>
    <row r="20" spans="1:26" x14ac:dyDescent="0.3">
      <c r="D20" s="12"/>
      <c r="E20" s="13"/>
      <c r="P20" s="1" t="s">
        <v>26</v>
      </c>
      <c r="Q20" s="13">
        <f>4000000-Q19</f>
        <v>3220000</v>
      </c>
    </row>
  </sheetData>
  <sheetProtection selectLockedCells="1" selectUnlockedCells="1"/>
  <sortState ref="A14:Z18">
    <sortCondition descending="1" ref="P14:P18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4:I18">
      <formula1>0</formula1>
      <formula2>30</formula2>
    </dataValidation>
    <dataValidation type="whole" showInputMessage="1" showErrorMessage="1" errorTitle="ZNOVU A LÉPE" error="To je móóóóóóc!!!!" sqref="J14:K18">
      <formula1>0</formula1>
      <formula2>15</formula2>
    </dataValidation>
    <dataValidation type="whole" allowBlank="1" showInputMessage="1" showErrorMessage="1" errorTitle="ZNOVU A LÉPE" error="To je móóóóóóc!!!!" sqref="L14:L18">
      <formula1>0</formula1>
      <formula2>5</formula2>
    </dataValidation>
    <dataValidation type="whole" showInputMessage="1" showErrorMessage="1" errorTitle="ZNOVU A LÉPE" error="To je móóóóóóc!!!!" sqref="M14:M18">
      <formula1>0</formula1>
      <formula2>10</formula2>
    </dataValidation>
    <dataValidation type="whole" showInputMessage="1" showErrorMessage="1" errorTitle="ZNOVU A LÉPE" error="To je móóóóóóc!!!!_x000a__x000a_" sqref="N14:N18">
      <formula1>0</formula1>
      <formula2>15</formula2>
    </dataValidation>
    <dataValidation type="whole" showInputMessage="1" showErrorMessage="1" errorTitle="ZNOVU A LÉPE" error="To je móóóóóóc!!!!_x000a__x000a_" sqref="O14:O18">
      <formula1>0</formula1>
      <formula2>10</formula2>
    </dataValidation>
    <dataValidation type="whole" showInputMessage="1" showErrorMessage="1" errorTitle="ZNOVU A LÉPE" error="To je móóóóóóc!!!!" sqref="P14:P18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5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F1" workbookViewId="0">
      <selection activeCell="R24" sqref="R24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22.8" x14ac:dyDescent="0.3">
      <c r="A1" s="2" t="s">
        <v>40</v>
      </c>
    </row>
    <row r="2" spans="1:26" ht="12.6" x14ac:dyDescent="0.3">
      <c r="A2" s="1" t="s">
        <v>41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42</v>
      </c>
      <c r="I4" s="10" t="s">
        <v>36</v>
      </c>
    </row>
    <row r="5" spans="1:26" ht="12.6" x14ac:dyDescent="0.3">
      <c r="A5" s="1" t="s">
        <v>43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44</v>
      </c>
    </row>
    <row r="10" spans="1:26" x14ac:dyDescent="0.3">
      <c r="I10" s="1" t="s">
        <v>45</v>
      </c>
    </row>
    <row r="12" spans="1:26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24</v>
      </c>
      <c r="J14" s="14">
        <v>13</v>
      </c>
      <c r="K14" s="14">
        <v>13</v>
      </c>
      <c r="L14" s="14">
        <v>5</v>
      </c>
      <c r="M14" s="14">
        <v>8</v>
      </c>
      <c r="N14" s="14">
        <v>12</v>
      </c>
      <c r="O14" s="14">
        <v>10</v>
      </c>
      <c r="P14" s="15">
        <f>SUM(I14:O14)</f>
        <v>85</v>
      </c>
      <c r="Z14" s="24"/>
    </row>
    <row r="15" spans="1:26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20</v>
      </c>
      <c r="J15" s="14">
        <v>13</v>
      </c>
      <c r="K15" s="14">
        <v>10</v>
      </c>
      <c r="L15" s="14">
        <v>5</v>
      </c>
      <c r="M15" s="14">
        <v>8</v>
      </c>
      <c r="N15" s="14">
        <v>9</v>
      </c>
      <c r="O15" s="14">
        <v>10</v>
      </c>
      <c r="P15" s="15">
        <f>SUM(I15:O15)</f>
        <v>75</v>
      </c>
      <c r="Z15" s="24"/>
    </row>
    <row r="16" spans="1:26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showInputMessage="1" showErrorMessage="1" errorTitle="ZNOVU A LÉPE" error="To je móóóóóóc!!!!" sqref="P14:P15">
      <formula1>0</formula1>
      <formula2>100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I14:I15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F1" workbookViewId="0">
      <selection activeCell="P17" activeCellId="2" sqref="Q12:Y15 Q16:Q17 P17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22.8" x14ac:dyDescent="0.3">
      <c r="A1" s="2" t="s">
        <v>40</v>
      </c>
    </row>
    <row r="2" spans="1:26" ht="12.6" x14ac:dyDescent="0.3">
      <c r="A2" s="1" t="s">
        <v>41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42</v>
      </c>
      <c r="I4" s="10" t="s">
        <v>36</v>
      </c>
    </row>
    <row r="5" spans="1:26" ht="12.6" x14ac:dyDescent="0.3">
      <c r="A5" s="1" t="s">
        <v>43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44</v>
      </c>
    </row>
    <row r="10" spans="1:26" x14ac:dyDescent="0.3">
      <c r="I10" s="1" t="s">
        <v>45</v>
      </c>
    </row>
    <row r="12" spans="1:26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20</v>
      </c>
      <c r="J14" s="14">
        <v>12</v>
      </c>
      <c r="K14" s="14">
        <v>10</v>
      </c>
      <c r="L14" s="14">
        <v>5</v>
      </c>
      <c r="M14" s="14">
        <v>10</v>
      </c>
      <c r="N14" s="14">
        <v>12</v>
      </c>
      <c r="O14" s="14">
        <v>9</v>
      </c>
      <c r="P14" s="15">
        <f>SUM(I14:O14)</f>
        <v>78</v>
      </c>
      <c r="Z14" s="24"/>
    </row>
    <row r="15" spans="1:26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20</v>
      </c>
      <c r="J15" s="14">
        <v>12</v>
      </c>
      <c r="K15" s="14">
        <v>10</v>
      </c>
      <c r="L15" s="14">
        <v>5</v>
      </c>
      <c r="M15" s="14">
        <v>10</v>
      </c>
      <c r="N15" s="14">
        <v>12</v>
      </c>
      <c r="O15" s="14">
        <v>9</v>
      </c>
      <c r="P15" s="15">
        <f>SUM(I15:O15)</f>
        <v>78</v>
      </c>
      <c r="Z15" s="24"/>
    </row>
    <row r="16" spans="1:26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F1" workbookViewId="0">
      <selection activeCell="P17" activeCellId="2" sqref="Q12:Y15 Q16:Q18 P17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22.8" x14ac:dyDescent="0.3">
      <c r="A1" s="2" t="s">
        <v>40</v>
      </c>
    </row>
    <row r="2" spans="1:26" ht="12.6" x14ac:dyDescent="0.3">
      <c r="A2" s="1" t="s">
        <v>41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42</v>
      </c>
      <c r="I4" s="10" t="s">
        <v>36</v>
      </c>
    </row>
    <row r="5" spans="1:26" ht="12.6" x14ac:dyDescent="0.3">
      <c r="A5" s="1" t="s">
        <v>43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44</v>
      </c>
    </row>
    <row r="10" spans="1:26" x14ac:dyDescent="0.3">
      <c r="I10" s="1" t="s">
        <v>45</v>
      </c>
    </row>
    <row r="12" spans="1:26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20</v>
      </c>
      <c r="J14" s="14">
        <v>13</v>
      </c>
      <c r="K14" s="14">
        <v>12</v>
      </c>
      <c r="L14" s="14">
        <v>5</v>
      </c>
      <c r="M14" s="14">
        <v>10</v>
      </c>
      <c r="N14" s="14">
        <v>13</v>
      </c>
      <c r="O14" s="14">
        <v>10</v>
      </c>
      <c r="P14" s="15">
        <f>SUM(I14:O14)</f>
        <v>83</v>
      </c>
      <c r="Z14" s="24"/>
    </row>
    <row r="15" spans="1:26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19</v>
      </c>
      <c r="J15" s="14">
        <v>13</v>
      </c>
      <c r="K15" s="14">
        <v>12</v>
      </c>
      <c r="L15" s="14">
        <v>5</v>
      </c>
      <c r="M15" s="14">
        <v>10</v>
      </c>
      <c r="N15" s="14">
        <v>12</v>
      </c>
      <c r="O15" s="14">
        <v>10</v>
      </c>
      <c r="P15" s="15">
        <f>SUM(I15:O15)</f>
        <v>81</v>
      </c>
      <c r="Z15" s="24"/>
    </row>
    <row r="16" spans="1:26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F1" workbookViewId="0">
      <selection activeCell="P17" activeCellId="1" sqref="Q12:Y18 P17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7" ht="22.8" x14ac:dyDescent="0.3">
      <c r="A1" s="2" t="s">
        <v>40</v>
      </c>
    </row>
    <row r="2" spans="1:17" ht="12.6" x14ac:dyDescent="0.3">
      <c r="A2" s="1" t="s">
        <v>41</v>
      </c>
      <c r="I2" s="9" t="s">
        <v>0</v>
      </c>
    </row>
    <row r="3" spans="1:17" ht="12.6" x14ac:dyDescent="0.3">
      <c r="A3" s="1" t="s">
        <v>28</v>
      </c>
      <c r="I3" s="10" t="s">
        <v>34</v>
      </c>
    </row>
    <row r="4" spans="1:17" ht="12.6" x14ac:dyDescent="0.3">
      <c r="A4" s="1" t="s">
        <v>42</v>
      </c>
      <c r="I4" s="10" t="s">
        <v>36</v>
      </c>
    </row>
    <row r="5" spans="1:17" ht="12.6" x14ac:dyDescent="0.3">
      <c r="A5" s="1" t="s">
        <v>43</v>
      </c>
      <c r="I5" s="10"/>
    </row>
    <row r="6" spans="1:17" ht="12.6" x14ac:dyDescent="0.3">
      <c r="A6" s="1" t="s">
        <v>29</v>
      </c>
      <c r="I6" s="10" t="s">
        <v>37</v>
      </c>
    </row>
    <row r="7" spans="1:17" ht="12.6" x14ac:dyDescent="0.3">
      <c r="A7" s="1" t="s">
        <v>30</v>
      </c>
      <c r="I7" s="1" t="s">
        <v>38</v>
      </c>
    </row>
    <row r="9" spans="1:17" x14ac:dyDescent="0.3">
      <c r="I9" s="1" t="s">
        <v>44</v>
      </c>
    </row>
    <row r="10" spans="1:17" x14ac:dyDescent="0.3">
      <c r="I10" s="1" t="s">
        <v>45</v>
      </c>
    </row>
    <row r="12" spans="1:17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17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17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26</v>
      </c>
      <c r="J14" s="14">
        <v>12</v>
      </c>
      <c r="K14" s="14">
        <v>12</v>
      </c>
      <c r="L14" s="14">
        <v>5</v>
      </c>
      <c r="M14" s="14">
        <v>8</v>
      </c>
      <c r="N14" s="14">
        <v>11</v>
      </c>
      <c r="O14" s="14">
        <v>9</v>
      </c>
      <c r="P14" s="15">
        <f>SUM(I14:O14)</f>
        <v>83</v>
      </c>
      <c r="Q14" s="24"/>
    </row>
    <row r="15" spans="1:17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26</v>
      </c>
      <c r="J15" s="14">
        <v>11</v>
      </c>
      <c r="K15" s="14">
        <v>12</v>
      </c>
      <c r="L15" s="14">
        <v>5</v>
      </c>
      <c r="M15" s="14">
        <v>7</v>
      </c>
      <c r="N15" s="14">
        <v>11</v>
      </c>
      <c r="O15" s="14">
        <v>9</v>
      </c>
      <c r="P15" s="15">
        <f>SUM(I15:O15)</f>
        <v>81</v>
      </c>
      <c r="Q15" s="24"/>
    </row>
    <row r="16" spans="1:17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F1" workbookViewId="0">
      <selection activeCell="P17" activeCellId="2" sqref="Q12:Y15 Q16:Q17 P17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22.8" x14ac:dyDescent="0.3">
      <c r="A1" s="2" t="s">
        <v>40</v>
      </c>
    </row>
    <row r="2" spans="1:26" ht="12.6" x14ac:dyDescent="0.3">
      <c r="A2" s="1" t="s">
        <v>41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42</v>
      </c>
      <c r="I4" s="10" t="s">
        <v>36</v>
      </c>
    </row>
    <row r="5" spans="1:26" ht="12.6" x14ac:dyDescent="0.3">
      <c r="A5" s="1" t="s">
        <v>43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44</v>
      </c>
    </row>
    <row r="10" spans="1:26" x14ac:dyDescent="0.3">
      <c r="I10" s="1" t="s">
        <v>45</v>
      </c>
    </row>
    <row r="12" spans="1:26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25</v>
      </c>
      <c r="J14" s="14">
        <v>13</v>
      </c>
      <c r="K14" s="14">
        <v>13</v>
      </c>
      <c r="L14" s="14">
        <v>4</v>
      </c>
      <c r="M14" s="14">
        <v>9</v>
      </c>
      <c r="N14" s="14">
        <v>13</v>
      </c>
      <c r="O14" s="14">
        <v>10</v>
      </c>
      <c r="P14" s="15">
        <f>SUM(I14:O14)</f>
        <v>87</v>
      </c>
      <c r="Z14" s="24"/>
    </row>
    <row r="15" spans="1:26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20</v>
      </c>
      <c r="J15" s="14">
        <v>13</v>
      </c>
      <c r="K15" s="14">
        <v>10</v>
      </c>
      <c r="L15" s="14">
        <v>4</v>
      </c>
      <c r="M15" s="14">
        <v>8</v>
      </c>
      <c r="N15" s="14">
        <v>12</v>
      </c>
      <c r="O15" s="14">
        <v>10</v>
      </c>
      <c r="P15" s="15">
        <f>SUM(I15:O15)</f>
        <v>77</v>
      </c>
      <c r="Z15" s="24"/>
    </row>
    <row r="16" spans="1:26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F1" workbookViewId="0">
      <selection activeCell="P17" activeCellId="1" sqref="Q12:Y16 P17:Q18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22.8" x14ac:dyDescent="0.3">
      <c r="A1" s="2" t="s">
        <v>40</v>
      </c>
    </row>
    <row r="2" spans="1:26" ht="12.6" x14ac:dyDescent="0.3">
      <c r="A2" s="1" t="s">
        <v>41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42</v>
      </c>
      <c r="I4" s="10" t="s">
        <v>36</v>
      </c>
    </row>
    <row r="5" spans="1:26" ht="12.6" x14ac:dyDescent="0.3">
      <c r="A5" s="1" t="s">
        <v>43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44</v>
      </c>
    </row>
    <row r="10" spans="1:26" x14ac:dyDescent="0.3">
      <c r="I10" s="1" t="s">
        <v>45</v>
      </c>
    </row>
    <row r="12" spans="1:26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24</v>
      </c>
      <c r="J14" s="14">
        <v>13</v>
      </c>
      <c r="K14" s="14">
        <v>13</v>
      </c>
      <c r="L14" s="14">
        <v>5</v>
      </c>
      <c r="M14" s="14">
        <v>8</v>
      </c>
      <c r="N14" s="14">
        <v>12</v>
      </c>
      <c r="O14" s="14">
        <v>10</v>
      </c>
      <c r="P14" s="15">
        <f>SUM(I14:O14)</f>
        <v>85</v>
      </c>
      <c r="Z14" s="24"/>
    </row>
    <row r="15" spans="1:26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20</v>
      </c>
      <c r="J15" s="14">
        <v>13</v>
      </c>
      <c r="K15" s="14">
        <v>10</v>
      </c>
      <c r="L15" s="14">
        <v>5</v>
      </c>
      <c r="M15" s="14">
        <v>8</v>
      </c>
      <c r="N15" s="14">
        <v>9</v>
      </c>
      <c r="O15" s="14">
        <v>10</v>
      </c>
      <c r="P15" s="15">
        <f>SUM(I15:O15)</f>
        <v>75</v>
      </c>
      <c r="Z15" s="24"/>
    </row>
    <row r="16" spans="1:26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F1" workbookViewId="0">
      <selection activeCell="P17" activeCellId="1" sqref="Q12:Y17 P17"/>
    </sheetView>
  </sheetViews>
  <sheetFormatPr defaultColWidth="9.109375" defaultRowHeight="12" x14ac:dyDescent="0.3"/>
  <cols>
    <col min="1" max="1" width="9.33203125" style="1" customWidth="1"/>
    <col min="2" max="2" width="22" style="1" customWidth="1"/>
    <col min="3" max="3" width="27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7" ht="22.8" x14ac:dyDescent="0.3">
      <c r="A1" s="2" t="s">
        <v>40</v>
      </c>
    </row>
    <row r="2" spans="1:17" ht="12.6" x14ac:dyDescent="0.3">
      <c r="A2" s="1" t="s">
        <v>41</v>
      </c>
      <c r="I2" s="9" t="s">
        <v>0</v>
      </c>
    </row>
    <row r="3" spans="1:17" ht="12.6" x14ac:dyDescent="0.3">
      <c r="A3" s="1" t="s">
        <v>28</v>
      </c>
      <c r="I3" s="10" t="s">
        <v>34</v>
      </c>
    </row>
    <row r="4" spans="1:17" ht="12.6" x14ac:dyDescent="0.3">
      <c r="A4" s="1" t="s">
        <v>42</v>
      </c>
      <c r="I4" s="10" t="s">
        <v>36</v>
      </c>
    </row>
    <row r="5" spans="1:17" ht="12.6" x14ac:dyDescent="0.3">
      <c r="A5" s="1" t="s">
        <v>43</v>
      </c>
      <c r="I5" s="10"/>
    </row>
    <row r="6" spans="1:17" ht="12.6" x14ac:dyDescent="0.3">
      <c r="A6" s="1" t="s">
        <v>29</v>
      </c>
      <c r="I6" s="10" t="s">
        <v>37</v>
      </c>
    </row>
    <row r="7" spans="1:17" ht="12.6" x14ac:dyDescent="0.3">
      <c r="A7" s="1" t="s">
        <v>30</v>
      </c>
      <c r="I7" s="1" t="s">
        <v>38</v>
      </c>
    </row>
    <row r="9" spans="1:17" x14ac:dyDescent="0.3">
      <c r="I9" s="1" t="s">
        <v>44</v>
      </c>
    </row>
    <row r="10" spans="1:17" x14ac:dyDescent="0.3">
      <c r="I10" s="1" t="s">
        <v>45</v>
      </c>
    </row>
    <row r="12" spans="1:17" ht="100.8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17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17" x14ac:dyDescent="0.2">
      <c r="A14" s="25" t="s">
        <v>57</v>
      </c>
      <c r="B14" s="20" t="s">
        <v>59</v>
      </c>
      <c r="C14" s="20" t="s">
        <v>58</v>
      </c>
      <c r="D14" s="29">
        <v>1236149</v>
      </c>
      <c r="E14" s="29">
        <v>300000</v>
      </c>
      <c r="F14" s="23">
        <v>45</v>
      </c>
      <c r="G14" s="23">
        <v>33</v>
      </c>
      <c r="H14" s="21">
        <f>SUM(F14:G14)</f>
        <v>78</v>
      </c>
      <c r="I14" s="14">
        <v>22</v>
      </c>
      <c r="J14" s="14">
        <v>11</v>
      </c>
      <c r="K14" s="14">
        <v>12</v>
      </c>
      <c r="L14" s="14">
        <v>5</v>
      </c>
      <c r="M14" s="14">
        <v>9</v>
      </c>
      <c r="N14" s="14">
        <v>11</v>
      </c>
      <c r="O14" s="14">
        <v>10</v>
      </c>
      <c r="P14" s="15">
        <f>SUM(I14:O14)</f>
        <v>80</v>
      </c>
      <c r="Q14" s="24"/>
    </row>
    <row r="15" spans="1:17" x14ac:dyDescent="0.2">
      <c r="A15" s="20" t="s">
        <v>60</v>
      </c>
      <c r="B15" s="20" t="s">
        <v>59</v>
      </c>
      <c r="C15" s="20" t="s">
        <v>61</v>
      </c>
      <c r="D15" s="26">
        <v>1415799</v>
      </c>
      <c r="E15" s="27">
        <v>300000</v>
      </c>
      <c r="F15" s="23" t="s">
        <v>55</v>
      </c>
      <c r="G15" s="23">
        <v>35</v>
      </c>
      <c r="H15" s="21">
        <f>SUM(F15:G15)</f>
        <v>35</v>
      </c>
      <c r="I15" s="14">
        <v>19</v>
      </c>
      <c r="J15" s="14">
        <v>11</v>
      </c>
      <c r="K15" s="14">
        <v>9</v>
      </c>
      <c r="L15" s="14">
        <v>4</v>
      </c>
      <c r="M15" s="14">
        <v>7</v>
      </c>
      <c r="N15" s="14">
        <v>9</v>
      </c>
      <c r="O15" s="14">
        <v>10</v>
      </c>
      <c r="P15" s="15">
        <f>SUM(I15:O15)</f>
        <v>69</v>
      </c>
      <c r="Q15" s="24"/>
    </row>
    <row r="16" spans="1:17" x14ac:dyDescent="0.3">
      <c r="E16" s="13">
        <f>SUM(E14:E15)</f>
        <v>600000</v>
      </c>
    </row>
    <row r="17" spans="4:5" x14ac:dyDescent="0.3">
      <c r="D17" s="12"/>
      <c r="E17" s="13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propagace festivaly</vt:lpstr>
      <vt:lpstr>IH</vt:lpstr>
      <vt:lpstr>JK</vt:lpstr>
      <vt:lpstr>LD</vt:lpstr>
      <vt:lpstr>PB</vt:lpstr>
      <vt:lpstr>PV</vt:lpstr>
      <vt:lpstr>PM</vt:lpstr>
      <vt:lpstr>ZK</vt:lpstr>
      <vt:lpstr>'propagace festivaly'!Oblast_tisku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2016-11-22T13:07:52Z</cp:lastPrinted>
  <dcterms:created xsi:type="dcterms:W3CDTF">2013-12-06T22:03:05Z</dcterms:created>
  <dcterms:modified xsi:type="dcterms:W3CDTF">2017-03-16T14:24:55Z</dcterms:modified>
</cp:coreProperties>
</file>