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ka.bartosova\Documents\Rada\Jednání Rady\2017\6. zasedání 29_3\"/>
    </mc:Choice>
  </mc:AlternateContent>
  <bookViews>
    <workbookView xWindow="0" yWindow="0" windowWidth="23040" windowHeight="9108"/>
  </bookViews>
  <sheets>
    <sheet name="Literární příprava" sheetId="1" r:id="rId1"/>
    <sheet name="IH" sheetId="2" r:id="rId2"/>
    <sheet name="JK" sheetId="3" r:id="rId3"/>
    <sheet name="LD" sheetId="4" r:id="rId4"/>
    <sheet name="PV" sheetId="5" r:id="rId5"/>
    <sheet name="ZK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8" i="6" l="1"/>
  <c r="D58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E58" i="5"/>
  <c r="D58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E58" i="4"/>
  <c r="D58" i="4"/>
  <c r="P56" i="4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E58" i="3"/>
  <c r="D58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E58" i="2" l="1"/>
  <c r="D58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AA22" i="1" l="1"/>
  <c r="AA24" i="1"/>
  <c r="AA28" i="1"/>
  <c r="AA32" i="1"/>
  <c r="AA33" i="1"/>
  <c r="Q57" i="1" l="1"/>
  <c r="Q58" i="1" l="1"/>
  <c r="E58" i="1"/>
  <c r="D58" i="1"/>
  <c r="H32" i="1" l="1"/>
  <c r="H49" i="1"/>
  <c r="H42" i="1"/>
  <c r="H56" i="1"/>
  <c r="H52" i="1"/>
  <c r="H23" i="1"/>
  <c r="H31" i="1"/>
  <c r="H37" i="1"/>
  <c r="H26" i="1"/>
  <c r="H39" i="1"/>
  <c r="H36" i="1"/>
  <c r="H22" i="1"/>
  <c r="H55" i="1"/>
  <c r="H45" i="1"/>
  <c r="H43" i="1"/>
  <c r="H54" i="1"/>
  <c r="H47" i="1"/>
  <c r="H41" i="1"/>
  <c r="H34" i="1"/>
  <c r="H51" i="1"/>
  <c r="H50" i="1"/>
  <c r="H29" i="1"/>
  <c r="H40" i="1"/>
  <c r="H46" i="1"/>
  <c r="H24" i="1"/>
  <c r="H25" i="1"/>
  <c r="H33" i="1"/>
  <c r="H28" i="1"/>
  <c r="H30" i="1"/>
  <c r="H35" i="1"/>
  <c r="H38" i="1"/>
  <c r="H21" i="1"/>
  <c r="H27" i="1"/>
  <c r="H53" i="1"/>
  <c r="H48" i="1"/>
  <c r="H44" i="1"/>
  <c r="P49" i="1"/>
  <c r="P42" i="1"/>
  <c r="P56" i="1"/>
  <c r="P52" i="1"/>
  <c r="P23" i="1"/>
  <c r="P31" i="1"/>
  <c r="P32" i="1"/>
  <c r="P37" i="1"/>
  <c r="P26" i="1"/>
  <c r="P39" i="1"/>
  <c r="P36" i="1"/>
  <c r="P22" i="1"/>
  <c r="P55" i="1"/>
  <c r="P45" i="1"/>
  <c r="P43" i="1"/>
  <c r="P54" i="1"/>
  <c r="P47" i="1"/>
  <c r="P41" i="1"/>
  <c r="P34" i="1"/>
  <c r="P51" i="1"/>
  <c r="P50" i="1"/>
  <c r="P29" i="1"/>
  <c r="P40" i="1"/>
  <c r="P46" i="1"/>
  <c r="P24" i="1"/>
  <c r="P25" i="1"/>
  <c r="P33" i="1"/>
  <c r="P28" i="1"/>
  <c r="P30" i="1"/>
  <c r="P35" i="1"/>
  <c r="P38" i="1"/>
  <c r="P21" i="1"/>
  <c r="P27" i="1"/>
  <c r="P53" i="1"/>
  <c r="P48" i="1"/>
  <c r="P44" i="1"/>
</calcChain>
</file>

<file path=xl/sharedStrings.xml><?xml version="1.0" encoding="utf-8"?>
<sst xmlns="http://schemas.openxmlformats.org/spreadsheetml/2006/main" count="1062" uniqueCount="175">
  <si>
    <t>Cíle podpory a kritéria Rady při hodnocení žádosti:</t>
  </si>
  <si>
    <r>
      <rPr>
        <b/>
        <sz val="9.5"/>
        <rFont val="Arial"/>
        <family val="2"/>
        <charset val="238"/>
      </rPr>
      <t xml:space="preserve">Dotační okruh: </t>
    </r>
    <r>
      <rPr>
        <sz val="9.5"/>
        <rFont val="Arial"/>
        <family val="2"/>
        <charset val="238"/>
      </rPr>
      <t>1. vývoj českého kinematografického díla</t>
    </r>
  </si>
  <si>
    <r>
      <rPr>
        <b/>
        <sz val="9.5"/>
        <rFont val="Arial"/>
        <family val="2"/>
        <charset val="238"/>
      </rPr>
      <t>Forma podpory:</t>
    </r>
    <r>
      <rPr>
        <sz val="9.5"/>
        <rFont val="Arial"/>
        <family val="2"/>
        <charset val="238"/>
      </rPr>
      <t xml:space="preserve"> dotace</t>
    </r>
  </si>
  <si>
    <t>evidenční číslo projektu</t>
  </si>
  <si>
    <t>název žadatele</t>
  </si>
  <si>
    <t>název projektu</t>
  </si>
  <si>
    <t>celkový rozpočet projektu</t>
  </si>
  <si>
    <t>požadovaná podpora</t>
  </si>
  <si>
    <t>body expert O</t>
  </si>
  <si>
    <t>body expert E</t>
  </si>
  <si>
    <t>body experti celkem</t>
  </si>
  <si>
    <t>Umělecká  kvalita projektu</t>
  </si>
  <si>
    <t>Personální zajištění projektu</t>
  </si>
  <si>
    <t>Přínos a význam pro českou a evropskou kinematografii</t>
  </si>
  <si>
    <t>Žádost: úplnost a srozumitelnost požadovaných údajů</t>
  </si>
  <si>
    <t>Rozpočet a finanční plán</t>
  </si>
  <si>
    <t>Realizační strategie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</si>
  <si>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</si>
  <si>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</si>
  <si>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</si>
  <si>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</si>
  <si>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</si>
  <si>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</si>
  <si>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</si>
  <si>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</si>
  <si>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 komplexní dílo ano/ne</t>
  </si>
  <si>
    <t>Rada - komplexní dílo ano/ne</t>
  </si>
  <si>
    <t>žadatel -datum dokončení projektu</t>
  </si>
  <si>
    <t>Rada - lhůta pro dokončení</t>
  </si>
  <si>
    <t>max. podíl dotace na celkových nákladech projektu</t>
  </si>
  <si>
    <t>0-30</t>
  </si>
  <si>
    <t>0-15</t>
  </si>
  <si>
    <t>0-5</t>
  </si>
  <si>
    <t>0-10</t>
  </si>
  <si>
    <t>Background Films</t>
  </si>
  <si>
    <t>NEGATIV</t>
  </si>
  <si>
    <t>Silk Films</t>
  </si>
  <si>
    <t xml:space="preserve">SCREENPLAY BY </t>
  </si>
  <si>
    <r>
      <rPr>
        <b/>
        <sz val="9.5"/>
        <rFont val="Arial"/>
        <family val="2"/>
        <charset val="238"/>
      </rPr>
      <t xml:space="preserve">Evidenční číslo výzvy: </t>
    </r>
    <r>
      <rPr>
        <sz val="9.5"/>
        <rFont val="Arial"/>
        <family val="2"/>
        <charset val="238"/>
      </rPr>
      <t>2016-1-8-35</t>
    </r>
  </si>
  <si>
    <r>
      <rPr>
        <b/>
        <sz val="9.5"/>
        <rFont val="Arial"/>
        <family val="2"/>
        <charset val="238"/>
      </rPr>
      <t>Lhůta pro podávání žádostí:</t>
    </r>
    <r>
      <rPr>
        <sz val="9.5"/>
        <rFont val="Arial"/>
        <family val="2"/>
        <charset val="238"/>
      </rPr>
      <t xml:space="preserve"> od 7. prosince 2016 do 9. ledna 2017</t>
    </r>
  </si>
  <si>
    <r>
      <rPr>
        <b/>
        <sz val="9.5"/>
        <rFont val="Arial"/>
        <family val="2"/>
        <charset val="238"/>
      </rPr>
      <t>Finanční alokace:</t>
    </r>
    <r>
      <rPr>
        <sz val="9.5"/>
        <rFont val="Arial"/>
        <family val="2"/>
        <charset val="238"/>
      </rPr>
      <t xml:space="preserve"> 2 400 000 Kč</t>
    </r>
  </si>
  <si>
    <r>
      <rPr>
        <b/>
        <sz val="9.5"/>
        <rFont val="Arial"/>
        <family val="2"/>
        <charset val="238"/>
      </rPr>
      <t>Lhůta pro dokončení projektu:</t>
    </r>
    <r>
      <rPr>
        <sz val="9.5"/>
        <rFont val="Arial"/>
        <family val="2"/>
        <charset val="238"/>
      </rPr>
      <t xml:space="preserve"> dle žádosti, nejpozději však do 6 měsíců od vydání rozhodnutí</t>
    </r>
  </si>
  <si>
    <r>
      <rPr>
        <b/>
        <sz val="9.5"/>
        <rFont val="Arial"/>
        <family val="2"/>
        <charset val="238"/>
      </rPr>
      <t>Výše podpory pro jednu žádost</t>
    </r>
    <r>
      <rPr>
        <sz val="9.5"/>
        <rFont val="Arial"/>
        <family val="2"/>
        <charset val="238"/>
      </rPr>
      <t>: max. 150 000 Kč</t>
    </r>
  </si>
  <si>
    <t>Literární příprava – vytvoření 1. verze literárního scénáře pro celovečerní hraný a celovečerní animovaný film</t>
  </si>
  <si>
    <t>Pohádka o hodném černokněžníkovi</t>
  </si>
  <si>
    <t>Taxikář</t>
  </si>
  <si>
    <t xml:space="preserve">Výhra </t>
  </si>
  <si>
    <t>Záhuby</t>
  </si>
  <si>
    <t>Vagabundi</t>
  </si>
  <si>
    <t>Spravedlivý</t>
  </si>
  <si>
    <t>Robert mezi námi</t>
  </si>
  <si>
    <t>Fichtelberg</t>
  </si>
  <si>
    <t>Otel Prague</t>
  </si>
  <si>
    <t>Zpráva o záchraně mrtvého</t>
  </si>
  <si>
    <t>Wirbel</t>
  </si>
  <si>
    <t>Rulaman</t>
  </si>
  <si>
    <t>Albánská romance</t>
  </si>
  <si>
    <t>Auprès de ma blonde (Má plavovlásko)</t>
  </si>
  <si>
    <t>Guru - literární příprava</t>
  </si>
  <si>
    <t>Animátor</t>
  </si>
  <si>
    <t>Ven</t>
  </si>
  <si>
    <t>Ištvánek a Miška Lántoš</t>
  </si>
  <si>
    <t>Krásný zpěv</t>
  </si>
  <si>
    <t>Přežít vodu</t>
  </si>
  <si>
    <t>Piráti a trosečníci</t>
  </si>
  <si>
    <t>Čert nikdy nespí</t>
  </si>
  <si>
    <t>Ty dva</t>
  </si>
  <si>
    <t>Lesní království</t>
  </si>
  <si>
    <t>Původní scénář pro celovečerní film Přijdu hned</t>
  </si>
  <si>
    <t>Smečka</t>
  </si>
  <si>
    <t>Zvířata</t>
  </si>
  <si>
    <t>Major Tom na Transsibiřské magistrále</t>
  </si>
  <si>
    <t>Něco většího než ty</t>
  </si>
  <si>
    <t>Vánoční přání</t>
  </si>
  <si>
    <t>Všude dobře po smrti nejlíp!</t>
  </si>
  <si>
    <t>Všude dobře</t>
  </si>
  <si>
    <t>Nehybnost</t>
  </si>
  <si>
    <t>Ahoj babi</t>
  </si>
  <si>
    <t>Pražský skřítek</t>
  </si>
  <si>
    <t>1605/2017</t>
  </si>
  <si>
    <t>1606/2017</t>
  </si>
  <si>
    <t>1608/2017</t>
  </si>
  <si>
    <t>1609/2016</t>
  </si>
  <si>
    <t>1610/2017</t>
  </si>
  <si>
    <t>1612/2017</t>
  </si>
  <si>
    <t>1613/2017</t>
  </si>
  <si>
    <t>1614/2017</t>
  </si>
  <si>
    <t>1616/2017</t>
  </si>
  <si>
    <t>1619/2017</t>
  </si>
  <si>
    <t>1622/2017</t>
  </si>
  <si>
    <t>1625/2017</t>
  </si>
  <si>
    <t>1634/2017</t>
  </si>
  <si>
    <t>1637/2017</t>
  </si>
  <si>
    <t>1638/2017</t>
  </si>
  <si>
    <t>1640/2017</t>
  </si>
  <si>
    <t>1641/2017</t>
  </si>
  <si>
    <t>1644/2017</t>
  </si>
  <si>
    <t>1645/2017</t>
  </si>
  <si>
    <t>1647/2017</t>
  </si>
  <si>
    <t>1650/2017</t>
  </si>
  <si>
    <t>1653/2017</t>
  </si>
  <si>
    <t>1654/2017</t>
  </si>
  <si>
    <t>1658/2017</t>
  </si>
  <si>
    <t>1659/2017</t>
  </si>
  <si>
    <t>1660/2017</t>
  </si>
  <si>
    <t>1661/2017</t>
  </si>
  <si>
    <t>1662/2017</t>
  </si>
  <si>
    <t>1663/2017</t>
  </si>
  <si>
    <t>1664/2017</t>
  </si>
  <si>
    <t>1665/2017</t>
  </si>
  <si>
    <t>1666/2017</t>
  </si>
  <si>
    <t>1667/2017</t>
  </si>
  <si>
    <t>1668/2017</t>
  </si>
  <si>
    <t>1669/2017</t>
  </si>
  <si>
    <t>1672/2017</t>
  </si>
  <si>
    <t>Karolína Smolová</t>
  </si>
  <si>
    <t>Luboš Kučera</t>
  </si>
  <si>
    <t>Ondřej Kopřiva</t>
  </si>
  <si>
    <t>Lucie Palkosková</t>
  </si>
  <si>
    <t>Petr Jarchovský</t>
  </si>
  <si>
    <t>Jan Šantroch</t>
  </si>
  <si>
    <t>MgA. Václav Hrzina</t>
  </si>
  <si>
    <t>Šimon Koudela</t>
  </si>
  <si>
    <t xml:space="preserve">Václav Kadrnka </t>
  </si>
  <si>
    <t>Tomáš Hubáček</t>
  </si>
  <si>
    <t>Mimesis Film</t>
  </si>
  <si>
    <t>Biokovofilm</t>
  </si>
  <si>
    <t xml:space="preserve">k-pictures </t>
  </si>
  <si>
    <t>Bio Art Production</t>
  </si>
  <si>
    <t>Mark Ther</t>
  </si>
  <si>
    <t xml:space="preserve">Krutart </t>
  </si>
  <si>
    <t xml:space="preserve">Marián Polák </t>
  </si>
  <si>
    <t xml:space="preserve">Bohemia Motion Pictures </t>
  </si>
  <si>
    <t xml:space="preserve">MimoFilm </t>
  </si>
  <si>
    <t>SIRENA FILM</t>
  </si>
  <si>
    <t>Barbora Chalupová</t>
  </si>
  <si>
    <t>David Čálek</t>
  </si>
  <si>
    <t>Mgr. Lucia Kajánková</t>
  </si>
  <si>
    <t>Tomáš Šimon</t>
  </si>
  <si>
    <t>Martin Fahrner</t>
  </si>
  <si>
    <t>Filip Oberfalcer</t>
  </si>
  <si>
    <t>Vojtěch Strakatý</t>
  </si>
  <si>
    <t>Martin Ryšavý</t>
  </si>
  <si>
    <t>Markéta Bidlasová</t>
  </si>
  <si>
    <t>Jiří Petr Miška</t>
  </si>
  <si>
    <t>1. Podporovat žánrovou, tematickou a stylovou rozmanitost filmové kultury tak, aby se účinněji rozvíjel stabilní základ pro různorodou filmovou výrobu.</t>
  </si>
  <si>
    <t>2. Podporovat původní scenáristickou tvorbu a volné adaptace literárních děl, pokud má žadatel zajištěna práva k užití těchto děl.</t>
  </si>
  <si>
    <t>3. Podporovat časovou a finanční nezávislost scenáristy.</t>
  </si>
  <si>
    <t>4. Podporovat postavení scenáristy v českém filmovém prostředí.</t>
  </si>
  <si>
    <t>5. Zvýšit potenciál projektů pro získání mezinárodní koprodukce (Eurimages, Media, zahraniční partneři, zahraniční televizní vysilatelé).</t>
  </si>
  <si>
    <t>6. Podporovat základní fázi filmové tvorby, kterou je vytvoření určitého množství prvních verzí scénářů.</t>
  </si>
  <si>
    <t>7. Podporovat scenáristické debuty</t>
  </si>
  <si>
    <t>Podporované projekty</t>
  </si>
  <si>
    <t>Projekty, které jsou určeny k vytvoření první verze scénáře pro celovečerní hraný a celovečerní animovaný film.</t>
  </si>
  <si>
    <t>Výzva není určena pro ty projekty, kde již první verze scénáře existuje.</t>
  </si>
  <si>
    <t>Při posuzování bude Rada brát v potaz především uměleckou kvalitu a potenciál projektu, společenský význam námětu, promyšlenost struktury, postav a filmovou kvalitu dialogů, stylovou nekonvenčnost, originalitu.</t>
  </si>
  <si>
    <t>1. Podporovat projekty, které jsou formou i obsahem určeny prvotně ke kinematografickému užití</t>
  </si>
  <si>
    <t>2. Podporovat prioritně projekty, jejichž personální zajištění slibuje další vývoj, případně realizaci</t>
  </si>
  <si>
    <t>3. Podporovat zejména ty projekty, jejichž téma si udržuje mezinárodní srozumitelnost při zachování národního charakteru díla.</t>
  </si>
  <si>
    <t>Cíle výzvy</t>
  </si>
  <si>
    <t>ne</t>
  </si>
  <si>
    <t>ano</t>
  </si>
  <si>
    <t>44%-53%</t>
  </si>
  <si>
    <t>x</t>
  </si>
  <si>
    <t>dotace</t>
  </si>
  <si>
    <t>30.9.2017</t>
  </si>
  <si>
    <t>Výhra</t>
  </si>
  <si>
    <t>SCREENPLAY BY</t>
  </si>
  <si>
    <t>Václav Kadrnka</t>
  </si>
  <si>
    <t>k-pictures</t>
  </si>
  <si>
    <t>Krutart</t>
  </si>
  <si>
    <t>Marián Polák</t>
  </si>
  <si>
    <t>Bohemia Motion Pictures</t>
  </si>
  <si>
    <t>MimoFilm</t>
  </si>
  <si>
    <t>1989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</si>
</sst>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K_č_-;\-* #,##0.00\ _K_č_-;_-* &quot;-&quot;??\ _K_č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rgb="FF000000"/>
      <name val="Arial"/>
      <family val="2"/>
      <charset val="238"/>
    </font>
    <font>
      <sz val="9.5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theme="2" tint="-0.249977111117893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/>
      <right/>
      <top/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/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rgb="FFB4B4B4"/>
      </top>
      <bottom style="thin">
        <color rgb="FFB4B4B4"/>
      </bottom>
      <diagonal/>
    </border>
    <border>
      <left/>
      <right/>
      <top style="thin">
        <color rgb="FFB4B4B4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/>
      <right/>
      <top style="thin">
        <color theme="2" tint="-0.24994659260841701"/>
      </top>
      <bottom/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rgb="FFB4B4B4"/>
      </left>
      <right style="thin">
        <color rgb="FFB4B4B4"/>
      </right>
      <top style="thin">
        <color theme="2" tint="-0.249977111117893"/>
      </top>
      <bottom/>
      <diagonal/>
    </border>
    <border>
      <left style="thin">
        <color theme="2" tint="-0.24994659260841701"/>
      </left>
      <right/>
      <top style="thin">
        <color theme="2" tint="-0.24994659260841701"/>
      </top>
      <bottom/>
      <diagonal/>
    </border>
    <border>
      <left/>
      <right/>
      <top style="thin">
        <color theme="0" tint="-0.2499465926084170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vertical="top"/>
    </xf>
    <xf numFmtId="0" fontId="4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2" fontId="4" fillId="2" borderId="2" xfId="0" applyNumberFormat="1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9" fontId="3" fillId="2" borderId="2" xfId="0" applyNumberFormat="1" applyFont="1" applyFill="1" applyBorder="1" applyAlignment="1">
      <alignment horizontal="left" vertical="top" wrapText="1"/>
    </xf>
    <xf numFmtId="14" fontId="3" fillId="2" borderId="2" xfId="0" applyNumberFormat="1" applyFont="1" applyFill="1" applyBorder="1" applyAlignment="1">
      <alignment horizontal="left" vertical="top" wrapText="1"/>
    </xf>
    <xf numFmtId="3" fontId="3" fillId="2" borderId="2" xfId="0" applyNumberFormat="1" applyFont="1" applyFill="1" applyBorder="1" applyAlignment="1" applyProtection="1">
      <alignment horizontal="right" vertical="top" wrapText="1"/>
      <protection locked="0"/>
    </xf>
    <xf numFmtId="3" fontId="3" fillId="2" borderId="8" xfId="0" applyNumberFormat="1" applyFont="1" applyFill="1" applyBorder="1" applyAlignment="1" applyProtection="1">
      <alignment horizontal="right" vertical="top" wrapText="1"/>
      <protection locked="0"/>
    </xf>
    <xf numFmtId="49" fontId="5" fillId="2" borderId="11" xfId="1" applyNumberFormat="1" applyFont="1" applyFill="1" applyBorder="1" applyAlignment="1">
      <alignment wrapText="1"/>
    </xf>
    <xf numFmtId="0" fontId="3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3" fontId="3" fillId="2" borderId="2" xfId="0" applyNumberFormat="1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wrapText="1"/>
    </xf>
    <xf numFmtId="3" fontId="3" fillId="2" borderId="4" xfId="0" applyNumberFormat="1" applyFont="1" applyFill="1" applyBorder="1" applyAlignment="1">
      <alignment horizontal="left" vertical="top" wrapText="1"/>
    </xf>
    <xf numFmtId="3" fontId="3" fillId="2" borderId="7" xfId="0" applyNumberFormat="1" applyFont="1" applyFill="1" applyBorder="1" applyAlignment="1">
      <alignment horizontal="left" vertical="top" wrapText="1"/>
    </xf>
    <xf numFmtId="4" fontId="3" fillId="2" borderId="2" xfId="0" applyNumberFormat="1" applyFont="1" applyFill="1" applyBorder="1" applyAlignment="1" applyProtection="1">
      <alignment horizontal="left" vertical="top" wrapText="1"/>
    </xf>
    <xf numFmtId="4" fontId="3" fillId="2" borderId="2" xfId="0" applyNumberFormat="1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9" fontId="3" fillId="2" borderId="18" xfId="0" applyNumberFormat="1" applyFont="1" applyFill="1" applyBorder="1" applyAlignment="1">
      <alignment horizontal="left" vertical="top" wrapText="1"/>
    </xf>
    <xf numFmtId="0" fontId="3" fillId="2" borderId="18" xfId="0" applyFont="1" applyFill="1" applyBorder="1" applyAlignment="1">
      <alignment horizontal="left" vertical="top" wrapText="1"/>
    </xf>
    <xf numFmtId="3" fontId="3" fillId="2" borderId="6" xfId="0" applyNumberFormat="1" applyFont="1" applyFill="1" applyBorder="1" applyAlignment="1">
      <alignment horizontal="left" vertical="top" wrapText="1"/>
    </xf>
    <xf numFmtId="3" fontId="3" fillId="2" borderId="2" xfId="0" applyNumberFormat="1" applyFont="1" applyFill="1" applyBorder="1" applyAlignment="1">
      <alignment horizontal="right" vertical="top" wrapText="1"/>
    </xf>
    <xf numFmtId="3" fontId="3" fillId="2" borderId="9" xfId="0" applyNumberFormat="1" applyFont="1" applyFill="1" applyBorder="1" applyAlignment="1">
      <alignment horizontal="left" vertical="top" wrapText="1"/>
    </xf>
    <xf numFmtId="3" fontId="3" fillId="2" borderId="10" xfId="0" applyNumberFormat="1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left" vertical="top" wrapText="1"/>
    </xf>
    <xf numFmtId="4" fontId="3" fillId="2" borderId="10" xfId="0" applyNumberFormat="1" applyFont="1" applyFill="1" applyBorder="1" applyAlignment="1">
      <alignment horizontal="left" vertical="top" wrapText="1"/>
    </xf>
    <xf numFmtId="3" fontId="3" fillId="2" borderId="10" xfId="0" applyNumberFormat="1" applyFont="1" applyFill="1" applyBorder="1" applyAlignment="1">
      <alignment horizontal="right" vertical="top" wrapText="1"/>
    </xf>
    <xf numFmtId="0" fontId="3" fillId="2" borderId="15" xfId="0" applyFont="1" applyFill="1" applyBorder="1" applyAlignment="1">
      <alignment horizontal="left" vertical="top" wrapText="1"/>
    </xf>
    <xf numFmtId="9" fontId="3" fillId="2" borderId="19" xfId="0" applyNumberFormat="1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3" fontId="3" fillId="2" borderId="3" xfId="0" applyNumberFormat="1" applyFont="1" applyFill="1" applyBorder="1" applyAlignment="1">
      <alignment horizontal="left" vertical="top" wrapText="1"/>
    </xf>
    <xf numFmtId="4" fontId="3" fillId="2" borderId="8" xfId="0" applyNumberFormat="1" applyFont="1" applyFill="1" applyBorder="1" applyAlignment="1">
      <alignment horizontal="left" vertical="top" wrapText="1"/>
    </xf>
    <xf numFmtId="3" fontId="3" fillId="2" borderId="8" xfId="0" applyNumberFormat="1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49" fontId="5" fillId="2" borderId="12" xfId="1" applyNumberFormat="1" applyFont="1" applyFill="1" applyBorder="1" applyAlignment="1">
      <alignment wrapText="1"/>
    </xf>
    <xf numFmtId="3" fontId="3" fillId="2" borderId="17" xfId="0" applyNumberFormat="1" applyFont="1" applyFill="1" applyBorder="1" applyAlignment="1">
      <alignment horizontal="left" vertical="top" wrapText="1"/>
    </xf>
    <xf numFmtId="9" fontId="3" fillId="2" borderId="13" xfId="0" applyNumberFormat="1" applyFont="1" applyFill="1" applyBorder="1" applyAlignment="1">
      <alignment horizontal="left" vertical="top" wrapText="1"/>
    </xf>
    <xf numFmtId="49" fontId="5" fillId="2" borderId="13" xfId="1" applyNumberFormat="1" applyFont="1" applyFill="1" applyBorder="1" applyAlignment="1">
      <alignment wrapText="1"/>
    </xf>
    <xf numFmtId="0" fontId="5" fillId="2" borderId="5" xfId="0" applyFont="1" applyFill="1" applyBorder="1" applyAlignment="1">
      <alignment horizontal="left" vertical="center" wrapText="1"/>
    </xf>
    <xf numFmtId="49" fontId="5" fillId="2" borderId="13" xfId="1" applyNumberFormat="1" applyFont="1" applyFill="1" applyBorder="1" applyAlignment="1">
      <alignment horizontal="left" vertical="center" wrapText="1"/>
    </xf>
    <xf numFmtId="3" fontId="3" fillId="2" borderId="8" xfId="0" applyNumberFormat="1" applyFont="1" applyFill="1" applyBorder="1" applyAlignment="1">
      <alignment horizontal="right" vertical="top" wrapText="1"/>
    </xf>
    <xf numFmtId="49" fontId="5" fillId="2" borderId="13" xfId="1" applyNumberFormat="1" applyFont="1" applyFill="1" applyBorder="1" applyAlignment="1">
      <alignment horizontal="left" wrapText="1"/>
    </xf>
    <xf numFmtId="0" fontId="0" fillId="2" borderId="0" xfId="0" applyFill="1" applyAlignment="1"/>
    <xf numFmtId="0" fontId="0" fillId="2" borderId="0" xfId="0" applyFill="1" applyAlignment="1">
      <alignment wrapText="1"/>
    </xf>
    <xf numFmtId="2" fontId="5" fillId="2" borderId="5" xfId="0" applyNumberFormat="1" applyFont="1" applyFill="1" applyBorder="1" applyAlignment="1">
      <alignment horizontal="center" wrapText="1"/>
    </xf>
    <xf numFmtId="3" fontId="5" fillId="2" borderId="5" xfId="0" applyNumberFormat="1" applyFont="1" applyFill="1" applyBorder="1" applyAlignment="1">
      <alignment wrapText="1"/>
    </xf>
    <xf numFmtId="9" fontId="5" fillId="2" borderId="2" xfId="0" applyNumberFormat="1" applyFont="1" applyFill="1" applyBorder="1" applyAlignment="1">
      <alignment horizontal="center" wrapText="1"/>
    </xf>
    <xf numFmtId="14" fontId="5" fillId="2" borderId="2" xfId="0" applyNumberFormat="1" applyFont="1" applyFill="1" applyBorder="1" applyAlignment="1">
      <alignment horizontal="right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14" fontId="5" fillId="2" borderId="2" xfId="0" applyNumberFormat="1" applyFont="1" applyFill="1" applyBorder="1" applyAlignment="1">
      <alignment wrapText="1"/>
    </xf>
    <xf numFmtId="3" fontId="5" fillId="2" borderId="5" xfId="0" applyNumberFormat="1" applyFont="1" applyFill="1" applyBorder="1" applyAlignment="1">
      <alignment horizontal="right" wrapText="1"/>
    </xf>
    <xf numFmtId="0" fontId="6" fillId="2" borderId="17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wrapText="1"/>
    </xf>
    <xf numFmtId="0" fontId="6" fillId="2" borderId="16" xfId="0" applyFont="1" applyFill="1" applyBorder="1" applyAlignment="1">
      <alignment wrapText="1"/>
    </xf>
    <xf numFmtId="0" fontId="6" fillId="2" borderId="13" xfId="0" applyFont="1" applyFill="1" applyBorder="1" applyAlignment="1">
      <alignment wrapText="1"/>
    </xf>
    <xf numFmtId="0" fontId="6" fillId="2" borderId="17" xfId="0" applyFont="1" applyFill="1" applyBorder="1" applyAlignment="1">
      <alignment wrapText="1"/>
    </xf>
    <xf numFmtId="2" fontId="5" fillId="2" borderId="5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wrapText="1"/>
    </xf>
    <xf numFmtId="9" fontId="5" fillId="2" borderId="2" xfId="0" applyNumberFormat="1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right" vertical="center" wrapText="1"/>
    </xf>
    <xf numFmtId="0" fontId="0" fillId="2" borderId="0" xfId="0" applyFill="1" applyBorder="1" applyAlignment="1">
      <alignment wrapText="1"/>
    </xf>
    <xf numFmtId="0" fontId="6" fillId="2" borderId="0" xfId="0" applyFont="1" applyFill="1" applyBorder="1" applyAlignment="1">
      <alignment wrapText="1"/>
    </xf>
    <xf numFmtId="3" fontId="6" fillId="2" borderId="0" xfId="0" applyNumberFormat="1" applyFont="1" applyFill="1" applyBorder="1" applyAlignment="1">
      <alignment wrapText="1"/>
    </xf>
    <xf numFmtId="3" fontId="6" fillId="2" borderId="0" xfId="0" applyNumberFormat="1" applyFont="1" applyFill="1" applyBorder="1" applyAlignment="1">
      <alignment horizontal="left" wrapText="1"/>
    </xf>
    <xf numFmtId="2" fontId="5" fillId="2" borderId="20" xfId="0" applyNumberFormat="1" applyFont="1" applyFill="1" applyBorder="1" applyAlignment="1">
      <alignment horizontal="center" wrapText="1"/>
    </xf>
    <xf numFmtId="0" fontId="5" fillId="2" borderId="20" xfId="0" applyFont="1" applyFill="1" applyBorder="1" applyAlignment="1">
      <alignment wrapText="1"/>
    </xf>
    <xf numFmtId="49" fontId="5" fillId="2" borderId="21" xfId="1" applyNumberFormat="1" applyFont="1" applyFill="1" applyBorder="1" applyAlignment="1">
      <alignment wrapText="1"/>
    </xf>
    <xf numFmtId="3" fontId="5" fillId="2" borderId="20" xfId="0" applyNumberFormat="1" applyFont="1" applyFill="1" applyBorder="1" applyAlignment="1">
      <alignment wrapText="1"/>
    </xf>
    <xf numFmtId="0" fontId="6" fillId="2" borderId="22" xfId="0" applyFont="1" applyFill="1" applyBorder="1" applyAlignment="1">
      <alignment horizontal="left" vertical="top" wrapText="1"/>
    </xf>
    <xf numFmtId="0" fontId="6" fillId="2" borderId="23" xfId="0" applyFont="1" applyFill="1" applyBorder="1" applyAlignment="1">
      <alignment horizontal="left" vertical="top" wrapText="1"/>
    </xf>
    <xf numFmtId="3" fontId="3" fillId="2" borderId="24" xfId="0" applyNumberFormat="1" applyFont="1" applyFill="1" applyBorder="1" applyAlignment="1">
      <alignment horizontal="left" vertical="top" wrapText="1"/>
    </xf>
    <xf numFmtId="4" fontId="3" fillId="2" borderId="10" xfId="0" applyNumberFormat="1" applyFont="1" applyFill="1" applyBorder="1" applyAlignment="1" applyProtection="1">
      <alignment horizontal="left" vertical="top" wrapText="1"/>
    </xf>
    <xf numFmtId="4" fontId="3" fillId="2" borderId="23" xfId="0" applyNumberFormat="1" applyFont="1" applyFill="1" applyBorder="1" applyAlignment="1">
      <alignment horizontal="left" vertical="top" wrapText="1"/>
    </xf>
    <xf numFmtId="0" fontId="6" fillId="2" borderId="23" xfId="0" applyFont="1" applyFill="1" applyBorder="1" applyAlignment="1">
      <alignment wrapText="1"/>
    </xf>
    <xf numFmtId="0" fontId="6" fillId="2" borderId="25" xfId="0" applyFont="1" applyFill="1" applyBorder="1" applyAlignment="1">
      <alignment wrapText="1"/>
    </xf>
    <xf numFmtId="0" fontId="5" fillId="2" borderId="10" xfId="0" applyFont="1" applyFill="1" applyBorder="1" applyAlignment="1">
      <alignment horizontal="center" wrapText="1"/>
    </xf>
    <xf numFmtId="0" fontId="6" fillId="2" borderId="21" xfId="0" applyFont="1" applyFill="1" applyBorder="1" applyAlignment="1">
      <alignment wrapText="1"/>
    </xf>
    <xf numFmtId="9" fontId="5" fillId="2" borderId="10" xfId="0" applyNumberFormat="1" applyFont="1" applyFill="1" applyBorder="1" applyAlignment="1">
      <alignment horizontal="center" wrapText="1"/>
    </xf>
    <xf numFmtId="14" fontId="5" fillId="2" borderId="10" xfId="0" applyNumberFormat="1" applyFont="1" applyFill="1" applyBorder="1" applyAlignment="1">
      <alignment horizontal="right" wrapText="1"/>
    </xf>
    <xf numFmtId="0" fontId="6" fillId="2" borderId="22" xfId="0" applyFont="1" applyFill="1" applyBorder="1" applyAlignment="1">
      <alignment wrapText="1"/>
    </xf>
    <xf numFmtId="0" fontId="0" fillId="2" borderId="26" xfId="0" applyFill="1" applyBorder="1" applyAlignment="1">
      <alignment wrapText="1"/>
    </xf>
    <xf numFmtId="0" fontId="6" fillId="2" borderId="26" xfId="0" applyFont="1" applyFill="1" applyBorder="1" applyAlignment="1">
      <alignment wrapText="1"/>
    </xf>
    <xf numFmtId="3" fontId="6" fillId="2" borderId="26" xfId="0" applyNumberFormat="1" applyFont="1" applyFill="1" applyBorder="1" applyAlignment="1">
      <alignment horizontal="left" wrapText="1"/>
    </xf>
    <xf numFmtId="9" fontId="3" fillId="2" borderId="18" xfId="0" applyNumberFormat="1" applyFont="1" applyFill="1" applyBorder="1" applyAlignment="1">
      <alignment horizontal="center" vertical="top" wrapText="1"/>
    </xf>
    <xf numFmtId="9" fontId="3" fillId="2" borderId="2" xfId="0" applyNumberFormat="1" applyFont="1" applyFill="1" applyBorder="1" applyAlignment="1">
      <alignment horizontal="center" vertical="top" wrapText="1"/>
    </xf>
    <xf numFmtId="49" fontId="3" fillId="2" borderId="4" xfId="0" applyNumberFormat="1" applyFont="1" applyFill="1" applyBorder="1" applyAlignment="1">
      <alignment vertical="top" wrapText="1"/>
    </xf>
    <xf numFmtId="14" fontId="3" fillId="2" borderId="4" xfId="0" applyNumberFormat="1" applyFont="1" applyFill="1" applyBorder="1" applyAlignment="1">
      <alignment vertical="top" wrapText="1"/>
    </xf>
    <xf numFmtId="49" fontId="5" fillId="2" borderId="5" xfId="0" applyNumberFormat="1" applyFont="1" applyFill="1" applyBorder="1" applyAlignment="1">
      <alignment horizont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20" xfId="0" applyNumberFormat="1" applyFont="1" applyFill="1" applyBorder="1" applyAlignment="1">
      <alignment horizont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9"/>
  <sheetViews>
    <sheetView tabSelected="1" zoomScale="60" zoomScaleNormal="60" workbookViewId="0"/>
  </sheetViews>
  <sheetFormatPr defaultRowHeight="14.4" x14ac:dyDescent="0.3"/>
  <cols>
    <col min="1" max="1" width="10.77734375" style="55" customWidth="1"/>
    <col min="2" max="2" width="20.5546875" style="55" customWidth="1"/>
    <col min="3" max="3" width="46.5546875" style="55" customWidth="1"/>
    <col min="4" max="4" width="10" style="55" customWidth="1"/>
    <col min="5" max="5" width="10.33203125" style="55" customWidth="1"/>
    <col min="6" max="10" width="8.88671875" style="55"/>
    <col min="11" max="11" width="8.6640625" style="55" customWidth="1"/>
    <col min="12" max="12" width="9.6640625" style="55" customWidth="1"/>
    <col min="13" max="13" width="8.88671875" style="55"/>
    <col min="14" max="14" width="9.6640625" style="55" customWidth="1"/>
    <col min="15" max="15" width="8.109375" style="55" customWidth="1"/>
    <col min="16" max="16" width="10" style="55" customWidth="1"/>
    <col min="17" max="17" width="10.33203125" style="55" customWidth="1"/>
    <col min="18" max="22" width="8.88671875" style="55"/>
    <col min="23" max="23" width="10.109375" style="55" customWidth="1"/>
    <col min="24" max="24" width="10" style="55" customWidth="1"/>
    <col min="25" max="25" width="11.44140625" style="55" customWidth="1"/>
    <col min="26" max="26" width="10.33203125" style="55" customWidth="1"/>
    <col min="27" max="27" width="10.109375" style="55" customWidth="1"/>
    <col min="28" max="16384" width="8.88671875" style="55"/>
  </cols>
  <sheetData>
    <row r="1" spans="1:27" s="54" customFormat="1" ht="33.6" customHeight="1" x14ac:dyDescent="0.3">
      <c r="A1" s="1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s="54" customFormat="1" ht="12.6" customHeight="1" x14ac:dyDescent="0.3">
      <c r="A2" s="2" t="s">
        <v>38</v>
      </c>
      <c r="B2" s="2"/>
      <c r="C2" s="2"/>
      <c r="D2" s="2"/>
      <c r="E2" s="2"/>
      <c r="F2" s="2"/>
      <c r="G2" s="2"/>
      <c r="H2" s="2"/>
      <c r="I2" s="3" t="s">
        <v>0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s="54" customFormat="1" x14ac:dyDescent="0.3">
      <c r="A3" s="2" t="s">
        <v>1</v>
      </c>
      <c r="B3" s="2"/>
      <c r="C3" s="2"/>
      <c r="D3" s="2"/>
      <c r="E3" s="2"/>
      <c r="F3" s="2"/>
      <c r="G3" s="2"/>
      <c r="H3" s="2"/>
      <c r="I3" s="4" t="s">
        <v>145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s="54" customFormat="1" x14ac:dyDescent="0.3">
      <c r="A4" s="2" t="s">
        <v>39</v>
      </c>
      <c r="B4" s="2"/>
      <c r="C4" s="2"/>
      <c r="D4" s="2"/>
      <c r="E4" s="2"/>
      <c r="F4" s="2"/>
      <c r="G4" s="2"/>
      <c r="H4" s="2"/>
      <c r="I4" s="4" t="s">
        <v>146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s="54" customFormat="1" x14ac:dyDescent="0.3">
      <c r="A5" s="2" t="s">
        <v>40</v>
      </c>
      <c r="B5" s="2"/>
      <c r="C5" s="2"/>
      <c r="D5" s="2"/>
      <c r="E5" s="2"/>
      <c r="F5" s="2"/>
      <c r="G5" s="2"/>
      <c r="H5" s="2"/>
      <c r="I5" s="4" t="s">
        <v>147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s="54" customFormat="1" x14ac:dyDescent="0.3">
      <c r="A6" s="2" t="s">
        <v>41</v>
      </c>
      <c r="B6" s="2"/>
      <c r="C6" s="2"/>
      <c r="D6" s="2"/>
      <c r="E6" s="2"/>
      <c r="F6" s="2"/>
      <c r="G6" s="2"/>
      <c r="H6" s="2"/>
      <c r="I6" s="4" t="s">
        <v>148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s="54" customFormat="1" x14ac:dyDescent="0.3">
      <c r="A7" s="2" t="s">
        <v>2</v>
      </c>
      <c r="B7" s="2"/>
      <c r="C7" s="2"/>
      <c r="D7" s="2"/>
      <c r="E7" s="2"/>
      <c r="F7" s="2"/>
      <c r="G7" s="2"/>
      <c r="H7" s="2"/>
      <c r="I7" s="4" t="s">
        <v>149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s="54" customFormat="1" x14ac:dyDescent="0.3">
      <c r="A8" s="2" t="s">
        <v>42</v>
      </c>
      <c r="B8" s="2"/>
      <c r="C8" s="2"/>
      <c r="D8" s="2"/>
      <c r="E8" s="2"/>
      <c r="F8" s="2"/>
      <c r="G8" s="2"/>
      <c r="H8" s="2"/>
      <c r="I8" s="2" t="s">
        <v>150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s="54" customFormat="1" x14ac:dyDescent="0.3">
      <c r="A9" s="2"/>
      <c r="B9" s="2"/>
      <c r="C9" s="2"/>
      <c r="D9" s="2"/>
      <c r="E9" s="2"/>
      <c r="F9" s="2"/>
      <c r="G9" s="2"/>
      <c r="H9" s="2"/>
      <c r="I9" s="2" t="s">
        <v>151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s="54" customFormat="1" x14ac:dyDescent="0.3">
      <c r="A10" s="2"/>
      <c r="B10" s="2"/>
      <c r="C10" s="2"/>
      <c r="D10" s="2"/>
      <c r="E10" s="2"/>
      <c r="F10" s="2"/>
      <c r="G10" s="2"/>
      <c r="H10" s="2"/>
      <c r="I10" s="2" t="s">
        <v>152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s="54" customFormat="1" x14ac:dyDescent="0.3">
      <c r="A11" s="2"/>
      <c r="B11" s="2"/>
      <c r="C11" s="2"/>
      <c r="D11" s="2"/>
      <c r="E11" s="2"/>
      <c r="F11" s="2"/>
      <c r="G11" s="2"/>
      <c r="H11" s="2"/>
      <c r="I11" s="2" t="s">
        <v>153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s="54" customFormat="1" x14ac:dyDescent="0.3">
      <c r="A12" s="2"/>
      <c r="B12" s="2"/>
      <c r="C12" s="2"/>
      <c r="D12" s="2"/>
      <c r="E12" s="2"/>
      <c r="F12" s="2"/>
      <c r="G12" s="2"/>
      <c r="H12" s="2"/>
      <c r="I12" s="2" t="s">
        <v>154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s="54" customFormat="1" x14ac:dyDescent="0.3">
      <c r="A13" s="2"/>
      <c r="B13" s="2"/>
      <c r="C13" s="2"/>
      <c r="D13" s="2"/>
      <c r="E13" s="2"/>
      <c r="F13" s="2"/>
      <c r="G13" s="2"/>
      <c r="H13" s="2"/>
      <c r="I13" s="2" t="s">
        <v>155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s="54" customFormat="1" x14ac:dyDescent="0.3">
      <c r="A14" s="2"/>
      <c r="B14" s="2"/>
      <c r="C14" s="2"/>
      <c r="D14" s="2"/>
      <c r="E14" s="2"/>
      <c r="F14" s="2"/>
      <c r="G14" s="2"/>
      <c r="H14" s="2"/>
      <c r="I14" s="3" t="s">
        <v>159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s="54" customFormat="1" x14ac:dyDescent="0.3">
      <c r="A15" s="2"/>
      <c r="B15" s="2"/>
      <c r="C15" s="2"/>
      <c r="D15" s="2"/>
      <c r="E15" s="2"/>
      <c r="F15" s="2"/>
      <c r="G15" s="2"/>
      <c r="H15" s="2"/>
      <c r="I15" s="2" t="s">
        <v>156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s="54" customFormat="1" x14ac:dyDescent="0.3">
      <c r="A16" s="2"/>
      <c r="B16" s="2"/>
      <c r="C16" s="2"/>
      <c r="D16" s="2"/>
      <c r="E16" s="2"/>
      <c r="F16" s="2"/>
      <c r="G16" s="2"/>
      <c r="H16" s="2"/>
      <c r="I16" s="2" t="s">
        <v>157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s="54" customFormat="1" x14ac:dyDescent="0.3">
      <c r="A17" s="2"/>
      <c r="B17" s="2"/>
      <c r="C17" s="2"/>
      <c r="D17" s="2"/>
      <c r="E17" s="2"/>
      <c r="F17" s="2"/>
      <c r="G17" s="2"/>
      <c r="H17" s="2"/>
      <c r="I17" s="2" t="s">
        <v>158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s="54" customFormat="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00.8" x14ac:dyDescent="0.3">
      <c r="A19" s="5" t="s">
        <v>3</v>
      </c>
      <c r="B19" s="6" t="s">
        <v>4</v>
      </c>
      <c r="C19" s="6" t="s">
        <v>5</v>
      </c>
      <c r="D19" s="6" t="s">
        <v>6</v>
      </c>
      <c r="E19" s="6" t="s">
        <v>7</v>
      </c>
      <c r="F19" s="6" t="s">
        <v>8</v>
      </c>
      <c r="G19" s="6" t="s">
        <v>9</v>
      </c>
      <c r="H19" s="6" t="s">
        <v>10</v>
      </c>
      <c r="I19" s="7" t="s">
        <v>11</v>
      </c>
      <c r="J19" s="7" t="s">
        <v>12</v>
      </c>
      <c r="K19" s="7" t="s">
        <v>13</v>
      </c>
      <c r="L19" s="7" t="s">
        <v>14</v>
      </c>
      <c r="M19" s="7" t="s">
        <v>15</v>
      </c>
      <c r="N19" s="7" t="s">
        <v>16</v>
      </c>
      <c r="O19" s="7" t="s">
        <v>17</v>
      </c>
      <c r="P19" s="6" t="s">
        <v>18</v>
      </c>
      <c r="Q19" s="6" t="s">
        <v>19</v>
      </c>
      <c r="R19" s="6" t="s">
        <v>20</v>
      </c>
      <c r="S19" s="6" t="s">
        <v>21</v>
      </c>
      <c r="T19" s="6" t="s">
        <v>22</v>
      </c>
      <c r="U19" s="6" t="s">
        <v>23</v>
      </c>
      <c r="V19" s="6" t="s">
        <v>24</v>
      </c>
      <c r="W19" s="6" t="s">
        <v>25</v>
      </c>
      <c r="X19" s="6" t="s">
        <v>26</v>
      </c>
      <c r="Y19" s="6" t="s">
        <v>27</v>
      </c>
      <c r="Z19" s="6" t="s">
        <v>28</v>
      </c>
      <c r="AA19" s="6" t="s">
        <v>29</v>
      </c>
    </row>
    <row r="20" spans="1:27" x14ac:dyDescent="0.3">
      <c r="A20" s="17"/>
      <c r="B20" s="18"/>
      <c r="C20" s="18"/>
      <c r="D20" s="18"/>
      <c r="E20" s="18"/>
      <c r="F20" s="19"/>
      <c r="G20" s="19"/>
      <c r="H20" s="19"/>
      <c r="I20" s="8" t="s">
        <v>30</v>
      </c>
      <c r="J20" s="9" t="s">
        <v>31</v>
      </c>
      <c r="K20" s="9" t="s">
        <v>31</v>
      </c>
      <c r="L20" s="9" t="s">
        <v>32</v>
      </c>
      <c r="M20" s="9" t="s">
        <v>33</v>
      </c>
      <c r="N20" s="9" t="s">
        <v>31</v>
      </c>
      <c r="O20" s="9" t="s">
        <v>33</v>
      </c>
      <c r="P20" s="19"/>
      <c r="Q20" s="9"/>
      <c r="R20" s="9"/>
      <c r="S20" s="9"/>
      <c r="T20" s="9"/>
      <c r="U20" s="10"/>
      <c r="V20" s="10"/>
      <c r="W20" s="10"/>
      <c r="X20" s="10"/>
      <c r="Y20" s="11"/>
      <c r="Z20" s="9"/>
      <c r="AA20" s="9"/>
    </row>
    <row r="21" spans="1:27" ht="15" customHeight="1" x14ac:dyDescent="0.3">
      <c r="A21" s="56" t="s">
        <v>83</v>
      </c>
      <c r="B21" s="20" t="s">
        <v>119</v>
      </c>
      <c r="C21" s="14" t="s">
        <v>48</v>
      </c>
      <c r="D21" s="57">
        <v>180000</v>
      </c>
      <c r="E21" s="57">
        <v>150000</v>
      </c>
      <c r="F21" s="21">
        <v>60</v>
      </c>
      <c r="G21" s="19">
        <v>38</v>
      </c>
      <c r="H21" s="22">
        <f t="shared" ref="H21:H56" si="0">SUM(F21:G21)</f>
        <v>98</v>
      </c>
      <c r="I21" s="23">
        <v>21.2</v>
      </c>
      <c r="J21" s="23">
        <v>14.8</v>
      </c>
      <c r="K21" s="23">
        <v>11.8</v>
      </c>
      <c r="L21" s="23">
        <v>5</v>
      </c>
      <c r="M21" s="23">
        <v>9.6</v>
      </c>
      <c r="N21" s="23">
        <v>13</v>
      </c>
      <c r="O21" s="23">
        <v>10</v>
      </c>
      <c r="P21" s="24">
        <f t="shared" ref="P21:P56" si="1">SUM(I21:O21)</f>
        <v>85.4</v>
      </c>
      <c r="Q21" s="57">
        <v>150000</v>
      </c>
      <c r="R21" s="25" t="s">
        <v>164</v>
      </c>
      <c r="S21" s="16" t="s">
        <v>161</v>
      </c>
      <c r="T21" s="26" t="s">
        <v>161</v>
      </c>
      <c r="U21" s="58">
        <v>0.83</v>
      </c>
      <c r="V21" s="98">
        <v>0.9</v>
      </c>
      <c r="W21" s="16" t="s">
        <v>161</v>
      </c>
      <c r="X21" s="98" t="s">
        <v>160</v>
      </c>
      <c r="Y21" s="59">
        <v>42886</v>
      </c>
      <c r="Z21" s="62">
        <v>42886</v>
      </c>
      <c r="AA21" s="99">
        <v>0.9</v>
      </c>
    </row>
    <row r="22" spans="1:27" ht="15" customHeight="1" x14ac:dyDescent="0.3">
      <c r="A22" s="56" t="s">
        <v>103</v>
      </c>
      <c r="B22" s="20" t="s">
        <v>35</v>
      </c>
      <c r="C22" s="14" t="s">
        <v>67</v>
      </c>
      <c r="D22" s="57">
        <v>310000</v>
      </c>
      <c r="E22" s="57">
        <v>150000</v>
      </c>
      <c r="F22" s="21">
        <v>53</v>
      </c>
      <c r="G22" s="19">
        <v>29</v>
      </c>
      <c r="H22" s="22">
        <f t="shared" si="0"/>
        <v>82</v>
      </c>
      <c r="I22" s="23">
        <v>22</v>
      </c>
      <c r="J22" s="23">
        <v>11</v>
      </c>
      <c r="K22" s="23">
        <v>10.199999999999999</v>
      </c>
      <c r="L22" s="23">
        <v>5</v>
      </c>
      <c r="M22" s="23">
        <v>10</v>
      </c>
      <c r="N22" s="23">
        <v>13</v>
      </c>
      <c r="O22" s="23">
        <v>10</v>
      </c>
      <c r="P22" s="24">
        <f t="shared" si="1"/>
        <v>81.2</v>
      </c>
      <c r="Q22" s="57">
        <v>150000</v>
      </c>
      <c r="R22" s="25" t="s">
        <v>164</v>
      </c>
      <c r="S22" s="16" t="s">
        <v>160</v>
      </c>
      <c r="T22" s="26" t="s">
        <v>161</v>
      </c>
      <c r="U22" s="58">
        <v>0.48</v>
      </c>
      <c r="V22" s="98">
        <v>0.75</v>
      </c>
      <c r="W22" s="16" t="s">
        <v>160</v>
      </c>
      <c r="X22" s="98" t="s">
        <v>160</v>
      </c>
      <c r="Y22" s="59">
        <v>42916</v>
      </c>
      <c r="Z22" s="62">
        <v>42916</v>
      </c>
      <c r="AA22" s="99">
        <f>Q22/(0.7*D22)</f>
        <v>0.69124423963133641</v>
      </c>
    </row>
    <row r="23" spans="1:27" ht="15" customHeight="1" x14ac:dyDescent="0.3">
      <c r="A23" s="56" t="s">
        <v>112</v>
      </c>
      <c r="B23" s="20" t="s">
        <v>142</v>
      </c>
      <c r="C23" s="14" t="s">
        <v>76</v>
      </c>
      <c r="D23" s="57">
        <v>168000</v>
      </c>
      <c r="E23" s="57">
        <v>150000</v>
      </c>
      <c r="F23" s="60">
        <v>60</v>
      </c>
      <c r="G23" s="61">
        <v>30</v>
      </c>
      <c r="H23" s="22">
        <f t="shared" si="0"/>
        <v>90</v>
      </c>
      <c r="I23" s="23">
        <v>25.2</v>
      </c>
      <c r="J23" s="23">
        <v>13.2</v>
      </c>
      <c r="K23" s="23">
        <v>11</v>
      </c>
      <c r="L23" s="23">
        <v>4.8</v>
      </c>
      <c r="M23" s="23">
        <v>9.1999999999999993</v>
      </c>
      <c r="N23" s="23">
        <v>11.4</v>
      </c>
      <c r="O23" s="23">
        <v>6.4</v>
      </c>
      <c r="P23" s="24">
        <f t="shared" si="1"/>
        <v>81.2</v>
      </c>
      <c r="Q23" s="57">
        <v>150000</v>
      </c>
      <c r="R23" s="25" t="s">
        <v>164</v>
      </c>
      <c r="S23" s="16" t="s">
        <v>161</v>
      </c>
      <c r="T23" s="26" t="s">
        <v>161</v>
      </c>
      <c r="U23" s="58">
        <v>0.89</v>
      </c>
      <c r="V23" s="98">
        <v>0.9</v>
      </c>
      <c r="W23" s="16" t="s">
        <v>160</v>
      </c>
      <c r="X23" s="98" t="s">
        <v>160</v>
      </c>
      <c r="Y23" s="62">
        <v>42993</v>
      </c>
      <c r="Z23" s="100" t="s">
        <v>165</v>
      </c>
      <c r="AA23" s="99">
        <v>0.9</v>
      </c>
    </row>
    <row r="24" spans="1:27" ht="15" customHeight="1" x14ac:dyDescent="0.3">
      <c r="A24" s="56" t="s">
        <v>90</v>
      </c>
      <c r="B24" s="20" t="s">
        <v>35</v>
      </c>
      <c r="C24" s="14" t="s">
        <v>55</v>
      </c>
      <c r="D24" s="57">
        <v>320000</v>
      </c>
      <c r="E24" s="57">
        <v>150000</v>
      </c>
      <c r="F24" s="21">
        <v>51</v>
      </c>
      <c r="G24" s="19">
        <v>38</v>
      </c>
      <c r="H24" s="22">
        <f t="shared" si="0"/>
        <v>89</v>
      </c>
      <c r="I24" s="23">
        <v>18.399999999999999</v>
      </c>
      <c r="J24" s="23">
        <v>12</v>
      </c>
      <c r="K24" s="23">
        <v>10.6</v>
      </c>
      <c r="L24" s="23">
        <v>4.2</v>
      </c>
      <c r="M24" s="23">
        <v>9.4</v>
      </c>
      <c r="N24" s="23">
        <v>12.8</v>
      </c>
      <c r="O24" s="23">
        <v>10</v>
      </c>
      <c r="P24" s="24">
        <f t="shared" si="1"/>
        <v>77.400000000000006</v>
      </c>
      <c r="Q24" s="57">
        <v>150000</v>
      </c>
      <c r="R24" s="25" t="s">
        <v>164</v>
      </c>
      <c r="S24" s="16" t="s">
        <v>160</v>
      </c>
      <c r="T24" s="26" t="s">
        <v>161</v>
      </c>
      <c r="U24" s="58">
        <v>0.47</v>
      </c>
      <c r="V24" s="98">
        <v>0.75</v>
      </c>
      <c r="W24" s="16" t="s">
        <v>160</v>
      </c>
      <c r="X24" s="98" t="s">
        <v>160</v>
      </c>
      <c r="Y24" s="59">
        <v>42916</v>
      </c>
      <c r="Z24" s="62">
        <v>42916</v>
      </c>
      <c r="AA24" s="99">
        <f>Q24/(0.7*D24)</f>
        <v>0.6696428571428571</v>
      </c>
    </row>
    <row r="25" spans="1:27" ht="15" customHeight="1" x14ac:dyDescent="0.3">
      <c r="A25" s="56" t="s">
        <v>89</v>
      </c>
      <c r="B25" s="20" t="s">
        <v>124</v>
      </c>
      <c r="C25" s="14" t="s">
        <v>54</v>
      </c>
      <c r="D25" s="57">
        <v>185000</v>
      </c>
      <c r="E25" s="57">
        <v>150000</v>
      </c>
      <c r="F25" s="21">
        <v>52</v>
      </c>
      <c r="G25" s="19">
        <v>34</v>
      </c>
      <c r="H25" s="22">
        <f t="shared" si="0"/>
        <v>86</v>
      </c>
      <c r="I25" s="23">
        <v>21.2</v>
      </c>
      <c r="J25" s="23">
        <v>11.4</v>
      </c>
      <c r="K25" s="23">
        <v>10.8</v>
      </c>
      <c r="L25" s="23">
        <v>5</v>
      </c>
      <c r="M25" s="23">
        <v>9.6</v>
      </c>
      <c r="N25" s="23">
        <v>12.2</v>
      </c>
      <c r="O25" s="23">
        <v>5</v>
      </c>
      <c r="P25" s="24">
        <f t="shared" si="1"/>
        <v>75.2</v>
      </c>
      <c r="Q25" s="57">
        <v>150000</v>
      </c>
      <c r="R25" s="25" t="s">
        <v>164</v>
      </c>
      <c r="S25" s="16" t="s">
        <v>161</v>
      </c>
      <c r="T25" s="26" t="s">
        <v>161</v>
      </c>
      <c r="U25" s="58">
        <v>0.81</v>
      </c>
      <c r="V25" s="98">
        <v>0.9</v>
      </c>
      <c r="W25" s="16" t="s">
        <v>160</v>
      </c>
      <c r="X25" s="98" t="s">
        <v>160</v>
      </c>
      <c r="Y25" s="59">
        <v>43015</v>
      </c>
      <c r="Z25" s="100" t="s">
        <v>165</v>
      </c>
      <c r="AA25" s="99">
        <v>0.9</v>
      </c>
    </row>
    <row r="26" spans="1:27" ht="15.6" customHeight="1" x14ac:dyDescent="0.3">
      <c r="A26" s="56" t="s">
        <v>106</v>
      </c>
      <c r="B26" s="20" t="s">
        <v>136</v>
      </c>
      <c r="C26" s="14" t="s">
        <v>70</v>
      </c>
      <c r="D26" s="57">
        <v>150000</v>
      </c>
      <c r="E26" s="57">
        <v>130000</v>
      </c>
      <c r="F26" s="21">
        <v>53</v>
      </c>
      <c r="G26" s="19">
        <v>36</v>
      </c>
      <c r="H26" s="22">
        <f t="shared" si="0"/>
        <v>89</v>
      </c>
      <c r="I26" s="23">
        <v>20.399999999999999</v>
      </c>
      <c r="J26" s="23">
        <v>11.2</v>
      </c>
      <c r="K26" s="23">
        <v>10.4</v>
      </c>
      <c r="L26" s="23">
        <v>4.5999999999999996</v>
      </c>
      <c r="M26" s="23">
        <v>9.1999999999999993</v>
      </c>
      <c r="N26" s="23">
        <v>11.6</v>
      </c>
      <c r="O26" s="23">
        <v>7</v>
      </c>
      <c r="P26" s="24">
        <f t="shared" si="1"/>
        <v>74.399999999999991</v>
      </c>
      <c r="Q26" s="57">
        <v>130000</v>
      </c>
      <c r="R26" s="25" t="s">
        <v>164</v>
      </c>
      <c r="S26" s="16" t="s">
        <v>161</v>
      </c>
      <c r="T26" s="26" t="s">
        <v>161</v>
      </c>
      <c r="U26" s="58">
        <v>0.87</v>
      </c>
      <c r="V26" s="98">
        <v>0.9</v>
      </c>
      <c r="W26" s="16" t="s">
        <v>160</v>
      </c>
      <c r="X26" s="98" t="s">
        <v>160</v>
      </c>
      <c r="Y26" s="59">
        <v>42916</v>
      </c>
      <c r="Z26" s="62">
        <v>42916</v>
      </c>
      <c r="AA26" s="99">
        <v>0.9</v>
      </c>
    </row>
    <row r="27" spans="1:27" ht="15" customHeight="1" x14ac:dyDescent="0.3">
      <c r="A27" s="56" t="s">
        <v>82</v>
      </c>
      <c r="B27" s="20" t="s">
        <v>118</v>
      </c>
      <c r="C27" s="14" t="s">
        <v>47</v>
      </c>
      <c r="D27" s="57">
        <v>167000</v>
      </c>
      <c r="E27" s="57">
        <v>150000</v>
      </c>
      <c r="F27" s="21">
        <v>32</v>
      </c>
      <c r="G27" s="19">
        <v>21</v>
      </c>
      <c r="H27" s="22">
        <f t="shared" si="0"/>
        <v>53</v>
      </c>
      <c r="I27" s="23">
        <v>25</v>
      </c>
      <c r="J27" s="23">
        <v>8.8000000000000007</v>
      </c>
      <c r="K27" s="23">
        <v>10</v>
      </c>
      <c r="L27" s="23">
        <v>5</v>
      </c>
      <c r="M27" s="23">
        <v>9</v>
      </c>
      <c r="N27" s="23">
        <v>11.4</v>
      </c>
      <c r="O27" s="23">
        <v>4</v>
      </c>
      <c r="P27" s="24">
        <f t="shared" si="1"/>
        <v>73.2</v>
      </c>
      <c r="Q27" s="57">
        <v>150000</v>
      </c>
      <c r="R27" s="25" t="s">
        <v>164</v>
      </c>
      <c r="S27" s="16" t="s">
        <v>161</v>
      </c>
      <c r="T27" s="26" t="s">
        <v>161</v>
      </c>
      <c r="U27" s="58">
        <v>0.9</v>
      </c>
      <c r="V27" s="98">
        <v>0.9</v>
      </c>
      <c r="W27" s="16" t="s">
        <v>160</v>
      </c>
      <c r="X27" s="98" t="s">
        <v>160</v>
      </c>
      <c r="Y27" s="59">
        <v>42979</v>
      </c>
      <c r="Z27" s="101">
        <v>42978</v>
      </c>
      <c r="AA27" s="99">
        <v>0.9</v>
      </c>
    </row>
    <row r="28" spans="1:27" ht="14.4" customHeight="1" x14ac:dyDescent="0.3">
      <c r="A28" s="56" t="s">
        <v>87</v>
      </c>
      <c r="B28" s="20" t="s">
        <v>37</v>
      </c>
      <c r="C28" s="14" t="s">
        <v>52</v>
      </c>
      <c r="D28" s="57">
        <v>318700</v>
      </c>
      <c r="E28" s="57">
        <v>150000</v>
      </c>
      <c r="F28" s="21">
        <v>30</v>
      </c>
      <c r="G28" s="19">
        <v>30</v>
      </c>
      <c r="H28" s="22">
        <f t="shared" si="0"/>
        <v>60</v>
      </c>
      <c r="I28" s="23">
        <v>18.600000000000001</v>
      </c>
      <c r="J28" s="23">
        <v>11</v>
      </c>
      <c r="K28" s="23">
        <v>10.4</v>
      </c>
      <c r="L28" s="23">
        <v>4.8</v>
      </c>
      <c r="M28" s="23">
        <v>8.6</v>
      </c>
      <c r="N28" s="23">
        <v>11.6</v>
      </c>
      <c r="O28" s="23">
        <v>7.8</v>
      </c>
      <c r="P28" s="24">
        <f t="shared" si="1"/>
        <v>72.8</v>
      </c>
      <c r="Q28" s="57">
        <v>150000</v>
      </c>
      <c r="R28" s="25" t="s">
        <v>164</v>
      </c>
      <c r="S28" s="16" t="s">
        <v>161</v>
      </c>
      <c r="T28" s="26" t="s">
        <v>161</v>
      </c>
      <c r="U28" s="58">
        <v>0.47</v>
      </c>
      <c r="V28" s="98">
        <v>0.75</v>
      </c>
      <c r="W28" s="16" t="s">
        <v>163</v>
      </c>
      <c r="X28" s="98" t="s">
        <v>160</v>
      </c>
      <c r="Y28" s="59">
        <v>43009</v>
      </c>
      <c r="Z28" s="101">
        <v>43008</v>
      </c>
      <c r="AA28" s="99">
        <f>Q28/(0.7*D28)</f>
        <v>0.67237437805370026</v>
      </c>
    </row>
    <row r="29" spans="1:27" ht="15.6" customHeight="1" x14ac:dyDescent="0.3">
      <c r="A29" s="56" t="s">
        <v>93</v>
      </c>
      <c r="B29" s="20" t="s">
        <v>34</v>
      </c>
      <c r="C29" s="14" t="s">
        <v>58</v>
      </c>
      <c r="D29" s="57">
        <v>210790</v>
      </c>
      <c r="E29" s="57">
        <v>150000</v>
      </c>
      <c r="F29" s="21" t="s">
        <v>163</v>
      </c>
      <c r="G29" s="19">
        <v>33</v>
      </c>
      <c r="H29" s="22">
        <f t="shared" si="0"/>
        <v>33</v>
      </c>
      <c r="I29" s="23">
        <v>18.600000000000001</v>
      </c>
      <c r="J29" s="23">
        <v>12.2</v>
      </c>
      <c r="K29" s="23">
        <v>8.8000000000000007</v>
      </c>
      <c r="L29" s="23">
        <v>4.8</v>
      </c>
      <c r="M29" s="23">
        <v>9.1999999999999993</v>
      </c>
      <c r="N29" s="23">
        <v>11</v>
      </c>
      <c r="O29" s="23">
        <v>8.1999999999999993</v>
      </c>
      <c r="P29" s="24">
        <f t="shared" si="1"/>
        <v>72.8</v>
      </c>
      <c r="Q29" s="57">
        <v>150000</v>
      </c>
      <c r="R29" s="25" t="s">
        <v>164</v>
      </c>
      <c r="S29" s="16" t="s">
        <v>161</v>
      </c>
      <c r="T29" s="26" t="s">
        <v>161</v>
      </c>
      <c r="U29" s="58">
        <v>0.71</v>
      </c>
      <c r="V29" s="98">
        <v>0.9</v>
      </c>
      <c r="W29" s="16" t="s">
        <v>160</v>
      </c>
      <c r="X29" s="98" t="s">
        <v>160</v>
      </c>
      <c r="Y29" s="59">
        <v>43015</v>
      </c>
      <c r="Z29" s="101">
        <v>43008</v>
      </c>
      <c r="AA29" s="99">
        <v>0.9</v>
      </c>
    </row>
    <row r="30" spans="1:27" ht="15.6" customHeight="1" x14ac:dyDescent="0.3">
      <c r="A30" s="56" t="s">
        <v>86</v>
      </c>
      <c r="B30" s="20" t="s">
        <v>122</v>
      </c>
      <c r="C30" s="14" t="s">
        <v>51</v>
      </c>
      <c r="D30" s="63">
        <v>196345</v>
      </c>
      <c r="E30" s="63">
        <v>140000</v>
      </c>
      <c r="F30" s="21">
        <v>47</v>
      </c>
      <c r="G30" s="19">
        <v>34</v>
      </c>
      <c r="H30" s="22">
        <f t="shared" si="0"/>
        <v>81</v>
      </c>
      <c r="I30" s="23">
        <v>19.8</v>
      </c>
      <c r="J30" s="23">
        <v>10.6</v>
      </c>
      <c r="K30" s="23">
        <v>10.4</v>
      </c>
      <c r="L30" s="23">
        <v>5</v>
      </c>
      <c r="M30" s="23">
        <v>8.6</v>
      </c>
      <c r="N30" s="23">
        <v>11.2</v>
      </c>
      <c r="O30" s="23">
        <v>5</v>
      </c>
      <c r="P30" s="24">
        <f t="shared" si="1"/>
        <v>70.599999999999994</v>
      </c>
      <c r="Q30" s="63">
        <v>140000</v>
      </c>
      <c r="R30" s="25" t="s">
        <v>164</v>
      </c>
      <c r="S30" s="16" t="s">
        <v>161</v>
      </c>
      <c r="T30" s="26" t="s">
        <v>161</v>
      </c>
      <c r="U30" s="58">
        <v>0.71</v>
      </c>
      <c r="V30" s="98">
        <v>0.9</v>
      </c>
      <c r="W30" s="16" t="s">
        <v>160</v>
      </c>
      <c r="X30" s="98" t="s">
        <v>160</v>
      </c>
      <c r="Y30" s="59">
        <v>43009</v>
      </c>
      <c r="Z30" s="101">
        <v>43008</v>
      </c>
      <c r="AA30" s="99">
        <v>0.9</v>
      </c>
    </row>
    <row r="31" spans="1:27" ht="15.6" customHeight="1" x14ac:dyDescent="0.3">
      <c r="A31" s="56" t="s">
        <v>113</v>
      </c>
      <c r="B31" s="20" t="s">
        <v>143</v>
      </c>
      <c r="C31" s="14" t="s">
        <v>77</v>
      </c>
      <c r="D31" s="63">
        <v>170000</v>
      </c>
      <c r="E31" s="63">
        <v>150000</v>
      </c>
      <c r="F31" s="60">
        <v>45</v>
      </c>
      <c r="G31" s="61">
        <v>35</v>
      </c>
      <c r="H31" s="22">
        <f t="shared" si="0"/>
        <v>80</v>
      </c>
      <c r="I31" s="23">
        <v>19.600000000000001</v>
      </c>
      <c r="J31" s="23">
        <v>10.6</v>
      </c>
      <c r="K31" s="23">
        <v>9.1999999999999993</v>
      </c>
      <c r="L31" s="23">
        <v>4.8</v>
      </c>
      <c r="M31" s="23">
        <v>9.4</v>
      </c>
      <c r="N31" s="23">
        <v>10.6</v>
      </c>
      <c r="O31" s="23">
        <v>5</v>
      </c>
      <c r="P31" s="24">
        <f t="shared" si="1"/>
        <v>69.2</v>
      </c>
      <c r="Q31" s="63">
        <v>150000</v>
      </c>
      <c r="R31" s="25" t="s">
        <v>164</v>
      </c>
      <c r="S31" s="16" t="s">
        <v>161</v>
      </c>
      <c r="T31" s="26" t="s">
        <v>161</v>
      </c>
      <c r="U31" s="58">
        <v>0.88</v>
      </c>
      <c r="V31" s="98">
        <v>0.9</v>
      </c>
      <c r="W31" s="16" t="s">
        <v>160</v>
      </c>
      <c r="X31" s="98" t="s">
        <v>160</v>
      </c>
      <c r="Y31" s="59">
        <v>43008</v>
      </c>
      <c r="Z31" s="101">
        <v>43008</v>
      </c>
      <c r="AA31" s="99">
        <v>0.9</v>
      </c>
    </row>
    <row r="32" spans="1:27" ht="15.6" customHeight="1" x14ac:dyDescent="0.3">
      <c r="A32" s="56" t="s">
        <v>114</v>
      </c>
      <c r="B32" s="20" t="s">
        <v>144</v>
      </c>
      <c r="C32" s="14" t="s">
        <v>78</v>
      </c>
      <c r="D32" s="57">
        <v>300000</v>
      </c>
      <c r="E32" s="57">
        <v>150000</v>
      </c>
      <c r="F32" s="60">
        <v>21</v>
      </c>
      <c r="G32" s="61">
        <v>34</v>
      </c>
      <c r="H32" s="22">
        <f t="shared" si="0"/>
        <v>55</v>
      </c>
      <c r="I32" s="23">
        <v>16</v>
      </c>
      <c r="J32" s="23">
        <v>11</v>
      </c>
      <c r="K32" s="23">
        <v>8.6</v>
      </c>
      <c r="L32" s="23">
        <v>4.2</v>
      </c>
      <c r="M32" s="23">
        <v>8.6</v>
      </c>
      <c r="N32" s="23">
        <v>11.2</v>
      </c>
      <c r="O32" s="23">
        <v>4.2</v>
      </c>
      <c r="P32" s="24">
        <f t="shared" si="1"/>
        <v>63.800000000000011</v>
      </c>
      <c r="Q32" s="57">
        <v>150000</v>
      </c>
      <c r="R32" s="25" t="s">
        <v>164</v>
      </c>
      <c r="S32" s="16" t="s">
        <v>161</v>
      </c>
      <c r="T32" s="26" t="s">
        <v>161</v>
      </c>
      <c r="U32" s="58">
        <v>0.5</v>
      </c>
      <c r="V32" s="98">
        <v>0.8</v>
      </c>
      <c r="W32" s="16" t="s">
        <v>160</v>
      </c>
      <c r="X32" s="98" t="s">
        <v>160</v>
      </c>
      <c r="Y32" s="59">
        <v>43130</v>
      </c>
      <c r="Z32" s="101">
        <v>43008</v>
      </c>
      <c r="AA32" s="99">
        <f>Q32/(0.7*D32)</f>
        <v>0.7142857142857143</v>
      </c>
    </row>
    <row r="33" spans="1:27" ht="15" customHeight="1" x14ac:dyDescent="0.3">
      <c r="A33" s="56" t="s">
        <v>88</v>
      </c>
      <c r="B33" s="20" t="s">
        <v>123</v>
      </c>
      <c r="C33" s="14" t="s">
        <v>53</v>
      </c>
      <c r="D33" s="57">
        <v>325000</v>
      </c>
      <c r="E33" s="57">
        <v>150000</v>
      </c>
      <c r="F33" s="21">
        <v>53</v>
      </c>
      <c r="G33" s="19">
        <v>39</v>
      </c>
      <c r="H33" s="22">
        <f t="shared" si="0"/>
        <v>92</v>
      </c>
      <c r="I33" s="23">
        <v>14.8</v>
      </c>
      <c r="J33" s="23">
        <v>11.4</v>
      </c>
      <c r="K33" s="23">
        <v>8.6</v>
      </c>
      <c r="L33" s="23">
        <v>2.6</v>
      </c>
      <c r="M33" s="23">
        <v>8.4</v>
      </c>
      <c r="N33" s="23">
        <v>9.8000000000000007</v>
      </c>
      <c r="O33" s="23">
        <v>8</v>
      </c>
      <c r="P33" s="24">
        <f t="shared" si="1"/>
        <v>63.600000000000009</v>
      </c>
      <c r="Q33" s="57">
        <v>150000</v>
      </c>
      <c r="R33" s="25" t="s">
        <v>164</v>
      </c>
      <c r="S33" s="16" t="s">
        <v>161</v>
      </c>
      <c r="T33" s="26" t="s">
        <v>161</v>
      </c>
      <c r="U33" s="58">
        <v>0.46</v>
      </c>
      <c r="V33" s="98">
        <v>0.75</v>
      </c>
      <c r="W33" s="16" t="s">
        <v>160</v>
      </c>
      <c r="X33" s="98" t="s">
        <v>160</v>
      </c>
      <c r="Y33" s="59">
        <v>43008</v>
      </c>
      <c r="Z33" s="101">
        <v>43008</v>
      </c>
      <c r="AA33" s="99">
        <f>Q33/(0.7*D33)</f>
        <v>0.65934065934065933</v>
      </c>
    </row>
    <row r="34" spans="1:27" ht="15.6" customHeight="1" x14ac:dyDescent="0.3">
      <c r="A34" s="56" t="s">
        <v>96</v>
      </c>
      <c r="B34" s="20" t="s">
        <v>34</v>
      </c>
      <c r="C34" s="14" t="s">
        <v>61</v>
      </c>
      <c r="D34" s="57">
        <v>201696</v>
      </c>
      <c r="E34" s="57">
        <v>150000</v>
      </c>
      <c r="F34" s="21">
        <v>55</v>
      </c>
      <c r="G34" s="19">
        <v>33</v>
      </c>
      <c r="H34" s="22">
        <f t="shared" si="0"/>
        <v>88</v>
      </c>
      <c r="I34" s="23">
        <v>15.8</v>
      </c>
      <c r="J34" s="23">
        <v>10.4</v>
      </c>
      <c r="K34" s="23">
        <v>7.8</v>
      </c>
      <c r="L34" s="23">
        <v>4.8</v>
      </c>
      <c r="M34" s="23">
        <v>7</v>
      </c>
      <c r="N34" s="23">
        <v>9.6</v>
      </c>
      <c r="O34" s="23">
        <v>8</v>
      </c>
      <c r="P34" s="24">
        <f t="shared" si="1"/>
        <v>63.4</v>
      </c>
      <c r="Q34" s="57">
        <v>150000</v>
      </c>
      <c r="R34" s="25" t="s">
        <v>164</v>
      </c>
      <c r="S34" s="16" t="s">
        <v>161</v>
      </c>
      <c r="T34" s="26" t="s">
        <v>161</v>
      </c>
      <c r="U34" s="58">
        <v>0.74</v>
      </c>
      <c r="V34" s="98">
        <v>0.9</v>
      </c>
      <c r="W34" s="16" t="s">
        <v>160</v>
      </c>
      <c r="X34" s="98" t="s">
        <v>160</v>
      </c>
      <c r="Y34" s="59">
        <v>43015</v>
      </c>
      <c r="Z34" s="101">
        <v>43008</v>
      </c>
      <c r="AA34" s="99">
        <v>0.9</v>
      </c>
    </row>
    <row r="35" spans="1:27" ht="15.6" customHeight="1" x14ac:dyDescent="0.3">
      <c r="A35" s="56" t="s">
        <v>85</v>
      </c>
      <c r="B35" s="20" t="s">
        <v>121</v>
      </c>
      <c r="C35" s="14" t="s">
        <v>50</v>
      </c>
      <c r="D35" s="57">
        <v>195000</v>
      </c>
      <c r="E35" s="57">
        <v>150000</v>
      </c>
      <c r="F35" s="21">
        <v>45</v>
      </c>
      <c r="G35" s="19">
        <v>22</v>
      </c>
      <c r="H35" s="22">
        <f t="shared" si="0"/>
        <v>67</v>
      </c>
      <c r="I35" s="23">
        <v>16</v>
      </c>
      <c r="J35" s="23">
        <v>9.6</v>
      </c>
      <c r="K35" s="23">
        <v>7.4</v>
      </c>
      <c r="L35" s="23">
        <v>4.8</v>
      </c>
      <c r="M35" s="23">
        <v>8</v>
      </c>
      <c r="N35" s="23">
        <v>10.4</v>
      </c>
      <c r="O35" s="23">
        <v>4.4000000000000004</v>
      </c>
      <c r="P35" s="24">
        <f t="shared" si="1"/>
        <v>60.599999999999994</v>
      </c>
      <c r="Q35" s="57">
        <v>150000</v>
      </c>
      <c r="R35" s="25" t="s">
        <v>164</v>
      </c>
      <c r="S35" s="16" t="s">
        <v>161</v>
      </c>
      <c r="T35" s="26" t="s">
        <v>161</v>
      </c>
      <c r="U35" s="58">
        <v>0.77</v>
      </c>
      <c r="V35" s="98">
        <v>0.9</v>
      </c>
      <c r="W35" s="16" t="s">
        <v>160</v>
      </c>
      <c r="X35" s="98" t="s">
        <v>160</v>
      </c>
      <c r="Y35" s="59">
        <v>43009</v>
      </c>
      <c r="Z35" s="101">
        <v>43008</v>
      </c>
      <c r="AA35" s="99">
        <v>0.9</v>
      </c>
    </row>
    <row r="36" spans="1:27" ht="15.6" customHeight="1" x14ac:dyDescent="0.3">
      <c r="A36" s="56" t="s">
        <v>104</v>
      </c>
      <c r="B36" s="20" t="s">
        <v>134</v>
      </c>
      <c r="C36" s="14" t="s">
        <v>68</v>
      </c>
      <c r="D36" s="57">
        <v>303265</v>
      </c>
      <c r="E36" s="57">
        <v>150000</v>
      </c>
      <c r="F36" s="21">
        <v>34</v>
      </c>
      <c r="G36" s="19">
        <v>38</v>
      </c>
      <c r="H36" s="22">
        <f t="shared" si="0"/>
        <v>72</v>
      </c>
      <c r="I36" s="23">
        <v>15</v>
      </c>
      <c r="J36" s="23">
        <v>10.199999999999999</v>
      </c>
      <c r="K36" s="23">
        <v>7.8</v>
      </c>
      <c r="L36" s="23">
        <v>4.2</v>
      </c>
      <c r="M36" s="23">
        <v>5.6</v>
      </c>
      <c r="N36" s="23">
        <v>7.2</v>
      </c>
      <c r="O36" s="23">
        <v>8.8000000000000007</v>
      </c>
      <c r="P36" s="24">
        <f t="shared" si="1"/>
        <v>58.800000000000011</v>
      </c>
      <c r="Q36" s="12"/>
      <c r="R36" s="25"/>
      <c r="S36" s="16" t="s">
        <v>160</v>
      </c>
      <c r="T36" s="26"/>
      <c r="U36" s="58">
        <v>0.49</v>
      </c>
      <c r="V36" s="27"/>
      <c r="W36" s="16" t="s">
        <v>160</v>
      </c>
      <c r="X36" s="26"/>
      <c r="Y36" s="59">
        <v>43015</v>
      </c>
      <c r="Z36" s="8"/>
      <c r="AA36" s="9"/>
    </row>
    <row r="37" spans="1:27" ht="15.6" customHeight="1" x14ac:dyDescent="0.3">
      <c r="A37" s="56" t="s">
        <v>107</v>
      </c>
      <c r="B37" s="20" t="s">
        <v>137</v>
      </c>
      <c r="C37" s="14" t="s">
        <v>71</v>
      </c>
      <c r="D37" s="57">
        <v>167000</v>
      </c>
      <c r="E37" s="57">
        <v>150000</v>
      </c>
      <c r="F37" s="21">
        <v>30</v>
      </c>
      <c r="G37" s="19">
        <v>30</v>
      </c>
      <c r="H37" s="22">
        <f t="shared" si="0"/>
        <v>60</v>
      </c>
      <c r="I37" s="23">
        <v>19</v>
      </c>
      <c r="J37" s="23">
        <v>9</v>
      </c>
      <c r="K37" s="23">
        <v>6.6</v>
      </c>
      <c r="L37" s="23">
        <v>4</v>
      </c>
      <c r="M37" s="23">
        <v>8</v>
      </c>
      <c r="N37" s="23">
        <v>7.2</v>
      </c>
      <c r="O37" s="23">
        <v>4</v>
      </c>
      <c r="P37" s="24">
        <f t="shared" si="1"/>
        <v>57.800000000000004</v>
      </c>
      <c r="Q37" s="12"/>
      <c r="R37" s="25"/>
      <c r="S37" s="16" t="s">
        <v>161</v>
      </c>
      <c r="T37" s="26"/>
      <c r="U37" s="58">
        <v>0.9</v>
      </c>
      <c r="V37" s="27"/>
      <c r="W37" s="16" t="s">
        <v>160</v>
      </c>
      <c r="X37" s="26"/>
      <c r="Y37" s="59">
        <v>43015</v>
      </c>
      <c r="Z37" s="8"/>
      <c r="AA37" s="9"/>
    </row>
    <row r="38" spans="1:27" ht="15.6" customHeight="1" x14ac:dyDescent="0.3">
      <c r="A38" s="56" t="s">
        <v>84</v>
      </c>
      <c r="B38" s="20" t="s">
        <v>120</v>
      </c>
      <c r="C38" s="14" t="s">
        <v>49</v>
      </c>
      <c r="D38" s="57">
        <v>242960</v>
      </c>
      <c r="E38" s="57">
        <v>150000</v>
      </c>
      <c r="F38" s="21">
        <v>50</v>
      </c>
      <c r="G38" s="19">
        <v>18</v>
      </c>
      <c r="H38" s="22">
        <f t="shared" si="0"/>
        <v>68</v>
      </c>
      <c r="I38" s="23">
        <v>12.2</v>
      </c>
      <c r="J38" s="23">
        <v>8.8000000000000007</v>
      </c>
      <c r="K38" s="23">
        <v>7</v>
      </c>
      <c r="L38" s="23">
        <v>4.8</v>
      </c>
      <c r="M38" s="23">
        <v>9</v>
      </c>
      <c r="N38" s="23">
        <v>9.8000000000000007</v>
      </c>
      <c r="O38" s="23">
        <v>4.2</v>
      </c>
      <c r="P38" s="24">
        <f t="shared" si="1"/>
        <v>55.8</v>
      </c>
      <c r="Q38" s="12"/>
      <c r="R38" s="25"/>
      <c r="S38" s="16" t="s">
        <v>161</v>
      </c>
      <c r="T38" s="26"/>
      <c r="U38" s="58">
        <v>0.62</v>
      </c>
      <c r="V38" s="27"/>
      <c r="W38" s="16" t="s">
        <v>160</v>
      </c>
      <c r="X38" s="26"/>
      <c r="Y38" s="59">
        <v>43010</v>
      </c>
      <c r="Z38" s="8"/>
      <c r="AA38" s="9"/>
    </row>
    <row r="39" spans="1:27" ht="15.6" customHeight="1" x14ac:dyDescent="0.3">
      <c r="A39" s="56" t="s">
        <v>105</v>
      </c>
      <c r="B39" s="20" t="s">
        <v>135</v>
      </c>
      <c r="C39" s="14" t="s">
        <v>69</v>
      </c>
      <c r="D39" s="57">
        <v>225000</v>
      </c>
      <c r="E39" s="57">
        <v>150000</v>
      </c>
      <c r="F39" s="21" t="s">
        <v>163</v>
      </c>
      <c r="G39" s="19">
        <v>32</v>
      </c>
      <c r="H39" s="22">
        <f t="shared" si="0"/>
        <v>32</v>
      </c>
      <c r="I39" s="23">
        <v>13</v>
      </c>
      <c r="J39" s="23">
        <v>8.8000000000000007</v>
      </c>
      <c r="K39" s="23">
        <v>6.6</v>
      </c>
      <c r="L39" s="23">
        <v>5</v>
      </c>
      <c r="M39" s="23">
        <v>8</v>
      </c>
      <c r="N39" s="23">
        <v>10</v>
      </c>
      <c r="O39" s="23">
        <v>4</v>
      </c>
      <c r="P39" s="24">
        <f t="shared" si="1"/>
        <v>55.4</v>
      </c>
      <c r="Q39" s="12"/>
      <c r="R39" s="25"/>
      <c r="S39" s="16" t="s">
        <v>161</v>
      </c>
      <c r="T39" s="26"/>
      <c r="U39" s="58">
        <v>0.67</v>
      </c>
      <c r="V39" s="27"/>
      <c r="W39" s="16" t="s">
        <v>160</v>
      </c>
      <c r="X39" s="26"/>
      <c r="Y39" s="59">
        <v>42917</v>
      </c>
      <c r="Z39" s="8"/>
      <c r="AA39" s="9"/>
    </row>
    <row r="40" spans="1:27" ht="15.6" customHeight="1" x14ac:dyDescent="0.3">
      <c r="A40" s="56" t="s">
        <v>92</v>
      </c>
      <c r="B40" s="20" t="s">
        <v>126</v>
      </c>
      <c r="C40" s="14" t="s">
        <v>57</v>
      </c>
      <c r="D40" s="57">
        <v>320000</v>
      </c>
      <c r="E40" s="57">
        <v>150000</v>
      </c>
      <c r="F40" s="21">
        <v>27</v>
      </c>
      <c r="G40" s="19">
        <v>14</v>
      </c>
      <c r="H40" s="22">
        <f t="shared" si="0"/>
        <v>41</v>
      </c>
      <c r="I40" s="23">
        <v>10.8</v>
      </c>
      <c r="J40" s="23">
        <v>10</v>
      </c>
      <c r="K40" s="23">
        <v>6.2</v>
      </c>
      <c r="L40" s="23">
        <v>4.4000000000000004</v>
      </c>
      <c r="M40" s="23">
        <v>7</v>
      </c>
      <c r="N40" s="23">
        <v>8.6</v>
      </c>
      <c r="O40" s="23">
        <v>8</v>
      </c>
      <c r="P40" s="24">
        <f t="shared" si="1"/>
        <v>55</v>
      </c>
      <c r="Q40" s="12"/>
      <c r="R40" s="25"/>
      <c r="S40" s="16" t="s">
        <v>160</v>
      </c>
      <c r="T40" s="26"/>
      <c r="U40" s="58">
        <v>0.47</v>
      </c>
      <c r="V40" s="27"/>
      <c r="W40" s="16" t="s">
        <v>160</v>
      </c>
      <c r="X40" s="26"/>
      <c r="Y40" s="59">
        <v>42993</v>
      </c>
      <c r="Z40" s="8"/>
      <c r="AA40" s="9"/>
    </row>
    <row r="41" spans="1:27" ht="15.6" customHeight="1" x14ac:dyDescent="0.3">
      <c r="A41" s="56" t="s">
        <v>97</v>
      </c>
      <c r="B41" s="20" t="s">
        <v>129</v>
      </c>
      <c r="C41" s="14" t="s">
        <v>62</v>
      </c>
      <c r="D41" s="57">
        <v>301205</v>
      </c>
      <c r="E41" s="57">
        <v>150000</v>
      </c>
      <c r="F41" s="21">
        <v>8</v>
      </c>
      <c r="G41" s="19">
        <v>26</v>
      </c>
      <c r="H41" s="22">
        <f t="shared" si="0"/>
        <v>34</v>
      </c>
      <c r="I41" s="23">
        <v>13.8</v>
      </c>
      <c r="J41" s="23">
        <v>10.4</v>
      </c>
      <c r="K41" s="23">
        <v>6.6</v>
      </c>
      <c r="L41" s="23">
        <v>4.4000000000000004</v>
      </c>
      <c r="M41" s="23">
        <v>6.4</v>
      </c>
      <c r="N41" s="23">
        <v>8.4</v>
      </c>
      <c r="O41" s="23">
        <v>5</v>
      </c>
      <c r="P41" s="24">
        <f t="shared" si="1"/>
        <v>55</v>
      </c>
      <c r="Q41" s="12"/>
      <c r="R41" s="25"/>
      <c r="S41" s="16" t="s">
        <v>160</v>
      </c>
      <c r="T41" s="26"/>
      <c r="U41" s="58">
        <v>0.5</v>
      </c>
      <c r="V41" s="27"/>
      <c r="W41" s="16" t="s">
        <v>160</v>
      </c>
      <c r="X41" s="26"/>
      <c r="Y41" s="59">
        <v>43100</v>
      </c>
      <c r="Z41" s="8"/>
      <c r="AA41" s="9"/>
    </row>
    <row r="42" spans="1:27" ht="15.6" customHeight="1" x14ac:dyDescent="0.3">
      <c r="A42" s="56" t="s">
        <v>109</v>
      </c>
      <c r="B42" s="20" t="s">
        <v>139</v>
      </c>
      <c r="C42" s="14" t="s">
        <v>73</v>
      </c>
      <c r="D42" s="57">
        <v>400001</v>
      </c>
      <c r="E42" s="57">
        <v>150000</v>
      </c>
      <c r="F42" s="8">
        <v>57</v>
      </c>
      <c r="G42" s="9">
        <v>28</v>
      </c>
      <c r="H42" s="22">
        <f t="shared" si="0"/>
        <v>85</v>
      </c>
      <c r="I42" s="23">
        <v>15.2</v>
      </c>
      <c r="J42" s="23">
        <v>8.6</v>
      </c>
      <c r="K42" s="23">
        <v>7.8</v>
      </c>
      <c r="L42" s="23">
        <v>4.4000000000000004</v>
      </c>
      <c r="M42" s="23">
        <v>5.6</v>
      </c>
      <c r="N42" s="23">
        <v>8</v>
      </c>
      <c r="O42" s="23">
        <v>4</v>
      </c>
      <c r="P42" s="24">
        <f t="shared" si="1"/>
        <v>53.6</v>
      </c>
      <c r="Q42" s="9"/>
      <c r="R42" s="25"/>
      <c r="S42" s="16" t="s">
        <v>161</v>
      </c>
      <c r="T42" s="27"/>
      <c r="U42" s="58">
        <v>0.37</v>
      </c>
      <c r="V42" s="27"/>
      <c r="W42" s="16" t="s">
        <v>161</v>
      </c>
      <c r="X42" s="27"/>
      <c r="Y42" s="59">
        <v>43010</v>
      </c>
      <c r="Z42" s="8"/>
      <c r="AA42" s="9"/>
    </row>
    <row r="43" spans="1:27" ht="15.6" customHeight="1" x14ac:dyDescent="0.3">
      <c r="A43" s="56" t="s">
        <v>100</v>
      </c>
      <c r="B43" s="20" t="s">
        <v>132</v>
      </c>
      <c r="C43" s="14" t="s">
        <v>65</v>
      </c>
      <c r="D43" s="57">
        <v>263500</v>
      </c>
      <c r="E43" s="57">
        <v>150000</v>
      </c>
      <c r="F43" s="21">
        <v>50</v>
      </c>
      <c r="G43" s="19">
        <v>33</v>
      </c>
      <c r="H43" s="22">
        <f t="shared" si="0"/>
        <v>83</v>
      </c>
      <c r="I43" s="23">
        <v>11.4</v>
      </c>
      <c r="J43" s="23">
        <v>8</v>
      </c>
      <c r="K43" s="23">
        <v>6.4</v>
      </c>
      <c r="L43" s="23">
        <v>4</v>
      </c>
      <c r="M43" s="23">
        <v>6.8</v>
      </c>
      <c r="N43" s="23">
        <v>8.4</v>
      </c>
      <c r="O43" s="23">
        <v>6.6</v>
      </c>
      <c r="P43" s="24">
        <f t="shared" si="1"/>
        <v>51.599999999999994</v>
      </c>
      <c r="Q43" s="12"/>
      <c r="R43" s="25"/>
      <c r="S43" s="16" t="s">
        <v>160</v>
      </c>
      <c r="T43" s="26"/>
      <c r="U43" s="58">
        <v>0.56999999999999995</v>
      </c>
      <c r="V43" s="27"/>
      <c r="W43" s="16" t="s">
        <v>160</v>
      </c>
      <c r="X43" s="26"/>
      <c r="Y43" s="59">
        <v>42978</v>
      </c>
      <c r="Z43" s="8"/>
      <c r="AA43" s="9"/>
    </row>
    <row r="44" spans="1:27" ht="15.6" customHeight="1" x14ac:dyDescent="0.3">
      <c r="A44" s="56" t="s">
        <v>79</v>
      </c>
      <c r="B44" s="20" t="s">
        <v>115</v>
      </c>
      <c r="C44" s="14" t="s">
        <v>44</v>
      </c>
      <c r="D44" s="57">
        <v>185000</v>
      </c>
      <c r="E44" s="57">
        <v>150000</v>
      </c>
      <c r="F44" s="28">
        <v>42</v>
      </c>
      <c r="G44" s="22">
        <v>24</v>
      </c>
      <c r="H44" s="22">
        <f t="shared" si="0"/>
        <v>66</v>
      </c>
      <c r="I44" s="23">
        <v>11.6</v>
      </c>
      <c r="J44" s="23">
        <v>7</v>
      </c>
      <c r="K44" s="23">
        <v>5.6</v>
      </c>
      <c r="L44" s="23">
        <v>4.5999999999999996</v>
      </c>
      <c r="M44" s="23">
        <v>9</v>
      </c>
      <c r="N44" s="23">
        <v>9.6</v>
      </c>
      <c r="O44" s="23">
        <v>4</v>
      </c>
      <c r="P44" s="24">
        <f t="shared" si="1"/>
        <v>51.400000000000006</v>
      </c>
      <c r="Q44" s="29"/>
      <c r="R44" s="25"/>
      <c r="S44" s="16" t="s">
        <v>160</v>
      </c>
      <c r="T44" s="26"/>
      <c r="U44" s="58">
        <v>0.81</v>
      </c>
      <c r="V44" s="26"/>
      <c r="W44" s="16" t="s">
        <v>160</v>
      </c>
      <c r="X44" s="26"/>
      <c r="Y44" s="59">
        <v>43008</v>
      </c>
      <c r="Z44" s="8"/>
      <c r="AA44" s="9"/>
    </row>
    <row r="45" spans="1:27" ht="15.6" customHeight="1" x14ac:dyDescent="0.3">
      <c r="A45" s="56" t="s">
        <v>101</v>
      </c>
      <c r="B45" s="20" t="s">
        <v>133</v>
      </c>
      <c r="C45" s="14" t="s">
        <v>66</v>
      </c>
      <c r="D45" s="57">
        <v>235000</v>
      </c>
      <c r="E45" s="57">
        <v>150000</v>
      </c>
      <c r="F45" s="21">
        <v>30</v>
      </c>
      <c r="G45" s="19">
        <v>33</v>
      </c>
      <c r="H45" s="22">
        <f t="shared" si="0"/>
        <v>63</v>
      </c>
      <c r="I45" s="23">
        <v>16</v>
      </c>
      <c r="J45" s="23">
        <v>7.6</v>
      </c>
      <c r="K45" s="23">
        <v>6.4</v>
      </c>
      <c r="L45" s="23">
        <v>4.4000000000000004</v>
      </c>
      <c r="M45" s="23">
        <v>7.4</v>
      </c>
      <c r="N45" s="23">
        <v>4.5999999999999996</v>
      </c>
      <c r="O45" s="23">
        <v>4</v>
      </c>
      <c r="P45" s="24">
        <f t="shared" si="1"/>
        <v>50.4</v>
      </c>
      <c r="Q45" s="12"/>
      <c r="R45" s="25"/>
      <c r="S45" s="16" t="s">
        <v>161</v>
      </c>
      <c r="T45" s="26"/>
      <c r="U45" s="58">
        <v>0.64</v>
      </c>
      <c r="V45" s="27"/>
      <c r="W45" s="16" t="s">
        <v>160</v>
      </c>
      <c r="X45" s="26"/>
      <c r="Y45" s="59">
        <v>42979</v>
      </c>
      <c r="Z45" s="8"/>
      <c r="AA45" s="9"/>
    </row>
    <row r="46" spans="1:27" ht="15" customHeight="1" x14ac:dyDescent="0.3">
      <c r="A46" s="56" t="s">
        <v>91</v>
      </c>
      <c r="B46" s="20" t="s">
        <v>125</v>
      </c>
      <c r="C46" s="14" t="s">
        <v>56</v>
      </c>
      <c r="D46" s="57">
        <v>180200</v>
      </c>
      <c r="E46" s="57">
        <v>150000</v>
      </c>
      <c r="F46" s="21">
        <v>34</v>
      </c>
      <c r="G46" s="19">
        <v>29</v>
      </c>
      <c r="H46" s="22">
        <f t="shared" si="0"/>
        <v>63</v>
      </c>
      <c r="I46" s="23">
        <v>7.4</v>
      </c>
      <c r="J46" s="23">
        <v>9.1999999999999993</v>
      </c>
      <c r="K46" s="23">
        <v>3.4</v>
      </c>
      <c r="L46" s="23">
        <v>4</v>
      </c>
      <c r="M46" s="23">
        <v>8.6</v>
      </c>
      <c r="N46" s="23">
        <v>8.4</v>
      </c>
      <c r="O46" s="23">
        <v>9.1999999999999993</v>
      </c>
      <c r="P46" s="24">
        <f t="shared" si="1"/>
        <v>50.2</v>
      </c>
      <c r="Q46" s="12"/>
      <c r="R46" s="25"/>
      <c r="S46" s="15" t="s">
        <v>161</v>
      </c>
      <c r="T46" s="26"/>
      <c r="U46" s="58">
        <v>0.83</v>
      </c>
      <c r="V46" s="27"/>
      <c r="W46" s="16" t="s">
        <v>160</v>
      </c>
      <c r="X46" s="26"/>
      <c r="Y46" s="59">
        <v>43039</v>
      </c>
      <c r="Z46" s="8"/>
      <c r="AA46" s="9"/>
    </row>
    <row r="47" spans="1:27" ht="15.6" customHeight="1" x14ac:dyDescent="0.3">
      <c r="A47" s="56" t="s">
        <v>98</v>
      </c>
      <c r="B47" s="20" t="s">
        <v>130</v>
      </c>
      <c r="C47" s="14" t="s">
        <v>63</v>
      </c>
      <c r="D47" s="57">
        <v>350000</v>
      </c>
      <c r="E47" s="57">
        <v>150000</v>
      </c>
      <c r="F47" s="21">
        <v>35</v>
      </c>
      <c r="G47" s="19">
        <v>18</v>
      </c>
      <c r="H47" s="22">
        <f t="shared" si="0"/>
        <v>53</v>
      </c>
      <c r="I47" s="23">
        <v>10.199999999999999</v>
      </c>
      <c r="J47" s="23">
        <v>8.1999999999999993</v>
      </c>
      <c r="K47" s="23">
        <v>5.2</v>
      </c>
      <c r="L47" s="23">
        <v>4.5999999999999996</v>
      </c>
      <c r="M47" s="23">
        <v>6.8</v>
      </c>
      <c r="N47" s="23">
        <v>8.8000000000000007</v>
      </c>
      <c r="O47" s="23">
        <v>4.8</v>
      </c>
      <c r="P47" s="24">
        <f t="shared" si="1"/>
        <v>48.599999999999994</v>
      </c>
      <c r="Q47" s="12"/>
      <c r="R47" s="25"/>
      <c r="S47" s="16" t="s">
        <v>160</v>
      </c>
      <c r="T47" s="26"/>
      <c r="U47" s="58">
        <v>0.43</v>
      </c>
      <c r="V47" s="27"/>
      <c r="W47" s="16" t="s">
        <v>161</v>
      </c>
      <c r="X47" s="26"/>
      <c r="Y47" s="59">
        <v>42925</v>
      </c>
      <c r="Z47" s="8"/>
      <c r="AA47" s="9"/>
    </row>
    <row r="48" spans="1:27" ht="15.6" customHeight="1" x14ac:dyDescent="0.3">
      <c r="A48" s="56" t="s">
        <v>80</v>
      </c>
      <c r="B48" s="20" t="s">
        <v>116</v>
      </c>
      <c r="C48" s="14" t="s">
        <v>45</v>
      </c>
      <c r="D48" s="57">
        <v>189000</v>
      </c>
      <c r="E48" s="57">
        <v>150000</v>
      </c>
      <c r="F48" s="30">
        <v>20</v>
      </c>
      <c r="G48" s="31">
        <v>25</v>
      </c>
      <c r="H48" s="32">
        <f t="shared" si="0"/>
        <v>45</v>
      </c>
      <c r="I48" s="23">
        <v>10.4</v>
      </c>
      <c r="J48" s="23">
        <v>6.8</v>
      </c>
      <c r="K48" s="23">
        <v>4.5999999999999996</v>
      </c>
      <c r="L48" s="23">
        <v>4.4000000000000004</v>
      </c>
      <c r="M48" s="23">
        <v>8.4</v>
      </c>
      <c r="N48" s="23">
        <v>9</v>
      </c>
      <c r="O48" s="23">
        <v>4</v>
      </c>
      <c r="P48" s="33">
        <f t="shared" si="1"/>
        <v>47.599999999999994</v>
      </c>
      <c r="Q48" s="34"/>
      <c r="R48" s="35"/>
      <c r="S48" s="16" t="s">
        <v>161</v>
      </c>
      <c r="T48" s="36"/>
      <c r="U48" s="58">
        <v>0.79</v>
      </c>
      <c r="V48" s="36"/>
      <c r="W48" s="16" t="s">
        <v>160</v>
      </c>
      <c r="X48" s="36"/>
      <c r="Y48" s="59">
        <v>43282</v>
      </c>
      <c r="Z48" s="8"/>
      <c r="AA48" s="9"/>
    </row>
    <row r="49" spans="1:27" ht="12.6" customHeight="1" x14ac:dyDescent="0.3">
      <c r="A49" s="56" t="s">
        <v>108</v>
      </c>
      <c r="B49" s="20" t="s">
        <v>138</v>
      </c>
      <c r="C49" s="14" t="s">
        <v>72</v>
      </c>
      <c r="D49" s="57">
        <v>337722</v>
      </c>
      <c r="E49" s="57">
        <v>150000</v>
      </c>
      <c r="F49" s="37">
        <v>7</v>
      </c>
      <c r="G49" s="38">
        <v>31</v>
      </c>
      <c r="H49" s="39">
        <f t="shared" si="0"/>
        <v>38</v>
      </c>
      <c r="I49" s="23">
        <v>11.4</v>
      </c>
      <c r="J49" s="23">
        <v>7.4</v>
      </c>
      <c r="K49" s="23">
        <v>5.6</v>
      </c>
      <c r="L49" s="23">
        <v>4.4000000000000004</v>
      </c>
      <c r="M49" s="23">
        <v>6</v>
      </c>
      <c r="N49" s="23">
        <v>7.8</v>
      </c>
      <c r="O49" s="23">
        <v>4</v>
      </c>
      <c r="P49" s="40">
        <f t="shared" si="1"/>
        <v>46.599999999999994</v>
      </c>
      <c r="Q49" s="41"/>
      <c r="R49" s="42"/>
      <c r="S49" s="16" t="s">
        <v>160</v>
      </c>
      <c r="T49" s="43"/>
      <c r="U49" s="58" t="s">
        <v>162</v>
      </c>
      <c r="V49" s="43"/>
      <c r="W49" s="16" t="s">
        <v>160</v>
      </c>
      <c r="X49" s="43"/>
      <c r="Y49" s="59">
        <v>43007</v>
      </c>
      <c r="Z49" s="44"/>
      <c r="AA49" s="45"/>
    </row>
    <row r="50" spans="1:27" ht="15.6" customHeight="1" x14ac:dyDescent="0.3">
      <c r="A50" s="56" t="s">
        <v>94</v>
      </c>
      <c r="B50" s="20" t="s">
        <v>127</v>
      </c>
      <c r="C50" s="46" t="s">
        <v>59</v>
      </c>
      <c r="D50" s="57">
        <v>357500</v>
      </c>
      <c r="E50" s="57">
        <v>150000</v>
      </c>
      <c r="F50" s="47">
        <v>10</v>
      </c>
      <c r="G50" s="41">
        <v>29</v>
      </c>
      <c r="H50" s="39">
        <f t="shared" si="0"/>
        <v>39</v>
      </c>
      <c r="I50" s="23">
        <v>8.4</v>
      </c>
      <c r="J50" s="23">
        <v>9.1999999999999993</v>
      </c>
      <c r="K50" s="23">
        <v>4.2</v>
      </c>
      <c r="L50" s="23">
        <v>4.4000000000000004</v>
      </c>
      <c r="M50" s="23">
        <v>7</v>
      </c>
      <c r="N50" s="23">
        <v>8.8000000000000007</v>
      </c>
      <c r="O50" s="23">
        <v>4</v>
      </c>
      <c r="P50" s="40">
        <f t="shared" si="1"/>
        <v>46</v>
      </c>
      <c r="Q50" s="13"/>
      <c r="R50" s="42"/>
      <c r="S50" s="16" t="s">
        <v>160</v>
      </c>
      <c r="T50" s="48"/>
      <c r="U50" s="58">
        <v>0.42</v>
      </c>
      <c r="V50" s="43"/>
      <c r="W50" s="16" t="s">
        <v>160</v>
      </c>
      <c r="X50" s="48"/>
      <c r="Y50" s="59">
        <v>43009</v>
      </c>
      <c r="Z50" s="37"/>
      <c r="AA50" s="38"/>
    </row>
    <row r="51" spans="1:27" ht="15.6" customHeight="1" x14ac:dyDescent="0.3">
      <c r="A51" s="56" t="s">
        <v>95</v>
      </c>
      <c r="B51" s="20" t="s">
        <v>128</v>
      </c>
      <c r="C51" s="49" t="s">
        <v>60</v>
      </c>
      <c r="D51" s="57">
        <v>192640</v>
      </c>
      <c r="E51" s="57">
        <v>150000</v>
      </c>
      <c r="F51" s="47">
        <v>26</v>
      </c>
      <c r="G51" s="41">
        <v>31</v>
      </c>
      <c r="H51" s="39">
        <f t="shared" si="0"/>
        <v>57</v>
      </c>
      <c r="I51" s="23">
        <v>6.6</v>
      </c>
      <c r="J51" s="23">
        <v>9</v>
      </c>
      <c r="K51" s="23">
        <v>4.2</v>
      </c>
      <c r="L51" s="23">
        <v>4.2</v>
      </c>
      <c r="M51" s="23">
        <v>6.2</v>
      </c>
      <c r="N51" s="23">
        <v>8.4</v>
      </c>
      <c r="O51" s="23">
        <v>7.4</v>
      </c>
      <c r="P51" s="40">
        <f t="shared" si="1"/>
        <v>46</v>
      </c>
      <c r="Q51" s="13"/>
      <c r="R51" s="42"/>
      <c r="S51" s="16" t="s">
        <v>160</v>
      </c>
      <c r="T51" s="48"/>
      <c r="U51" s="58">
        <v>0.78</v>
      </c>
      <c r="V51" s="43"/>
      <c r="W51" s="16" t="s">
        <v>160</v>
      </c>
      <c r="X51" s="48"/>
      <c r="Y51" s="59">
        <v>42978</v>
      </c>
      <c r="Z51" s="37"/>
      <c r="AA51" s="38"/>
    </row>
    <row r="52" spans="1:27" ht="15.6" customHeight="1" x14ac:dyDescent="0.3">
      <c r="A52" s="56" t="s">
        <v>111</v>
      </c>
      <c r="B52" s="20" t="s">
        <v>141</v>
      </c>
      <c r="C52" s="49" t="s">
        <v>75</v>
      </c>
      <c r="D52" s="57">
        <v>300000</v>
      </c>
      <c r="E52" s="57">
        <v>150000</v>
      </c>
      <c r="F52" s="64">
        <v>7</v>
      </c>
      <c r="G52" s="65">
        <v>24</v>
      </c>
      <c r="H52" s="39">
        <f t="shared" si="0"/>
        <v>31</v>
      </c>
      <c r="I52" s="23">
        <v>7.4</v>
      </c>
      <c r="J52" s="23">
        <v>7.2</v>
      </c>
      <c r="K52" s="23">
        <v>4.5999999999999996</v>
      </c>
      <c r="L52" s="23">
        <v>5</v>
      </c>
      <c r="M52" s="23">
        <v>8.6</v>
      </c>
      <c r="N52" s="23">
        <v>8.6</v>
      </c>
      <c r="O52" s="23">
        <v>4</v>
      </c>
      <c r="P52" s="40">
        <f t="shared" si="1"/>
        <v>45.400000000000006</v>
      </c>
      <c r="Q52" s="66"/>
      <c r="R52" s="67"/>
      <c r="S52" s="16" t="s">
        <v>160</v>
      </c>
      <c r="T52" s="68"/>
      <c r="U52" s="58">
        <v>0.5</v>
      </c>
      <c r="V52" s="68"/>
      <c r="W52" s="16" t="s">
        <v>160</v>
      </c>
      <c r="X52" s="68"/>
      <c r="Y52" s="59">
        <v>42993</v>
      </c>
      <c r="Z52" s="69"/>
      <c r="AA52" s="66"/>
    </row>
    <row r="53" spans="1:27" ht="15" customHeight="1" x14ac:dyDescent="0.3">
      <c r="A53" s="70" t="s">
        <v>81</v>
      </c>
      <c r="B53" s="50" t="s">
        <v>117</v>
      </c>
      <c r="C53" s="51" t="s">
        <v>46</v>
      </c>
      <c r="D53" s="71">
        <v>284500</v>
      </c>
      <c r="E53" s="71">
        <v>140000</v>
      </c>
      <c r="F53" s="47">
        <v>15</v>
      </c>
      <c r="G53" s="41">
        <v>24</v>
      </c>
      <c r="H53" s="39">
        <f t="shared" si="0"/>
        <v>39</v>
      </c>
      <c r="I53" s="23">
        <v>8.8000000000000007</v>
      </c>
      <c r="J53" s="23">
        <v>7</v>
      </c>
      <c r="K53" s="23">
        <v>4.5999999999999996</v>
      </c>
      <c r="L53" s="23">
        <v>4.5999999999999996</v>
      </c>
      <c r="M53" s="23">
        <v>7.8</v>
      </c>
      <c r="N53" s="23">
        <v>8.6</v>
      </c>
      <c r="O53" s="23">
        <v>4</v>
      </c>
      <c r="P53" s="40">
        <f t="shared" si="1"/>
        <v>45.4</v>
      </c>
      <c r="Q53" s="52"/>
      <c r="R53" s="42"/>
      <c r="S53" s="72" t="s">
        <v>160</v>
      </c>
      <c r="T53" s="48"/>
      <c r="U53" s="73">
        <v>0.49</v>
      </c>
      <c r="V53" s="48"/>
      <c r="W53" s="72" t="s">
        <v>160</v>
      </c>
      <c r="X53" s="48"/>
      <c r="Y53" s="74">
        <v>42957</v>
      </c>
      <c r="Z53" s="69"/>
      <c r="AA53" s="66"/>
    </row>
    <row r="54" spans="1:27" ht="15.6" customHeight="1" x14ac:dyDescent="0.3">
      <c r="A54" s="56" t="s">
        <v>99</v>
      </c>
      <c r="B54" s="20" t="s">
        <v>131</v>
      </c>
      <c r="C54" s="49" t="s">
        <v>64</v>
      </c>
      <c r="D54" s="57">
        <v>187000</v>
      </c>
      <c r="E54" s="57">
        <v>150000</v>
      </c>
      <c r="F54" s="47">
        <v>40</v>
      </c>
      <c r="G54" s="41">
        <v>13</v>
      </c>
      <c r="H54" s="39">
        <f t="shared" si="0"/>
        <v>53</v>
      </c>
      <c r="I54" s="23">
        <v>9.6</v>
      </c>
      <c r="J54" s="23">
        <v>7.4</v>
      </c>
      <c r="K54" s="23">
        <v>5.2</v>
      </c>
      <c r="L54" s="23">
        <v>3.8</v>
      </c>
      <c r="M54" s="23">
        <v>6.2</v>
      </c>
      <c r="N54" s="23">
        <v>7.8</v>
      </c>
      <c r="O54" s="23">
        <v>4.2</v>
      </c>
      <c r="P54" s="40">
        <f t="shared" si="1"/>
        <v>44.2</v>
      </c>
      <c r="Q54" s="13"/>
      <c r="R54" s="42"/>
      <c r="S54" s="16" t="s">
        <v>160</v>
      </c>
      <c r="T54" s="48"/>
      <c r="U54" s="58">
        <v>0.8</v>
      </c>
      <c r="V54" s="43"/>
      <c r="W54" s="16" t="s">
        <v>160</v>
      </c>
      <c r="X54" s="48"/>
      <c r="Y54" s="59">
        <v>43015</v>
      </c>
      <c r="Z54" s="69"/>
      <c r="AA54" s="66"/>
    </row>
    <row r="55" spans="1:27" ht="15.6" customHeight="1" x14ac:dyDescent="0.3">
      <c r="A55" s="56" t="s">
        <v>102</v>
      </c>
      <c r="B55" s="20" t="s">
        <v>36</v>
      </c>
      <c r="C55" s="53">
        <v>1989</v>
      </c>
      <c r="D55" s="57">
        <v>305000</v>
      </c>
      <c r="E55" s="57">
        <v>150000</v>
      </c>
      <c r="F55" s="47">
        <v>44</v>
      </c>
      <c r="G55" s="41">
        <v>18</v>
      </c>
      <c r="H55" s="39">
        <f t="shared" si="0"/>
        <v>62</v>
      </c>
      <c r="I55" s="23">
        <v>9.6</v>
      </c>
      <c r="J55" s="23">
        <v>7</v>
      </c>
      <c r="K55" s="23">
        <v>5</v>
      </c>
      <c r="L55" s="23">
        <v>4</v>
      </c>
      <c r="M55" s="23">
        <v>6.2</v>
      </c>
      <c r="N55" s="23">
        <v>7.4</v>
      </c>
      <c r="O55" s="23">
        <v>4.8</v>
      </c>
      <c r="P55" s="40">
        <f t="shared" si="1"/>
        <v>44</v>
      </c>
      <c r="Q55" s="13"/>
      <c r="R55" s="42"/>
      <c r="S55" s="16" t="s">
        <v>160</v>
      </c>
      <c r="T55" s="48"/>
      <c r="U55" s="58">
        <v>0.49</v>
      </c>
      <c r="V55" s="43"/>
      <c r="W55" s="16" t="s">
        <v>160</v>
      </c>
      <c r="X55" s="48"/>
      <c r="Y55" s="59">
        <v>43014</v>
      </c>
      <c r="Z55" s="69"/>
      <c r="AA55" s="66"/>
    </row>
    <row r="56" spans="1:27" ht="15.6" customHeight="1" x14ac:dyDescent="0.3">
      <c r="A56" s="79" t="s">
        <v>110</v>
      </c>
      <c r="B56" s="80" t="s">
        <v>140</v>
      </c>
      <c r="C56" s="81" t="s">
        <v>74</v>
      </c>
      <c r="D56" s="82">
        <v>305750</v>
      </c>
      <c r="E56" s="82">
        <v>150000</v>
      </c>
      <c r="F56" s="83">
        <v>30</v>
      </c>
      <c r="G56" s="84">
        <v>30</v>
      </c>
      <c r="H56" s="85">
        <f t="shared" si="0"/>
        <v>60</v>
      </c>
      <c r="I56" s="86">
        <v>7.4</v>
      </c>
      <c r="J56" s="86">
        <v>7.2</v>
      </c>
      <c r="K56" s="86">
        <v>5.2</v>
      </c>
      <c r="L56" s="86">
        <v>4.5999999999999996</v>
      </c>
      <c r="M56" s="86">
        <v>7</v>
      </c>
      <c r="N56" s="86">
        <v>8</v>
      </c>
      <c r="O56" s="86">
        <v>4</v>
      </c>
      <c r="P56" s="87">
        <f t="shared" si="1"/>
        <v>43.4</v>
      </c>
      <c r="Q56" s="88"/>
      <c r="R56" s="89"/>
      <c r="S56" s="90" t="s">
        <v>160</v>
      </c>
      <c r="T56" s="91"/>
      <c r="U56" s="92">
        <v>0.49</v>
      </c>
      <c r="V56" s="91"/>
      <c r="W56" s="90" t="s">
        <v>160</v>
      </c>
      <c r="X56" s="91"/>
      <c r="Y56" s="93">
        <v>42948</v>
      </c>
      <c r="Z56" s="94"/>
      <c r="AA56" s="88"/>
    </row>
    <row r="57" spans="1:27" x14ac:dyDescent="0.3">
      <c r="A57" s="95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7">
        <f>SUM(Q21:Q56)</f>
        <v>2220000</v>
      </c>
      <c r="R57" s="96"/>
      <c r="S57" s="96"/>
      <c r="T57" s="96"/>
      <c r="U57" s="96"/>
      <c r="V57" s="96"/>
      <c r="W57" s="96"/>
      <c r="X57" s="96"/>
      <c r="Y57" s="96"/>
      <c r="Z57" s="96"/>
      <c r="AA57" s="96"/>
    </row>
    <row r="58" spans="1:27" x14ac:dyDescent="0.3">
      <c r="A58" s="75"/>
      <c r="B58" s="76"/>
      <c r="C58" s="76"/>
      <c r="D58" s="77">
        <f>SUM(D21:D56)</f>
        <v>9029774</v>
      </c>
      <c r="E58" s="77">
        <f>SUM(E21:E56)</f>
        <v>5360000</v>
      </c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8">
        <f>2400000-Q57</f>
        <v>180000</v>
      </c>
      <c r="R58" s="76"/>
      <c r="S58" s="76"/>
      <c r="T58" s="76"/>
      <c r="U58" s="76"/>
      <c r="V58" s="76"/>
      <c r="W58" s="76"/>
      <c r="X58" s="76"/>
      <c r="Y58" s="76"/>
      <c r="Z58" s="76"/>
      <c r="AA58" s="76"/>
    </row>
    <row r="59" spans="1:27" x14ac:dyDescent="0.3">
      <c r="A59" s="75"/>
      <c r="B59" s="75"/>
      <c r="C59" s="75"/>
      <c r="D59" s="75"/>
      <c r="E59" s="75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</row>
    <row r="60" spans="1:27" x14ac:dyDescent="0.3">
      <c r="A60" s="75"/>
      <c r="B60" s="75"/>
      <c r="C60" s="75"/>
      <c r="D60" s="75"/>
      <c r="E60" s="75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</row>
    <row r="61" spans="1:27" x14ac:dyDescent="0.3">
      <c r="A61" s="75"/>
      <c r="B61" s="75"/>
      <c r="C61" s="75"/>
      <c r="D61" s="75"/>
      <c r="E61" s="75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</row>
    <row r="62" spans="1:27" x14ac:dyDescent="0.3">
      <c r="A62" s="75"/>
      <c r="B62" s="75"/>
      <c r="C62" s="75"/>
      <c r="D62" s="75"/>
      <c r="E62" s="75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</row>
    <row r="63" spans="1:27" x14ac:dyDescent="0.3">
      <c r="A63" s="75"/>
      <c r="B63" s="75"/>
      <c r="C63" s="75"/>
      <c r="D63" s="75"/>
      <c r="E63" s="75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</row>
    <row r="64" spans="1:27" x14ac:dyDescent="0.3">
      <c r="A64" s="75"/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</row>
    <row r="65" spans="1:27" x14ac:dyDescent="0.3">
      <c r="A65" s="75"/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</row>
    <row r="66" spans="1:27" x14ac:dyDescent="0.3">
      <c r="A66" s="75"/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</row>
    <row r="67" spans="1:27" x14ac:dyDescent="0.3">
      <c r="A67" s="75"/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</row>
    <row r="68" spans="1:27" x14ac:dyDescent="0.3">
      <c r="A68" s="75"/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</row>
    <row r="69" spans="1:27" x14ac:dyDescent="0.3">
      <c r="A69" s="75"/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</row>
  </sheetData>
  <dataValidations count="7">
    <dataValidation type="whole" showInputMessage="1" showErrorMessage="1" errorTitle="ZNOVU A LÉPE" error="To je móóóóóóc!!!!" sqref="P21:P56">
      <formula1>0</formula1>
      <formula2>100</formula2>
    </dataValidation>
    <dataValidation type="whole" showInputMessage="1" showErrorMessage="1" errorTitle="ZNOVU A LÉPE" error="To je móóóóóóc!!!!_x000a__x000a_" sqref="O21:O49">
      <formula1>0</formula1>
      <formula2>10</formula2>
    </dataValidation>
    <dataValidation type="whole" showInputMessage="1" showErrorMessage="1" errorTitle="ZNOVU A LÉPE" error="To je móóóóóóc!!!!_x000a__x000a_" sqref="N21:N49">
      <formula1>0</formula1>
      <formula2>15</formula2>
    </dataValidation>
    <dataValidation type="whole" showInputMessage="1" showErrorMessage="1" errorTitle="ZNOVU A LÉPE" error="To je móóóóóóc!!!!" sqref="M21:M49">
      <formula1>0</formula1>
      <formula2>10</formula2>
    </dataValidation>
    <dataValidation type="whole" allowBlank="1" showInputMessage="1" showErrorMessage="1" errorTitle="ZNOVU A LÉPE" error="To je móóóóóóc!!!!" sqref="L21:L49">
      <formula1>0</formula1>
      <formula2>5</formula2>
    </dataValidation>
    <dataValidation type="whole" showInputMessage="1" showErrorMessage="1" errorTitle="ZNOVU A LÉPE" error="To je móóóóóóc!!!!" sqref="J21:K49">
      <formula1>0</formula1>
      <formula2>15</formula2>
    </dataValidation>
    <dataValidation type="whole" allowBlank="1" showInputMessage="1" showErrorMessage="1" errorTitle="ZNOVU A LÉPE" error="To je móóóóóóc!!!!" sqref="I21:I49">
      <formula1>0</formula1>
      <formula2>30</formula2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9"/>
  <sheetViews>
    <sheetView topLeftCell="E32" workbookViewId="0">
      <selection activeCell="Q19" sqref="Q19:Q56"/>
    </sheetView>
  </sheetViews>
  <sheetFormatPr defaultRowHeight="14.4" x14ac:dyDescent="0.3"/>
  <cols>
    <col min="1" max="1" width="10.77734375" style="55" customWidth="1"/>
    <col min="2" max="2" width="20.5546875" style="55" customWidth="1"/>
    <col min="3" max="3" width="46.5546875" style="55" customWidth="1"/>
    <col min="4" max="4" width="10" style="55" customWidth="1"/>
    <col min="5" max="5" width="10.33203125" style="55" customWidth="1"/>
    <col min="6" max="10" width="8.88671875" style="55"/>
    <col min="11" max="11" width="8.6640625" style="55" customWidth="1"/>
    <col min="12" max="12" width="9.6640625" style="55" customWidth="1"/>
    <col min="13" max="13" width="8.88671875" style="55"/>
    <col min="14" max="14" width="9.6640625" style="55" customWidth="1"/>
    <col min="15" max="15" width="8.109375" style="55" customWidth="1"/>
    <col min="16" max="17" width="10" style="55" customWidth="1"/>
    <col min="18" max="18" width="10.33203125" style="55" customWidth="1"/>
    <col min="19" max="23" width="8.88671875" style="55"/>
    <col min="24" max="24" width="10.109375" style="55" customWidth="1"/>
    <col min="25" max="25" width="10" style="55" customWidth="1"/>
    <col min="26" max="26" width="11.44140625" style="55" customWidth="1"/>
    <col min="27" max="27" width="10.33203125" style="55" customWidth="1"/>
    <col min="28" max="28" width="10.109375" style="55" customWidth="1"/>
    <col min="29" max="16384" width="8.88671875" style="55"/>
  </cols>
  <sheetData>
    <row r="1" spans="1:28" s="54" customFormat="1" ht="33.6" customHeight="1" x14ac:dyDescent="0.3">
      <c r="A1" s="1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4" customFormat="1" ht="12.6" customHeight="1" x14ac:dyDescent="0.3">
      <c r="A2" s="2" t="s">
        <v>38</v>
      </c>
      <c r="B2" s="2"/>
      <c r="C2" s="2"/>
      <c r="D2" s="2"/>
      <c r="E2" s="2"/>
      <c r="F2" s="2"/>
      <c r="G2" s="2"/>
      <c r="H2" s="2"/>
      <c r="I2" s="3" t="s">
        <v>0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s="54" customFormat="1" x14ac:dyDescent="0.3">
      <c r="A3" s="2" t="s">
        <v>1</v>
      </c>
      <c r="B3" s="2"/>
      <c r="C3" s="2"/>
      <c r="D3" s="2"/>
      <c r="E3" s="2"/>
      <c r="F3" s="2"/>
      <c r="G3" s="2"/>
      <c r="H3" s="2"/>
      <c r="I3" s="4" t="s">
        <v>145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s="54" customFormat="1" x14ac:dyDescent="0.3">
      <c r="A4" s="2" t="s">
        <v>39</v>
      </c>
      <c r="B4" s="2"/>
      <c r="C4" s="2"/>
      <c r="D4" s="2"/>
      <c r="E4" s="2"/>
      <c r="F4" s="2"/>
      <c r="G4" s="2"/>
      <c r="H4" s="2"/>
      <c r="I4" s="4" t="s">
        <v>146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s="54" customFormat="1" x14ac:dyDescent="0.3">
      <c r="A5" s="2" t="s">
        <v>40</v>
      </c>
      <c r="B5" s="2"/>
      <c r="C5" s="2"/>
      <c r="D5" s="2"/>
      <c r="E5" s="2"/>
      <c r="F5" s="2"/>
      <c r="G5" s="2"/>
      <c r="H5" s="2"/>
      <c r="I5" s="4" t="s">
        <v>147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s="54" customFormat="1" x14ac:dyDescent="0.3">
      <c r="A6" s="2" t="s">
        <v>41</v>
      </c>
      <c r="B6" s="2"/>
      <c r="C6" s="2"/>
      <c r="D6" s="2"/>
      <c r="E6" s="2"/>
      <c r="F6" s="2"/>
      <c r="G6" s="2"/>
      <c r="H6" s="2"/>
      <c r="I6" s="4" t="s">
        <v>148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s="54" customFormat="1" x14ac:dyDescent="0.3">
      <c r="A7" s="2" t="s">
        <v>2</v>
      </c>
      <c r="B7" s="2"/>
      <c r="C7" s="2"/>
      <c r="D7" s="2"/>
      <c r="E7" s="2"/>
      <c r="F7" s="2"/>
      <c r="G7" s="2"/>
      <c r="H7" s="2"/>
      <c r="I7" s="4" t="s">
        <v>149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s="54" customFormat="1" x14ac:dyDescent="0.3">
      <c r="A8" s="2" t="s">
        <v>42</v>
      </c>
      <c r="B8" s="2"/>
      <c r="C8" s="2"/>
      <c r="D8" s="2"/>
      <c r="E8" s="2"/>
      <c r="F8" s="2"/>
      <c r="G8" s="2"/>
      <c r="H8" s="2"/>
      <c r="I8" s="2" t="s">
        <v>150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s="54" customFormat="1" x14ac:dyDescent="0.3">
      <c r="A9" s="2"/>
      <c r="B9" s="2"/>
      <c r="C9" s="2"/>
      <c r="D9" s="2"/>
      <c r="E9" s="2"/>
      <c r="F9" s="2"/>
      <c r="G9" s="2"/>
      <c r="H9" s="2"/>
      <c r="I9" s="2" t="s">
        <v>151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s="54" customFormat="1" x14ac:dyDescent="0.3">
      <c r="A10" s="2"/>
      <c r="B10" s="2"/>
      <c r="C10" s="2"/>
      <c r="D10" s="2"/>
      <c r="E10" s="2"/>
      <c r="F10" s="2"/>
      <c r="G10" s="2"/>
      <c r="H10" s="2"/>
      <c r="I10" s="2" t="s">
        <v>152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s="54" customFormat="1" x14ac:dyDescent="0.3">
      <c r="A11" s="2"/>
      <c r="B11" s="2"/>
      <c r="C11" s="2"/>
      <c r="D11" s="2"/>
      <c r="E11" s="2"/>
      <c r="F11" s="2"/>
      <c r="G11" s="2"/>
      <c r="H11" s="2"/>
      <c r="I11" s="2" t="s">
        <v>153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s="54" customFormat="1" x14ac:dyDescent="0.3">
      <c r="A12" s="2"/>
      <c r="B12" s="2"/>
      <c r="C12" s="2"/>
      <c r="D12" s="2"/>
      <c r="E12" s="2"/>
      <c r="F12" s="2"/>
      <c r="G12" s="2"/>
      <c r="H12" s="2"/>
      <c r="I12" s="2" t="s">
        <v>154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s="54" customFormat="1" x14ac:dyDescent="0.3">
      <c r="A13" s="2"/>
      <c r="B13" s="2"/>
      <c r="C13" s="2"/>
      <c r="D13" s="2"/>
      <c r="E13" s="2"/>
      <c r="F13" s="2"/>
      <c r="G13" s="2"/>
      <c r="H13" s="2"/>
      <c r="I13" s="2" t="s">
        <v>155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s="54" customFormat="1" x14ac:dyDescent="0.3">
      <c r="A14" s="2"/>
      <c r="B14" s="2"/>
      <c r="C14" s="2"/>
      <c r="D14" s="2"/>
      <c r="E14" s="2"/>
      <c r="F14" s="2"/>
      <c r="G14" s="2"/>
      <c r="H14" s="2"/>
      <c r="I14" s="3" t="s">
        <v>159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s="54" customFormat="1" x14ac:dyDescent="0.3">
      <c r="A15" s="2"/>
      <c r="B15" s="2"/>
      <c r="C15" s="2"/>
      <c r="D15" s="2"/>
      <c r="E15" s="2"/>
      <c r="F15" s="2"/>
      <c r="G15" s="2"/>
      <c r="H15" s="2"/>
      <c r="I15" s="2" t="s">
        <v>156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s="54" customFormat="1" x14ac:dyDescent="0.3">
      <c r="A16" s="2"/>
      <c r="B16" s="2"/>
      <c r="C16" s="2"/>
      <c r="D16" s="2"/>
      <c r="E16" s="2"/>
      <c r="F16" s="2"/>
      <c r="G16" s="2"/>
      <c r="H16" s="2"/>
      <c r="I16" s="2" t="s">
        <v>157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s="54" customFormat="1" x14ac:dyDescent="0.3">
      <c r="A17" s="2"/>
      <c r="B17" s="2"/>
      <c r="C17" s="2"/>
      <c r="D17" s="2"/>
      <c r="E17" s="2"/>
      <c r="F17" s="2"/>
      <c r="G17" s="2"/>
      <c r="H17" s="2"/>
      <c r="I17" s="2" t="s">
        <v>158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s="54" customFormat="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00.8" x14ac:dyDescent="0.3">
      <c r="A19" s="5" t="s">
        <v>3</v>
      </c>
      <c r="B19" s="6" t="s">
        <v>4</v>
      </c>
      <c r="C19" s="6" t="s">
        <v>5</v>
      </c>
      <c r="D19" s="6" t="s">
        <v>6</v>
      </c>
      <c r="E19" s="6" t="s">
        <v>7</v>
      </c>
      <c r="F19" s="6" t="s">
        <v>8</v>
      </c>
      <c r="G19" s="6" t="s">
        <v>9</v>
      </c>
      <c r="H19" s="6" t="s">
        <v>10</v>
      </c>
      <c r="I19" s="7" t="s">
        <v>11</v>
      </c>
      <c r="J19" s="7" t="s">
        <v>12</v>
      </c>
      <c r="K19" s="7" t="s">
        <v>13</v>
      </c>
      <c r="L19" s="7" t="s">
        <v>14</v>
      </c>
      <c r="M19" s="7" t="s">
        <v>15</v>
      </c>
      <c r="N19" s="7" t="s">
        <v>16</v>
      </c>
      <c r="O19" s="7" t="s">
        <v>17</v>
      </c>
      <c r="P19" s="6" t="s">
        <v>18</v>
      </c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</row>
    <row r="20" spans="1:28" x14ac:dyDescent="0.3">
      <c r="A20" s="17"/>
      <c r="B20" s="18"/>
      <c r="C20" s="18"/>
      <c r="D20" s="18"/>
      <c r="E20" s="18"/>
      <c r="F20" s="19"/>
      <c r="G20" s="19"/>
      <c r="H20" s="19"/>
      <c r="I20" s="8" t="s">
        <v>30</v>
      </c>
      <c r="J20" s="9" t="s">
        <v>31</v>
      </c>
      <c r="K20" s="9" t="s">
        <v>31</v>
      </c>
      <c r="L20" s="9" t="s">
        <v>32</v>
      </c>
      <c r="M20" s="9" t="s">
        <v>33</v>
      </c>
      <c r="N20" s="9" t="s">
        <v>31</v>
      </c>
      <c r="O20" s="9" t="s">
        <v>33</v>
      </c>
      <c r="P20" s="19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</row>
    <row r="21" spans="1:28" ht="15" customHeight="1" x14ac:dyDescent="0.3">
      <c r="A21" s="102" t="s">
        <v>79</v>
      </c>
      <c r="B21" s="20" t="s">
        <v>115</v>
      </c>
      <c r="C21" s="14" t="s">
        <v>44</v>
      </c>
      <c r="D21" s="57">
        <v>185000</v>
      </c>
      <c r="E21" s="57">
        <v>150000</v>
      </c>
      <c r="F21" s="21">
        <v>42</v>
      </c>
      <c r="G21" s="19">
        <v>24</v>
      </c>
      <c r="H21" s="22">
        <v>66</v>
      </c>
      <c r="I21" s="23">
        <v>10</v>
      </c>
      <c r="J21" s="23">
        <v>7</v>
      </c>
      <c r="K21" s="23">
        <v>5</v>
      </c>
      <c r="L21" s="23">
        <v>5</v>
      </c>
      <c r="M21" s="23">
        <v>10</v>
      </c>
      <c r="N21" s="23">
        <v>8</v>
      </c>
      <c r="O21" s="23">
        <v>4</v>
      </c>
      <c r="P21" s="24">
        <f t="shared" ref="P21:P56" si="0">SUM(I21:O21)</f>
        <v>49</v>
      </c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</row>
    <row r="22" spans="1:28" ht="15" customHeight="1" x14ac:dyDescent="0.3">
      <c r="A22" s="102" t="s">
        <v>80</v>
      </c>
      <c r="B22" s="20" t="s">
        <v>116</v>
      </c>
      <c r="C22" s="14" t="s">
        <v>45</v>
      </c>
      <c r="D22" s="57">
        <v>189000</v>
      </c>
      <c r="E22" s="57">
        <v>150000</v>
      </c>
      <c r="F22" s="21">
        <v>20</v>
      </c>
      <c r="G22" s="19">
        <v>25</v>
      </c>
      <c r="H22" s="22">
        <v>45</v>
      </c>
      <c r="I22" s="23">
        <v>9</v>
      </c>
      <c r="J22" s="23">
        <v>6</v>
      </c>
      <c r="K22" s="23">
        <v>5</v>
      </c>
      <c r="L22" s="23">
        <v>5</v>
      </c>
      <c r="M22" s="23">
        <v>9</v>
      </c>
      <c r="N22" s="23">
        <v>8</v>
      </c>
      <c r="O22" s="23">
        <v>4</v>
      </c>
      <c r="P22" s="24">
        <f t="shared" si="0"/>
        <v>46</v>
      </c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</row>
    <row r="23" spans="1:28" ht="15" customHeight="1" x14ac:dyDescent="0.3">
      <c r="A23" s="102" t="s">
        <v>81</v>
      </c>
      <c r="B23" s="20" t="s">
        <v>117</v>
      </c>
      <c r="C23" s="14" t="s">
        <v>166</v>
      </c>
      <c r="D23" s="57">
        <v>284500</v>
      </c>
      <c r="E23" s="57">
        <v>140000</v>
      </c>
      <c r="F23" s="60">
        <v>15</v>
      </c>
      <c r="G23" s="61">
        <v>24</v>
      </c>
      <c r="H23" s="22">
        <v>39</v>
      </c>
      <c r="I23" s="23">
        <v>8</v>
      </c>
      <c r="J23" s="23">
        <v>6</v>
      </c>
      <c r="K23" s="23">
        <v>5</v>
      </c>
      <c r="L23" s="23">
        <v>5</v>
      </c>
      <c r="M23" s="23">
        <v>9</v>
      </c>
      <c r="N23" s="23">
        <v>6</v>
      </c>
      <c r="O23" s="23">
        <v>4</v>
      </c>
      <c r="P23" s="24">
        <f t="shared" si="0"/>
        <v>43</v>
      </c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</row>
    <row r="24" spans="1:28" ht="15" customHeight="1" x14ac:dyDescent="0.3">
      <c r="A24" s="102" t="s">
        <v>82</v>
      </c>
      <c r="B24" s="20" t="s">
        <v>118</v>
      </c>
      <c r="C24" s="14" t="s">
        <v>47</v>
      </c>
      <c r="D24" s="57">
        <v>167000</v>
      </c>
      <c r="E24" s="57">
        <v>150000</v>
      </c>
      <c r="F24" s="21">
        <v>32</v>
      </c>
      <c r="G24" s="19">
        <v>21</v>
      </c>
      <c r="H24" s="22">
        <v>53</v>
      </c>
      <c r="I24" s="23">
        <v>27</v>
      </c>
      <c r="J24" s="23">
        <v>8</v>
      </c>
      <c r="K24" s="23">
        <v>8</v>
      </c>
      <c r="L24" s="23">
        <v>5</v>
      </c>
      <c r="M24" s="23">
        <v>10</v>
      </c>
      <c r="N24" s="23">
        <v>12</v>
      </c>
      <c r="O24" s="23">
        <v>4</v>
      </c>
      <c r="P24" s="24">
        <f t="shared" si="0"/>
        <v>74</v>
      </c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</row>
    <row r="25" spans="1:28" ht="15" customHeight="1" x14ac:dyDescent="0.3">
      <c r="A25" s="102" t="s">
        <v>83</v>
      </c>
      <c r="B25" s="20" t="s">
        <v>119</v>
      </c>
      <c r="C25" s="14" t="s">
        <v>48</v>
      </c>
      <c r="D25" s="57">
        <v>180000</v>
      </c>
      <c r="E25" s="57">
        <v>150000</v>
      </c>
      <c r="F25" s="21">
        <v>60</v>
      </c>
      <c r="G25" s="19">
        <v>38</v>
      </c>
      <c r="H25" s="22">
        <v>98</v>
      </c>
      <c r="I25" s="23">
        <v>23</v>
      </c>
      <c r="J25" s="23">
        <v>15</v>
      </c>
      <c r="K25" s="23">
        <v>10</v>
      </c>
      <c r="L25" s="23">
        <v>5</v>
      </c>
      <c r="M25" s="23">
        <v>10</v>
      </c>
      <c r="N25" s="23">
        <v>14</v>
      </c>
      <c r="O25" s="23">
        <v>10</v>
      </c>
      <c r="P25" s="24">
        <f t="shared" si="0"/>
        <v>87</v>
      </c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</row>
    <row r="26" spans="1:28" ht="15.6" customHeight="1" x14ac:dyDescent="0.3">
      <c r="A26" s="102" t="s">
        <v>84</v>
      </c>
      <c r="B26" s="20" t="s">
        <v>120</v>
      </c>
      <c r="C26" s="14" t="s">
        <v>49</v>
      </c>
      <c r="D26" s="57">
        <v>242960</v>
      </c>
      <c r="E26" s="57">
        <v>150000</v>
      </c>
      <c r="F26" s="21">
        <v>50</v>
      </c>
      <c r="G26" s="19">
        <v>18</v>
      </c>
      <c r="H26" s="22">
        <v>68</v>
      </c>
      <c r="I26" s="23">
        <v>13</v>
      </c>
      <c r="J26" s="23">
        <v>8</v>
      </c>
      <c r="K26" s="23">
        <v>5</v>
      </c>
      <c r="L26" s="23">
        <v>5</v>
      </c>
      <c r="M26" s="23">
        <v>10</v>
      </c>
      <c r="N26" s="23">
        <v>8</v>
      </c>
      <c r="O26" s="23">
        <v>5</v>
      </c>
      <c r="P26" s="24">
        <f t="shared" si="0"/>
        <v>54</v>
      </c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</row>
    <row r="27" spans="1:28" ht="15" customHeight="1" x14ac:dyDescent="0.3">
      <c r="A27" s="102" t="s">
        <v>85</v>
      </c>
      <c r="B27" s="20" t="s">
        <v>121</v>
      </c>
      <c r="C27" s="14" t="s">
        <v>50</v>
      </c>
      <c r="D27" s="57">
        <v>195000</v>
      </c>
      <c r="E27" s="57">
        <v>150000</v>
      </c>
      <c r="F27" s="21">
        <v>45</v>
      </c>
      <c r="G27" s="19">
        <v>22</v>
      </c>
      <c r="H27" s="22">
        <v>67</v>
      </c>
      <c r="I27" s="23">
        <v>15</v>
      </c>
      <c r="J27" s="23">
        <v>9</v>
      </c>
      <c r="K27" s="23">
        <v>6</v>
      </c>
      <c r="L27" s="23">
        <v>5</v>
      </c>
      <c r="M27" s="23">
        <v>9</v>
      </c>
      <c r="N27" s="23">
        <v>10</v>
      </c>
      <c r="O27" s="23">
        <v>6</v>
      </c>
      <c r="P27" s="24">
        <f t="shared" si="0"/>
        <v>60</v>
      </c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</row>
    <row r="28" spans="1:28" ht="14.4" customHeight="1" x14ac:dyDescent="0.3">
      <c r="A28" s="102" t="s">
        <v>86</v>
      </c>
      <c r="B28" s="20" t="s">
        <v>122</v>
      </c>
      <c r="C28" s="14" t="s">
        <v>51</v>
      </c>
      <c r="D28" s="57">
        <v>196345</v>
      </c>
      <c r="E28" s="57">
        <v>140000</v>
      </c>
      <c r="F28" s="21">
        <v>47</v>
      </c>
      <c r="G28" s="19">
        <v>34</v>
      </c>
      <c r="H28" s="22">
        <v>81</v>
      </c>
      <c r="I28" s="23">
        <v>20</v>
      </c>
      <c r="J28" s="23">
        <v>10</v>
      </c>
      <c r="K28" s="23">
        <v>10</v>
      </c>
      <c r="L28" s="23">
        <v>5</v>
      </c>
      <c r="M28" s="23">
        <v>10</v>
      </c>
      <c r="N28" s="23">
        <v>9</v>
      </c>
      <c r="O28" s="23">
        <v>5</v>
      </c>
      <c r="P28" s="24">
        <f t="shared" si="0"/>
        <v>69</v>
      </c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</row>
    <row r="29" spans="1:28" ht="15.6" customHeight="1" x14ac:dyDescent="0.3">
      <c r="A29" s="102" t="s">
        <v>87</v>
      </c>
      <c r="B29" s="20" t="s">
        <v>167</v>
      </c>
      <c r="C29" s="14" t="s">
        <v>52</v>
      </c>
      <c r="D29" s="57">
        <v>318700</v>
      </c>
      <c r="E29" s="57">
        <v>150000</v>
      </c>
      <c r="F29" s="21">
        <v>30</v>
      </c>
      <c r="G29" s="19">
        <v>30</v>
      </c>
      <c r="H29" s="22">
        <v>60</v>
      </c>
      <c r="I29" s="23">
        <v>20</v>
      </c>
      <c r="J29" s="23">
        <v>11</v>
      </c>
      <c r="K29" s="23">
        <v>12</v>
      </c>
      <c r="L29" s="23">
        <v>5</v>
      </c>
      <c r="M29" s="23">
        <v>8</v>
      </c>
      <c r="N29" s="23">
        <v>12</v>
      </c>
      <c r="O29" s="23">
        <v>8</v>
      </c>
      <c r="P29" s="24">
        <f t="shared" si="0"/>
        <v>76</v>
      </c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</row>
    <row r="30" spans="1:28" ht="15.6" customHeight="1" x14ac:dyDescent="0.3">
      <c r="A30" s="102" t="s">
        <v>88</v>
      </c>
      <c r="B30" s="20" t="s">
        <v>168</v>
      </c>
      <c r="C30" s="14" t="s">
        <v>53</v>
      </c>
      <c r="D30" s="63">
        <v>325000</v>
      </c>
      <c r="E30" s="63">
        <v>150000</v>
      </c>
      <c r="F30" s="21">
        <v>53</v>
      </c>
      <c r="G30" s="19">
        <v>39</v>
      </c>
      <c r="H30" s="22">
        <v>92</v>
      </c>
      <c r="I30" s="23">
        <v>14</v>
      </c>
      <c r="J30" s="23">
        <v>11</v>
      </c>
      <c r="K30" s="23">
        <v>10</v>
      </c>
      <c r="L30" s="23">
        <v>2</v>
      </c>
      <c r="M30" s="23">
        <v>9</v>
      </c>
      <c r="N30" s="23">
        <v>8</v>
      </c>
      <c r="O30" s="23">
        <v>8</v>
      </c>
      <c r="P30" s="24">
        <f t="shared" si="0"/>
        <v>62</v>
      </c>
    </row>
    <row r="31" spans="1:28" ht="15.6" customHeight="1" x14ac:dyDescent="0.3">
      <c r="A31" s="102" t="s">
        <v>89</v>
      </c>
      <c r="B31" s="20" t="s">
        <v>124</v>
      </c>
      <c r="C31" s="14" t="s">
        <v>54</v>
      </c>
      <c r="D31" s="63">
        <v>185000</v>
      </c>
      <c r="E31" s="63">
        <v>150000</v>
      </c>
      <c r="F31" s="60">
        <v>52</v>
      </c>
      <c r="G31" s="61">
        <v>34</v>
      </c>
      <c r="H31" s="22">
        <v>86</v>
      </c>
      <c r="I31" s="23">
        <v>24</v>
      </c>
      <c r="J31" s="23">
        <v>11</v>
      </c>
      <c r="K31" s="23">
        <v>12</v>
      </c>
      <c r="L31" s="23">
        <v>5</v>
      </c>
      <c r="M31" s="23">
        <v>10</v>
      </c>
      <c r="N31" s="23">
        <v>12</v>
      </c>
      <c r="O31" s="23">
        <v>5</v>
      </c>
      <c r="P31" s="24">
        <f t="shared" si="0"/>
        <v>79</v>
      </c>
    </row>
    <row r="32" spans="1:28" ht="15.6" customHeight="1" x14ac:dyDescent="0.3">
      <c r="A32" s="102" t="s">
        <v>90</v>
      </c>
      <c r="B32" s="20" t="s">
        <v>35</v>
      </c>
      <c r="C32" s="14" t="s">
        <v>55</v>
      </c>
      <c r="D32" s="57">
        <v>320000</v>
      </c>
      <c r="E32" s="57">
        <v>150000</v>
      </c>
      <c r="F32" s="60">
        <v>51</v>
      </c>
      <c r="G32" s="61">
        <v>38</v>
      </c>
      <c r="H32" s="22">
        <v>89</v>
      </c>
      <c r="I32" s="23">
        <v>20</v>
      </c>
      <c r="J32" s="23">
        <v>12</v>
      </c>
      <c r="K32" s="23">
        <v>11</v>
      </c>
      <c r="L32" s="23">
        <v>4</v>
      </c>
      <c r="M32" s="23">
        <v>10</v>
      </c>
      <c r="N32" s="23">
        <v>15</v>
      </c>
      <c r="O32" s="23">
        <v>10</v>
      </c>
      <c r="P32" s="24">
        <f t="shared" si="0"/>
        <v>82</v>
      </c>
    </row>
    <row r="33" spans="1:16" ht="15" customHeight="1" x14ac:dyDescent="0.3">
      <c r="A33" s="102" t="s">
        <v>91</v>
      </c>
      <c r="B33" s="20" t="s">
        <v>125</v>
      </c>
      <c r="C33" s="14" t="s">
        <v>56</v>
      </c>
      <c r="D33" s="57">
        <v>180200</v>
      </c>
      <c r="E33" s="57">
        <v>150000</v>
      </c>
      <c r="F33" s="21">
        <v>34</v>
      </c>
      <c r="G33" s="19">
        <v>29</v>
      </c>
      <c r="H33" s="22">
        <v>63</v>
      </c>
      <c r="I33" s="23">
        <v>6</v>
      </c>
      <c r="J33" s="23">
        <v>8</v>
      </c>
      <c r="K33" s="23">
        <v>3</v>
      </c>
      <c r="L33" s="23">
        <v>4</v>
      </c>
      <c r="M33" s="23">
        <v>8</v>
      </c>
      <c r="N33" s="23">
        <v>8</v>
      </c>
      <c r="O33" s="23">
        <v>9</v>
      </c>
      <c r="P33" s="24">
        <f t="shared" si="0"/>
        <v>46</v>
      </c>
    </row>
    <row r="34" spans="1:16" ht="15.6" customHeight="1" x14ac:dyDescent="0.3">
      <c r="A34" s="102" t="s">
        <v>92</v>
      </c>
      <c r="B34" s="20" t="s">
        <v>126</v>
      </c>
      <c r="C34" s="14" t="s">
        <v>57</v>
      </c>
      <c r="D34" s="57">
        <v>320000</v>
      </c>
      <c r="E34" s="57">
        <v>150000</v>
      </c>
      <c r="F34" s="21">
        <v>27</v>
      </c>
      <c r="G34" s="19">
        <v>14</v>
      </c>
      <c r="H34" s="22">
        <v>41</v>
      </c>
      <c r="I34" s="23">
        <v>14</v>
      </c>
      <c r="J34" s="23">
        <v>9</v>
      </c>
      <c r="K34" s="23">
        <v>9</v>
      </c>
      <c r="L34" s="23">
        <v>5</v>
      </c>
      <c r="M34" s="23">
        <v>8</v>
      </c>
      <c r="N34" s="23">
        <v>8</v>
      </c>
      <c r="O34" s="23">
        <v>8</v>
      </c>
      <c r="P34" s="24">
        <f t="shared" si="0"/>
        <v>61</v>
      </c>
    </row>
    <row r="35" spans="1:16" ht="15.6" customHeight="1" x14ac:dyDescent="0.3">
      <c r="A35" s="102" t="s">
        <v>93</v>
      </c>
      <c r="B35" s="20" t="s">
        <v>34</v>
      </c>
      <c r="C35" s="14" t="s">
        <v>58</v>
      </c>
      <c r="D35" s="57">
        <v>210790</v>
      </c>
      <c r="E35" s="57">
        <v>150000</v>
      </c>
      <c r="F35" s="21">
        <v>0</v>
      </c>
      <c r="G35" s="19">
        <v>33</v>
      </c>
      <c r="H35" s="22">
        <v>33</v>
      </c>
      <c r="I35" s="23">
        <v>25</v>
      </c>
      <c r="J35" s="23">
        <v>12</v>
      </c>
      <c r="K35" s="23">
        <v>12</v>
      </c>
      <c r="L35" s="23">
        <v>5</v>
      </c>
      <c r="M35" s="23">
        <v>10</v>
      </c>
      <c r="N35" s="23">
        <v>11</v>
      </c>
      <c r="O35" s="23">
        <v>8</v>
      </c>
      <c r="P35" s="24">
        <f t="shared" si="0"/>
        <v>83</v>
      </c>
    </row>
    <row r="36" spans="1:16" ht="15.6" customHeight="1" x14ac:dyDescent="0.3">
      <c r="A36" s="102" t="s">
        <v>94</v>
      </c>
      <c r="B36" s="20" t="s">
        <v>169</v>
      </c>
      <c r="C36" s="14" t="s">
        <v>59</v>
      </c>
      <c r="D36" s="57">
        <v>357500</v>
      </c>
      <c r="E36" s="57">
        <v>150000</v>
      </c>
      <c r="F36" s="21">
        <v>10</v>
      </c>
      <c r="G36" s="19">
        <v>29</v>
      </c>
      <c r="H36" s="22">
        <v>39</v>
      </c>
      <c r="I36" s="23">
        <v>7</v>
      </c>
      <c r="J36" s="23">
        <v>9</v>
      </c>
      <c r="K36" s="23">
        <v>4</v>
      </c>
      <c r="L36" s="23">
        <v>4</v>
      </c>
      <c r="M36" s="23">
        <v>6</v>
      </c>
      <c r="N36" s="23">
        <v>7</v>
      </c>
      <c r="O36" s="23">
        <v>4</v>
      </c>
      <c r="P36" s="24">
        <f t="shared" si="0"/>
        <v>41</v>
      </c>
    </row>
    <row r="37" spans="1:16" ht="15.6" customHeight="1" x14ac:dyDescent="0.3">
      <c r="A37" s="102" t="s">
        <v>95</v>
      </c>
      <c r="B37" s="20" t="s">
        <v>128</v>
      </c>
      <c r="C37" s="14" t="s">
        <v>60</v>
      </c>
      <c r="D37" s="57">
        <v>192640</v>
      </c>
      <c r="E37" s="57">
        <v>150000</v>
      </c>
      <c r="F37" s="21">
        <v>26</v>
      </c>
      <c r="G37" s="19">
        <v>31</v>
      </c>
      <c r="H37" s="22">
        <v>57</v>
      </c>
      <c r="I37" s="23">
        <v>7</v>
      </c>
      <c r="J37" s="23">
        <v>9</v>
      </c>
      <c r="K37" s="23">
        <v>4</v>
      </c>
      <c r="L37" s="23">
        <v>5</v>
      </c>
      <c r="M37" s="23">
        <v>5</v>
      </c>
      <c r="N37" s="23">
        <v>8</v>
      </c>
      <c r="O37" s="23">
        <v>8</v>
      </c>
      <c r="P37" s="24">
        <f t="shared" si="0"/>
        <v>46</v>
      </c>
    </row>
    <row r="38" spans="1:16" ht="15.6" customHeight="1" x14ac:dyDescent="0.3">
      <c r="A38" s="102" t="s">
        <v>96</v>
      </c>
      <c r="B38" s="20" t="s">
        <v>34</v>
      </c>
      <c r="C38" s="14" t="s">
        <v>61</v>
      </c>
      <c r="D38" s="57">
        <v>201696</v>
      </c>
      <c r="E38" s="57">
        <v>150000</v>
      </c>
      <c r="F38" s="21">
        <v>55</v>
      </c>
      <c r="G38" s="19">
        <v>33</v>
      </c>
      <c r="H38" s="22">
        <v>88</v>
      </c>
      <c r="I38" s="23">
        <v>17</v>
      </c>
      <c r="J38" s="23">
        <v>11</v>
      </c>
      <c r="K38" s="23">
        <v>7</v>
      </c>
      <c r="L38" s="23">
        <v>5</v>
      </c>
      <c r="M38" s="23">
        <v>5</v>
      </c>
      <c r="N38" s="23">
        <v>9</v>
      </c>
      <c r="O38" s="23">
        <v>8</v>
      </c>
      <c r="P38" s="24">
        <f t="shared" si="0"/>
        <v>62</v>
      </c>
    </row>
    <row r="39" spans="1:16" ht="15.6" customHeight="1" x14ac:dyDescent="0.3">
      <c r="A39" s="102" t="s">
        <v>97</v>
      </c>
      <c r="B39" s="20" t="s">
        <v>129</v>
      </c>
      <c r="C39" s="14" t="s">
        <v>62</v>
      </c>
      <c r="D39" s="57">
        <v>301205</v>
      </c>
      <c r="E39" s="57">
        <v>150000</v>
      </c>
      <c r="F39" s="21">
        <v>8</v>
      </c>
      <c r="G39" s="19">
        <v>26</v>
      </c>
      <c r="H39" s="22">
        <v>34</v>
      </c>
      <c r="I39" s="23">
        <v>12</v>
      </c>
      <c r="J39" s="23">
        <v>11</v>
      </c>
      <c r="K39" s="23">
        <v>7</v>
      </c>
      <c r="L39" s="23">
        <v>5</v>
      </c>
      <c r="M39" s="23">
        <v>7</v>
      </c>
      <c r="N39" s="23">
        <v>8</v>
      </c>
      <c r="O39" s="23">
        <v>5</v>
      </c>
      <c r="P39" s="24">
        <f t="shared" si="0"/>
        <v>55</v>
      </c>
    </row>
    <row r="40" spans="1:16" ht="15.6" customHeight="1" x14ac:dyDescent="0.3">
      <c r="A40" s="102" t="s">
        <v>98</v>
      </c>
      <c r="B40" s="20" t="s">
        <v>170</v>
      </c>
      <c r="C40" s="14" t="s">
        <v>63</v>
      </c>
      <c r="D40" s="57">
        <v>350000</v>
      </c>
      <c r="E40" s="57">
        <v>150000</v>
      </c>
      <c r="F40" s="21">
        <v>35</v>
      </c>
      <c r="G40" s="19">
        <v>18</v>
      </c>
      <c r="H40" s="22">
        <v>53</v>
      </c>
      <c r="I40" s="23">
        <v>10</v>
      </c>
      <c r="J40" s="23">
        <v>10</v>
      </c>
      <c r="K40" s="23">
        <v>5</v>
      </c>
      <c r="L40" s="23">
        <v>5</v>
      </c>
      <c r="M40" s="23">
        <v>7</v>
      </c>
      <c r="N40" s="23">
        <v>8</v>
      </c>
      <c r="O40" s="23">
        <v>5</v>
      </c>
      <c r="P40" s="24">
        <f t="shared" si="0"/>
        <v>50</v>
      </c>
    </row>
    <row r="41" spans="1:16" ht="15.6" customHeight="1" x14ac:dyDescent="0.3">
      <c r="A41" s="102" t="s">
        <v>99</v>
      </c>
      <c r="B41" s="20" t="s">
        <v>171</v>
      </c>
      <c r="C41" s="14" t="s">
        <v>64</v>
      </c>
      <c r="D41" s="57">
        <v>187000</v>
      </c>
      <c r="E41" s="57">
        <v>150000</v>
      </c>
      <c r="F41" s="21">
        <v>40</v>
      </c>
      <c r="G41" s="19">
        <v>13</v>
      </c>
      <c r="H41" s="22">
        <v>53</v>
      </c>
      <c r="I41" s="23">
        <v>9</v>
      </c>
      <c r="J41" s="23">
        <v>7</v>
      </c>
      <c r="K41" s="23">
        <v>7</v>
      </c>
      <c r="L41" s="23">
        <v>4</v>
      </c>
      <c r="M41" s="23">
        <v>5</v>
      </c>
      <c r="N41" s="23">
        <v>8</v>
      </c>
      <c r="O41" s="23">
        <v>4</v>
      </c>
      <c r="P41" s="24">
        <f t="shared" si="0"/>
        <v>44</v>
      </c>
    </row>
    <row r="42" spans="1:16" ht="15.6" customHeight="1" x14ac:dyDescent="0.3">
      <c r="A42" s="102" t="s">
        <v>100</v>
      </c>
      <c r="B42" s="20" t="s">
        <v>172</v>
      </c>
      <c r="C42" s="14" t="s">
        <v>65</v>
      </c>
      <c r="D42" s="57">
        <v>263500</v>
      </c>
      <c r="E42" s="57">
        <v>150000</v>
      </c>
      <c r="F42" s="8">
        <v>50</v>
      </c>
      <c r="G42" s="9">
        <v>33</v>
      </c>
      <c r="H42" s="22">
        <v>83</v>
      </c>
      <c r="I42" s="23">
        <v>15</v>
      </c>
      <c r="J42" s="23">
        <v>8</v>
      </c>
      <c r="K42" s="23">
        <v>8</v>
      </c>
      <c r="L42" s="23">
        <v>4</v>
      </c>
      <c r="M42" s="23">
        <v>5</v>
      </c>
      <c r="N42" s="23">
        <v>7</v>
      </c>
      <c r="O42" s="23">
        <v>6</v>
      </c>
      <c r="P42" s="24">
        <f t="shared" si="0"/>
        <v>53</v>
      </c>
    </row>
    <row r="43" spans="1:16" ht="15.6" customHeight="1" x14ac:dyDescent="0.3">
      <c r="A43" s="102" t="s">
        <v>101</v>
      </c>
      <c r="B43" s="20" t="s">
        <v>173</v>
      </c>
      <c r="C43" s="14" t="s">
        <v>66</v>
      </c>
      <c r="D43" s="57">
        <v>235000</v>
      </c>
      <c r="E43" s="57">
        <v>150000</v>
      </c>
      <c r="F43" s="21">
        <v>30</v>
      </c>
      <c r="G43" s="19">
        <v>33</v>
      </c>
      <c r="H43" s="22">
        <v>63</v>
      </c>
      <c r="I43" s="23">
        <v>12</v>
      </c>
      <c r="J43" s="23">
        <v>8</v>
      </c>
      <c r="K43" s="23">
        <v>8</v>
      </c>
      <c r="L43" s="23">
        <v>5</v>
      </c>
      <c r="M43" s="23">
        <v>9</v>
      </c>
      <c r="N43" s="23">
        <v>7</v>
      </c>
      <c r="O43" s="23">
        <v>4</v>
      </c>
      <c r="P43" s="24">
        <f t="shared" si="0"/>
        <v>53</v>
      </c>
    </row>
    <row r="44" spans="1:16" ht="15.6" customHeight="1" x14ac:dyDescent="0.3">
      <c r="A44" s="102" t="s">
        <v>102</v>
      </c>
      <c r="B44" s="20" t="s">
        <v>36</v>
      </c>
      <c r="C44" s="14" t="s">
        <v>174</v>
      </c>
      <c r="D44" s="57">
        <v>305000</v>
      </c>
      <c r="E44" s="57">
        <v>150000</v>
      </c>
      <c r="F44" s="28">
        <v>44</v>
      </c>
      <c r="G44" s="22">
        <v>18</v>
      </c>
      <c r="H44" s="22">
        <v>62</v>
      </c>
      <c r="I44" s="23">
        <v>17</v>
      </c>
      <c r="J44" s="23">
        <v>7</v>
      </c>
      <c r="K44" s="23">
        <v>8</v>
      </c>
      <c r="L44" s="23">
        <v>4</v>
      </c>
      <c r="M44" s="23">
        <v>5</v>
      </c>
      <c r="N44" s="23">
        <v>7</v>
      </c>
      <c r="O44" s="23">
        <v>5</v>
      </c>
      <c r="P44" s="24">
        <f t="shared" si="0"/>
        <v>53</v>
      </c>
    </row>
    <row r="45" spans="1:16" ht="15.6" customHeight="1" x14ac:dyDescent="0.3">
      <c r="A45" s="102" t="s">
        <v>103</v>
      </c>
      <c r="B45" s="20" t="s">
        <v>35</v>
      </c>
      <c r="C45" s="14" t="s">
        <v>67</v>
      </c>
      <c r="D45" s="57">
        <v>310000</v>
      </c>
      <c r="E45" s="57">
        <v>150000</v>
      </c>
      <c r="F45" s="21">
        <v>53</v>
      </c>
      <c r="G45" s="19">
        <v>29</v>
      </c>
      <c r="H45" s="22">
        <v>82</v>
      </c>
      <c r="I45" s="23">
        <v>23</v>
      </c>
      <c r="J45" s="23">
        <v>11</v>
      </c>
      <c r="K45" s="23">
        <v>9</v>
      </c>
      <c r="L45" s="23">
        <v>5</v>
      </c>
      <c r="M45" s="23">
        <v>10</v>
      </c>
      <c r="N45" s="23">
        <v>15</v>
      </c>
      <c r="O45" s="23">
        <v>10</v>
      </c>
      <c r="P45" s="24">
        <f t="shared" si="0"/>
        <v>83</v>
      </c>
    </row>
    <row r="46" spans="1:16" ht="15" customHeight="1" x14ac:dyDescent="0.3">
      <c r="A46" s="102" t="s">
        <v>104</v>
      </c>
      <c r="B46" s="20" t="s">
        <v>134</v>
      </c>
      <c r="C46" s="14" t="s">
        <v>68</v>
      </c>
      <c r="D46" s="57">
        <v>303265</v>
      </c>
      <c r="E46" s="57">
        <v>150000</v>
      </c>
      <c r="F46" s="21">
        <v>34</v>
      </c>
      <c r="G46" s="19">
        <v>38</v>
      </c>
      <c r="H46" s="22">
        <v>72</v>
      </c>
      <c r="I46" s="23">
        <v>14</v>
      </c>
      <c r="J46" s="23">
        <v>7</v>
      </c>
      <c r="K46" s="23">
        <v>6</v>
      </c>
      <c r="L46" s="23">
        <v>5</v>
      </c>
      <c r="M46" s="23">
        <v>9</v>
      </c>
      <c r="N46" s="23">
        <v>13</v>
      </c>
      <c r="O46" s="23">
        <v>9</v>
      </c>
      <c r="P46" s="24">
        <f t="shared" si="0"/>
        <v>63</v>
      </c>
    </row>
    <row r="47" spans="1:16" ht="15.6" customHeight="1" x14ac:dyDescent="0.3">
      <c r="A47" s="102" t="s">
        <v>105</v>
      </c>
      <c r="B47" s="20" t="s">
        <v>135</v>
      </c>
      <c r="C47" s="14" t="s">
        <v>69</v>
      </c>
      <c r="D47" s="57">
        <v>225000</v>
      </c>
      <c r="E47" s="57">
        <v>150000</v>
      </c>
      <c r="F47" s="21">
        <v>0</v>
      </c>
      <c r="G47" s="19">
        <v>32</v>
      </c>
      <c r="H47" s="22">
        <v>32</v>
      </c>
      <c r="I47" s="23">
        <v>12</v>
      </c>
      <c r="J47" s="23">
        <v>8</v>
      </c>
      <c r="K47" s="23">
        <v>5</v>
      </c>
      <c r="L47" s="23">
        <v>5</v>
      </c>
      <c r="M47" s="23">
        <v>7</v>
      </c>
      <c r="N47" s="23">
        <v>10</v>
      </c>
      <c r="O47" s="23">
        <v>4</v>
      </c>
      <c r="P47" s="24">
        <f t="shared" si="0"/>
        <v>51</v>
      </c>
    </row>
    <row r="48" spans="1:16" ht="15.6" customHeight="1" x14ac:dyDescent="0.3">
      <c r="A48" s="102" t="s">
        <v>106</v>
      </c>
      <c r="B48" s="20" t="s">
        <v>136</v>
      </c>
      <c r="C48" s="14" t="s">
        <v>70</v>
      </c>
      <c r="D48" s="57">
        <v>150000</v>
      </c>
      <c r="E48" s="57">
        <v>130000</v>
      </c>
      <c r="F48" s="30">
        <v>53</v>
      </c>
      <c r="G48" s="31">
        <v>36</v>
      </c>
      <c r="H48" s="32">
        <v>89</v>
      </c>
      <c r="I48" s="23">
        <v>26</v>
      </c>
      <c r="J48" s="23">
        <v>12</v>
      </c>
      <c r="K48" s="23">
        <v>13</v>
      </c>
      <c r="L48" s="23">
        <v>4</v>
      </c>
      <c r="M48" s="23">
        <v>8</v>
      </c>
      <c r="N48" s="23">
        <v>11</v>
      </c>
      <c r="O48" s="23">
        <v>7</v>
      </c>
      <c r="P48" s="33">
        <f t="shared" si="0"/>
        <v>81</v>
      </c>
    </row>
    <row r="49" spans="1:17" ht="12.6" customHeight="1" x14ac:dyDescent="0.3">
      <c r="A49" s="102" t="s">
        <v>107</v>
      </c>
      <c r="B49" s="20" t="s">
        <v>137</v>
      </c>
      <c r="C49" s="14" t="s">
        <v>71</v>
      </c>
      <c r="D49" s="57">
        <v>167000</v>
      </c>
      <c r="E49" s="57">
        <v>150000</v>
      </c>
      <c r="F49" s="37">
        <v>30</v>
      </c>
      <c r="G49" s="38">
        <v>30</v>
      </c>
      <c r="H49" s="39">
        <v>60</v>
      </c>
      <c r="I49" s="23">
        <v>18</v>
      </c>
      <c r="J49" s="23">
        <v>12</v>
      </c>
      <c r="K49" s="23">
        <v>10</v>
      </c>
      <c r="L49" s="23">
        <v>4</v>
      </c>
      <c r="M49" s="23">
        <v>8</v>
      </c>
      <c r="N49" s="23">
        <v>7</v>
      </c>
      <c r="O49" s="23">
        <v>4</v>
      </c>
      <c r="P49" s="40">
        <f t="shared" si="0"/>
        <v>63</v>
      </c>
    </row>
    <row r="50" spans="1:17" ht="15.6" customHeight="1" x14ac:dyDescent="0.3">
      <c r="A50" s="102" t="s">
        <v>108</v>
      </c>
      <c r="B50" s="20" t="s">
        <v>138</v>
      </c>
      <c r="C50" s="46" t="s">
        <v>72</v>
      </c>
      <c r="D50" s="57">
        <v>337722</v>
      </c>
      <c r="E50" s="57">
        <v>150000</v>
      </c>
      <c r="F50" s="47">
        <v>7</v>
      </c>
      <c r="G50" s="41">
        <v>31</v>
      </c>
      <c r="H50" s="39">
        <v>38</v>
      </c>
      <c r="I50" s="23">
        <v>10</v>
      </c>
      <c r="J50" s="23">
        <v>7</v>
      </c>
      <c r="K50" s="23">
        <v>7</v>
      </c>
      <c r="L50" s="23">
        <v>4</v>
      </c>
      <c r="M50" s="23">
        <v>6</v>
      </c>
      <c r="N50" s="23">
        <v>8</v>
      </c>
      <c r="O50" s="23">
        <v>4</v>
      </c>
      <c r="P50" s="40">
        <f t="shared" si="0"/>
        <v>46</v>
      </c>
    </row>
    <row r="51" spans="1:17" ht="15.6" customHeight="1" x14ac:dyDescent="0.3">
      <c r="A51" s="102" t="s">
        <v>109</v>
      </c>
      <c r="B51" s="20" t="s">
        <v>139</v>
      </c>
      <c r="C51" s="49" t="s">
        <v>73</v>
      </c>
      <c r="D51" s="57">
        <v>400001</v>
      </c>
      <c r="E51" s="57">
        <v>150000</v>
      </c>
      <c r="F51" s="47">
        <v>57</v>
      </c>
      <c r="G51" s="41">
        <v>28</v>
      </c>
      <c r="H51" s="39">
        <v>85</v>
      </c>
      <c r="I51" s="23">
        <v>16</v>
      </c>
      <c r="J51" s="23">
        <v>8</v>
      </c>
      <c r="K51" s="23">
        <v>9</v>
      </c>
      <c r="L51" s="23">
        <v>5</v>
      </c>
      <c r="M51" s="23">
        <v>6</v>
      </c>
      <c r="N51" s="23">
        <v>8</v>
      </c>
      <c r="O51" s="23">
        <v>4</v>
      </c>
      <c r="P51" s="40">
        <f t="shared" si="0"/>
        <v>56</v>
      </c>
    </row>
    <row r="52" spans="1:17" ht="15.6" customHeight="1" x14ac:dyDescent="0.3">
      <c r="A52" s="102" t="s">
        <v>110</v>
      </c>
      <c r="B52" s="20" t="s">
        <v>140</v>
      </c>
      <c r="C52" s="49" t="s">
        <v>74</v>
      </c>
      <c r="D52" s="57">
        <v>305750</v>
      </c>
      <c r="E52" s="57">
        <v>150000</v>
      </c>
      <c r="F52" s="64">
        <v>30</v>
      </c>
      <c r="G52" s="65">
        <v>30</v>
      </c>
      <c r="H52" s="39">
        <v>60</v>
      </c>
      <c r="I52" s="23">
        <v>12</v>
      </c>
      <c r="J52" s="23">
        <v>7</v>
      </c>
      <c r="K52" s="23">
        <v>8</v>
      </c>
      <c r="L52" s="23">
        <v>5</v>
      </c>
      <c r="M52" s="23">
        <v>7</v>
      </c>
      <c r="N52" s="23">
        <v>7</v>
      </c>
      <c r="O52" s="23">
        <v>4</v>
      </c>
      <c r="P52" s="40">
        <f t="shared" si="0"/>
        <v>50</v>
      </c>
    </row>
    <row r="53" spans="1:17" ht="15" customHeight="1" x14ac:dyDescent="0.3">
      <c r="A53" s="103" t="s">
        <v>111</v>
      </c>
      <c r="B53" s="50" t="s">
        <v>141</v>
      </c>
      <c r="C53" s="51" t="s">
        <v>75</v>
      </c>
      <c r="D53" s="71">
        <v>300000</v>
      </c>
      <c r="E53" s="71">
        <v>150000</v>
      </c>
      <c r="F53" s="47">
        <v>7</v>
      </c>
      <c r="G53" s="41">
        <v>24</v>
      </c>
      <c r="H53" s="39">
        <v>31</v>
      </c>
      <c r="I53" s="23">
        <v>12</v>
      </c>
      <c r="J53" s="23">
        <v>8</v>
      </c>
      <c r="K53" s="23">
        <v>7</v>
      </c>
      <c r="L53" s="23">
        <v>5</v>
      </c>
      <c r="M53" s="23">
        <v>7</v>
      </c>
      <c r="N53" s="23">
        <v>7</v>
      </c>
      <c r="O53" s="23">
        <v>4</v>
      </c>
      <c r="P53" s="40">
        <f t="shared" si="0"/>
        <v>50</v>
      </c>
    </row>
    <row r="54" spans="1:17" ht="15.6" customHeight="1" x14ac:dyDescent="0.3">
      <c r="A54" s="102" t="s">
        <v>112</v>
      </c>
      <c r="B54" s="20" t="s">
        <v>142</v>
      </c>
      <c r="C54" s="49" t="s">
        <v>76</v>
      </c>
      <c r="D54" s="57">
        <v>168000</v>
      </c>
      <c r="E54" s="57">
        <v>150000</v>
      </c>
      <c r="F54" s="47">
        <v>60</v>
      </c>
      <c r="G54" s="41">
        <v>30</v>
      </c>
      <c r="H54" s="39">
        <v>90</v>
      </c>
      <c r="I54" s="23">
        <v>28</v>
      </c>
      <c r="J54" s="23">
        <v>13</v>
      </c>
      <c r="K54" s="23">
        <v>12</v>
      </c>
      <c r="L54" s="23">
        <v>4</v>
      </c>
      <c r="M54" s="23">
        <v>6</v>
      </c>
      <c r="N54" s="23">
        <v>8</v>
      </c>
      <c r="O54" s="23">
        <v>7</v>
      </c>
      <c r="P54" s="40">
        <f t="shared" si="0"/>
        <v>78</v>
      </c>
    </row>
    <row r="55" spans="1:17" ht="15.6" customHeight="1" x14ac:dyDescent="0.3">
      <c r="A55" s="102" t="s">
        <v>113</v>
      </c>
      <c r="B55" s="20" t="s">
        <v>143</v>
      </c>
      <c r="C55" s="53" t="s">
        <v>77</v>
      </c>
      <c r="D55" s="57">
        <v>170000</v>
      </c>
      <c r="E55" s="57">
        <v>150000</v>
      </c>
      <c r="F55" s="47">
        <v>45</v>
      </c>
      <c r="G55" s="41">
        <v>35</v>
      </c>
      <c r="H55" s="39">
        <v>80</v>
      </c>
      <c r="I55" s="23">
        <v>20</v>
      </c>
      <c r="J55" s="23">
        <v>13</v>
      </c>
      <c r="K55" s="23">
        <v>11</v>
      </c>
      <c r="L55" s="23">
        <v>5</v>
      </c>
      <c r="M55" s="23">
        <v>8</v>
      </c>
      <c r="N55" s="23">
        <v>8</v>
      </c>
      <c r="O55" s="23">
        <v>5</v>
      </c>
      <c r="P55" s="40">
        <f t="shared" si="0"/>
        <v>70</v>
      </c>
    </row>
    <row r="56" spans="1:17" ht="15.6" customHeight="1" x14ac:dyDescent="0.3">
      <c r="A56" s="104" t="s">
        <v>114</v>
      </c>
      <c r="B56" s="80" t="s">
        <v>144</v>
      </c>
      <c r="C56" s="81" t="s">
        <v>78</v>
      </c>
      <c r="D56" s="82">
        <v>300000</v>
      </c>
      <c r="E56" s="82">
        <v>150000</v>
      </c>
      <c r="F56" s="83">
        <v>21</v>
      </c>
      <c r="G56" s="84">
        <v>34</v>
      </c>
      <c r="H56" s="85">
        <v>55</v>
      </c>
      <c r="I56" s="86">
        <v>20</v>
      </c>
      <c r="J56" s="86">
        <v>12</v>
      </c>
      <c r="K56" s="86">
        <v>7</v>
      </c>
      <c r="L56" s="86">
        <v>5</v>
      </c>
      <c r="M56" s="86">
        <v>9</v>
      </c>
      <c r="N56" s="86">
        <v>14</v>
      </c>
      <c r="O56" s="86">
        <v>4</v>
      </c>
      <c r="P56" s="87">
        <f t="shared" si="0"/>
        <v>71</v>
      </c>
    </row>
    <row r="57" spans="1:17" x14ac:dyDescent="0.3">
      <c r="A57" s="95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</row>
    <row r="58" spans="1:17" x14ac:dyDescent="0.3">
      <c r="A58" s="75"/>
      <c r="B58" s="76"/>
      <c r="C58" s="76"/>
      <c r="D58" s="77">
        <f>SUM(D21:D56)</f>
        <v>9029774</v>
      </c>
      <c r="E58" s="77">
        <f>SUM(E21:E56)</f>
        <v>5360000</v>
      </c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</row>
    <row r="59" spans="1:17" x14ac:dyDescent="0.3">
      <c r="A59" s="75"/>
      <c r="B59" s="75"/>
      <c r="C59" s="75"/>
      <c r="D59" s="75"/>
      <c r="E59" s="75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</row>
    <row r="60" spans="1:17" x14ac:dyDescent="0.3">
      <c r="A60" s="75"/>
      <c r="B60" s="75"/>
      <c r="C60" s="75"/>
      <c r="D60" s="75"/>
      <c r="E60" s="75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</row>
    <row r="61" spans="1:17" x14ac:dyDescent="0.3">
      <c r="A61" s="75"/>
      <c r="B61" s="75"/>
      <c r="C61" s="75"/>
      <c r="D61" s="75"/>
      <c r="E61" s="75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</row>
    <row r="62" spans="1:17" x14ac:dyDescent="0.3">
      <c r="A62" s="75"/>
      <c r="B62" s="75"/>
      <c r="C62" s="75"/>
      <c r="D62" s="75"/>
      <c r="E62" s="75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</row>
    <row r="63" spans="1:17" x14ac:dyDescent="0.3">
      <c r="A63" s="75"/>
      <c r="B63" s="75"/>
      <c r="C63" s="75"/>
      <c r="D63" s="75"/>
      <c r="E63" s="75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</row>
    <row r="64" spans="1:17" x14ac:dyDescent="0.3">
      <c r="A64" s="75"/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</row>
    <row r="65" spans="1:17" x14ac:dyDescent="0.3">
      <c r="A65" s="75"/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</row>
    <row r="66" spans="1:17" x14ac:dyDescent="0.3">
      <c r="A66" s="75"/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</row>
    <row r="67" spans="1:17" x14ac:dyDescent="0.3">
      <c r="A67" s="75"/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</row>
    <row r="68" spans="1:17" x14ac:dyDescent="0.3">
      <c r="A68" s="75"/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</row>
    <row r="69" spans="1:17" x14ac:dyDescent="0.3">
      <c r="A69" s="75"/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</row>
  </sheetData>
  <dataValidations count="7">
    <dataValidation type="whole" allowBlank="1" showInputMessage="1" showErrorMessage="1" errorTitle="ZNOVU A LÉPE" error="To je móóóóóóc!!!!" sqref="I21:I49">
      <formula1>0</formula1>
      <formula2>30</formula2>
    </dataValidation>
    <dataValidation type="whole" showInputMessage="1" showErrorMessage="1" errorTitle="ZNOVU A LÉPE" error="To je móóóóóóc!!!!" sqref="J21:K49">
      <formula1>0</formula1>
      <formula2>15</formula2>
    </dataValidation>
    <dataValidation type="whole" allowBlank="1" showInputMessage="1" showErrorMessage="1" errorTitle="ZNOVU A LÉPE" error="To je móóóóóóc!!!!" sqref="L21:L49">
      <formula1>0</formula1>
      <formula2>5</formula2>
    </dataValidation>
    <dataValidation type="whole" showInputMessage="1" showErrorMessage="1" errorTitle="ZNOVU A LÉPE" error="To je móóóóóóc!!!!" sqref="M21:M49">
      <formula1>0</formula1>
      <formula2>10</formula2>
    </dataValidation>
    <dataValidation type="whole" showInputMessage="1" showErrorMessage="1" errorTitle="ZNOVU A LÉPE" error="To je móóóóóóc!!!!_x000a__x000a_" sqref="N21:N49">
      <formula1>0</formula1>
      <formula2>15</formula2>
    </dataValidation>
    <dataValidation type="whole" showInputMessage="1" showErrorMessage="1" errorTitle="ZNOVU A LÉPE" error="To je móóóóóóc!!!!_x000a__x000a_" sqref="O21:O49">
      <formula1>0</formula1>
      <formula2>10</formula2>
    </dataValidation>
    <dataValidation type="whole" showInputMessage="1" showErrorMessage="1" errorTitle="ZNOVU A LÉPE" error="To je móóóóóóc!!!!" sqref="P21:P56">
      <formula1>0</formula1>
      <formula2>100</formula2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9"/>
  <sheetViews>
    <sheetView topLeftCell="A31" workbookViewId="0">
      <selection activeCell="A31" sqref="A1:XFD1048576"/>
    </sheetView>
  </sheetViews>
  <sheetFormatPr defaultRowHeight="14.4" x14ac:dyDescent="0.3"/>
  <cols>
    <col min="1" max="1" width="10.77734375" style="55" customWidth="1"/>
    <col min="2" max="2" width="20.5546875" style="55" customWidth="1"/>
    <col min="3" max="3" width="46.5546875" style="55" customWidth="1"/>
    <col min="4" max="4" width="10" style="55" customWidth="1"/>
    <col min="5" max="5" width="10.33203125" style="55" customWidth="1"/>
    <col min="6" max="10" width="8.88671875" style="55"/>
    <col min="11" max="11" width="8.6640625" style="55" customWidth="1"/>
    <col min="12" max="12" width="9.6640625" style="55" customWidth="1"/>
    <col min="13" max="13" width="8.88671875" style="55"/>
    <col min="14" max="14" width="9.6640625" style="55" customWidth="1"/>
    <col min="15" max="15" width="8.109375" style="55" customWidth="1"/>
    <col min="16" max="17" width="10" style="55" customWidth="1"/>
    <col min="18" max="18" width="10.33203125" style="55" customWidth="1"/>
    <col min="19" max="23" width="8.88671875" style="55"/>
    <col min="24" max="24" width="10.109375" style="55" customWidth="1"/>
    <col min="25" max="25" width="10" style="55" customWidth="1"/>
    <col min="26" max="26" width="11.44140625" style="55" customWidth="1"/>
    <col min="27" max="27" width="10.33203125" style="55" customWidth="1"/>
    <col min="28" max="28" width="10.109375" style="55" customWidth="1"/>
    <col min="29" max="16384" width="8.88671875" style="55"/>
  </cols>
  <sheetData>
    <row r="1" spans="1:28" s="54" customFormat="1" ht="33.6" customHeight="1" x14ac:dyDescent="0.3">
      <c r="A1" s="1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4" customFormat="1" ht="12.6" customHeight="1" x14ac:dyDescent="0.3">
      <c r="A2" s="2" t="s">
        <v>38</v>
      </c>
      <c r="B2" s="2"/>
      <c r="C2" s="2"/>
      <c r="D2" s="2"/>
      <c r="E2" s="2"/>
      <c r="F2" s="2"/>
      <c r="G2" s="2"/>
      <c r="H2" s="2"/>
      <c r="I2" s="3" t="s">
        <v>0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s="54" customFormat="1" x14ac:dyDescent="0.3">
      <c r="A3" s="2" t="s">
        <v>1</v>
      </c>
      <c r="B3" s="2"/>
      <c r="C3" s="2"/>
      <c r="D3" s="2"/>
      <c r="E3" s="2"/>
      <c r="F3" s="2"/>
      <c r="G3" s="2"/>
      <c r="H3" s="2"/>
      <c r="I3" s="4" t="s">
        <v>145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s="54" customFormat="1" x14ac:dyDescent="0.3">
      <c r="A4" s="2" t="s">
        <v>39</v>
      </c>
      <c r="B4" s="2"/>
      <c r="C4" s="2"/>
      <c r="D4" s="2"/>
      <c r="E4" s="2"/>
      <c r="F4" s="2"/>
      <c r="G4" s="2"/>
      <c r="H4" s="2"/>
      <c r="I4" s="4" t="s">
        <v>146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s="54" customFormat="1" x14ac:dyDescent="0.3">
      <c r="A5" s="2" t="s">
        <v>40</v>
      </c>
      <c r="B5" s="2"/>
      <c r="C5" s="2"/>
      <c r="D5" s="2"/>
      <c r="E5" s="2"/>
      <c r="F5" s="2"/>
      <c r="G5" s="2"/>
      <c r="H5" s="2"/>
      <c r="I5" s="4" t="s">
        <v>147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s="54" customFormat="1" x14ac:dyDescent="0.3">
      <c r="A6" s="2" t="s">
        <v>41</v>
      </c>
      <c r="B6" s="2"/>
      <c r="C6" s="2"/>
      <c r="D6" s="2"/>
      <c r="E6" s="2"/>
      <c r="F6" s="2"/>
      <c r="G6" s="2"/>
      <c r="H6" s="2"/>
      <c r="I6" s="4" t="s">
        <v>148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s="54" customFormat="1" x14ac:dyDescent="0.3">
      <c r="A7" s="2" t="s">
        <v>2</v>
      </c>
      <c r="B7" s="2"/>
      <c r="C7" s="2"/>
      <c r="D7" s="2"/>
      <c r="E7" s="2"/>
      <c r="F7" s="2"/>
      <c r="G7" s="2"/>
      <c r="H7" s="2"/>
      <c r="I7" s="4" t="s">
        <v>149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s="54" customFormat="1" x14ac:dyDescent="0.3">
      <c r="A8" s="2" t="s">
        <v>42</v>
      </c>
      <c r="B8" s="2"/>
      <c r="C8" s="2"/>
      <c r="D8" s="2"/>
      <c r="E8" s="2"/>
      <c r="F8" s="2"/>
      <c r="G8" s="2"/>
      <c r="H8" s="2"/>
      <c r="I8" s="2" t="s">
        <v>150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s="54" customFormat="1" x14ac:dyDescent="0.3">
      <c r="A9" s="2"/>
      <c r="B9" s="2"/>
      <c r="C9" s="2"/>
      <c r="D9" s="2"/>
      <c r="E9" s="2"/>
      <c r="F9" s="2"/>
      <c r="G9" s="2"/>
      <c r="H9" s="2"/>
      <c r="I9" s="2" t="s">
        <v>151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s="54" customFormat="1" x14ac:dyDescent="0.3">
      <c r="A10" s="2"/>
      <c r="B10" s="2"/>
      <c r="C10" s="2"/>
      <c r="D10" s="2"/>
      <c r="E10" s="2"/>
      <c r="F10" s="2"/>
      <c r="G10" s="2"/>
      <c r="H10" s="2"/>
      <c r="I10" s="2" t="s">
        <v>152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s="54" customFormat="1" x14ac:dyDescent="0.3">
      <c r="A11" s="2"/>
      <c r="B11" s="2"/>
      <c r="C11" s="2"/>
      <c r="D11" s="2"/>
      <c r="E11" s="2"/>
      <c r="F11" s="2"/>
      <c r="G11" s="2"/>
      <c r="H11" s="2"/>
      <c r="I11" s="2" t="s">
        <v>153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s="54" customFormat="1" x14ac:dyDescent="0.3">
      <c r="A12" s="2"/>
      <c r="B12" s="2"/>
      <c r="C12" s="2"/>
      <c r="D12" s="2"/>
      <c r="E12" s="2"/>
      <c r="F12" s="2"/>
      <c r="G12" s="2"/>
      <c r="H12" s="2"/>
      <c r="I12" s="2" t="s">
        <v>154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s="54" customFormat="1" x14ac:dyDescent="0.3">
      <c r="A13" s="2"/>
      <c r="B13" s="2"/>
      <c r="C13" s="2"/>
      <c r="D13" s="2"/>
      <c r="E13" s="2"/>
      <c r="F13" s="2"/>
      <c r="G13" s="2"/>
      <c r="H13" s="2"/>
      <c r="I13" s="2" t="s">
        <v>155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s="54" customFormat="1" x14ac:dyDescent="0.3">
      <c r="A14" s="2"/>
      <c r="B14" s="2"/>
      <c r="C14" s="2"/>
      <c r="D14" s="2"/>
      <c r="E14" s="2"/>
      <c r="F14" s="2"/>
      <c r="G14" s="2"/>
      <c r="H14" s="2"/>
      <c r="I14" s="3" t="s">
        <v>159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s="54" customFormat="1" x14ac:dyDescent="0.3">
      <c r="A15" s="2"/>
      <c r="B15" s="2"/>
      <c r="C15" s="2"/>
      <c r="D15" s="2"/>
      <c r="E15" s="2"/>
      <c r="F15" s="2"/>
      <c r="G15" s="2"/>
      <c r="H15" s="2"/>
      <c r="I15" s="2" t="s">
        <v>156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s="54" customFormat="1" x14ac:dyDescent="0.3">
      <c r="A16" s="2"/>
      <c r="B16" s="2"/>
      <c r="C16" s="2"/>
      <c r="D16" s="2"/>
      <c r="E16" s="2"/>
      <c r="F16" s="2"/>
      <c r="G16" s="2"/>
      <c r="H16" s="2"/>
      <c r="I16" s="2" t="s">
        <v>157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s="54" customFormat="1" x14ac:dyDescent="0.3">
      <c r="A17" s="2"/>
      <c r="B17" s="2"/>
      <c r="C17" s="2"/>
      <c r="D17" s="2"/>
      <c r="E17" s="2"/>
      <c r="F17" s="2"/>
      <c r="G17" s="2"/>
      <c r="H17" s="2"/>
      <c r="I17" s="2" t="s">
        <v>158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s="54" customFormat="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00.8" x14ac:dyDescent="0.3">
      <c r="A19" s="5" t="s">
        <v>3</v>
      </c>
      <c r="B19" s="6" t="s">
        <v>4</v>
      </c>
      <c r="C19" s="6" t="s">
        <v>5</v>
      </c>
      <c r="D19" s="6" t="s">
        <v>6</v>
      </c>
      <c r="E19" s="6" t="s">
        <v>7</v>
      </c>
      <c r="F19" s="6" t="s">
        <v>8</v>
      </c>
      <c r="G19" s="6" t="s">
        <v>9</v>
      </c>
      <c r="H19" s="6" t="s">
        <v>10</v>
      </c>
      <c r="I19" s="7" t="s">
        <v>11</v>
      </c>
      <c r="J19" s="7" t="s">
        <v>12</v>
      </c>
      <c r="K19" s="7" t="s">
        <v>13</v>
      </c>
      <c r="L19" s="7" t="s">
        <v>14</v>
      </c>
      <c r="M19" s="7" t="s">
        <v>15</v>
      </c>
      <c r="N19" s="7" t="s">
        <v>16</v>
      </c>
      <c r="O19" s="7" t="s">
        <v>17</v>
      </c>
      <c r="P19" s="6" t="s">
        <v>18</v>
      </c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</row>
    <row r="20" spans="1:28" x14ac:dyDescent="0.3">
      <c r="A20" s="17"/>
      <c r="B20" s="18"/>
      <c r="C20" s="18"/>
      <c r="D20" s="18"/>
      <c r="E20" s="18"/>
      <c r="F20" s="19"/>
      <c r="G20" s="19"/>
      <c r="H20" s="19"/>
      <c r="I20" s="8" t="s">
        <v>30</v>
      </c>
      <c r="J20" s="9" t="s">
        <v>31</v>
      </c>
      <c r="K20" s="9" t="s">
        <v>31</v>
      </c>
      <c r="L20" s="9" t="s">
        <v>32</v>
      </c>
      <c r="M20" s="9" t="s">
        <v>33</v>
      </c>
      <c r="N20" s="9" t="s">
        <v>31</v>
      </c>
      <c r="O20" s="9" t="s">
        <v>33</v>
      </c>
      <c r="P20" s="19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</row>
    <row r="21" spans="1:28" ht="15" customHeight="1" x14ac:dyDescent="0.3">
      <c r="A21" s="102" t="s">
        <v>79</v>
      </c>
      <c r="B21" s="20" t="s">
        <v>115</v>
      </c>
      <c r="C21" s="14" t="s">
        <v>44</v>
      </c>
      <c r="D21" s="57">
        <v>185000</v>
      </c>
      <c r="E21" s="57">
        <v>150000</v>
      </c>
      <c r="F21" s="21">
        <v>42</v>
      </c>
      <c r="G21" s="19">
        <v>24</v>
      </c>
      <c r="H21" s="22">
        <v>66</v>
      </c>
      <c r="I21" s="23">
        <v>12</v>
      </c>
      <c r="J21" s="23">
        <v>7</v>
      </c>
      <c r="K21" s="23">
        <v>7</v>
      </c>
      <c r="L21" s="23">
        <v>4</v>
      </c>
      <c r="M21" s="23">
        <v>8</v>
      </c>
      <c r="N21" s="23">
        <v>10</v>
      </c>
      <c r="O21" s="23">
        <v>4</v>
      </c>
      <c r="P21" s="24">
        <f t="shared" ref="P21:P56" si="0">SUM(I21:O21)</f>
        <v>52</v>
      </c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</row>
    <row r="22" spans="1:28" ht="15" customHeight="1" x14ac:dyDescent="0.3">
      <c r="A22" s="102" t="s">
        <v>80</v>
      </c>
      <c r="B22" s="20" t="s">
        <v>116</v>
      </c>
      <c r="C22" s="14" t="s">
        <v>45</v>
      </c>
      <c r="D22" s="57">
        <v>189000</v>
      </c>
      <c r="E22" s="57">
        <v>150000</v>
      </c>
      <c r="F22" s="21">
        <v>20</v>
      </c>
      <c r="G22" s="19">
        <v>25</v>
      </c>
      <c r="H22" s="22">
        <v>45</v>
      </c>
      <c r="I22" s="23">
        <v>12</v>
      </c>
      <c r="J22" s="23">
        <v>7</v>
      </c>
      <c r="K22" s="23">
        <v>6</v>
      </c>
      <c r="L22" s="23">
        <v>4</v>
      </c>
      <c r="M22" s="23">
        <v>8</v>
      </c>
      <c r="N22" s="23">
        <v>11</v>
      </c>
      <c r="O22" s="23">
        <v>4</v>
      </c>
      <c r="P22" s="24">
        <f t="shared" si="0"/>
        <v>52</v>
      </c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</row>
    <row r="23" spans="1:28" ht="15" customHeight="1" x14ac:dyDescent="0.3">
      <c r="A23" s="102" t="s">
        <v>81</v>
      </c>
      <c r="B23" s="20" t="s">
        <v>117</v>
      </c>
      <c r="C23" s="14" t="s">
        <v>166</v>
      </c>
      <c r="D23" s="57">
        <v>284500</v>
      </c>
      <c r="E23" s="57">
        <v>140000</v>
      </c>
      <c r="F23" s="60">
        <v>15</v>
      </c>
      <c r="G23" s="61">
        <v>24</v>
      </c>
      <c r="H23" s="22">
        <v>39</v>
      </c>
      <c r="I23" s="23">
        <v>10</v>
      </c>
      <c r="J23" s="23">
        <v>7</v>
      </c>
      <c r="K23" s="23">
        <v>6</v>
      </c>
      <c r="L23" s="23">
        <v>4</v>
      </c>
      <c r="M23" s="23">
        <v>8</v>
      </c>
      <c r="N23" s="23">
        <v>10</v>
      </c>
      <c r="O23" s="23">
        <v>4</v>
      </c>
      <c r="P23" s="24">
        <f t="shared" si="0"/>
        <v>49</v>
      </c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</row>
    <row r="24" spans="1:28" ht="15" customHeight="1" x14ac:dyDescent="0.3">
      <c r="A24" s="102" t="s">
        <v>82</v>
      </c>
      <c r="B24" s="20" t="s">
        <v>118</v>
      </c>
      <c r="C24" s="14" t="s">
        <v>47</v>
      </c>
      <c r="D24" s="57">
        <v>167000</v>
      </c>
      <c r="E24" s="57">
        <v>150000</v>
      </c>
      <c r="F24" s="21">
        <v>32</v>
      </c>
      <c r="G24" s="19">
        <v>21</v>
      </c>
      <c r="H24" s="22">
        <v>53</v>
      </c>
      <c r="I24" s="23">
        <v>25</v>
      </c>
      <c r="J24" s="23">
        <v>8</v>
      </c>
      <c r="K24" s="23">
        <v>13</v>
      </c>
      <c r="L24" s="23">
        <v>5</v>
      </c>
      <c r="M24" s="23">
        <v>8</v>
      </c>
      <c r="N24" s="23">
        <v>12</v>
      </c>
      <c r="O24" s="23">
        <v>4</v>
      </c>
      <c r="P24" s="24">
        <f t="shared" si="0"/>
        <v>75</v>
      </c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</row>
    <row r="25" spans="1:28" ht="15" customHeight="1" x14ac:dyDescent="0.3">
      <c r="A25" s="102" t="s">
        <v>83</v>
      </c>
      <c r="B25" s="20" t="s">
        <v>119</v>
      </c>
      <c r="C25" s="14" t="s">
        <v>48</v>
      </c>
      <c r="D25" s="57">
        <v>180000</v>
      </c>
      <c r="E25" s="57">
        <v>150000</v>
      </c>
      <c r="F25" s="21">
        <v>60</v>
      </c>
      <c r="G25" s="19">
        <v>38</v>
      </c>
      <c r="H25" s="22">
        <v>98</v>
      </c>
      <c r="I25" s="23">
        <v>20</v>
      </c>
      <c r="J25" s="23">
        <v>14</v>
      </c>
      <c r="K25" s="23">
        <v>12</v>
      </c>
      <c r="L25" s="23">
        <v>5</v>
      </c>
      <c r="M25" s="23">
        <v>8</v>
      </c>
      <c r="N25" s="23">
        <v>13</v>
      </c>
      <c r="O25" s="23">
        <v>10</v>
      </c>
      <c r="P25" s="24">
        <f t="shared" si="0"/>
        <v>82</v>
      </c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</row>
    <row r="26" spans="1:28" ht="15.6" customHeight="1" x14ac:dyDescent="0.3">
      <c r="A26" s="102" t="s">
        <v>84</v>
      </c>
      <c r="B26" s="20" t="s">
        <v>120</v>
      </c>
      <c r="C26" s="14" t="s">
        <v>49</v>
      </c>
      <c r="D26" s="57">
        <v>242960</v>
      </c>
      <c r="E26" s="57">
        <v>150000</v>
      </c>
      <c r="F26" s="21">
        <v>50</v>
      </c>
      <c r="G26" s="19">
        <v>18</v>
      </c>
      <c r="H26" s="22">
        <v>68</v>
      </c>
      <c r="I26" s="23">
        <v>12</v>
      </c>
      <c r="J26" s="23">
        <v>9</v>
      </c>
      <c r="K26" s="23">
        <v>8</v>
      </c>
      <c r="L26" s="23">
        <v>4</v>
      </c>
      <c r="M26" s="23">
        <v>8</v>
      </c>
      <c r="N26" s="23">
        <v>10</v>
      </c>
      <c r="O26" s="23">
        <v>4</v>
      </c>
      <c r="P26" s="24">
        <f t="shared" si="0"/>
        <v>55</v>
      </c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</row>
    <row r="27" spans="1:28" ht="15" customHeight="1" x14ac:dyDescent="0.3">
      <c r="A27" s="102" t="s">
        <v>85</v>
      </c>
      <c r="B27" s="20" t="s">
        <v>121</v>
      </c>
      <c r="C27" s="14" t="s">
        <v>50</v>
      </c>
      <c r="D27" s="57">
        <v>195000</v>
      </c>
      <c r="E27" s="57">
        <v>150000</v>
      </c>
      <c r="F27" s="21">
        <v>45</v>
      </c>
      <c r="G27" s="19">
        <v>22</v>
      </c>
      <c r="H27" s="22">
        <v>67</v>
      </c>
      <c r="I27" s="23">
        <v>16</v>
      </c>
      <c r="J27" s="23">
        <v>10</v>
      </c>
      <c r="K27" s="23">
        <v>8</v>
      </c>
      <c r="L27" s="23">
        <v>4</v>
      </c>
      <c r="M27" s="23">
        <v>8</v>
      </c>
      <c r="N27" s="23">
        <v>12</v>
      </c>
      <c r="O27" s="23">
        <v>4</v>
      </c>
      <c r="P27" s="24">
        <f t="shared" si="0"/>
        <v>62</v>
      </c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</row>
    <row r="28" spans="1:28" ht="14.4" customHeight="1" x14ac:dyDescent="0.3">
      <c r="A28" s="102" t="s">
        <v>86</v>
      </c>
      <c r="B28" s="20" t="s">
        <v>122</v>
      </c>
      <c r="C28" s="14" t="s">
        <v>51</v>
      </c>
      <c r="D28" s="57">
        <v>196345</v>
      </c>
      <c r="E28" s="57">
        <v>140000</v>
      </c>
      <c r="F28" s="21">
        <v>47</v>
      </c>
      <c r="G28" s="19">
        <v>34</v>
      </c>
      <c r="H28" s="22">
        <v>81</v>
      </c>
      <c r="I28" s="23">
        <v>23</v>
      </c>
      <c r="J28" s="23">
        <v>11</v>
      </c>
      <c r="K28" s="23">
        <v>10</v>
      </c>
      <c r="L28" s="23">
        <v>5</v>
      </c>
      <c r="M28" s="23">
        <v>8</v>
      </c>
      <c r="N28" s="23">
        <v>12</v>
      </c>
      <c r="O28" s="23">
        <v>5</v>
      </c>
      <c r="P28" s="24">
        <f t="shared" si="0"/>
        <v>74</v>
      </c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</row>
    <row r="29" spans="1:28" ht="15.6" customHeight="1" x14ac:dyDescent="0.3">
      <c r="A29" s="102" t="s">
        <v>87</v>
      </c>
      <c r="B29" s="20" t="s">
        <v>167</v>
      </c>
      <c r="C29" s="14" t="s">
        <v>52</v>
      </c>
      <c r="D29" s="57">
        <v>318700</v>
      </c>
      <c r="E29" s="57">
        <v>150000</v>
      </c>
      <c r="F29" s="21">
        <v>30</v>
      </c>
      <c r="G29" s="19">
        <v>30</v>
      </c>
      <c r="H29" s="22">
        <v>60</v>
      </c>
      <c r="I29" s="23">
        <v>20</v>
      </c>
      <c r="J29" s="23">
        <v>11</v>
      </c>
      <c r="K29" s="23">
        <v>9</v>
      </c>
      <c r="L29" s="23">
        <v>4</v>
      </c>
      <c r="M29" s="23">
        <v>8</v>
      </c>
      <c r="N29" s="23">
        <v>10</v>
      </c>
      <c r="O29" s="23">
        <v>8</v>
      </c>
      <c r="P29" s="24">
        <f t="shared" si="0"/>
        <v>70</v>
      </c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</row>
    <row r="30" spans="1:28" ht="15.6" customHeight="1" x14ac:dyDescent="0.3">
      <c r="A30" s="102" t="s">
        <v>88</v>
      </c>
      <c r="B30" s="20" t="s">
        <v>168</v>
      </c>
      <c r="C30" s="14" t="s">
        <v>53</v>
      </c>
      <c r="D30" s="63">
        <v>325000</v>
      </c>
      <c r="E30" s="63">
        <v>150000</v>
      </c>
      <c r="F30" s="21">
        <v>53</v>
      </c>
      <c r="G30" s="19">
        <v>39</v>
      </c>
      <c r="H30" s="22">
        <v>92</v>
      </c>
      <c r="I30" s="23">
        <v>17</v>
      </c>
      <c r="J30" s="23">
        <v>10</v>
      </c>
      <c r="K30" s="23">
        <v>10</v>
      </c>
      <c r="L30" s="23">
        <v>2</v>
      </c>
      <c r="M30" s="23">
        <v>8</v>
      </c>
      <c r="N30" s="23">
        <v>8</v>
      </c>
      <c r="O30" s="23">
        <v>8</v>
      </c>
      <c r="P30" s="24">
        <f t="shared" si="0"/>
        <v>63</v>
      </c>
    </row>
    <row r="31" spans="1:28" ht="15.6" customHeight="1" x14ac:dyDescent="0.3">
      <c r="A31" s="102" t="s">
        <v>89</v>
      </c>
      <c r="B31" s="20" t="s">
        <v>124</v>
      </c>
      <c r="C31" s="14" t="s">
        <v>54</v>
      </c>
      <c r="D31" s="63">
        <v>185000</v>
      </c>
      <c r="E31" s="63">
        <v>150000</v>
      </c>
      <c r="F31" s="60">
        <v>52</v>
      </c>
      <c r="G31" s="61">
        <v>34</v>
      </c>
      <c r="H31" s="22">
        <v>86</v>
      </c>
      <c r="I31" s="23">
        <v>23</v>
      </c>
      <c r="J31" s="23">
        <v>11</v>
      </c>
      <c r="K31" s="23">
        <v>10</v>
      </c>
      <c r="L31" s="23">
        <v>5</v>
      </c>
      <c r="M31" s="23">
        <v>8</v>
      </c>
      <c r="N31" s="23">
        <v>12</v>
      </c>
      <c r="O31" s="23">
        <v>5</v>
      </c>
      <c r="P31" s="24">
        <f t="shared" si="0"/>
        <v>74</v>
      </c>
    </row>
    <row r="32" spans="1:28" ht="15.6" customHeight="1" x14ac:dyDescent="0.3">
      <c r="A32" s="102" t="s">
        <v>90</v>
      </c>
      <c r="B32" s="20" t="s">
        <v>35</v>
      </c>
      <c r="C32" s="14" t="s">
        <v>55</v>
      </c>
      <c r="D32" s="57">
        <v>320000</v>
      </c>
      <c r="E32" s="57">
        <v>150000</v>
      </c>
      <c r="F32" s="60">
        <v>51</v>
      </c>
      <c r="G32" s="61">
        <v>38</v>
      </c>
      <c r="H32" s="22">
        <v>89</v>
      </c>
      <c r="I32" s="23">
        <v>18</v>
      </c>
      <c r="J32" s="23">
        <v>12</v>
      </c>
      <c r="K32" s="23">
        <v>10</v>
      </c>
      <c r="L32" s="23">
        <v>4</v>
      </c>
      <c r="M32" s="23">
        <v>8</v>
      </c>
      <c r="N32" s="23">
        <v>12</v>
      </c>
      <c r="O32" s="23">
        <v>10</v>
      </c>
      <c r="P32" s="24">
        <f t="shared" si="0"/>
        <v>74</v>
      </c>
    </row>
    <row r="33" spans="1:16" ht="15" customHeight="1" x14ac:dyDescent="0.3">
      <c r="A33" s="102" t="s">
        <v>91</v>
      </c>
      <c r="B33" s="20" t="s">
        <v>125</v>
      </c>
      <c r="C33" s="14" t="s">
        <v>56</v>
      </c>
      <c r="D33" s="57">
        <v>180200</v>
      </c>
      <c r="E33" s="57">
        <v>150000</v>
      </c>
      <c r="F33" s="21">
        <v>34</v>
      </c>
      <c r="G33" s="19">
        <v>29</v>
      </c>
      <c r="H33" s="22">
        <v>63</v>
      </c>
      <c r="I33" s="23">
        <v>8</v>
      </c>
      <c r="J33" s="23">
        <v>11</v>
      </c>
      <c r="K33" s="23">
        <v>4</v>
      </c>
      <c r="L33" s="23">
        <v>4</v>
      </c>
      <c r="M33" s="23">
        <v>8</v>
      </c>
      <c r="N33" s="23">
        <v>8</v>
      </c>
      <c r="O33" s="23">
        <v>9</v>
      </c>
      <c r="P33" s="24">
        <f t="shared" si="0"/>
        <v>52</v>
      </c>
    </row>
    <row r="34" spans="1:16" ht="15.6" customHeight="1" x14ac:dyDescent="0.3">
      <c r="A34" s="102" t="s">
        <v>92</v>
      </c>
      <c r="B34" s="20" t="s">
        <v>126</v>
      </c>
      <c r="C34" s="14" t="s">
        <v>57</v>
      </c>
      <c r="D34" s="57">
        <v>320000</v>
      </c>
      <c r="E34" s="57">
        <v>150000</v>
      </c>
      <c r="F34" s="21">
        <v>27</v>
      </c>
      <c r="G34" s="19">
        <v>14</v>
      </c>
      <c r="H34" s="22">
        <v>41</v>
      </c>
      <c r="I34" s="23">
        <v>10</v>
      </c>
      <c r="J34" s="23">
        <v>10</v>
      </c>
      <c r="K34" s="23">
        <v>6</v>
      </c>
      <c r="L34" s="23">
        <v>4</v>
      </c>
      <c r="M34" s="23">
        <v>6</v>
      </c>
      <c r="N34" s="23">
        <v>8</v>
      </c>
      <c r="O34" s="23">
        <v>8</v>
      </c>
      <c r="P34" s="24">
        <f t="shared" si="0"/>
        <v>52</v>
      </c>
    </row>
    <row r="35" spans="1:16" ht="15.6" customHeight="1" x14ac:dyDescent="0.3">
      <c r="A35" s="102" t="s">
        <v>93</v>
      </c>
      <c r="B35" s="20" t="s">
        <v>34</v>
      </c>
      <c r="C35" s="14" t="s">
        <v>58</v>
      </c>
      <c r="D35" s="57">
        <v>210790</v>
      </c>
      <c r="E35" s="57">
        <v>150000</v>
      </c>
      <c r="F35" s="21">
        <v>0</v>
      </c>
      <c r="G35" s="19">
        <v>33</v>
      </c>
      <c r="H35" s="22">
        <v>33</v>
      </c>
      <c r="I35" s="23">
        <v>12</v>
      </c>
      <c r="J35" s="23">
        <v>12</v>
      </c>
      <c r="K35" s="23">
        <v>8</v>
      </c>
      <c r="L35" s="23">
        <v>4</v>
      </c>
      <c r="M35" s="23">
        <v>8</v>
      </c>
      <c r="N35" s="23">
        <v>11</v>
      </c>
      <c r="O35" s="23">
        <v>8</v>
      </c>
      <c r="P35" s="24">
        <f t="shared" si="0"/>
        <v>63</v>
      </c>
    </row>
    <row r="36" spans="1:16" ht="15.6" customHeight="1" x14ac:dyDescent="0.3">
      <c r="A36" s="102" t="s">
        <v>94</v>
      </c>
      <c r="B36" s="20" t="s">
        <v>169</v>
      </c>
      <c r="C36" s="14" t="s">
        <v>59</v>
      </c>
      <c r="D36" s="57">
        <v>357500</v>
      </c>
      <c r="E36" s="57">
        <v>150000</v>
      </c>
      <c r="F36" s="21">
        <v>10</v>
      </c>
      <c r="G36" s="19">
        <v>29</v>
      </c>
      <c r="H36" s="22">
        <v>39</v>
      </c>
      <c r="I36" s="23">
        <v>5</v>
      </c>
      <c r="J36" s="23">
        <v>10</v>
      </c>
      <c r="K36" s="23">
        <v>3</v>
      </c>
      <c r="L36" s="23">
        <v>4</v>
      </c>
      <c r="M36" s="23">
        <v>5</v>
      </c>
      <c r="N36" s="23">
        <v>10</v>
      </c>
      <c r="O36" s="23">
        <v>4</v>
      </c>
      <c r="P36" s="24">
        <f t="shared" si="0"/>
        <v>41</v>
      </c>
    </row>
    <row r="37" spans="1:16" ht="15.6" customHeight="1" x14ac:dyDescent="0.3">
      <c r="A37" s="102" t="s">
        <v>95</v>
      </c>
      <c r="B37" s="20" t="s">
        <v>128</v>
      </c>
      <c r="C37" s="14" t="s">
        <v>60</v>
      </c>
      <c r="D37" s="57">
        <v>192640</v>
      </c>
      <c r="E37" s="57">
        <v>150000</v>
      </c>
      <c r="F37" s="21">
        <v>26</v>
      </c>
      <c r="G37" s="19">
        <v>31</v>
      </c>
      <c r="H37" s="22">
        <v>57</v>
      </c>
      <c r="I37" s="23">
        <v>5</v>
      </c>
      <c r="J37" s="23">
        <v>9</v>
      </c>
      <c r="K37" s="23">
        <v>3</v>
      </c>
      <c r="L37" s="23">
        <v>4</v>
      </c>
      <c r="M37" s="23">
        <v>5</v>
      </c>
      <c r="N37" s="23">
        <v>9</v>
      </c>
      <c r="O37" s="23">
        <v>8</v>
      </c>
      <c r="P37" s="24">
        <f t="shared" si="0"/>
        <v>43</v>
      </c>
    </row>
    <row r="38" spans="1:16" ht="15.6" customHeight="1" x14ac:dyDescent="0.3">
      <c r="A38" s="102" t="s">
        <v>96</v>
      </c>
      <c r="B38" s="20" t="s">
        <v>34</v>
      </c>
      <c r="C38" s="14" t="s">
        <v>61</v>
      </c>
      <c r="D38" s="57">
        <v>201696</v>
      </c>
      <c r="E38" s="57">
        <v>150000</v>
      </c>
      <c r="F38" s="21">
        <v>55</v>
      </c>
      <c r="G38" s="19">
        <v>33</v>
      </c>
      <c r="H38" s="22">
        <v>88</v>
      </c>
      <c r="I38" s="23">
        <v>20</v>
      </c>
      <c r="J38" s="23">
        <v>10</v>
      </c>
      <c r="K38" s="23">
        <v>10</v>
      </c>
      <c r="L38" s="23">
        <v>5</v>
      </c>
      <c r="M38" s="23">
        <v>5</v>
      </c>
      <c r="N38" s="23">
        <v>9</v>
      </c>
      <c r="O38" s="23">
        <v>8</v>
      </c>
      <c r="P38" s="24">
        <f t="shared" si="0"/>
        <v>67</v>
      </c>
    </row>
    <row r="39" spans="1:16" ht="15.6" customHeight="1" x14ac:dyDescent="0.3">
      <c r="A39" s="102" t="s">
        <v>97</v>
      </c>
      <c r="B39" s="20" t="s">
        <v>129</v>
      </c>
      <c r="C39" s="14" t="s">
        <v>62</v>
      </c>
      <c r="D39" s="57">
        <v>301205</v>
      </c>
      <c r="E39" s="57">
        <v>150000</v>
      </c>
      <c r="F39" s="21">
        <v>8</v>
      </c>
      <c r="G39" s="19">
        <v>26</v>
      </c>
      <c r="H39" s="22">
        <v>34</v>
      </c>
      <c r="I39" s="23">
        <v>15</v>
      </c>
      <c r="J39" s="23">
        <v>10</v>
      </c>
      <c r="K39" s="23">
        <v>8</v>
      </c>
      <c r="L39" s="23">
        <v>4</v>
      </c>
      <c r="M39" s="23">
        <v>5</v>
      </c>
      <c r="N39" s="23">
        <v>8</v>
      </c>
      <c r="O39" s="23">
        <v>5</v>
      </c>
      <c r="P39" s="24">
        <f t="shared" si="0"/>
        <v>55</v>
      </c>
    </row>
    <row r="40" spans="1:16" ht="15.6" customHeight="1" x14ac:dyDescent="0.3">
      <c r="A40" s="102" t="s">
        <v>98</v>
      </c>
      <c r="B40" s="20" t="s">
        <v>170</v>
      </c>
      <c r="C40" s="14" t="s">
        <v>63</v>
      </c>
      <c r="D40" s="57">
        <v>350000</v>
      </c>
      <c r="E40" s="57">
        <v>150000</v>
      </c>
      <c r="F40" s="21">
        <v>35</v>
      </c>
      <c r="G40" s="19">
        <v>18</v>
      </c>
      <c r="H40" s="22">
        <v>53</v>
      </c>
      <c r="I40" s="23">
        <v>10</v>
      </c>
      <c r="J40" s="23">
        <v>8</v>
      </c>
      <c r="K40" s="23">
        <v>6</v>
      </c>
      <c r="L40" s="23">
        <v>4</v>
      </c>
      <c r="M40" s="23">
        <v>5</v>
      </c>
      <c r="N40" s="23">
        <v>8</v>
      </c>
      <c r="O40" s="23">
        <v>5</v>
      </c>
      <c r="P40" s="24">
        <f t="shared" si="0"/>
        <v>46</v>
      </c>
    </row>
    <row r="41" spans="1:16" ht="15.6" customHeight="1" x14ac:dyDescent="0.3">
      <c r="A41" s="102" t="s">
        <v>99</v>
      </c>
      <c r="B41" s="20" t="s">
        <v>171</v>
      </c>
      <c r="C41" s="14" t="s">
        <v>64</v>
      </c>
      <c r="D41" s="57">
        <v>187000</v>
      </c>
      <c r="E41" s="57">
        <v>150000</v>
      </c>
      <c r="F41" s="21">
        <v>40</v>
      </c>
      <c r="G41" s="19">
        <v>13</v>
      </c>
      <c r="H41" s="22">
        <v>53</v>
      </c>
      <c r="I41" s="23">
        <v>10</v>
      </c>
      <c r="J41" s="23">
        <v>8</v>
      </c>
      <c r="K41" s="23">
        <v>5</v>
      </c>
      <c r="L41" s="23">
        <v>3</v>
      </c>
      <c r="M41" s="23">
        <v>7</v>
      </c>
      <c r="N41" s="23">
        <v>7</v>
      </c>
      <c r="O41" s="23">
        <v>4</v>
      </c>
      <c r="P41" s="24">
        <f t="shared" si="0"/>
        <v>44</v>
      </c>
    </row>
    <row r="42" spans="1:16" ht="15.6" customHeight="1" x14ac:dyDescent="0.3">
      <c r="A42" s="102" t="s">
        <v>100</v>
      </c>
      <c r="B42" s="20" t="s">
        <v>172</v>
      </c>
      <c r="C42" s="14" t="s">
        <v>65</v>
      </c>
      <c r="D42" s="57">
        <v>263500</v>
      </c>
      <c r="E42" s="57">
        <v>150000</v>
      </c>
      <c r="F42" s="8">
        <v>50</v>
      </c>
      <c r="G42" s="9">
        <v>33</v>
      </c>
      <c r="H42" s="22">
        <v>83</v>
      </c>
      <c r="I42" s="23">
        <v>12</v>
      </c>
      <c r="J42" s="23">
        <v>8</v>
      </c>
      <c r="K42" s="23">
        <v>7</v>
      </c>
      <c r="L42" s="23">
        <v>4</v>
      </c>
      <c r="M42" s="23">
        <v>7</v>
      </c>
      <c r="N42" s="23">
        <v>8</v>
      </c>
      <c r="O42" s="23">
        <v>7</v>
      </c>
      <c r="P42" s="24">
        <f t="shared" si="0"/>
        <v>53</v>
      </c>
    </row>
    <row r="43" spans="1:16" ht="15.6" customHeight="1" x14ac:dyDescent="0.3">
      <c r="A43" s="102" t="s">
        <v>101</v>
      </c>
      <c r="B43" s="20" t="s">
        <v>173</v>
      </c>
      <c r="C43" s="14" t="s">
        <v>66</v>
      </c>
      <c r="D43" s="57">
        <v>235000</v>
      </c>
      <c r="E43" s="57">
        <v>150000</v>
      </c>
      <c r="F43" s="21">
        <v>30</v>
      </c>
      <c r="G43" s="19">
        <v>33</v>
      </c>
      <c r="H43" s="22">
        <v>63</v>
      </c>
      <c r="I43" s="23">
        <v>20</v>
      </c>
      <c r="J43" s="23">
        <v>7</v>
      </c>
      <c r="K43" s="23">
        <v>4</v>
      </c>
      <c r="L43" s="23">
        <v>4</v>
      </c>
      <c r="M43" s="23">
        <v>6</v>
      </c>
      <c r="N43" s="23">
        <v>3</v>
      </c>
      <c r="O43" s="23">
        <v>4</v>
      </c>
      <c r="P43" s="24">
        <f t="shared" si="0"/>
        <v>48</v>
      </c>
    </row>
    <row r="44" spans="1:16" ht="15.6" customHeight="1" x14ac:dyDescent="0.3">
      <c r="A44" s="102" t="s">
        <v>102</v>
      </c>
      <c r="B44" s="20" t="s">
        <v>36</v>
      </c>
      <c r="C44" s="14" t="s">
        <v>174</v>
      </c>
      <c r="D44" s="57">
        <v>305000</v>
      </c>
      <c r="E44" s="57">
        <v>150000</v>
      </c>
      <c r="F44" s="28">
        <v>44</v>
      </c>
      <c r="G44" s="22">
        <v>18</v>
      </c>
      <c r="H44" s="22">
        <v>62</v>
      </c>
      <c r="I44" s="23">
        <v>8</v>
      </c>
      <c r="J44" s="23">
        <v>8</v>
      </c>
      <c r="K44" s="23">
        <v>3</v>
      </c>
      <c r="L44" s="23">
        <v>4</v>
      </c>
      <c r="M44" s="23">
        <v>7</v>
      </c>
      <c r="N44" s="23">
        <v>8</v>
      </c>
      <c r="O44" s="23">
        <v>5</v>
      </c>
      <c r="P44" s="24">
        <f t="shared" si="0"/>
        <v>43</v>
      </c>
    </row>
    <row r="45" spans="1:16" ht="15.6" customHeight="1" x14ac:dyDescent="0.3">
      <c r="A45" s="102" t="s">
        <v>103</v>
      </c>
      <c r="B45" s="20" t="s">
        <v>35</v>
      </c>
      <c r="C45" s="14" t="s">
        <v>67</v>
      </c>
      <c r="D45" s="57">
        <v>310000</v>
      </c>
      <c r="E45" s="57">
        <v>150000</v>
      </c>
      <c r="F45" s="21">
        <v>53</v>
      </c>
      <c r="G45" s="19">
        <v>29</v>
      </c>
      <c r="H45" s="22">
        <v>82</v>
      </c>
      <c r="I45" s="23">
        <v>23</v>
      </c>
      <c r="J45" s="23">
        <v>10</v>
      </c>
      <c r="K45" s="23">
        <v>10</v>
      </c>
      <c r="L45" s="23">
        <v>5</v>
      </c>
      <c r="M45" s="23">
        <v>10</v>
      </c>
      <c r="N45" s="23">
        <v>13</v>
      </c>
      <c r="O45" s="23">
        <v>10</v>
      </c>
      <c r="P45" s="24">
        <f t="shared" si="0"/>
        <v>81</v>
      </c>
    </row>
    <row r="46" spans="1:16" ht="15" customHeight="1" x14ac:dyDescent="0.3">
      <c r="A46" s="102" t="s">
        <v>104</v>
      </c>
      <c r="B46" s="20" t="s">
        <v>134</v>
      </c>
      <c r="C46" s="14" t="s">
        <v>68</v>
      </c>
      <c r="D46" s="57">
        <v>303265</v>
      </c>
      <c r="E46" s="57">
        <v>150000</v>
      </c>
      <c r="F46" s="21">
        <v>34</v>
      </c>
      <c r="G46" s="19">
        <v>38</v>
      </c>
      <c r="H46" s="22">
        <v>72</v>
      </c>
      <c r="I46" s="23">
        <v>15</v>
      </c>
      <c r="J46" s="23">
        <v>11</v>
      </c>
      <c r="K46" s="23">
        <v>8</v>
      </c>
      <c r="L46" s="23">
        <v>4</v>
      </c>
      <c r="M46" s="23">
        <v>4</v>
      </c>
      <c r="N46" s="23">
        <v>5</v>
      </c>
      <c r="O46" s="23">
        <v>9</v>
      </c>
      <c r="P46" s="24">
        <f t="shared" si="0"/>
        <v>56</v>
      </c>
    </row>
    <row r="47" spans="1:16" ht="15.6" customHeight="1" x14ac:dyDescent="0.3">
      <c r="A47" s="102" t="s">
        <v>105</v>
      </c>
      <c r="B47" s="20" t="s">
        <v>135</v>
      </c>
      <c r="C47" s="14" t="s">
        <v>69</v>
      </c>
      <c r="D47" s="57">
        <v>225000</v>
      </c>
      <c r="E47" s="57">
        <v>150000</v>
      </c>
      <c r="F47" s="21">
        <v>0</v>
      </c>
      <c r="G47" s="19">
        <v>32</v>
      </c>
      <c r="H47" s="22">
        <v>32</v>
      </c>
      <c r="I47" s="23">
        <v>12</v>
      </c>
      <c r="J47" s="23">
        <v>7</v>
      </c>
      <c r="K47" s="23">
        <v>7</v>
      </c>
      <c r="L47" s="23">
        <v>5</v>
      </c>
      <c r="M47" s="23">
        <v>8</v>
      </c>
      <c r="N47" s="23">
        <v>10</v>
      </c>
      <c r="O47" s="23">
        <v>4</v>
      </c>
      <c r="P47" s="24">
        <f t="shared" si="0"/>
        <v>53</v>
      </c>
    </row>
    <row r="48" spans="1:16" ht="15.6" customHeight="1" x14ac:dyDescent="0.3">
      <c r="A48" s="102" t="s">
        <v>106</v>
      </c>
      <c r="B48" s="20" t="s">
        <v>136</v>
      </c>
      <c r="C48" s="14" t="s">
        <v>70</v>
      </c>
      <c r="D48" s="57">
        <v>150000</v>
      </c>
      <c r="E48" s="57">
        <v>130000</v>
      </c>
      <c r="F48" s="30">
        <v>53</v>
      </c>
      <c r="G48" s="31">
        <v>36</v>
      </c>
      <c r="H48" s="32">
        <v>89</v>
      </c>
      <c r="I48" s="23">
        <v>20</v>
      </c>
      <c r="J48" s="23">
        <v>10</v>
      </c>
      <c r="K48" s="23">
        <v>8</v>
      </c>
      <c r="L48" s="23">
        <v>5</v>
      </c>
      <c r="M48" s="23">
        <v>10</v>
      </c>
      <c r="N48" s="23">
        <v>13</v>
      </c>
      <c r="O48" s="23">
        <v>7</v>
      </c>
      <c r="P48" s="33">
        <f t="shared" si="0"/>
        <v>73</v>
      </c>
    </row>
    <row r="49" spans="1:17" ht="12.6" customHeight="1" x14ac:dyDescent="0.3">
      <c r="A49" s="102" t="s">
        <v>107</v>
      </c>
      <c r="B49" s="20" t="s">
        <v>137</v>
      </c>
      <c r="C49" s="14" t="s">
        <v>71</v>
      </c>
      <c r="D49" s="57">
        <v>167000</v>
      </c>
      <c r="E49" s="57">
        <v>150000</v>
      </c>
      <c r="F49" s="37">
        <v>30</v>
      </c>
      <c r="G49" s="38">
        <v>30</v>
      </c>
      <c r="H49" s="39">
        <v>60</v>
      </c>
      <c r="I49" s="23">
        <v>20</v>
      </c>
      <c r="J49" s="23">
        <v>8</v>
      </c>
      <c r="K49" s="23">
        <v>4</v>
      </c>
      <c r="L49" s="23">
        <v>4</v>
      </c>
      <c r="M49" s="23">
        <v>9</v>
      </c>
      <c r="N49" s="23">
        <v>3</v>
      </c>
      <c r="O49" s="23">
        <v>4</v>
      </c>
      <c r="P49" s="40">
        <f t="shared" si="0"/>
        <v>52</v>
      </c>
    </row>
    <row r="50" spans="1:17" ht="15.6" customHeight="1" x14ac:dyDescent="0.3">
      <c r="A50" s="102" t="s">
        <v>108</v>
      </c>
      <c r="B50" s="20" t="s">
        <v>138</v>
      </c>
      <c r="C50" s="46" t="s">
        <v>72</v>
      </c>
      <c r="D50" s="57">
        <v>337722</v>
      </c>
      <c r="E50" s="57">
        <v>150000</v>
      </c>
      <c r="F50" s="47">
        <v>7</v>
      </c>
      <c r="G50" s="41">
        <v>31</v>
      </c>
      <c r="H50" s="39">
        <v>38</v>
      </c>
      <c r="I50" s="23">
        <v>12</v>
      </c>
      <c r="J50" s="23">
        <v>7</v>
      </c>
      <c r="K50" s="23">
        <v>7</v>
      </c>
      <c r="L50" s="23">
        <v>5</v>
      </c>
      <c r="M50" s="23">
        <v>6</v>
      </c>
      <c r="N50" s="23">
        <v>8</v>
      </c>
      <c r="O50" s="23">
        <v>4</v>
      </c>
      <c r="P50" s="40">
        <f t="shared" si="0"/>
        <v>49</v>
      </c>
    </row>
    <row r="51" spans="1:17" ht="15.6" customHeight="1" x14ac:dyDescent="0.3">
      <c r="A51" s="102" t="s">
        <v>109</v>
      </c>
      <c r="B51" s="20" t="s">
        <v>139</v>
      </c>
      <c r="C51" s="49" t="s">
        <v>73</v>
      </c>
      <c r="D51" s="57">
        <v>400001</v>
      </c>
      <c r="E51" s="57">
        <v>150000</v>
      </c>
      <c r="F51" s="47">
        <v>57</v>
      </c>
      <c r="G51" s="41">
        <v>28</v>
      </c>
      <c r="H51" s="39">
        <v>85</v>
      </c>
      <c r="I51" s="23">
        <v>15</v>
      </c>
      <c r="J51" s="23">
        <v>8</v>
      </c>
      <c r="K51" s="23">
        <v>8</v>
      </c>
      <c r="L51" s="23">
        <v>5</v>
      </c>
      <c r="M51" s="23">
        <v>4</v>
      </c>
      <c r="N51" s="23">
        <v>8</v>
      </c>
      <c r="O51" s="23">
        <v>4</v>
      </c>
      <c r="P51" s="40">
        <f t="shared" si="0"/>
        <v>52</v>
      </c>
    </row>
    <row r="52" spans="1:17" ht="15.6" customHeight="1" x14ac:dyDescent="0.3">
      <c r="A52" s="102" t="s">
        <v>110</v>
      </c>
      <c r="B52" s="20" t="s">
        <v>140</v>
      </c>
      <c r="C52" s="49" t="s">
        <v>74</v>
      </c>
      <c r="D52" s="57">
        <v>305750</v>
      </c>
      <c r="E52" s="57">
        <v>150000</v>
      </c>
      <c r="F52" s="64">
        <v>30</v>
      </c>
      <c r="G52" s="65">
        <v>30</v>
      </c>
      <c r="H52" s="39">
        <v>60</v>
      </c>
      <c r="I52" s="23">
        <v>7</v>
      </c>
      <c r="J52" s="23">
        <v>7</v>
      </c>
      <c r="K52" s="23">
        <v>4</v>
      </c>
      <c r="L52" s="23">
        <v>5</v>
      </c>
      <c r="M52" s="23">
        <v>7</v>
      </c>
      <c r="N52" s="23">
        <v>8</v>
      </c>
      <c r="O52" s="23">
        <v>4</v>
      </c>
      <c r="P52" s="40">
        <f t="shared" si="0"/>
        <v>42</v>
      </c>
    </row>
    <row r="53" spans="1:17" ht="15" customHeight="1" x14ac:dyDescent="0.3">
      <c r="A53" s="103" t="s">
        <v>111</v>
      </c>
      <c r="B53" s="50" t="s">
        <v>141</v>
      </c>
      <c r="C53" s="51" t="s">
        <v>75</v>
      </c>
      <c r="D53" s="71">
        <v>300000</v>
      </c>
      <c r="E53" s="71">
        <v>150000</v>
      </c>
      <c r="F53" s="47">
        <v>7</v>
      </c>
      <c r="G53" s="41">
        <v>24</v>
      </c>
      <c r="H53" s="39">
        <v>31</v>
      </c>
      <c r="I53" s="23">
        <v>7</v>
      </c>
      <c r="J53" s="23">
        <v>6</v>
      </c>
      <c r="K53" s="23">
        <v>4</v>
      </c>
      <c r="L53" s="23">
        <v>5</v>
      </c>
      <c r="M53" s="23">
        <v>9</v>
      </c>
      <c r="N53" s="23">
        <v>9</v>
      </c>
      <c r="O53" s="23">
        <v>4</v>
      </c>
      <c r="P53" s="40">
        <f t="shared" si="0"/>
        <v>44</v>
      </c>
    </row>
    <row r="54" spans="1:17" ht="15.6" customHeight="1" x14ac:dyDescent="0.3">
      <c r="A54" s="102" t="s">
        <v>112</v>
      </c>
      <c r="B54" s="20" t="s">
        <v>142</v>
      </c>
      <c r="C54" s="49" t="s">
        <v>76</v>
      </c>
      <c r="D54" s="57">
        <v>168000</v>
      </c>
      <c r="E54" s="57">
        <v>150000</v>
      </c>
      <c r="F54" s="47">
        <v>60</v>
      </c>
      <c r="G54" s="41">
        <v>30</v>
      </c>
      <c r="H54" s="39">
        <v>90</v>
      </c>
      <c r="I54" s="23">
        <v>23</v>
      </c>
      <c r="J54" s="23">
        <v>12</v>
      </c>
      <c r="K54" s="23">
        <v>10</v>
      </c>
      <c r="L54" s="23">
        <v>5</v>
      </c>
      <c r="M54" s="23">
        <v>10</v>
      </c>
      <c r="N54" s="23">
        <v>14</v>
      </c>
      <c r="O54" s="23">
        <v>6</v>
      </c>
      <c r="P54" s="40">
        <f t="shared" si="0"/>
        <v>80</v>
      </c>
    </row>
    <row r="55" spans="1:17" ht="15.6" customHeight="1" x14ac:dyDescent="0.3">
      <c r="A55" s="102" t="s">
        <v>113</v>
      </c>
      <c r="B55" s="20" t="s">
        <v>143</v>
      </c>
      <c r="C55" s="53" t="s">
        <v>77</v>
      </c>
      <c r="D55" s="57">
        <v>170000</v>
      </c>
      <c r="E55" s="57">
        <v>150000</v>
      </c>
      <c r="F55" s="47">
        <v>45</v>
      </c>
      <c r="G55" s="41">
        <v>35</v>
      </c>
      <c r="H55" s="39">
        <v>80</v>
      </c>
      <c r="I55" s="23">
        <v>20</v>
      </c>
      <c r="J55" s="23">
        <v>10</v>
      </c>
      <c r="K55" s="23">
        <v>12</v>
      </c>
      <c r="L55" s="23">
        <v>5</v>
      </c>
      <c r="M55" s="23">
        <v>10</v>
      </c>
      <c r="N55" s="23">
        <v>14</v>
      </c>
      <c r="O55" s="23">
        <v>5</v>
      </c>
      <c r="P55" s="40">
        <f t="shared" si="0"/>
        <v>76</v>
      </c>
    </row>
    <row r="56" spans="1:17" ht="15.6" customHeight="1" x14ac:dyDescent="0.3">
      <c r="A56" s="104" t="s">
        <v>114</v>
      </c>
      <c r="B56" s="80" t="s">
        <v>144</v>
      </c>
      <c r="C56" s="81" t="s">
        <v>78</v>
      </c>
      <c r="D56" s="82">
        <v>300000</v>
      </c>
      <c r="E56" s="82">
        <v>150000</v>
      </c>
      <c r="F56" s="83">
        <v>21</v>
      </c>
      <c r="G56" s="84">
        <v>34</v>
      </c>
      <c r="H56" s="85">
        <v>55</v>
      </c>
      <c r="I56" s="86">
        <v>20</v>
      </c>
      <c r="J56" s="86">
        <v>10</v>
      </c>
      <c r="K56" s="86">
        <v>10</v>
      </c>
      <c r="L56" s="86">
        <v>4</v>
      </c>
      <c r="M56" s="86">
        <v>7</v>
      </c>
      <c r="N56" s="86">
        <v>11</v>
      </c>
      <c r="O56" s="86">
        <v>4</v>
      </c>
      <c r="P56" s="87">
        <f t="shared" si="0"/>
        <v>66</v>
      </c>
    </row>
    <row r="57" spans="1:17" x14ac:dyDescent="0.3">
      <c r="A57" s="95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</row>
    <row r="58" spans="1:17" x14ac:dyDescent="0.3">
      <c r="A58" s="75"/>
      <c r="B58" s="76"/>
      <c r="C58" s="76"/>
      <c r="D58" s="77">
        <f>SUM(D21:D56)</f>
        <v>9029774</v>
      </c>
      <c r="E58" s="77">
        <f>SUM(E21:E56)</f>
        <v>5360000</v>
      </c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</row>
    <row r="59" spans="1:17" x14ac:dyDescent="0.3">
      <c r="A59" s="75"/>
      <c r="B59" s="75"/>
      <c r="C59" s="75"/>
      <c r="D59" s="75"/>
      <c r="E59" s="75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</row>
    <row r="60" spans="1:17" x14ac:dyDescent="0.3">
      <c r="A60" s="75"/>
      <c r="B60" s="75"/>
      <c r="C60" s="75"/>
      <c r="D60" s="75"/>
      <c r="E60" s="75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</row>
    <row r="61" spans="1:17" x14ac:dyDescent="0.3">
      <c r="A61" s="75"/>
      <c r="B61" s="75"/>
      <c r="C61" s="75"/>
      <c r="D61" s="75"/>
      <c r="E61" s="75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</row>
    <row r="62" spans="1:17" x14ac:dyDescent="0.3">
      <c r="A62" s="75"/>
      <c r="B62" s="75"/>
      <c r="C62" s="75"/>
      <c r="D62" s="75"/>
      <c r="E62" s="75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</row>
    <row r="63" spans="1:17" x14ac:dyDescent="0.3">
      <c r="A63" s="75"/>
      <c r="B63" s="75"/>
      <c r="C63" s="75"/>
      <c r="D63" s="75"/>
      <c r="E63" s="75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</row>
    <row r="64" spans="1:17" x14ac:dyDescent="0.3">
      <c r="A64" s="75"/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</row>
    <row r="65" spans="1:17" x14ac:dyDescent="0.3">
      <c r="A65" s="75"/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</row>
    <row r="66" spans="1:17" x14ac:dyDescent="0.3">
      <c r="A66" s="75"/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</row>
    <row r="67" spans="1:17" x14ac:dyDescent="0.3">
      <c r="A67" s="75"/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</row>
    <row r="68" spans="1:17" x14ac:dyDescent="0.3">
      <c r="A68" s="75"/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</row>
    <row r="69" spans="1:17" x14ac:dyDescent="0.3">
      <c r="A69" s="75"/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</row>
  </sheetData>
  <dataValidations count="7">
    <dataValidation type="whole" showInputMessage="1" showErrorMessage="1" errorTitle="ZNOVU A LÉPE" error="To je móóóóóóc!!!!" sqref="P21:P56">
      <formula1>0</formula1>
      <formula2>100</formula2>
    </dataValidation>
    <dataValidation type="whole" showInputMessage="1" showErrorMessage="1" errorTitle="ZNOVU A LÉPE" error="To je móóóóóóc!!!!_x000a__x000a_" sqref="O21:O49">
      <formula1>0</formula1>
      <formula2>10</formula2>
    </dataValidation>
    <dataValidation type="whole" showInputMessage="1" showErrorMessage="1" errorTitle="ZNOVU A LÉPE" error="To je móóóóóóc!!!!_x000a__x000a_" sqref="N21:N49">
      <formula1>0</formula1>
      <formula2>15</formula2>
    </dataValidation>
    <dataValidation type="whole" showInputMessage="1" showErrorMessage="1" errorTitle="ZNOVU A LÉPE" error="To je móóóóóóc!!!!" sqref="M21:M49">
      <formula1>0</formula1>
      <formula2>10</formula2>
    </dataValidation>
    <dataValidation type="whole" allowBlank="1" showInputMessage="1" showErrorMessage="1" errorTitle="ZNOVU A LÉPE" error="To je móóóóóóc!!!!" sqref="L21:L49">
      <formula1>0</formula1>
      <formula2>5</formula2>
    </dataValidation>
    <dataValidation type="whole" showInputMessage="1" showErrorMessage="1" errorTitle="ZNOVU A LÉPE" error="To je móóóóóóc!!!!" sqref="J21:K49">
      <formula1>0</formula1>
      <formula2>15</formula2>
    </dataValidation>
    <dataValidation type="whole" allowBlank="1" showInputMessage="1" showErrorMessage="1" errorTitle="ZNOVU A LÉPE" error="To je móóóóóóc!!!!" sqref="I21:I49">
      <formula1>0</formula1>
      <formula2>30</formula2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9"/>
  <sheetViews>
    <sheetView topLeftCell="A16" workbookViewId="0">
      <selection activeCell="I21" sqref="I21:O56"/>
    </sheetView>
  </sheetViews>
  <sheetFormatPr defaultRowHeight="14.4" x14ac:dyDescent="0.3"/>
  <cols>
    <col min="1" max="1" width="10.77734375" style="55" customWidth="1"/>
    <col min="2" max="2" width="20.5546875" style="55" customWidth="1"/>
    <col min="3" max="3" width="46.5546875" style="55" customWidth="1"/>
    <col min="4" max="4" width="10" style="55" customWidth="1"/>
    <col min="5" max="5" width="10.33203125" style="55" customWidth="1"/>
    <col min="6" max="10" width="8.88671875" style="55"/>
    <col min="11" max="11" width="8.6640625" style="55" customWidth="1"/>
    <col min="12" max="12" width="9.6640625" style="55" customWidth="1"/>
    <col min="13" max="13" width="8.88671875" style="55"/>
    <col min="14" max="14" width="9.6640625" style="55" customWidth="1"/>
    <col min="15" max="15" width="8.109375" style="55" customWidth="1"/>
    <col min="16" max="17" width="10" style="55" customWidth="1"/>
    <col min="18" max="18" width="10.33203125" style="55" customWidth="1"/>
    <col min="19" max="23" width="8.88671875" style="55"/>
    <col min="24" max="24" width="10.109375" style="55" customWidth="1"/>
    <col min="25" max="25" width="10" style="55" customWidth="1"/>
    <col min="26" max="26" width="11.44140625" style="55" customWidth="1"/>
    <col min="27" max="27" width="10.33203125" style="55" customWidth="1"/>
    <col min="28" max="28" width="10.109375" style="55" customWidth="1"/>
    <col min="29" max="16384" width="8.88671875" style="55"/>
  </cols>
  <sheetData>
    <row r="1" spans="1:28" s="54" customFormat="1" ht="33.6" customHeight="1" x14ac:dyDescent="0.3">
      <c r="A1" s="1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4" customFormat="1" ht="12.6" customHeight="1" x14ac:dyDescent="0.3">
      <c r="A2" s="2" t="s">
        <v>38</v>
      </c>
      <c r="B2" s="2"/>
      <c r="C2" s="2"/>
      <c r="D2" s="2"/>
      <c r="E2" s="2"/>
      <c r="F2" s="2"/>
      <c r="G2" s="2"/>
      <c r="H2" s="2"/>
      <c r="I2" s="3" t="s">
        <v>0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s="54" customFormat="1" x14ac:dyDescent="0.3">
      <c r="A3" s="2" t="s">
        <v>1</v>
      </c>
      <c r="B3" s="2"/>
      <c r="C3" s="2"/>
      <c r="D3" s="2"/>
      <c r="E3" s="2"/>
      <c r="F3" s="2"/>
      <c r="G3" s="2"/>
      <c r="H3" s="2"/>
      <c r="I3" s="4" t="s">
        <v>145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s="54" customFormat="1" x14ac:dyDescent="0.3">
      <c r="A4" s="2" t="s">
        <v>39</v>
      </c>
      <c r="B4" s="2"/>
      <c r="C4" s="2"/>
      <c r="D4" s="2"/>
      <c r="E4" s="2"/>
      <c r="F4" s="2"/>
      <c r="G4" s="2"/>
      <c r="H4" s="2"/>
      <c r="I4" s="4" t="s">
        <v>146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s="54" customFormat="1" x14ac:dyDescent="0.3">
      <c r="A5" s="2" t="s">
        <v>40</v>
      </c>
      <c r="B5" s="2"/>
      <c r="C5" s="2"/>
      <c r="D5" s="2"/>
      <c r="E5" s="2"/>
      <c r="F5" s="2"/>
      <c r="G5" s="2"/>
      <c r="H5" s="2"/>
      <c r="I5" s="4" t="s">
        <v>147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s="54" customFormat="1" x14ac:dyDescent="0.3">
      <c r="A6" s="2" t="s">
        <v>41</v>
      </c>
      <c r="B6" s="2"/>
      <c r="C6" s="2"/>
      <c r="D6" s="2"/>
      <c r="E6" s="2"/>
      <c r="F6" s="2"/>
      <c r="G6" s="2"/>
      <c r="H6" s="2"/>
      <c r="I6" s="4" t="s">
        <v>148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s="54" customFormat="1" x14ac:dyDescent="0.3">
      <c r="A7" s="2" t="s">
        <v>2</v>
      </c>
      <c r="B7" s="2"/>
      <c r="C7" s="2"/>
      <c r="D7" s="2"/>
      <c r="E7" s="2"/>
      <c r="F7" s="2"/>
      <c r="G7" s="2"/>
      <c r="H7" s="2"/>
      <c r="I7" s="4" t="s">
        <v>149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s="54" customFormat="1" x14ac:dyDescent="0.3">
      <c r="A8" s="2" t="s">
        <v>42</v>
      </c>
      <c r="B8" s="2"/>
      <c r="C8" s="2"/>
      <c r="D8" s="2"/>
      <c r="E8" s="2"/>
      <c r="F8" s="2"/>
      <c r="G8" s="2"/>
      <c r="H8" s="2"/>
      <c r="I8" s="2" t="s">
        <v>150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s="54" customFormat="1" x14ac:dyDescent="0.3">
      <c r="A9" s="2"/>
      <c r="B9" s="2"/>
      <c r="C9" s="2"/>
      <c r="D9" s="2"/>
      <c r="E9" s="2"/>
      <c r="F9" s="2"/>
      <c r="G9" s="2"/>
      <c r="H9" s="2"/>
      <c r="I9" s="2" t="s">
        <v>151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s="54" customFormat="1" x14ac:dyDescent="0.3">
      <c r="A10" s="2"/>
      <c r="B10" s="2"/>
      <c r="C10" s="2"/>
      <c r="D10" s="2"/>
      <c r="E10" s="2"/>
      <c r="F10" s="2"/>
      <c r="G10" s="2"/>
      <c r="H10" s="2"/>
      <c r="I10" s="2" t="s">
        <v>152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s="54" customFormat="1" x14ac:dyDescent="0.3">
      <c r="A11" s="2"/>
      <c r="B11" s="2"/>
      <c r="C11" s="2"/>
      <c r="D11" s="2"/>
      <c r="E11" s="2"/>
      <c r="F11" s="2"/>
      <c r="G11" s="2"/>
      <c r="H11" s="2"/>
      <c r="I11" s="2" t="s">
        <v>153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s="54" customFormat="1" x14ac:dyDescent="0.3">
      <c r="A12" s="2"/>
      <c r="B12" s="2"/>
      <c r="C12" s="2"/>
      <c r="D12" s="2"/>
      <c r="E12" s="2"/>
      <c r="F12" s="2"/>
      <c r="G12" s="2"/>
      <c r="H12" s="2"/>
      <c r="I12" s="2" t="s">
        <v>154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s="54" customFormat="1" x14ac:dyDescent="0.3">
      <c r="A13" s="2"/>
      <c r="B13" s="2"/>
      <c r="C13" s="2"/>
      <c r="D13" s="2"/>
      <c r="E13" s="2"/>
      <c r="F13" s="2"/>
      <c r="G13" s="2"/>
      <c r="H13" s="2"/>
      <c r="I13" s="2" t="s">
        <v>155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s="54" customFormat="1" x14ac:dyDescent="0.3">
      <c r="A14" s="2"/>
      <c r="B14" s="2"/>
      <c r="C14" s="2"/>
      <c r="D14" s="2"/>
      <c r="E14" s="2"/>
      <c r="F14" s="2"/>
      <c r="G14" s="2"/>
      <c r="H14" s="2"/>
      <c r="I14" s="3" t="s">
        <v>159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s="54" customFormat="1" x14ac:dyDescent="0.3">
      <c r="A15" s="2"/>
      <c r="B15" s="2"/>
      <c r="C15" s="2"/>
      <c r="D15" s="2"/>
      <c r="E15" s="2"/>
      <c r="F15" s="2"/>
      <c r="G15" s="2"/>
      <c r="H15" s="2"/>
      <c r="I15" s="2" t="s">
        <v>156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s="54" customFormat="1" x14ac:dyDescent="0.3">
      <c r="A16" s="2"/>
      <c r="B16" s="2"/>
      <c r="C16" s="2"/>
      <c r="D16" s="2"/>
      <c r="E16" s="2"/>
      <c r="F16" s="2"/>
      <c r="G16" s="2"/>
      <c r="H16" s="2"/>
      <c r="I16" s="2" t="s">
        <v>157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s="54" customFormat="1" x14ac:dyDescent="0.3">
      <c r="A17" s="2"/>
      <c r="B17" s="2"/>
      <c r="C17" s="2"/>
      <c r="D17" s="2"/>
      <c r="E17" s="2"/>
      <c r="F17" s="2"/>
      <c r="G17" s="2"/>
      <c r="H17" s="2"/>
      <c r="I17" s="2" t="s">
        <v>158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s="54" customFormat="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00.8" x14ac:dyDescent="0.3">
      <c r="A19" s="5" t="s">
        <v>3</v>
      </c>
      <c r="B19" s="6" t="s">
        <v>4</v>
      </c>
      <c r="C19" s="6" t="s">
        <v>5</v>
      </c>
      <c r="D19" s="6" t="s">
        <v>6</v>
      </c>
      <c r="E19" s="6" t="s">
        <v>7</v>
      </c>
      <c r="F19" s="6" t="s">
        <v>8</v>
      </c>
      <c r="G19" s="6" t="s">
        <v>9</v>
      </c>
      <c r="H19" s="6" t="s">
        <v>10</v>
      </c>
      <c r="I19" s="7" t="s">
        <v>11</v>
      </c>
      <c r="J19" s="7" t="s">
        <v>12</v>
      </c>
      <c r="K19" s="7" t="s">
        <v>13</v>
      </c>
      <c r="L19" s="7" t="s">
        <v>14</v>
      </c>
      <c r="M19" s="7" t="s">
        <v>15</v>
      </c>
      <c r="N19" s="7" t="s">
        <v>16</v>
      </c>
      <c r="O19" s="7" t="s">
        <v>17</v>
      </c>
      <c r="P19" s="6" t="s">
        <v>18</v>
      </c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</row>
    <row r="20" spans="1:28" x14ac:dyDescent="0.3">
      <c r="A20" s="17"/>
      <c r="B20" s="18"/>
      <c r="C20" s="18"/>
      <c r="D20" s="18"/>
      <c r="E20" s="18"/>
      <c r="F20" s="19"/>
      <c r="G20" s="19"/>
      <c r="H20" s="19"/>
      <c r="I20" s="8" t="s">
        <v>30</v>
      </c>
      <c r="J20" s="9" t="s">
        <v>31</v>
      </c>
      <c r="K20" s="9" t="s">
        <v>31</v>
      </c>
      <c r="L20" s="9" t="s">
        <v>32</v>
      </c>
      <c r="M20" s="9" t="s">
        <v>33</v>
      </c>
      <c r="N20" s="9" t="s">
        <v>31</v>
      </c>
      <c r="O20" s="9" t="s">
        <v>33</v>
      </c>
      <c r="P20" s="19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</row>
    <row r="21" spans="1:28" ht="15" customHeight="1" x14ac:dyDescent="0.3">
      <c r="A21" s="102" t="s">
        <v>79</v>
      </c>
      <c r="B21" s="20" t="s">
        <v>115</v>
      </c>
      <c r="C21" s="14" t="s">
        <v>44</v>
      </c>
      <c r="D21" s="57">
        <v>185000</v>
      </c>
      <c r="E21" s="57">
        <v>150000</v>
      </c>
      <c r="F21" s="21">
        <v>42</v>
      </c>
      <c r="G21" s="19">
        <v>24</v>
      </c>
      <c r="H21" s="22">
        <v>66</v>
      </c>
      <c r="I21" s="23">
        <v>10</v>
      </c>
      <c r="J21" s="23">
        <v>7</v>
      </c>
      <c r="K21" s="23">
        <v>5</v>
      </c>
      <c r="L21" s="23">
        <v>5</v>
      </c>
      <c r="M21" s="23">
        <v>8</v>
      </c>
      <c r="N21" s="23">
        <v>10</v>
      </c>
      <c r="O21" s="23">
        <v>4</v>
      </c>
      <c r="P21" s="24">
        <f t="shared" ref="P21:P56" si="0">SUM(I21:O21)</f>
        <v>49</v>
      </c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</row>
    <row r="22" spans="1:28" ht="15" customHeight="1" x14ac:dyDescent="0.3">
      <c r="A22" s="102" t="s">
        <v>80</v>
      </c>
      <c r="B22" s="20" t="s">
        <v>116</v>
      </c>
      <c r="C22" s="14" t="s">
        <v>45</v>
      </c>
      <c r="D22" s="57">
        <v>189000</v>
      </c>
      <c r="E22" s="57">
        <v>150000</v>
      </c>
      <c r="F22" s="21">
        <v>20</v>
      </c>
      <c r="G22" s="19">
        <v>25</v>
      </c>
      <c r="H22" s="22">
        <v>45</v>
      </c>
      <c r="I22" s="23">
        <v>10</v>
      </c>
      <c r="J22" s="23">
        <v>7</v>
      </c>
      <c r="K22" s="23">
        <v>5</v>
      </c>
      <c r="L22" s="23">
        <v>5</v>
      </c>
      <c r="M22" s="23">
        <v>10</v>
      </c>
      <c r="N22" s="23">
        <v>10</v>
      </c>
      <c r="O22" s="23">
        <v>4</v>
      </c>
      <c r="P22" s="24">
        <f t="shared" si="0"/>
        <v>51</v>
      </c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</row>
    <row r="23" spans="1:28" ht="15" customHeight="1" x14ac:dyDescent="0.3">
      <c r="A23" s="102" t="s">
        <v>81</v>
      </c>
      <c r="B23" s="20" t="s">
        <v>117</v>
      </c>
      <c r="C23" s="14" t="s">
        <v>166</v>
      </c>
      <c r="D23" s="57">
        <v>284500</v>
      </c>
      <c r="E23" s="57">
        <v>140000</v>
      </c>
      <c r="F23" s="60">
        <v>15</v>
      </c>
      <c r="G23" s="61">
        <v>24</v>
      </c>
      <c r="H23" s="22">
        <v>39</v>
      </c>
      <c r="I23" s="23">
        <v>8</v>
      </c>
      <c r="J23" s="23">
        <v>5</v>
      </c>
      <c r="K23" s="23">
        <v>3</v>
      </c>
      <c r="L23" s="23">
        <v>5</v>
      </c>
      <c r="M23" s="23">
        <v>8</v>
      </c>
      <c r="N23" s="23">
        <v>10</v>
      </c>
      <c r="O23" s="23">
        <v>4</v>
      </c>
      <c r="P23" s="24">
        <f t="shared" si="0"/>
        <v>43</v>
      </c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</row>
    <row r="24" spans="1:28" ht="15" customHeight="1" x14ac:dyDescent="0.3">
      <c r="A24" s="102" t="s">
        <v>82</v>
      </c>
      <c r="B24" s="20" t="s">
        <v>118</v>
      </c>
      <c r="C24" s="14" t="s">
        <v>47</v>
      </c>
      <c r="D24" s="57">
        <v>167000</v>
      </c>
      <c r="E24" s="57">
        <v>150000</v>
      </c>
      <c r="F24" s="21">
        <v>32</v>
      </c>
      <c r="G24" s="19">
        <v>21</v>
      </c>
      <c r="H24" s="22">
        <v>53</v>
      </c>
      <c r="I24" s="23">
        <v>28</v>
      </c>
      <c r="J24" s="23">
        <v>11</v>
      </c>
      <c r="K24" s="23">
        <v>11</v>
      </c>
      <c r="L24" s="23">
        <v>5</v>
      </c>
      <c r="M24" s="23">
        <v>10</v>
      </c>
      <c r="N24" s="23">
        <v>10</v>
      </c>
      <c r="O24" s="23">
        <v>4</v>
      </c>
      <c r="P24" s="24">
        <f t="shared" si="0"/>
        <v>79</v>
      </c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</row>
    <row r="25" spans="1:28" ht="15" customHeight="1" x14ac:dyDescent="0.3">
      <c r="A25" s="102" t="s">
        <v>83</v>
      </c>
      <c r="B25" s="20" t="s">
        <v>119</v>
      </c>
      <c r="C25" s="14" t="s">
        <v>48</v>
      </c>
      <c r="D25" s="57">
        <v>180000</v>
      </c>
      <c r="E25" s="57">
        <v>150000</v>
      </c>
      <c r="F25" s="21">
        <v>60</v>
      </c>
      <c r="G25" s="19">
        <v>38</v>
      </c>
      <c r="H25" s="22">
        <v>98</v>
      </c>
      <c r="I25" s="23">
        <v>20</v>
      </c>
      <c r="J25" s="23">
        <v>15</v>
      </c>
      <c r="K25" s="23">
        <v>13</v>
      </c>
      <c r="L25" s="23">
        <v>5</v>
      </c>
      <c r="M25" s="23">
        <v>10</v>
      </c>
      <c r="N25" s="23">
        <v>10</v>
      </c>
      <c r="O25" s="23">
        <v>10</v>
      </c>
      <c r="P25" s="24">
        <f t="shared" si="0"/>
        <v>83</v>
      </c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</row>
    <row r="26" spans="1:28" ht="15.6" customHeight="1" x14ac:dyDescent="0.3">
      <c r="A26" s="102" t="s">
        <v>84</v>
      </c>
      <c r="B26" s="20" t="s">
        <v>120</v>
      </c>
      <c r="C26" s="14" t="s">
        <v>49</v>
      </c>
      <c r="D26" s="57">
        <v>242960</v>
      </c>
      <c r="E26" s="57">
        <v>150000</v>
      </c>
      <c r="F26" s="21">
        <v>50</v>
      </c>
      <c r="G26" s="19">
        <v>18</v>
      </c>
      <c r="H26" s="22">
        <v>68</v>
      </c>
      <c r="I26" s="23">
        <v>15</v>
      </c>
      <c r="J26" s="23">
        <v>9</v>
      </c>
      <c r="K26" s="23">
        <v>9</v>
      </c>
      <c r="L26" s="23">
        <v>5</v>
      </c>
      <c r="M26" s="23">
        <v>10</v>
      </c>
      <c r="N26" s="23">
        <v>10</v>
      </c>
      <c r="O26" s="23">
        <v>4</v>
      </c>
      <c r="P26" s="24">
        <f t="shared" si="0"/>
        <v>62</v>
      </c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</row>
    <row r="27" spans="1:28" ht="15" customHeight="1" x14ac:dyDescent="0.3">
      <c r="A27" s="102" t="s">
        <v>85</v>
      </c>
      <c r="B27" s="20" t="s">
        <v>121</v>
      </c>
      <c r="C27" s="14" t="s">
        <v>50</v>
      </c>
      <c r="D27" s="57">
        <v>195000</v>
      </c>
      <c r="E27" s="57">
        <v>150000</v>
      </c>
      <c r="F27" s="21">
        <v>45</v>
      </c>
      <c r="G27" s="19">
        <v>22</v>
      </c>
      <c r="H27" s="22">
        <v>67</v>
      </c>
      <c r="I27" s="23">
        <v>20</v>
      </c>
      <c r="J27" s="23">
        <v>9</v>
      </c>
      <c r="K27" s="23">
        <v>7</v>
      </c>
      <c r="L27" s="23">
        <v>5</v>
      </c>
      <c r="M27" s="23">
        <v>8</v>
      </c>
      <c r="N27" s="23">
        <v>10</v>
      </c>
      <c r="O27" s="23">
        <v>4</v>
      </c>
      <c r="P27" s="24">
        <f t="shared" si="0"/>
        <v>63</v>
      </c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</row>
    <row r="28" spans="1:28" ht="14.4" customHeight="1" x14ac:dyDescent="0.3">
      <c r="A28" s="102" t="s">
        <v>86</v>
      </c>
      <c r="B28" s="20" t="s">
        <v>122</v>
      </c>
      <c r="C28" s="14" t="s">
        <v>51</v>
      </c>
      <c r="D28" s="57">
        <v>196345</v>
      </c>
      <c r="E28" s="57">
        <v>140000</v>
      </c>
      <c r="F28" s="21">
        <v>47</v>
      </c>
      <c r="G28" s="19">
        <v>34</v>
      </c>
      <c r="H28" s="22">
        <v>81</v>
      </c>
      <c r="I28" s="23">
        <v>20</v>
      </c>
      <c r="J28" s="23">
        <v>12</v>
      </c>
      <c r="K28" s="23">
        <v>12</v>
      </c>
      <c r="L28" s="23">
        <v>5</v>
      </c>
      <c r="M28" s="23">
        <v>10</v>
      </c>
      <c r="N28" s="23">
        <v>10</v>
      </c>
      <c r="O28" s="23">
        <v>5</v>
      </c>
      <c r="P28" s="24">
        <f t="shared" si="0"/>
        <v>74</v>
      </c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</row>
    <row r="29" spans="1:28" ht="15.6" customHeight="1" x14ac:dyDescent="0.3">
      <c r="A29" s="102" t="s">
        <v>87</v>
      </c>
      <c r="B29" s="20" t="s">
        <v>167</v>
      </c>
      <c r="C29" s="14" t="s">
        <v>52</v>
      </c>
      <c r="D29" s="57">
        <v>318700</v>
      </c>
      <c r="E29" s="57">
        <v>150000</v>
      </c>
      <c r="F29" s="21">
        <v>30</v>
      </c>
      <c r="G29" s="19">
        <v>30</v>
      </c>
      <c r="H29" s="22">
        <v>60</v>
      </c>
      <c r="I29" s="23">
        <v>20</v>
      </c>
      <c r="J29" s="23">
        <v>12</v>
      </c>
      <c r="K29" s="23">
        <v>12</v>
      </c>
      <c r="L29" s="23">
        <v>5</v>
      </c>
      <c r="M29" s="23">
        <v>10</v>
      </c>
      <c r="N29" s="23">
        <v>10</v>
      </c>
      <c r="O29" s="23">
        <v>8</v>
      </c>
      <c r="P29" s="24">
        <f t="shared" si="0"/>
        <v>77</v>
      </c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</row>
    <row r="30" spans="1:28" ht="15.6" customHeight="1" x14ac:dyDescent="0.3">
      <c r="A30" s="102" t="s">
        <v>88</v>
      </c>
      <c r="B30" s="20" t="s">
        <v>168</v>
      </c>
      <c r="C30" s="14" t="s">
        <v>53</v>
      </c>
      <c r="D30" s="63">
        <v>325000</v>
      </c>
      <c r="E30" s="63">
        <v>150000</v>
      </c>
      <c r="F30" s="21">
        <v>53</v>
      </c>
      <c r="G30" s="19">
        <v>39</v>
      </c>
      <c r="H30" s="22">
        <v>92</v>
      </c>
      <c r="I30" s="23">
        <v>16</v>
      </c>
      <c r="J30" s="23">
        <v>12</v>
      </c>
      <c r="K30" s="23">
        <v>10</v>
      </c>
      <c r="L30" s="23">
        <v>5</v>
      </c>
      <c r="M30" s="23">
        <v>10</v>
      </c>
      <c r="N30" s="23">
        <v>10</v>
      </c>
      <c r="O30" s="23">
        <v>8</v>
      </c>
      <c r="P30" s="24">
        <f t="shared" si="0"/>
        <v>71</v>
      </c>
    </row>
    <row r="31" spans="1:28" ht="15.6" customHeight="1" x14ac:dyDescent="0.3">
      <c r="A31" s="102" t="s">
        <v>89</v>
      </c>
      <c r="B31" s="20" t="s">
        <v>124</v>
      </c>
      <c r="C31" s="14" t="s">
        <v>54</v>
      </c>
      <c r="D31" s="63">
        <v>185000</v>
      </c>
      <c r="E31" s="63">
        <v>150000</v>
      </c>
      <c r="F31" s="60">
        <v>52</v>
      </c>
      <c r="G31" s="61">
        <v>34</v>
      </c>
      <c r="H31" s="22">
        <v>86</v>
      </c>
      <c r="I31" s="23">
        <v>20</v>
      </c>
      <c r="J31" s="23">
        <v>12</v>
      </c>
      <c r="K31" s="23">
        <v>11</v>
      </c>
      <c r="L31" s="23">
        <v>5</v>
      </c>
      <c r="M31" s="23">
        <v>10</v>
      </c>
      <c r="N31" s="23">
        <v>10</v>
      </c>
      <c r="O31" s="23">
        <v>5</v>
      </c>
      <c r="P31" s="24">
        <f t="shared" si="0"/>
        <v>73</v>
      </c>
    </row>
    <row r="32" spans="1:28" ht="15.6" customHeight="1" x14ac:dyDescent="0.3">
      <c r="A32" s="102" t="s">
        <v>90</v>
      </c>
      <c r="B32" s="20" t="s">
        <v>35</v>
      </c>
      <c r="C32" s="14" t="s">
        <v>55</v>
      </c>
      <c r="D32" s="57">
        <v>320000</v>
      </c>
      <c r="E32" s="57">
        <v>150000</v>
      </c>
      <c r="F32" s="60">
        <v>51</v>
      </c>
      <c r="G32" s="61">
        <v>38</v>
      </c>
      <c r="H32" s="22">
        <v>89</v>
      </c>
      <c r="I32" s="23">
        <v>22</v>
      </c>
      <c r="J32" s="23">
        <v>11</v>
      </c>
      <c r="K32" s="23">
        <v>12</v>
      </c>
      <c r="L32" s="23">
        <v>4</v>
      </c>
      <c r="M32" s="23">
        <v>10</v>
      </c>
      <c r="N32" s="23">
        <v>10</v>
      </c>
      <c r="O32" s="23">
        <v>10</v>
      </c>
      <c r="P32" s="24">
        <f t="shared" si="0"/>
        <v>79</v>
      </c>
    </row>
    <row r="33" spans="1:16" ht="15" customHeight="1" x14ac:dyDescent="0.3">
      <c r="A33" s="102" t="s">
        <v>91</v>
      </c>
      <c r="B33" s="20" t="s">
        <v>125</v>
      </c>
      <c r="C33" s="14" t="s">
        <v>56</v>
      </c>
      <c r="D33" s="57">
        <v>180200</v>
      </c>
      <c r="E33" s="57">
        <v>150000</v>
      </c>
      <c r="F33" s="21">
        <v>34</v>
      </c>
      <c r="G33" s="19">
        <v>29</v>
      </c>
      <c r="H33" s="22">
        <v>63</v>
      </c>
      <c r="I33" s="23">
        <v>12</v>
      </c>
      <c r="J33" s="23">
        <v>8</v>
      </c>
      <c r="K33" s="23">
        <v>4</v>
      </c>
      <c r="L33" s="23">
        <v>5</v>
      </c>
      <c r="M33" s="23">
        <v>10</v>
      </c>
      <c r="N33" s="23">
        <v>10</v>
      </c>
      <c r="O33" s="23">
        <v>9</v>
      </c>
      <c r="P33" s="24">
        <f t="shared" si="0"/>
        <v>58</v>
      </c>
    </row>
    <row r="34" spans="1:16" ht="15.6" customHeight="1" x14ac:dyDescent="0.3">
      <c r="A34" s="102" t="s">
        <v>92</v>
      </c>
      <c r="B34" s="20" t="s">
        <v>126</v>
      </c>
      <c r="C34" s="14" t="s">
        <v>57</v>
      </c>
      <c r="D34" s="57">
        <v>320000</v>
      </c>
      <c r="E34" s="57">
        <v>150000</v>
      </c>
      <c r="F34" s="21">
        <v>27</v>
      </c>
      <c r="G34" s="19">
        <v>14</v>
      </c>
      <c r="H34" s="22">
        <v>41</v>
      </c>
      <c r="I34" s="23">
        <v>10</v>
      </c>
      <c r="J34" s="23">
        <v>9</v>
      </c>
      <c r="K34" s="23">
        <v>4</v>
      </c>
      <c r="L34" s="23">
        <v>5</v>
      </c>
      <c r="M34" s="23">
        <v>8</v>
      </c>
      <c r="N34" s="23">
        <v>9</v>
      </c>
      <c r="O34" s="23">
        <v>8</v>
      </c>
      <c r="P34" s="24">
        <f t="shared" si="0"/>
        <v>53</v>
      </c>
    </row>
    <row r="35" spans="1:16" ht="15.6" customHeight="1" x14ac:dyDescent="0.3">
      <c r="A35" s="102" t="s">
        <v>93</v>
      </c>
      <c r="B35" s="20" t="s">
        <v>34</v>
      </c>
      <c r="C35" s="14" t="s">
        <v>58</v>
      </c>
      <c r="D35" s="57">
        <v>210790</v>
      </c>
      <c r="E35" s="57">
        <v>150000</v>
      </c>
      <c r="F35" s="21">
        <v>0</v>
      </c>
      <c r="G35" s="19">
        <v>33</v>
      </c>
      <c r="H35" s="22">
        <v>33</v>
      </c>
      <c r="I35" s="23">
        <v>19</v>
      </c>
      <c r="J35" s="23">
        <v>11</v>
      </c>
      <c r="K35" s="23">
        <v>7</v>
      </c>
      <c r="L35" s="23">
        <v>5</v>
      </c>
      <c r="M35" s="23">
        <v>10</v>
      </c>
      <c r="N35" s="23">
        <v>9</v>
      </c>
      <c r="O35" s="23">
        <v>9</v>
      </c>
      <c r="P35" s="24">
        <f t="shared" si="0"/>
        <v>70</v>
      </c>
    </row>
    <row r="36" spans="1:16" ht="15.6" customHeight="1" x14ac:dyDescent="0.3">
      <c r="A36" s="102" t="s">
        <v>94</v>
      </c>
      <c r="B36" s="20" t="s">
        <v>169</v>
      </c>
      <c r="C36" s="14" t="s">
        <v>59</v>
      </c>
      <c r="D36" s="57">
        <v>357500</v>
      </c>
      <c r="E36" s="57">
        <v>150000</v>
      </c>
      <c r="F36" s="21">
        <v>10</v>
      </c>
      <c r="G36" s="19">
        <v>29</v>
      </c>
      <c r="H36" s="22">
        <v>39</v>
      </c>
      <c r="I36" s="23">
        <v>9</v>
      </c>
      <c r="J36" s="23">
        <v>9</v>
      </c>
      <c r="K36" s="23">
        <v>6</v>
      </c>
      <c r="L36" s="23">
        <v>5</v>
      </c>
      <c r="M36" s="23">
        <v>10</v>
      </c>
      <c r="N36" s="23">
        <v>8</v>
      </c>
      <c r="O36" s="23">
        <v>4</v>
      </c>
      <c r="P36" s="24">
        <f t="shared" si="0"/>
        <v>51</v>
      </c>
    </row>
    <row r="37" spans="1:16" ht="15.6" customHeight="1" x14ac:dyDescent="0.3">
      <c r="A37" s="102" t="s">
        <v>95</v>
      </c>
      <c r="B37" s="20" t="s">
        <v>128</v>
      </c>
      <c r="C37" s="14" t="s">
        <v>60</v>
      </c>
      <c r="D37" s="57">
        <v>192640</v>
      </c>
      <c r="E37" s="57">
        <v>150000</v>
      </c>
      <c r="F37" s="21">
        <v>26</v>
      </c>
      <c r="G37" s="19">
        <v>31</v>
      </c>
      <c r="H37" s="22">
        <v>57</v>
      </c>
      <c r="I37" s="23">
        <v>6</v>
      </c>
      <c r="J37" s="23">
        <v>8</v>
      </c>
      <c r="K37" s="23">
        <v>5</v>
      </c>
      <c r="L37" s="23">
        <v>5</v>
      </c>
      <c r="M37" s="23">
        <v>8</v>
      </c>
      <c r="N37" s="23">
        <v>8</v>
      </c>
      <c r="O37" s="23">
        <v>4</v>
      </c>
      <c r="P37" s="24">
        <f t="shared" si="0"/>
        <v>44</v>
      </c>
    </row>
    <row r="38" spans="1:16" ht="15.6" customHeight="1" x14ac:dyDescent="0.3">
      <c r="A38" s="102" t="s">
        <v>96</v>
      </c>
      <c r="B38" s="20" t="s">
        <v>34</v>
      </c>
      <c r="C38" s="14" t="s">
        <v>61</v>
      </c>
      <c r="D38" s="57">
        <v>201696</v>
      </c>
      <c r="E38" s="57">
        <v>150000</v>
      </c>
      <c r="F38" s="21">
        <v>55</v>
      </c>
      <c r="G38" s="19">
        <v>33</v>
      </c>
      <c r="H38" s="22">
        <v>88</v>
      </c>
      <c r="I38" s="23">
        <v>16</v>
      </c>
      <c r="J38" s="23">
        <v>10</v>
      </c>
      <c r="K38" s="23">
        <v>9</v>
      </c>
      <c r="L38" s="23">
        <v>5</v>
      </c>
      <c r="M38" s="23">
        <v>8</v>
      </c>
      <c r="N38" s="23">
        <v>9</v>
      </c>
      <c r="O38" s="23">
        <v>8</v>
      </c>
      <c r="P38" s="24">
        <f t="shared" si="0"/>
        <v>65</v>
      </c>
    </row>
    <row r="39" spans="1:16" ht="15.6" customHeight="1" x14ac:dyDescent="0.3">
      <c r="A39" s="102" t="s">
        <v>97</v>
      </c>
      <c r="B39" s="20" t="s">
        <v>129</v>
      </c>
      <c r="C39" s="14" t="s">
        <v>62</v>
      </c>
      <c r="D39" s="57">
        <v>301205</v>
      </c>
      <c r="E39" s="57">
        <v>150000</v>
      </c>
      <c r="F39" s="21">
        <v>8</v>
      </c>
      <c r="G39" s="19">
        <v>26</v>
      </c>
      <c r="H39" s="22">
        <v>34</v>
      </c>
      <c r="I39" s="23">
        <v>13</v>
      </c>
      <c r="J39" s="23">
        <v>11</v>
      </c>
      <c r="K39" s="23">
        <v>5</v>
      </c>
      <c r="L39" s="23">
        <v>5</v>
      </c>
      <c r="M39" s="23">
        <v>7</v>
      </c>
      <c r="N39" s="23">
        <v>8</v>
      </c>
      <c r="O39" s="23">
        <v>5</v>
      </c>
      <c r="P39" s="24">
        <f t="shared" si="0"/>
        <v>54</v>
      </c>
    </row>
    <row r="40" spans="1:16" ht="15.6" customHeight="1" x14ac:dyDescent="0.3">
      <c r="A40" s="102" t="s">
        <v>98</v>
      </c>
      <c r="B40" s="20" t="s">
        <v>170</v>
      </c>
      <c r="C40" s="14" t="s">
        <v>63</v>
      </c>
      <c r="D40" s="57">
        <v>350000</v>
      </c>
      <c r="E40" s="57">
        <v>150000</v>
      </c>
      <c r="F40" s="21">
        <v>35</v>
      </c>
      <c r="G40" s="19">
        <v>18</v>
      </c>
      <c r="H40" s="22">
        <v>53</v>
      </c>
      <c r="I40" s="23">
        <v>8</v>
      </c>
      <c r="J40" s="23">
        <v>6</v>
      </c>
      <c r="K40" s="23">
        <v>5</v>
      </c>
      <c r="L40" s="23">
        <v>5</v>
      </c>
      <c r="M40" s="23">
        <v>7</v>
      </c>
      <c r="N40" s="23">
        <v>9</v>
      </c>
      <c r="O40" s="23">
        <v>5</v>
      </c>
      <c r="P40" s="24">
        <f t="shared" si="0"/>
        <v>45</v>
      </c>
    </row>
    <row r="41" spans="1:16" ht="15.6" customHeight="1" x14ac:dyDescent="0.3">
      <c r="A41" s="102" t="s">
        <v>99</v>
      </c>
      <c r="B41" s="20" t="s">
        <v>171</v>
      </c>
      <c r="C41" s="14" t="s">
        <v>64</v>
      </c>
      <c r="D41" s="57">
        <v>187000</v>
      </c>
      <c r="E41" s="57">
        <v>150000</v>
      </c>
      <c r="F41" s="21">
        <v>40</v>
      </c>
      <c r="G41" s="19">
        <v>13</v>
      </c>
      <c r="H41" s="22">
        <v>53</v>
      </c>
      <c r="I41" s="23">
        <v>9</v>
      </c>
      <c r="J41" s="23">
        <v>7</v>
      </c>
      <c r="K41" s="23">
        <v>5</v>
      </c>
      <c r="L41" s="23">
        <v>4</v>
      </c>
      <c r="M41" s="23">
        <v>7</v>
      </c>
      <c r="N41" s="23">
        <v>8</v>
      </c>
      <c r="O41" s="23">
        <v>4</v>
      </c>
      <c r="P41" s="24">
        <f t="shared" si="0"/>
        <v>44</v>
      </c>
    </row>
    <row r="42" spans="1:16" ht="15.6" customHeight="1" x14ac:dyDescent="0.3">
      <c r="A42" s="102" t="s">
        <v>100</v>
      </c>
      <c r="B42" s="20" t="s">
        <v>172</v>
      </c>
      <c r="C42" s="14" t="s">
        <v>65</v>
      </c>
      <c r="D42" s="57">
        <v>263500</v>
      </c>
      <c r="E42" s="57">
        <v>150000</v>
      </c>
      <c r="F42" s="8">
        <v>50</v>
      </c>
      <c r="G42" s="9">
        <v>33</v>
      </c>
      <c r="H42" s="22">
        <v>83</v>
      </c>
      <c r="I42" s="23">
        <v>10</v>
      </c>
      <c r="J42" s="23">
        <v>8</v>
      </c>
      <c r="K42" s="23">
        <v>6</v>
      </c>
      <c r="L42" s="23">
        <v>4</v>
      </c>
      <c r="M42" s="23">
        <v>8</v>
      </c>
      <c r="N42" s="23">
        <v>8</v>
      </c>
      <c r="O42" s="23">
        <v>6</v>
      </c>
      <c r="P42" s="24">
        <f t="shared" si="0"/>
        <v>50</v>
      </c>
    </row>
    <row r="43" spans="1:16" ht="15.6" customHeight="1" x14ac:dyDescent="0.3">
      <c r="A43" s="102" t="s">
        <v>101</v>
      </c>
      <c r="B43" s="20" t="s">
        <v>173</v>
      </c>
      <c r="C43" s="14" t="s">
        <v>66</v>
      </c>
      <c r="D43" s="57">
        <v>235000</v>
      </c>
      <c r="E43" s="57">
        <v>150000</v>
      </c>
      <c r="F43" s="21">
        <v>30</v>
      </c>
      <c r="G43" s="19">
        <v>33</v>
      </c>
      <c r="H43" s="22">
        <v>63</v>
      </c>
      <c r="I43" s="23">
        <v>17</v>
      </c>
      <c r="J43" s="23">
        <v>8</v>
      </c>
      <c r="K43" s="23">
        <v>4</v>
      </c>
      <c r="L43" s="23">
        <v>5</v>
      </c>
      <c r="M43" s="23">
        <v>8</v>
      </c>
      <c r="N43" s="23">
        <v>4</v>
      </c>
      <c r="O43" s="23">
        <v>4</v>
      </c>
      <c r="P43" s="24">
        <f t="shared" si="0"/>
        <v>50</v>
      </c>
    </row>
    <row r="44" spans="1:16" ht="15.6" customHeight="1" x14ac:dyDescent="0.3">
      <c r="A44" s="102" t="s">
        <v>102</v>
      </c>
      <c r="B44" s="20" t="s">
        <v>36</v>
      </c>
      <c r="C44" s="14" t="s">
        <v>174</v>
      </c>
      <c r="D44" s="57">
        <v>305000</v>
      </c>
      <c r="E44" s="57">
        <v>150000</v>
      </c>
      <c r="F44" s="28">
        <v>44</v>
      </c>
      <c r="G44" s="22">
        <v>18</v>
      </c>
      <c r="H44" s="22">
        <v>62</v>
      </c>
      <c r="I44" s="23">
        <v>5</v>
      </c>
      <c r="J44" s="23">
        <v>6</v>
      </c>
      <c r="K44" s="23">
        <v>5</v>
      </c>
      <c r="L44" s="23">
        <v>4</v>
      </c>
      <c r="M44" s="23">
        <v>6</v>
      </c>
      <c r="N44" s="23">
        <v>4</v>
      </c>
      <c r="O44" s="23">
        <v>5</v>
      </c>
      <c r="P44" s="24">
        <f t="shared" si="0"/>
        <v>35</v>
      </c>
    </row>
    <row r="45" spans="1:16" ht="15.6" customHeight="1" x14ac:dyDescent="0.3">
      <c r="A45" s="102" t="s">
        <v>103</v>
      </c>
      <c r="B45" s="20" t="s">
        <v>35</v>
      </c>
      <c r="C45" s="14" t="s">
        <v>67</v>
      </c>
      <c r="D45" s="57">
        <v>310000</v>
      </c>
      <c r="E45" s="57">
        <v>150000</v>
      </c>
      <c r="F45" s="21">
        <v>53</v>
      </c>
      <c r="G45" s="19">
        <v>29</v>
      </c>
      <c r="H45" s="22">
        <v>82</v>
      </c>
      <c r="I45" s="23">
        <v>25</v>
      </c>
      <c r="J45" s="23">
        <v>13</v>
      </c>
      <c r="K45" s="23">
        <v>13</v>
      </c>
      <c r="L45" s="23">
        <v>5</v>
      </c>
      <c r="M45" s="23">
        <v>10</v>
      </c>
      <c r="N45" s="23">
        <v>10</v>
      </c>
      <c r="O45" s="23">
        <v>10</v>
      </c>
      <c r="P45" s="24">
        <f t="shared" si="0"/>
        <v>86</v>
      </c>
    </row>
    <row r="46" spans="1:16" ht="15" customHeight="1" x14ac:dyDescent="0.3">
      <c r="A46" s="102" t="s">
        <v>104</v>
      </c>
      <c r="B46" s="20" t="s">
        <v>134</v>
      </c>
      <c r="C46" s="14" t="s">
        <v>68</v>
      </c>
      <c r="D46" s="57">
        <v>303265</v>
      </c>
      <c r="E46" s="57">
        <v>150000</v>
      </c>
      <c r="F46" s="21">
        <v>34</v>
      </c>
      <c r="G46" s="19">
        <v>38</v>
      </c>
      <c r="H46" s="22">
        <v>72</v>
      </c>
      <c r="I46" s="23">
        <v>16</v>
      </c>
      <c r="J46" s="23">
        <v>11</v>
      </c>
      <c r="K46" s="23">
        <v>9</v>
      </c>
      <c r="L46" s="23">
        <v>4</v>
      </c>
      <c r="M46" s="23">
        <v>4</v>
      </c>
      <c r="N46" s="23">
        <v>6</v>
      </c>
      <c r="O46" s="23">
        <v>9</v>
      </c>
      <c r="P46" s="24">
        <f t="shared" si="0"/>
        <v>59</v>
      </c>
    </row>
    <row r="47" spans="1:16" ht="15.6" customHeight="1" x14ac:dyDescent="0.3">
      <c r="A47" s="102" t="s">
        <v>105</v>
      </c>
      <c r="B47" s="20" t="s">
        <v>135</v>
      </c>
      <c r="C47" s="14" t="s">
        <v>69</v>
      </c>
      <c r="D47" s="57">
        <v>225000</v>
      </c>
      <c r="E47" s="57">
        <v>150000</v>
      </c>
      <c r="F47" s="21">
        <v>0</v>
      </c>
      <c r="G47" s="19">
        <v>32</v>
      </c>
      <c r="H47" s="22">
        <v>32</v>
      </c>
      <c r="I47" s="23">
        <v>14</v>
      </c>
      <c r="J47" s="23">
        <v>12</v>
      </c>
      <c r="K47" s="23">
        <v>7</v>
      </c>
      <c r="L47" s="23">
        <v>5</v>
      </c>
      <c r="M47" s="23">
        <v>8</v>
      </c>
      <c r="N47" s="23">
        <v>10</v>
      </c>
      <c r="O47" s="23">
        <v>4</v>
      </c>
      <c r="P47" s="24">
        <f t="shared" si="0"/>
        <v>60</v>
      </c>
    </row>
    <row r="48" spans="1:16" ht="15.6" customHeight="1" x14ac:dyDescent="0.3">
      <c r="A48" s="102" t="s">
        <v>106</v>
      </c>
      <c r="B48" s="20" t="s">
        <v>136</v>
      </c>
      <c r="C48" s="14" t="s">
        <v>70</v>
      </c>
      <c r="D48" s="57">
        <v>150000</v>
      </c>
      <c r="E48" s="57">
        <v>130000</v>
      </c>
      <c r="F48" s="30">
        <v>53</v>
      </c>
      <c r="G48" s="31">
        <v>36</v>
      </c>
      <c r="H48" s="32">
        <v>89</v>
      </c>
      <c r="I48" s="23">
        <v>20</v>
      </c>
      <c r="J48" s="23">
        <v>13</v>
      </c>
      <c r="K48" s="23">
        <v>11</v>
      </c>
      <c r="L48" s="23">
        <v>4</v>
      </c>
      <c r="M48" s="23">
        <v>10</v>
      </c>
      <c r="N48" s="23">
        <v>9</v>
      </c>
      <c r="O48" s="23">
        <v>7</v>
      </c>
      <c r="P48" s="33">
        <f t="shared" si="0"/>
        <v>74</v>
      </c>
    </row>
    <row r="49" spans="1:17" ht="12.6" customHeight="1" x14ac:dyDescent="0.3">
      <c r="A49" s="102" t="s">
        <v>107</v>
      </c>
      <c r="B49" s="20" t="s">
        <v>137</v>
      </c>
      <c r="C49" s="14" t="s">
        <v>71</v>
      </c>
      <c r="D49" s="57">
        <v>167000</v>
      </c>
      <c r="E49" s="57">
        <v>150000</v>
      </c>
      <c r="F49" s="37">
        <v>30</v>
      </c>
      <c r="G49" s="38">
        <v>30</v>
      </c>
      <c r="H49" s="39">
        <v>60</v>
      </c>
      <c r="I49" s="23">
        <v>20</v>
      </c>
      <c r="J49" s="23">
        <v>8</v>
      </c>
      <c r="K49" s="23">
        <v>7</v>
      </c>
      <c r="L49" s="23">
        <v>4</v>
      </c>
      <c r="M49" s="23">
        <v>9</v>
      </c>
      <c r="N49" s="23">
        <v>8</v>
      </c>
      <c r="O49" s="23">
        <v>4</v>
      </c>
      <c r="P49" s="40">
        <f t="shared" si="0"/>
        <v>60</v>
      </c>
    </row>
    <row r="50" spans="1:17" ht="15.6" customHeight="1" x14ac:dyDescent="0.3">
      <c r="A50" s="102" t="s">
        <v>108</v>
      </c>
      <c r="B50" s="20" t="s">
        <v>138</v>
      </c>
      <c r="C50" s="46" t="s">
        <v>72</v>
      </c>
      <c r="D50" s="57">
        <v>337722</v>
      </c>
      <c r="E50" s="57">
        <v>150000</v>
      </c>
      <c r="F50" s="47">
        <v>7</v>
      </c>
      <c r="G50" s="41">
        <v>31</v>
      </c>
      <c r="H50" s="39">
        <v>38</v>
      </c>
      <c r="I50" s="23">
        <v>13</v>
      </c>
      <c r="J50" s="23">
        <v>8</v>
      </c>
      <c r="K50" s="23">
        <v>6</v>
      </c>
      <c r="L50" s="23">
        <v>4</v>
      </c>
      <c r="M50" s="23">
        <v>7</v>
      </c>
      <c r="N50" s="23">
        <v>8</v>
      </c>
      <c r="O50" s="23">
        <v>4</v>
      </c>
      <c r="P50" s="40">
        <f t="shared" si="0"/>
        <v>50</v>
      </c>
    </row>
    <row r="51" spans="1:17" ht="15.6" customHeight="1" x14ac:dyDescent="0.3">
      <c r="A51" s="102" t="s">
        <v>109</v>
      </c>
      <c r="B51" s="20" t="s">
        <v>139</v>
      </c>
      <c r="C51" s="49" t="s">
        <v>73</v>
      </c>
      <c r="D51" s="57">
        <v>400001</v>
      </c>
      <c r="E51" s="57">
        <v>150000</v>
      </c>
      <c r="F51" s="47">
        <v>57</v>
      </c>
      <c r="G51" s="41">
        <v>28</v>
      </c>
      <c r="H51" s="39">
        <v>85</v>
      </c>
      <c r="I51" s="23">
        <v>19</v>
      </c>
      <c r="J51" s="23">
        <v>10</v>
      </c>
      <c r="K51" s="23">
        <v>9</v>
      </c>
      <c r="L51" s="23">
        <v>5</v>
      </c>
      <c r="M51" s="23">
        <v>6</v>
      </c>
      <c r="N51" s="23">
        <v>8</v>
      </c>
      <c r="O51" s="23">
        <v>4</v>
      </c>
      <c r="P51" s="40">
        <f t="shared" si="0"/>
        <v>61</v>
      </c>
    </row>
    <row r="52" spans="1:17" ht="15.6" customHeight="1" x14ac:dyDescent="0.3">
      <c r="A52" s="102" t="s">
        <v>110</v>
      </c>
      <c r="B52" s="20" t="s">
        <v>140</v>
      </c>
      <c r="C52" s="49" t="s">
        <v>74</v>
      </c>
      <c r="D52" s="57">
        <v>305750</v>
      </c>
      <c r="E52" s="57">
        <v>150000</v>
      </c>
      <c r="F52" s="64">
        <v>30</v>
      </c>
      <c r="G52" s="65">
        <v>30</v>
      </c>
      <c r="H52" s="39">
        <v>60</v>
      </c>
      <c r="I52" s="23">
        <v>5</v>
      </c>
      <c r="J52" s="23">
        <v>7</v>
      </c>
      <c r="K52" s="23">
        <v>5</v>
      </c>
      <c r="L52" s="23">
        <v>5</v>
      </c>
      <c r="M52" s="23">
        <v>7</v>
      </c>
      <c r="N52" s="23">
        <v>7</v>
      </c>
      <c r="O52" s="23">
        <v>4</v>
      </c>
      <c r="P52" s="40">
        <f t="shared" si="0"/>
        <v>40</v>
      </c>
    </row>
    <row r="53" spans="1:17" ht="15" customHeight="1" x14ac:dyDescent="0.3">
      <c r="A53" s="103" t="s">
        <v>111</v>
      </c>
      <c r="B53" s="50" t="s">
        <v>141</v>
      </c>
      <c r="C53" s="51" t="s">
        <v>75</v>
      </c>
      <c r="D53" s="71">
        <v>300000</v>
      </c>
      <c r="E53" s="71">
        <v>150000</v>
      </c>
      <c r="F53" s="47">
        <v>7</v>
      </c>
      <c r="G53" s="41">
        <v>24</v>
      </c>
      <c r="H53" s="39">
        <v>31</v>
      </c>
      <c r="I53" s="23">
        <v>5</v>
      </c>
      <c r="J53" s="23">
        <v>6</v>
      </c>
      <c r="K53" s="23">
        <v>4</v>
      </c>
      <c r="L53" s="23">
        <v>5</v>
      </c>
      <c r="M53" s="23">
        <v>9</v>
      </c>
      <c r="N53" s="23">
        <v>9</v>
      </c>
      <c r="O53" s="23">
        <v>4</v>
      </c>
      <c r="P53" s="40">
        <f t="shared" si="0"/>
        <v>42</v>
      </c>
    </row>
    <row r="54" spans="1:17" ht="15.6" customHeight="1" x14ac:dyDescent="0.3">
      <c r="A54" s="102" t="s">
        <v>112</v>
      </c>
      <c r="B54" s="20" t="s">
        <v>142</v>
      </c>
      <c r="C54" s="49" t="s">
        <v>76</v>
      </c>
      <c r="D54" s="57">
        <v>168000</v>
      </c>
      <c r="E54" s="57">
        <v>150000</v>
      </c>
      <c r="F54" s="47">
        <v>60</v>
      </c>
      <c r="G54" s="41">
        <v>30</v>
      </c>
      <c r="H54" s="39">
        <v>90</v>
      </c>
      <c r="I54" s="23">
        <v>30</v>
      </c>
      <c r="J54" s="23">
        <v>15</v>
      </c>
      <c r="K54" s="23">
        <v>13</v>
      </c>
      <c r="L54" s="23">
        <v>5</v>
      </c>
      <c r="M54" s="23">
        <v>10</v>
      </c>
      <c r="N54" s="23">
        <v>10</v>
      </c>
      <c r="O54" s="23">
        <v>6</v>
      </c>
      <c r="P54" s="40">
        <f t="shared" si="0"/>
        <v>89</v>
      </c>
    </row>
    <row r="55" spans="1:17" ht="15.6" customHeight="1" x14ac:dyDescent="0.3">
      <c r="A55" s="102" t="s">
        <v>113</v>
      </c>
      <c r="B55" s="20" t="s">
        <v>143</v>
      </c>
      <c r="C55" s="53" t="s">
        <v>77</v>
      </c>
      <c r="D55" s="57">
        <v>170000</v>
      </c>
      <c r="E55" s="57">
        <v>150000</v>
      </c>
      <c r="F55" s="47">
        <v>45</v>
      </c>
      <c r="G55" s="41">
        <v>35</v>
      </c>
      <c r="H55" s="39">
        <v>80</v>
      </c>
      <c r="I55" s="23">
        <v>22</v>
      </c>
      <c r="J55" s="23">
        <v>11</v>
      </c>
      <c r="K55" s="23">
        <v>10</v>
      </c>
      <c r="L55" s="23">
        <v>5</v>
      </c>
      <c r="M55" s="23">
        <v>9</v>
      </c>
      <c r="N55" s="23">
        <v>9</v>
      </c>
      <c r="O55" s="23">
        <v>5</v>
      </c>
      <c r="P55" s="40">
        <f t="shared" si="0"/>
        <v>71</v>
      </c>
    </row>
    <row r="56" spans="1:17" ht="15.6" customHeight="1" x14ac:dyDescent="0.3">
      <c r="A56" s="104" t="s">
        <v>114</v>
      </c>
      <c r="B56" s="80" t="s">
        <v>144</v>
      </c>
      <c r="C56" s="81" t="s">
        <v>78</v>
      </c>
      <c r="D56" s="82">
        <v>300000</v>
      </c>
      <c r="E56" s="82">
        <v>150000</v>
      </c>
      <c r="F56" s="83">
        <v>21</v>
      </c>
      <c r="G56" s="84">
        <v>34</v>
      </c>
      <c r="H56" s="85">
        <v>55</v>
      </c>
      <c r="I56" s="86">
        <v>18</v>
      </c>
      <c r="J56" s="86">
        <v>12</v>
      </c>
      <c r="K56" s="86">
        <v>10</v>
      </c>
      <c r="L56" s="86">
        <v>4</v>
      </c>
      <c r="M56" s="86">
        <v>8</v>
      </c>
      <c r="N56" s="86">
        <v>8</v>
      </c>
      <c r="O56" s="86">
        <v>4</v>
      </c>
      <c r="P56" s="87">
        <f t="shared" si="0"/>
        <v>64</v>
      </c>
    </row>
    <row r="57" spans="1:17" x14ac:dyDescent="0.3">
      <c r="A57" s="95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</row>
    <row r="58" spans="1:17" x14ac:dyDescent="0.3">
      <c r="A58" s="75"/>
      <c r="B58" s="76"/>
      <c r="C58" s="76"/>
      <c r="D58" s="77">
        <f>SUM(D21:D56)</f>
        <v>9029774</v>
      </c>
      <c r="E58" s="77">
        <f>SUM(E21:E56)</f>
        <v>5360000</v>
      </c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</row>
    <row r="59" spans="1:17" x14ac:dyDescent="0.3">
      <c r="A59" s="75"/>
      <c r="B59" s="75"/>
      <c r="C59" s="75"/>
      <c r="D59" s="75"/>
      <c r="E59" s="75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</row>
    <row r="60" spans="1:17" x14ac:dyDescent="0.3">
      <c r="A60" s="75"/>
      <c r="B60" s="75"/>
      <c r="C60" s="75"/>
      <c r="D60" s="75"/>
      <c r="E60" s="75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</row>
    <row r="61" spans="1:17" x14ac:dyDescent="0.3">
      <c r="A61" s="75"/>
      <c r="B61" s="75"/>
      <c r="C61" s="75"/>
      <c r="D61" s="75"/>
      <c r="E61" s="75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</row>
    <row r="62" spans="1:17" x14ac:dyDescent="0.3">
      <c r="A62" s="75"/>
      <c r="B62" s="75"/>
      <c r="C62" s="75"/>
      <c r="D62" s="75"/>
      <c r="E62" s="75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</row>
    <row r="63" spans="1:17" x14ac:dyDescent="0.3">
      <c r="A63" s="75"/>
      <c r="B63" s="75"/>
      <c r="C63" s="75"/>
      <c r="D63" s="75"/>
      <c r="E63" s="75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</row>
    <row r="64" spans="1:17" x14ac:dyDescent="0.3">
      <c r="A64" s="75"/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</row>
    <row r="65" spans="1:17" x14ac:dyDescent="0.3">
      <c r="A65" s="75"/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</row>
    <row r="66" spans="1:17" x14ac:dyDescent="0.3">
      <c r="A66" s="75"/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</row>
    <row r="67" spans="1:17" x14ac:dyDescent="0.3">
      <c r="A67" s="75"/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</row>
    <row r="68" spans="1:17" x14ac:dyDescent="0.3">
      <c r="A68" s="75"/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</row>
    <row r="69" spans="1:17" x14ac:dyDescent="0.3">
      <c r="A69" s="75"/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</row>
  </sheetData>
  <dataValidations count="7">
    <dataValidation type="whole" showInputMessage="1" showErrorMessage="1" errorTitle="ZNOVU A LÉPE" error="To je móóóóóóc!!!!" sqref="P21:P56">
      <formula1>0</formula1>
      <formula2>100</formula2>
    </dataValidation>
    <dataValidation type="whole" showInputMessage="1" showErrorMessage="1" errorTitle="ZNOVU A LÉPE" error="To je móóóóóóc!!!!_x000a__x000a_" sqref="O21:O49">
      <formula1>0</formula1>
      <formula2>10</formula2>
    </dataValidation>
    <dataValidation type="whole" showInputMessage="1" showErrorMessage="1" errorTitle="ZNOVU A LÉPE" error="To je móóóóóóc!!!!_x000a__x000a_" sqref="N21:N49">
      <formula1>0</formula1>
      <formula2>15</formula2>
    </dataValidation>
    <dataValidation type="whole" showInputMessage="1" showErrorMessage="1" errorTitle="ZNOVU A LÉPE" error="To je móóóóóóc!!!!" sqref="M21:M49">
      <formula1>0</formula1>
      <formula2>10</formula2>
    </dataValidation>
    <dataValidation type="whole" allowBlank="1" showInputMessage="1" showErrorMessage="1" errorTitle="ZNOVU A LÉPE" error="To je móóóóóóc!!!!" sqref="L21:L49">
      <formula1>0</formula1>
      <formula2>5</formula2>
    </dataValidation>
    <dataValidation type="whole" showInputMessage="1" showErrorMessage="1" errorTitle="ZNOVU A LÉPE" error="To je móóóóóóc!!!!" sqref="J21:K49">
      <formula1>0</formula1>
      <formula2>15</formula2>
    </dataValidation>
    <dataValidation type="whole" allowBlank="1" showInputMessage="1" showErrorMessage="1" errorTitle="ZNOVU A LÉPE" error="To je móóóóóóc!!!!" sqref="I21:I49">
      <formula1>0</formula1>
      <formula2>30</formula2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9"/>
  <sheetViews>
    <sheetView topLeftCell="A16" workbookViewId="0">
      <selection activeCell="I21" sqref="I21:O56"/>
    </sheetView>
  </sheetViews>
  <sheetFormatPr defaultRowHeight="14.4" x14ac:dyDescent="0.3"/>
  <cols>
    <col min="1" max="1" width="10.77734375" style="55" customWidth="1"/>
    <col min="2" max="2" width="20.5546875" style="55" customWidth="1"/>
    <col min="3" max="3" width="46.5546875" style="55" customWidth="1"/>
    <col min="4" max="4" width="10" style="55" customWidth="1"/>
    <col min="5" max="5" width="10.33203125" style="55" customWidth="1"/>
    <col min="6" max="10" width="8.88671875" style="55"/>
    <col min="11" max="11" width="8.6640625" style="55" customWidth="1"/>
    <col min="12" max="12" width="9.6640625" style="55" customWidth="1"/>
    <col min="13" max="13" width="8.88671875" style="55"/>
    <col min="14" max="14" width="9.6640625" style="55" customWidth="1"/>
    <col min="15" max="15" width="8.109375" style="55" customWidth="1"/>
    <col min="16" max="17" width="10" style="55" customWidth="1"/>
    <col min="18" max="18" width="10.33203125" style="55" customWidth="1"/>
    <col min="19" max="23" width="8.88671875" style="55"/>
    <col min="24" max="24" width="10.109375" style="55" customWidth="1"/>
    <col min="25" max="25" width="10" style="55" customWidth="1"/>
    <col min="26" max="26" width="11.44140625" style="55" customWidth="1"/>
    <col min="27" max="27" width="10.33203125" style="55" customWidth="1"/>
    <col min="28" max="28" width="10.109375" style="55" customWidth="1"/>
    <col min="29" max="16384" width="8.88671875" style="55"/>
  </cols>
  <sheetData>
    <row r="1" spans="1:28" s="54" customFormat="1" ht="33.6" customHeight="1" x14ac:dyDescent="0.3">
      <c r="A1" s="1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4" customFormat="1" ht="12.6" customHeight="1" x14ac:dyDescent="0.3">
      <c r="A2" s="2" t="s">
        <v>38</v>
      </c>
      <c r="B2" s="2"/>
      <c r="C2" s="2"/>
      <c r="D2" s="2"/>
      <c r="E2" s="2"/>
      <c r="F2" s="2"/>
      <c r="G2" s="2"/>
      <c r="H2" s="2"/>
      <c r="I2" s="3" t="s">
        <v>0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s="54" customFormat="1" x14ac:dyDescent="0.3">
      <c r="A3" s="2" t="s">
        <v>1</v>
      </c>
      <c r="B3" s="2"/>
      <c r="C3" s="2"/>
      <c r="D3" s="2"/>
      <c r="E3" s="2"/>
      <c r="F3" s="2"/>
      <c r="G3" s="2"/>
      <c r="H3" s="2"/>
      <c r="I3" s="4" t="s">
        <v>145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s="54" customFormat="1" x14ac:dyDescent="0.3">
      <c r="A4" s="2" t="s">
        <v>39</v>
      </c>
      <c r="B4" s="2"/>
      <c r="C4" s="2"/>
      <c r="D4" s="2"/>
      <c r="E4" s="2"/>
      <c r="F4" s="2"/>
      <c r="G4" s="2"/>
      <c r="H4" s="2"/>
      <c r="I4" s="4" t="s">
        <v>146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s="54" customFormat="1" x14ac:dyDescent="0.3">
      <c r="A5" s="2" t="s">
        <v>40</v>
      </c>
      <c r="B5" s="2"/>
      <c r="C5" s="2"/>
      <c r="D5" s="2"/>
      <c r="E5" s="2"/>
      <c r="F5" s="2"/>
      <c r="G5" s="2"/>
      <c r="H5" s="2"/>
      <c r="I5" s="4" t="s">
        <v>147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s="54" customFormat="1" x14ac:dyDescent="0.3">
      <c r="A6" s="2" t="s">
        <v>41</v>
      </c>
      <c r="B6" s="2"/>
      <c r="C6" s="2"/>
      <c r="D6" s="2"/>
      <c r="E6" s="2"/>
      <c r="F6" s="2"/>
      <c r="G6" s="2"/>
      <c r="H6" s="2"/>
      <c r="I6" s="4" t="s">
        <v>148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s="54" customFormat="1" x14ac:dyDescent="0.3">
      <c r="A7" s="2" t="s">
        <v>2</v>
      </c>
      <c r="B7" s="2"/>
      <c r="C7" s="2"/>
      <c r="D7" s="2"/>
      <c r="E7" s="2"/>
      <c r="F7" s="2"/>
      <c r="G7" s="2"/>
      <c r="H7" s="2"/>
      <c r="I7" s="4" t="s">
        <v>149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s="54" customFormat="1" x14ac:dyDescent="0.3">
      <c r="A8" s="2" t="s">
        <v>42</v>
      </c>
      <c r="B8" s="2"/>
      <c r="C8" s="2"/>
      <c r="D8" s="2"/>
      <c r="E8" s="2"/>
      <c r="F8" s="2"/>
      <c r="G8" s="2"/>
      <c r="H8" s="2"/>
      <c r="I8" s="2" t="s">
        <v>150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s="54" customFormat="1" x14ac:dyDescent="0.3">
      <c r="A9" s="2"/>
      <c r="B9" s="2"/>
      <c r="C9" s="2"/>
      <c r="D9" s="2"/>
      <c r="E9" s="2"/>
      <c r="F9" s="2"/>
      <c r="G9" s="2"/>
      <c r="H9" s="2"/>
      <c r="I9" s="2" t="s">
        <v>151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s="54" customFormat="1" x14ac:dyDescent="0.3">
      <c r="A10" s="2"/>
      <c r="B10" s="2"/>
      <c r="C10" s="2"/>
      <c r="D10" s="2"/>
      <c r="E10" s="2"/>
      <c r="F10" s="2"/>
      <c r="G10" s="2"/>
      <c r="H10" s="2"/>
      <c r="I10" s="2" t="s">
        <v>152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s="54" customFormat="1" x14ac:dyDescent="0.3">
      <c r="A11" s="2"/>
      <c r="B11" s="2"/>
      <c r="C11" s="2"/>
      <c r="D11" s="2"/>
      <c r="E11" s="2"/>
      <c r="F11" s="2"/>
      <c r="G11" s="2"/>
      <c r="H11" s="2"/>
      <c r="I11" s="2" t="s">
        <v>153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s="54" customFormat="1" x14ac:dyDescent="0.3">
      <c r="A12" s="2"/>
      <c r="B12" s="2"/>
      <c r="C12" s="2"/>
      <c r="D12" s="2"/>
      <c r="E12" s="2"/>
      <c r="F12" s="2"/>
      <c r="G12" s="2"/>
      <c r="H12" s="2"/>
      <c r="I12" s="2" t="s">
        <v>154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s="54" customFormat="1" x14ac:dyDescent="0.3">
      <c r="A13" s="2"/>
      <c r="B13" s="2"/>
      <c r="C13" s="2"/>
      <c r="D13" s="2"/>
      <c r="E13" s="2"/>
      <c r="F13" s="2"/>
      <c r="G13" s="2"/>
      <c r="H13" s="2"/>
      <c r="I13" s="2" t="s">
        <v>155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s="54" customFormat="1" x14ac:dyDescent="0.3">
      <c r="A14" s="2"/>
      <c r="B14" s="2"/>
      <c r="C14" s="2"/>
      <c r="D14" s="2"/>
      <c r="E14" s="2"/>
      <c r="F14" s="2"/>
      <c r="G14" s="2"/>
      <c r="H14" s="2"/>
      <c r="I14" s="3" t="s">
        <v>159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s="54" customFormat="1" x14ac:dyDescent="0.3">
      <c r="A15" s="2"/>
      <c r="B15" s="2"/>
      <c r="C15" s="2"/>
      <c r="D15" s="2"/>
      <c r="E15" s="2"/>
      <c r="F15" s="2"/>
      <c r="G15" s="2"/>
      <c r="H15" s="2"/>
      <c r="I15" s="2" t="s">
        <v>156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s="54" customFormat="1" x14ac:dyDescent="0.3">
      <c r="A16" s="2"/>
      <c r="B16" s="2"/>
      <c r="C16" s="2"/>
      <c r="D16" s="2"/>
      <c r="E16" s="2"/>
      <c r="F16" s="2"/>
      <c r="G16" s="2"/>
      <c r="H16" s="2"/>
      <c r="I16" s="2" t="s">
        <v>157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s="54" customFormat="1" x14ac:dyDescent="0.3">
      <c r="A17" s="2"/>
      <c r="B17" s="2"/>
      <c r="C17" s="2"/>
      <c r="D17" s="2"/>
      <c r="E17" s="2"/>
      <c r="F17" s="2"/>
      <c r="G17" s="2"/>
      <c r="H17" s="2"/>
      <c r="I17" s="2" t="s">
        <v>158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s="54" customFormat="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00.8" x14ac:dyDescent="0.3">
      <c r="A19" s="5" t="s">
        <v>3</v>
      </c>
      <c r="B19" s="6" t="s">
        <v>4</v>
      </c>
      <c r="C19" s="6" t="s">
        <v>5</v>
      </c>
      <c r="D19" s="6" t="s">
        <v>6</v>
      </c>
      <c r="E19" s="6" t="s">
        <v>7</v>
      </c>
      <c r="F19" s="6" t="s">
        <v>8</v>
      </c>
      <c r="G19" s="6" t="s">
        <v>9</v>
      </c>
      <c r="H19" s="6" t="s">
        <v>10</v>
      </c>
      <c r="I19" s="7" t="s">
        <v>11</v>
      </c>
      <c r="J19" s="7" t="s">
        <v>12</v>
      </c>
      <c r="K19" s="7" t="s">
        <v>13</v>
      </c>
      <c r="L19" s="7" t="s">
        <v>14</v>
      </c>
      <c r="M19" s="7" t="s">
        <v>15</v>
      </c>
      <c r="N19" s="7" t="s">
        <v>16</v>
      </c>
      <c r="O19" s="7" t="s">
        <v>17</v>
      </c>
      <c r="P19" s="6" t="s">
        <v>18</v>
      </c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</row>
    <row r="20" spans="1:28" x14ac:dyDescent="0.3">
      <c r="A20" s="17"/>
      <c r="B20" s="18"/>
      <c r="C20" s="18"/>
      <c r="D20" s="18"/>
      <c r="E20" s="18"/>
      <c r="F20" s="19"/>
      <c r="G20" s="19"/>
      <c r="H20" s="19"/>
      <c r="I20" s="8" t="s">
        <v>30</v>
      </c>
      <c r="J20" s="9" t="s">
        <v>31</v>
      </c>
      <c r="K20" s="9" t="s">
        <v>31</v>
      </c>
      <c r="L20" s="9" t="s">
        <v>32</v>
      </c>
      <c r="M20" s="9" t="s">
        <v>33</v>
      </c>
      <c r="N20" s="9" t="s">
        <v>31</v>
      </c>
      <c r="O20" s="9" t="s">
        <v>33</v>
      </c>
      <c r="P20" s="19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</row>
    <row r="21" spans="1:28" ht="15" customHeight="1" x14ac:dyDescent="0.3">
      <c r="A21" s="102" t="s">
        <v>79</v>
      </c>
      <c r="B21" s="20" t="s">
        <v>115</v>
      </c>
      <c r="C21" s="14" t="s">
        <v>44</v>
      </c>
      <c r="D21" s="57">
        <v>185000</v>
      </c>
      <c r="E21" s="57">
        <v>150000</v>
      </c>
      <c r="F21" s="21">
        <v>42</v>
      </c>
      <c r="G21" s="19">
        <v>24</v>
      </c>
      <c r="H21" s="22">
        <v>66</v>
      </c>
      <c r="I21" s="23">
        <v>15</v>
      </c>
      <c r="J21" s="23">
        <v>7</v>
      </c>
      <c r="K21" s="23">
        <v>5</v>
      </c>
      <c r="L21" s="23">
        <v>5</v>
      </c>
      <c r="M21" s="23">
        <v>10</v>
      </c>
      <c r="N21" s="23">
        <v>10</v>
      </c>
      <c r="O21" s="23">
        <v>4</v>
      </c>
      <c r="P21" s="24">
        <f t="shared" ref="P21:P56" si="0">SUM(I21:O21)</f>
        <v>56</v>
      </c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</row>
    <row r="22" spans="1:28" ht="15" customHeight="1" x14ac:dyDescent="0.3">
      <c r="A22" s="102" t="s">
        <v>80</v>
      </c>
      <c r="B22" s="20" t="s">
        <v>116</v>
      </c>
      <c r="C22" s="14" t="s">
        <v>45</v>
      </c>
      <c r="D22" s="57">
        <v>189000</v>
      </c>
      <c r="E22" s="57">
        <v>150000</v>
      </c>
      <c r="F22" s="21">
        <v>20</v>
      </c>
      <c r="G22" s="19">
        <v>25</v>
      </c>
      <c r="H22" s="22">
        <v>45</v>
      </c>
      <c r="I22" s="23">
        <v>10</v>
      </c>
      <c r="J22" s="23">
        <v>7</v>
      </c>
      <c r="K22" s="23">
        <v>1</v>
      </c>
      <c r="L22" s="23">
        <v>4</v>
      </c>
      <c r="M22" s="23">
        <v>8</v>
      </c>
      <c r="N22" s="23">
        <v>8</v>
      </c>
      <c r="O22" s="23">
        <v>4</v>
      </c>
      <c r="P22" s="24">
        <f t="shared" si="0"/>
        <v>42</v>
      </c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</row>
    <row r="23" spans="1:28" ht="15" customHeight="1" x14ac:dyDescent="0.3">
      <c r="A23" s="102" t="s">
        <v>81</v>
      </c>
      <c r="B23" s="20" t="s">
        <v>117</v>
      </c>
      <c r="C23" s="14" t="s">
        <v>166</v>
      </c>
      <c r="D23" s="57">
        <v>284500</v>
      </c>
      <c r="E23" s="57">
        <v>140000</v>
      </c>
      <c r="F23" s="60">
        <v>15</v>
      </c>
      <c r="G23" s="61">
        <v>24</v>
      </c>
      <c r="H23" s="22">
        <v>39</v>
      </c>
      <c r="I23" s="23">
        <v>10</v>
      </c>
      <c r="J23" s="23">
        <v>10</v>
      </c>
      <c r="K23" s="23">
        <v>4</v>
      </c>
      <c r="L23" s="23">
        <v>5</v>
      </c>
      <c r="M23" s="23">
        <v>8</v>
      </c>
      <c r="N23" s="23">
        <v>10</v>
      </c>
      <c r="O23" s="23">
        <v>4</v>
      </c>
      <c r="P23" s="24">
        <f t="shared" si="0"/>
        <v>51</v>
      </c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</row>
    <row r="24" spans="1:28" ht="15" customHeight="1" x14ac:dyDescent="0.3">
      <c r="A24" s="102" t="s">
        <v>82</v>
      </c>
      <c r="B24" s="20" t="s">
        <v>118</v>
      </c>
      <c r="C24" s="14" t="s">
        <v>47</v>
      </c>
      <c r="D24" s="57">
        <v>167000</v>
      </c>
      <c r="E24" s="57">
        <v>150000</v>
      </c>
      <c r="F24" s="21">
        <v>32</v>
      </c>
      <c r="G24" s="19">
        <v>21</v>
      </c>
      <c r="H24" s="22">
        <v>53</v>
      </c>
      <c r="I24" s="23">
        <v>25</v>
      </c>
      <c r="J24" s="23">
        <v>9</v>
      </c>
      <c r="K24" s="23">
        <v>8</v>
      </c>
      <c r="L24" s="23">
        <v>5</v>
      </c>
      <c r="M24" s="23">
        <v>8</v>
      </c>
      <c r="N24" s="23">
        <v>11</v>
      </c>
      <c r="O24" s="23">
        <v>4</v>
      </c>
      <c r="P24" s="24">
        <f t="shared" si="0"/>
        <v>70</v>
      </c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</row>
    <row r="25" spans="1:28" ht="15" customHeight="1" x14ac:dyDescent="0.3">
      <c r="A25" s="102" t="s">
        <v>83</v>
      </c>
      <c r="B25" s="20" t="s">
        <v>119</v>
      </c>
      <c r="C25" s="14" t="s">
        <v>48</v>
      </c>
      <c r="D25" s="57">
        <v>180000</v>
      </c>
      <c r="E25" s="57">
        <v>150000</v>
      </c>
      <c r="F25" s="21">
        <v>60</v>
      </c>
      <c r="G25" s="19">
        <v>38</v>
      </c>
      <c r="H25" s="22">
        <v>98</v>
      </c>
      <c r="I25" s="23">
        <v>20</v>
      </c>
      <c r="J25" s="23">
        <v>15</v>
      </c>
      <c r="K25" s="23">
        <v>12</v>
      </c>
      <c r="L25" s="23">
        <v>5</v>
      </c>
      <c r="M25" s="23">
        <v>10</v>
      </c>
      <c r="N25" s="23">
        <v>14</v>
      </c>
      <c r="O25" s="23">
        <v>10</v>
      </c>
      <c r="P25" s="24">
        <f t="shared" si="0"/>
        <v>86</v>
      </c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</row>
    <row r="26" spans="1:28" ht="15.6" customHeight="1" x14ac:dyDescent="0.3">
      <c r="A26" s="102" t="s">
        <v>84</v>
      </c>
      <c r="B26" s="20" t="s">
        <v>120</v>
      </c>
      <c r="C26" s="14" t="s">
        <v>49</v>
      </c>
      <c r="D26" s="57">
        <v>242960</v>
      </c>
      <c r="E26" s="57">
        <v>150000</v>
      </c>
      <c r="F26" s="21">
        <v>50</v>
      </c>
      <c r="G26" s="19">
        <v>18</v>
      </c>
      <c r="H26" s="22">
        <v>68</v>
      </c>
      <c r="I26" s="23">
        <v>10</v>
      </c>
      <c r="J26" s="23">
        <v>11</v>
      </c>
      <c r="K26" s="23">
        <v>6</v>
      </c>
      <c r="L26" s="23">
        <v>5</v>
      </c>
      <c r="M26" s="23">
        <v>9</v>
      </c>
      <c r="N26" s="23">
        <v>10</v>
      </c>
      <c r="O26" s="23">
        <v>4</v>
      </c>
      <c r="P26" s="24">
        <f t="shared" si="0"/>
        <v>55</v>
      </c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</row>
    <row r="27" spans="1:28" ht="15" customHeight="1" x14ac:dyDescent="0.3">
      <c r="A27" s="102" t="s">
        <v>85</v>
      </c>
      <c r="B27" s="20" t="s">
        <v>121</v>
      </c>
      <c r="C27" s="14" t="s">
        <v>50</v>
      </c>
      <c r="D27" s="57">
        <v>195000</v>
      </c>
      <c r="E27" s="57">
        <v>150000</v>
      </c>
      <c r="F27" s="21">
        <v>45</v>
      </c>
      <c r="G27" s="19">
        <v>22</v>
      </c>
      <c r="H27" s="22">
        <v>67</v>
      </c>
      <c r="I27" s="23">
        <v>15</v>
      </c>
      <c r="J27" s="23">
        <v>12</v>
      </c>
      <c r="K27" s="23">
        <v>9</v>
      </c>
      <c r="L27" s="23">
        <v>5</v>
      </c>
      <c r="M27" s="23">
        <v>8</v>
      </c>
      <c r="N27" s="23">
        <v>10</v>
      </c>
      <c r="O27" s="23">
        <v>4</v>
      </c>
      <c r="P27" s="24">
        <f t="shared" si="0"/>
        <v>63</v>
      </c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</row>
    <row r="28" spans="1:28" ht="14.4" customHeight="1" x14ac:dyDescent="0.3">
      <c r="A28" s="102" t="s">
        <v>86</v>
      </c>
      <c r="B28" s="20" t="s">
        <v>122</v>
      </c>
      <c r="C28" s="14" t="s">
        <v>51</v>
      </c>
      <c r="D28" s="57">
        <v>196345</v>
      </c>
      <c r="E28" s="57">
        <v>140000</v>
      </c>
      <c r="F28" s="21">
        <v>47</v>
      </c>
      <c r="G28" s="19">
        <v>34</v>
      </c>
      <c r="H28" s="22">
        <v>81</v>
      </c>
      <c r="I28" s="23">
        <v>18</v>
      </c>
      <c r="J28" s="23">
        <v>10</v>
      </c>
      <c r="K28" s="23">
        <v>10</v>
      </c>
      <c r="L28" s="23">
        <v>5</v>
      </c>
      <c r="M28" s="23">
        <v>8</v>
      </c>
      <c r="N28" s="23">
        <v>13</v>
      </c>
      <c r="O28" s="23">
        <v>5</v>
      </c>
      <c r="P28" s="24">
        <f t="shared" si="0"/>
        <v>69</v>
      </c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</row>
    <row r="29" spans="1:28" ht="15.6" customHeight="1" x14ac:dyDescent="0.3">
      <c r="A29" s="102" t="s">
        <v>87</v>
      </c>
      <c r="B29" s="20" t="s">
        <v>167</v>
      </c>
      <c r="C29" s="14" t="s">
        <v>52</v>
      </c>
      <c r="D29" s="57">
        <v>318700</v>
      </c>
      <c r="E29" s="57">
        <v>150000</v>
      </c>
      <c r="F29" s="21">
        <v>30</v>
      </c>
      <c r="G29" s="19">
        <v>30</v>
      </c>
      <c r="H29" s="22">
        <v>60</v>
      </c>
      <c r="I29" s="23">
        <v>15</v>
      </c>
      <c r="J29" s="23">
        <v>12</v>
      </c>
      <c r="K29" s="23">
        <v>9</v>
      </c>
      <c r="L29" s="23">
        <v>5</v>
      </c>
      <c r="M29" s="23">
        <v>10</v>
      </c>
      <c r="N29" s="23">
        <v>12</v>
      </c>
      <c r="O29" s="23">
        <v>7</v>
      </c>
      <c r="P29" s="24">
        <f t="shared" si="0"/>
        <v>70</v>
      </c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</row>
    <row r="30" spans="1:28" ht="15.6" customHeight="1" x14ac:dyDescent="0.3">
      <c r="A30" s="102" t="s">
        <v>88</v>
      </c>
      <c r="B30" s="20" t="s">
        <v>168</v>
      </c>
      <c r="C30" s="14" t="s">
        <v>53</v>
      </c>
      <c r="D30" s="63">
        <v>325000</v>
      </c>
      <c r="E30" s="63">
        <v>150000</v>
      </c>
      <c r="F30" s="21">
        <v>53</v>
      </c>
      <c r="G30" s="19">
        <v>39</v>
      </c>
      <c r="H30" s="22">
        <v>92</v>
      </c>
      <c r="I30" s="23">
        <v>13</v>
      </c>
      <c r="J30" s="23">
        <v>13</v>
      </c>
      <c r="K30" s="23">
        <v>5</v>
      </c>
      <c r="L30" s="23">
        <v>2</v>
      </c>
      <c r="M30" s="23">
        <v>10</v>
      </c>
      <c r="N30" s="23">
        <v>11</v>
      </c>
      <c r="O30" s="23">
        <v>8</v>
      </c>
      <c r="P30" s="24">
        <f t="shared" si="0"/>
        <v>62</v>
      </c>
    </row>
    <row r="31" spans="1:28" ht="15.6" customHeight="1" x14ac:dyDescent="0.3">
      <c r="A31" s="102" t="s">
        <v>89</v>
      </c>
      <c r="B31" s="20" t="s">
        <v>124</v>
      </c>
      <c r="C31" s="14" t="s">
        <v>54</v>
      </c>
      <c r="D31" s="63">
        <v>185000</v>
      </c>
      <c r="E31" s="63">
        <v>150000</v>
      </c>
      <c r="F31" s="60">
        <v>52</v>
      </c>
      <c r="G31" s="61">
        <v>34</v>
      </c>
      <c r="H31" s="22">
        <v>86</v>
      </c>
      <c r="I31" s="23">
        <v>20</v>
      </c>
      <c r="J31" s="23">
        <v>11</v>
      </c>
      <c r="K31" s="23">
        <v>10</v>
      </c>
      <c r="L31" s="23">
        <v>5</v>
      </c>
      <c r="M31" s="23">
        <v>10</v>
      </c>
      <c r="N31" s="23">
        <v>13</v>
      </c>
      <c r="O31" s="23">
        <v>5</v>
      </c>
      <c r="P31" s="24">
        <f t="shared" si="0"/>
        <v>74</v>
      </c>
    </row>
    <row r="32" spans="1:28" ht="15.6" customHeight="1" x14ac:dyDescent="0.3">
      <c r="A32" s="102" t="s">
        <v>90</v>
      </c>
      <c r="B32" s="20" t="s">
        <v>35</v>
      </c>
      <c r="C32" s="14" t="s">
        <v>55</v>
      </c>
      <c r="D32" s="57">
        <v>320000</v>
      </c>
      <c r="E32" s="57">
        <v>150000</v>
      </c>
      <c r="F32" s="60">
        <v>51</v>
      </c>
      <c r="G32" s="61">
        <v>38</v>
      </c>
      <c r="H32" s="22">
        <v>89</v>
      </c>
      <c r="I32" s="23">
        <v>15</v>
      </c>
      <c r="J32" s="23">
        <v>14</v>
      </c>
      <c r="K32" s="23">
        <v>10</v>
      </c>
      <c r="L32" s="23">
        <v>5</v>
      </c>
      <c r="M32" s="23">
        <v>10</v>
      </c>
      <c r="N32" s="23">
        <v>14</v>
      </c>
      <c r="O32" s="23">
        <v>10</v>
      </c>
      <c r="P32" s="24">
        <f t="shared" si="0"/>
        <v>78</v>
      </c>
    </row>
    <row r="33" spans="1:16" ht="15" customHeight="1" x14ac:dyDescent="0.3">
      <c r="A33" s="102" t="s">
        <v>91</v>
      </c>
      <c r="B33" s="20" t="s">
        <v>125</v>
      </c>
      <c r="C33" s="14" t="s">
        <v>56</v>
      </c>
      <c r="D33" s="57">
        <v>180200</v>
      </c>
      <c r="E33" s="57">
        <v>150000</v>
      </c>
      <c r="F33" s="21">
        <v>34</v>
      </c>
      <c r="G33" s="19">
        <v>29</v>
      </c>
      <c r="H33" s="22">
        <v>63</v>
      </c>
      <c r="I33" s="23">
        <v>5</v>
      </c>
      <c r="J33" s="23">
        <v>13</v>
      </c>
      <c r="K33" s="23">
        <v>3</v>
      </c>
      <c r="L33" s="23">
        <v>4</v>
      </c>
      <c r="M33" s="23">
        <v>10</v>
      </c>
      <c r="N33" s="23">
        <v>10</v>
      </c>
      <c r="O33" s="23">
        <v>9</v>
      </c>
      <c r="P33" s="24">
        <f t="shared" si="0"/>
        <v>54</v>
      </c>
    </row>
    <row r="34" spans="1:16" ht="15.6" customHeight="1" x14ac:dyDescent="0.3">
      <c r="A34" s="102" t="s">
        <v>92</v>
      </c>
      <c r="B34" s="20" t="s">
        <v>126</v>
      </c>
      <c r="C34" s="14" t="s">
        <v>57</v>
      </c>
      <c r="D34" s="57">
        <v>320000</v>
      </c>
      <c r="E34" s="57">
        <v>150000</v>
      </c>
      <c r="F34" s="21">
        <v>27</v>
      </c>
      <c r="G34" s="19">
        <v>14</v>
      </c>
      <c r="H34" s="22">
        <v>41</v>
      </c>
      <c r="I34" s="23">
        <v>10</v>
      </c>
      <c r="J34" s="23">
        <v>12</v>
      </c>
      <c r="K34" s="23">
        <v>5</v>
      </c>
      <c r="L34" s="23">
        <v>4</v>
      </c>
      <c r="M34" s="23">
        <v>7</v>
      </c>
      <c r="N34" s="23">
        <v>10</v>
      </c>
      <c r="O34" s="23">
        <v>8</v>
      </c>
      <c r="P34" s="24">
        <f t="shared" si="0"/>
        <v>56</v>
      </c>
    </row>
    <row r="35" spans="1:16" ht="15.6" customHeight="1" x14ac:dyDescent="0.3">
      <c r="A35" s="102" t="s">
        <v>93</v>
      </c>
      <c r="B35" s="20" t="s">
        <v>34</v>
      </c>
      <c r="C35" s="14" t="s">
        <v>58</v>
      </c>
      <c r="D35" s="57">
        <v>210790</v>
      </c>
      <c r="E35" s="57">
        <v>150000</v>
      </c>
      <c r="F35" s="21">
        <v>0</v>
      </c>
      <c r="G35" s="19">
        <v>33</v>
      </c>
      <c r="H35" s="22">
        <v>33</v>
      </c>
      <c r="I35" s="23">
        <v>20</v>
      </c>
      <c r="J35" s="23">
        <v>13</v>
      </c>
      <c r="K35" s="23">
        <v>8</v>
      </c>
      <c r="L35" s="23">
        <v>5</v>
      </c>
      <c r="M35" s="23">
        <v>10</v>
      </c>
      <c r="N35" s="23">
        <v>13</v>
      </c>
      <c r="O35" s="23">
        <v>8</v>
      </c>
      <c r="P35" s="24">
        <f t="shared" si="0"/>
        <v>77</v>
      </c>
    </row>
    <row r="36" spans="1:16" ht="15.6" customHeight="1" x14ac:dyDescent="0.3">
      <c r="A36" s="102" t="s">
        <v>94</v>
      </c>
      <c r="B36" s="20" t="s">
        <v>169</v>
      </c>
      <c r="C36" s="14" t="s">
        <v>59</v>
      </c>
      <c r="D36" s="57">
        <v>357500</v>
      </c>
      <c r="E36" s="57">
        <v>150000</v>
      </c>
      <c r="F36" s="21">
        <v>10</v>
      </c>
      <c r="G36" s="19">
        <v>29</v>
      </c>
      <c r="H36" s="22">
        <v>39</v>
      </c>
      <c r="I36" s="23">
        <v>10</v>
      </c>
      <c r="J36" s="23">
        <v>9</v>
      </c>
      <c r="K36" s="23">
        <v>5</v>
      </c>
      <c r="L36" s="23">
        <v>5</v>
      </c>
      <c r="M36" s="23">
        <v>10</v>
      </c>
      <c r="N36" s="23">
        <v>12</v>
      </c>
      <c r="O36" s="23">
        <v>4</v>
      </c>
      <c r="P36" s="24">
        <f t="shared" si="0"/>
        <v>55</v>
      </c>
    </row>
    <row r="37" spans="1:16" ht="15.6" customHeight="1" x14ac:dyDescent="0.3">
      <c r="A37" s="102" t="s">
        <v>95</v>
      </c>
      <c r="B37" s="20" t="s">
        <v>128</v>
      </c>
      <c r="C37" s="14" t="s">
        <v>60</v>
      </c>
      <c r="D37" s="57">
        <v>192640</v>
      </c>
      <c r="E37" s="57">
        <v>150000</v>
      </c>
      <c r="F37" s="21">
        <v>26</v>
      </c>
      <c r="G37" s="19">
        <v>31</v>
      </c>
      <c r="H37" s="22">
        <v>57</v>
      </c>
      <c r="I37" s="23">
        <v>10</v>
      </c>
      <c r="J37" s="23">
        <v>13</v>
      </c>
      <c r="K37" s="23">
        <v>5</v>
      </c>
      <c r="L37" s="23">
        <v>4</v>
      </c>
      <c r="M37" s="23">
        <v>9</v>
      </c>
      <c r="N37" s="23">
        <v>10</v>
      </c>
      <c r="O37" s="23">
        <v>8</v>
      </c>
      <c r="P37" s="24">
        <f t="shared" si="0"/>
        <v>59</v>
      </c>
    </row>
    <row r="38" spans="1:16" ht="15.6" customHeight="1" x14ac:dyDescent="0.3">
      <c r="A38" s="102" t="s">
        <v>96</v>
      </c>
      <c r="B38" s="20" t="s">
        <v>34</v>
      </c>
      <c r="C38" s="14" t="s">
        <v>61</v>
      </c>
      <c r="D38" s="57">
        <v>201696</v>
      </c>
      <c r="E38" s="57">
        <v>150000</v>
      </c>
      <c r="F38" s="21">
        <v>55</v>
      </c>
      <c r="G38" s="19">
        <v>33</v>
      </c>
      <c r="H38" s="22">
        <v>88</v>
      </c>
      <c r="I38" s="23">
        <v>12</v>
      </c>
      <c r="J38" s="23">
        <v>12</v>
      </c>
      <c r="K38" s="23">
        <v>5</v>
      </c>
      <c r="L38" s="23">
        <v>5</v>
      </c>
      <c r="M38" s="23">
        <v>10</v>
      </c>
      <c r="N38" s="23">
        <v>10</v>
      </c>
      <c r="O38" s="23">
        <v>8</v>
      </c>
      <c r="P38" s="24">
        <f t="shared" si="0"/>
        <v>62</v>
      </c>
    </row>
    <row r="39" spans="1:16" ht="15.6" customHeight="1" x14ac:dyDescent="0.3">
      <c r="A39" s="102" t="s">
        <v>97</v>
      </c>
      <c r="B39" s="20" t="s">
        <v>129</v>
      </c>
      <c r="C39" s="14" t="s">
        <v>62</v>
      </c>
      <c r="D39" s="57">
        <v>301205</v>
      </c>
      <c r="E39" s="57">
        <v>150000</v>
      </c>
      <c r="F39" s="21">
        <v>8</v>
      </c>
      <c r="G39" s="19">
        <v>26</v>
      </c>
      <c r="H39" s="22">
        <v>34</v>
      </c>
      <c r="I39" s="23">
        <v>15</v>
      </c>
      <c r="J39" s="23">
        <v>11</v>
      </c>
      <c r="K39" s="23">
        <v>5</v>
      </c>
      <c r="L39" s="23">
        <v>4</v>
      </c>
      <c r="M39" s="23">
        <v>6</v>
      </c>
      <c r="N39" s="23">
        <v>8</v>
      </c>
      <c r="O39" s="23">
        <v>5</v>
      </c>
      <c r="P39" s="24">
        <f t="shared" si="0"/>
        <v>54</v>
      </c>
    </row>
    <row r="40" spans="1:16" ht="15.6" customHeight="1" x14ac:dyDescent="0.3">
      <c r="A40" s="102" t="s">
        <v>98</v>
      </c>
      <c r="B40" s="20" t="s">
        <v>170</v>
      </c>
      <c r="C40" s="14" t="s">
        <v>63</v>
      </c>
      <c r="D40" s="57">
        <v>350000</v>
      </c>
      <c r="E40" s="57">
        <v>150000</v>
      </c>
      <c r="F40" s="21">
        <v>35</v>
      </c>
      <c r="G40" s="19">
        <v>18</v>
      </c>
      <c r="H40" s="22">
        <v>53</v>
      </c>
      <c r="I40" s="23">
        <v>10</v>
      </c>
      <c r="J40" s="23">
        <v>9</v>
      </c>
      <c r="K40" s="23">
        <v>4</v>
      </c>
      <c r="L40" s="23">
        <v>4</v>
      </c>
      <c r="M40" s="23">
        <v>9</v>
      </c>
      <c r="N40" s="23">
        <v>9</v>
      </c>
      <c r="O40" s="23">
        <v>4</v>
      </c>
      <c r="P40" s="24">
        <f t="shared" si="0"/>
        <v>49</v>
      </c>
    </row>
    <row r="41" spans="1:16" ht="15.6" customHeight="1" x14ac:dyDescent="0.3">
      <c r="A41" s="102" t="s">
        <v>99</v>
      </c>
      <c r="B41" s="20" t="s">
        <v>171</v>
      </c>
      <c r="C41" s="14" t="s">
        <v>64</v>
      </c>
      <c r="D41" s="57">
        <v>187000</v>
      </c>
      <c r="E41" s="57">
        <v>150000</v>
      </c>
      <c r="F41" s="21">
        <v>40</v>
      </c>
      <c r="G41" s="19">
        <v>13</v>
      </c>
      <c r="H41" s="22">
        <v>53</v>
      </c>
      <c r="I41" s="23">
        <v>10</v>
      </c>
      <c r="J41" s="23">
        <v>8</v>
      </c>
      <c r="K41" s="23">
        <v>3</v>
      </c>
      <c r="L41" s="23">
        <v>4</v>
      </c>
      <c r="M41" s="23">
        <v>7</v>
      </c>
      <c r="N41" s="23">
        <v>8</v>
      </c>
      <c r="O41" s="23">
        <v>5</v>
      </c>
      <c r="P41" s="24">
        <f t="shared" si="0"/>
        <v>45</v>
      </c>
    </row>
    <row r="42" spans="1:16" ht="15.6" customHeight="1" x14ac:dyDescent="0.3">
      <c r="A42" s="102" t="s">
        <v>100</v>
      </c>
      <c r="B42" s="20" t="s">
        <v>172</v>
      </c>
      <c r="C42" s="14" t="s">
        <v>65</v>
      </c>
      <c r="D42" s="57">
        <v>263500</v>
      </c>
      <c r="E42" s="57">
        <v>150000</v>
      </c>
      <c r="F42" s="8">
        <v>50</v>
      </c>
      <c r="G42" s="9">
        <v>33</v>
      </c>
      <c r="H42" s="22">
        <v>83</v>
      </c>
      <c r="I42" s="23">
        <v>10</v>
      </c>
      <c r="J42" s="23">
        <v>9</v>
      </c>
      <c r="K42" s="23">
        <v>5</v>
      </c>
      <c r="L42" s="23">
        <v>4</v>
      </c>
      <c r="M42" s="23">
        <v>9</v>
      </c>
      <c r="N42" s="23">
        <v>10</v>
      </c>
      <c r="O42" s="23">
        <v>7</v>
      </c>
      <c r="P42" s="24">
        <f t="shared" si="0"/>
        <v>54</v>
      </c>
    </row>
    <row r="43" spans="1:16" ht="15.6" customHeight="1" x14ac:dyDescent="0.3">
      <c r="A43" s="102" t="s">
        <v>101</v>
      </c>
      <c r="B43" s="20" t="s">
        <v>173</v>
      </c>
      <c r="C43" s="14" t="s">
        <v>66</v>
      </c>
      <c r="D43" s="57">
        <v>235000</v>
      </c>
      <c r="E43" s="57">
        <v>150000</v>
      </c>
      <c r="F43" s="21">
        <v>30</v>
      </c>
      <c r="G43" s="19">
        <v>33</v>
      </c>
      <c r="H43" s="22">
        <v>63</v>
      </c>
      <c r="I43" s="23">
        <v>15</v>
      </c>
      <c r="J43" s="23">
        <v>8</v>
      </c>
      <c r="K43" s="23">
        <v>8</v>
      </c>
      <c r="L43" s="23">
        <v>4</v>
      </c>
      <c r="M43" s="23">
        <v>8</v>
      </c>
      <c r="N43" s="23">
        <v>5</v>
      </c>
      <c r="O43" s="23">
        <v>4</v>
      </c>
      <c r="P43" s="24">
        <f t="shared" si="0"/>
        <v>52</v>
      </c>
    </row>
    <row r="44" spans="1:16" ht="15.6" customHeight="1" x14ac:dyDescent="0.3">
      <c r="A44" s="102" t="s">
        <v>102</v>
      </c>
      <c r="B44" s="20" t="s">
        <v>36</v>
      </c>
      <c r="C44" s="14" t="s">
        <v>174</v>
      </c>
      <c r="D44" s="57">
        <v>305000</v>
      </c>
      <c r="E44" s="57">
        <v>150000</v>
      </c>
      <c r="F44" s="28">
        <v>44</v>
      </c>
      <c r="G44" s="22">
        <v>18</v>
      </c>
      <c r="H44" s="22">
        <v>62</v>
      </c>
      <c r="I44" s="23">
        <v>10</v>
      </c>
      <c r="J44" s="23">
        <v>8</v>
      </c>
      <c r="K44" s="23">
        <v>3</v>
      </c>
      <c r="L44" s="23">
        <v>4</v>
      </c>
      <c r="M44" s="23">
        <v>7</v>
      </c>
      <c r="N44" s="23">
        <v>12</v>
      </c>
      <c r="O44" s="23">
        <v>4</v>
      </c>
      <c r="P44" s="24">
        <f t="shared" si="0"/>
        <v>48</v>
      </c>
    </row>
    <row r="45" spans="1:16" ht="15.6" customHeight="1" x14ac:dyDescent="0.3">
      <c r="A45" s="102" t="s">
        <v>103</v>
      </c>
      <c r="B45" s="20" t="s">
        <v>35</v>
      </c>
      <c r="C45" s="14" t="s">
        <v>67</v>
      </c>
      <c r="D45" s="57">
        <v>310000</v>
      </c>
      <c r="E45" s="57">
        <v>150000</v>
      </c>
      <c r="F45" s="21">
        <v>53</v>
      </c>
      <c r="G45" s="19">
        <v>29</v>
      </c>
      <c r="H45" s="22">
        <v>82</v>
      </c>
      <c r="I45" s="23">
        <v>17</v>
      </c>
      <c r="J45" s="23">
        <v>11</v>
      </c>
      <c r="K45" s="23">
        <v>8</v>
      </c>
      <c r="L45" s="23">
        <v>5</v>
      </c>
      <c r="M45" s="23">
        <v>10</v>
      </c>
      <c r="N45" s="23">
        <v>13</v>
      </c>
      <c r="O45" s="23">
        <v>10</v>
      </c>
      <c r="P45" s="24">
        <f t="shared" si="0"/>
        <v>74</v>
      </c>
    </row>
    <row r="46" spans="1:16" ht="15" customHeight="1" x14ac:dyDescent="0.3">
      <c r="A46" s="102" t="s">
        <v>104</v>
      </c>
      <c r="B46" s="20" t="s">
        <v>134</v>
      </c>
      <c r="C46" s="14" t="s">
        <v>68</v>
      </c>
      <c r="D46" s="57">
        <v>303265</v>
      </c>
      <c r="E46" s="57">
        <v>150000</v>
      </c>
      <c r="F46" s="21">
        <v>34</v>
      </c>
      <c r="G46" s="19">
        <v>38</v>
      </c>
      <c r="H46" s="22">
        <v>72</v>
      </c>
      <c r="I46" s="23">
        <v>15</v>
      </c>
      <c r="J46" s="23">
        <v>11</v>
      </c>
      <c r="K46" s="23">
        <v>7</v>
      </c>
      <c r="L46" s="23">
        <v>4</v>
      </c>
      <c r="M46" s="23">
        <v>7</v>
      </c>
      <c r="N46" s="23">
        <v>6</v>
      </c>
      <c r="O46" s="23">
        <v>8</v>
      </c>
      <c r="P46" s="24">
        <f t="shared" si="0"/>
        <v>58</v>
      </c>
    </row>
    <row r="47" spans="1:16" ht="15.6" customHeight="1" x14ac:dyDescent="0.3">
      <c r="A47" s="102" t="s">
        <v>105</v>
      </c>
      <c r="B47" s="20" t="s">
        <v>135</v>
      </c>
      <c r="C47" s="14" t="s">
        <v>69</v>
      </c>
      <c r="D47" s="57">
        <v>225000</v>
      </c>
      <c r="E47" s="57">
        <v>150000</v>
      </c>
      <c r="F47" s="21">
        <v>0</v>
      </c>
      <c r="G47" s="19">
        <v>32</v>
      </c>
      <c r="H47" s="22">
        <v>32</v>
      </c>
      <c r="I47" s="23">
        <v>15</v>
      </c>
      <c r="J47" s="23">
        <v>10</v>
      </c>
      <c r="K47" s="23">
        <v>6</v>
      </c>
      <c r="L47" s="23">
        <v>5</v>
      </c>
      <c r="M47" s="23">
        <v>9</v>
      </c>
      <c r="N47" s="23">
        <v>10</v>
      </c>
      <c r="O47" s="23">
        <v>4</v>
      </c>
      <c r="P47" s="24">
        <f t="shared" si="0"/>
        <v>59</v>
      </c>
    </row>
    <row r="48" spans="1:16" ht="15.6" customHeight="1" x14ac:dyDescent="0.3">
      <c r="A48" s="102" t="s">
        <v>106</v>
      </c>
      <c r="B48" s="20" t="s">
        <v>136</v>
      </c>
      <c r="C48" s="14" t="s">
        <v>70</v>
      </c>
      <c r="D48" s="57">
        <v>150000</v>
      </c>
      <c r="E48" s="57">
        <v>130000</v>
      </c>
      <c r="F48" s="30">
        <v>53</v>
      </c>
      <c r="G48" s="31">
        <v>36</v>
      </c>
      <c r="H48" s="32">
        <v>89</v>
      </c>
      <c r="I48" s="23">
        <v>20</v>
      </c>
      <c r="J48" s="23">
        <v>11</v>
      </c>
      <c r="K48" s="23">
        <v>10</v>
      </c>
      <c r="L48" s="23">
        <v>5</v>
      </c>
      <c r="M48" s="23">
        <v>9</v>
      </c>
      <c r="N48" s="23">
        <v>11</v>
      </c>
      <c r="O48" s="23">
        <v>7</v>
      </c>
      <c r="P48" s="33">
        <f t="shared" si="0"/>
        <v>73</v>
      </c>
    </row>
    <row r="49" spans="1:17" ht="12.6" customHeight="1" x14ac:dyDescent="0.3">
      <c r="A49" s="102" t="s">
        <v>107</v>
      </c>
      <c r="B49" s="20" t="s">
        <v>137</v>
      </c>
      <c r="C49" s="14" t="s">
        <v>71</v>
      </c>
      <c r="D49" s="57">
        <v>167000</v>
      </c>
      <c r="E49" s="57">
        <v>150000</v>
      </c>
      <c r="F49" s="37">
        <v>30</v>
      </c>
      <c r="G49" s="38">
        <v>30</v>
      </c>
      <c r="H49" s="39">
        <v>60</v>
      </c>
      <c r="I49" s="23">
        <v>20</v>
      </c>
      <c r="J49" s="23">
        <v>8</v>
      </c>
      <c r="K49" s="23">
        <v>6</v>
      </c>
      <c r="L49" s="23">
        <v>4</v>
      </c>
      <c r="M49" s="23">
        <v>10</v>
      </c>
      <c r="N49" s="23">
        <v>6</v>
      </c>
      <c r="O49" s="23">
        <v>4</v>
      </c>
      <c r="P49" s="40">
        <f t="shared" si="0"/>
        <v>58</v>
      </c>
    </row>
    <row r="50" spans="1:17" ht="15.6" customHeight="1" x14ac:dyDescent="0.3">
      <c r="A50" s="102" t="s">
        <v>108</v>
      </c>
      <c r="B50" s="20" t="s">
        <v>138</v>
      </c>
      <c r="C50" s="46" t="s">
        <v>72</v>
      </c>
      <c r="D50" s="57">
        <v>337722</v>
      </c>
      <c r="E50" s="57">
        <v>150000</v>
      </c>
      <c r="F50" s="47">
        <v>7</v>
      </c>
      <c r="G50" s="41">
        <v>31</v>
      </c>
      <c r="H50" s="39">
        <v>38</v>
      </c>
      <c r="I50" s="23">
        <v>13</v>
      </c>
      <c r="J50" s="23">
        <v>10</v>
      </c>
      <c r="K50" s="23">
        <v>3</v>
      </c>
      <c r="L50" s="23">
        <v>5</v>
      </c>
      <c r="M50" s="23">
        <v>7</v>
      </c>
      <c r="N50" s="23">
        <v>8</v>
      </c>
      <c r="O50" s="23">
        <v>4</v>
      </c>
      <c r="P50" s="40">
        <f t="shared" si="0"/>
        <v>50</v>
      </c>
    </row>
    <row r="51" spans="1:17" ht="15.6" customHeight="1" x14ac:dyDescent="0.3">
      <c r="A51" s="102" t="s">
        <v>109</v>
      </c>
      <c r="B51" s="20" t="s">
        <v>139</v>
      </c>
      <c r="C51" s="49" t="s">
        <v>73</v>
      </c>
      <c r="D51" s="57">
        <v>400001</v>
      </c>
      <c r="E51" s="57">
        <v>150000</v>
      </c>
      <c r="F51" s="47">
        <v>57</v>
      </c>
      <c r="G51" s="41">
        <v>28</v>
      </c>
      <c r="H51" s="39">
        <v>85</v>
      </c>
      <c r="I51" s="23">
        <v>12</v>
      </c>
      <c r="J51" s="23">
        <v>9</v>
      </c>
      <c r="K51" s="23">
        <v>5</v>
      </c>
      <c r="L51" s="23">
        <v>3</v>
      </c>
      <c r="M51" s="23">
        <v>7</v>
      </c>
      <c r="N51" s="23">
        <v>9</v>
      </c>
      <c r="O51" s="23">
        <v>4</v>
      </c>
      <c r="P51" s="40">
        <f t="shared" si="0"/>
        <v>49</v>
      </c>
    </row>
    <row r="52" spans="1:17" ht="15.6" customHeight="1" x14ac:dyDescent="0.3">
      <c r="A52" s="102" t="s">
        <v>110</v>
      </c>
      <c r="B52" s="20" t="s">
        <v>140</v>
      </c>
      <c r="C52" s="49" t="s">
        <v>74</v>
      </c>
      <c r="D52" s="57">
        <v>305750</v>
      </c>
      <c r="E52" s="57">
        <v>150000</v>
      </c>
      <c r="F52" s="64">
        <v>30</v>
      </c>
      <c r="G52" s="65">
        <v>30</v>
      </c>
      <c r="H52" s="39">
        <v>60</v>
      </c>
      <c r="I52" s="23">
        <v>8</v>
      </c>
      <c r="J52" s="23">
        <v>8</v>
      </c>
      <c r="K52" s="23">
        <v>4</v>
      </c>
      <c r="L52" s="23">
        <v>4</v>
      </c>
      <c r="M52" s="23">
        <v>7</v>
      </c>
      <c r="N52" s="23">
        <v>10</v>
      </c>
      <c r="O52" s="23">
        <v>4</v>
      </c>
      <c r="P52" s="40">
        <f t="shared" si="0"/>
        <v>45</v>
      </c>
    </row>
    <row r="53" spans="1:17" ht="15" customHeight="1" x14ac:dyDescent="0.3">
      <c r="A53" s="103" t="s">
        <v>111</v>
      </c>
      <c r="B53" s="50" t="s">
        <v>141</v>
      </c>
      <c r="C53" s="51" t="s">
        <v>75</v>
      </c>
      <c r="D53" s="71">
        <v>300000</v>
      </c>
      <c r="E53" s="71">
        <v>150000</v>
      </c>
      <c r="F53" s="47">
        <v>7</v>
      </c>
      <c r="G53" s="41">
        <v>24</v>
      </c>
      <c r="H53" s="39">
        <v>31</v>
      </c>
      <c r="I53" s="23">
        <v>7</v>
      </c>
      <c r="J53" s="23">
        <v>10</v>
      </c>
      <c r="K53" s="23">
        <v>3</v>
      </c>
      <c r="L53" s="23">
        <v>5</v>
      </c>
      <c r="M53" s="23">
        <v>9</v>
      </c>
      <c r="N53" s="23">
        <v>9</v>
      </c>
      <c r="O53" s="23">
        <v>4</v>
      </c>
      <c r="P53" s="40">
        <f t="shared" si="0"/>
        <v>47</v>
      </c>
    </row>
    <row r="54" spans="1:17" ht="15.6" customHeight="1" x14ac:dyDescent="0.3">
      <c r="A54" s="102" t="s">
        <v>112</v>
      </c>
      <c r="B54" s="20" t="s">
        <v>142</v>
      </c>
      <c r="C54" s="49" t="s">
        <v>76</v>
      </c>
      <c r="D54" s="57">
        <v>168000</v>
      </c>
      <c r="E54" s="57">
        <v>150000</v>
      </c>
      <c r="F54" s="47">
        <v>60</v>
      </c>
      <c r="G54" s="41">
        <v>30</v>
      </c>
      <c r="H54" s="39">
        <v>90</v>
      </c>
      <c r="I54" s="23">
        <v>20</v>
      </c>
      <c r="J54" s="23">
        <v>12</v>
      </c>
      <c r="K54" s="23">
        <v>9</v>
      </c>
      <c r="L54" s="23">
        <v>5</v>
      </c>
      <c r="M54" s="23">
        <v>10</v>
      </c>
      <c r="N54" s="23">
        <v>12</v>
      </c>
      <c r="O54" s="23">
        <v>6</v>
      </c>
      <c r="P54" s="40">
        <f t="shared" si="0"/>
        <v>74</v>
      </c>
    </row>
    <row r="55" spans="1:17" ht="15.6" customHeight="1" x14ac:dyDescent="0.3">
      <c r="A55" s="102" t="s">
        <v>113</v>
      </c>
      <c r="B55" s="20" t="s">
        <v>143</v>
      </c>
      <c r="C55" s="53" t="s">
        <v>77</v>
      </c>
      <c r="D55" s="57">
        <v>170000</v>
      </c>
      <c r="E55" s="57">
        <v>150000</v>
      </c>
      <c r="F55" s="47">
        <v>45</v>
      </c>
      <c r="G55" s="41">
        <v>35</v>
      </c>
      <c r="H55" s="39">
        <v>80</v>
      </c>
      <c r="I55" s="23">
        <v>18</v>
      </c>
      <c r="J55" s="23">
        <v>10</v>
      </c>
      <c r="K55" s="23">
        <v>4</v>
      </c>
      <c r="L55" s="23">
        <v>5</v>
      </c>
      <c r="M55" s="23">
        <v>10</v>
      </c>
      <c r="N55" s="23">
        <v>10</v>
      </c>
      <c r="O55" s="23">
        <v>5</v>
      </c>
      <c r="P55" s="40">
        <f t="shared" si="0"/>
        <v>62</v>
      </c>
    </row>
    <row r="56" spans="1:17" ht="15.6" customHeight="1" x14ac:dyDescent="0.3">
      <c r="A56" s="104" t="s">
        <v>114</v>
      </c>
      <c r="B56" s="80" t="s">
        <v>144</v>
      </c>
      <c r="C56" s="81" t="s">
        <v>78</v>
      </c>
      <c r="D56" s="82">
        <v>300000</v>
      </c>
      <c r="E56" s="82">
        <v>150000</v>
      </c>
      <c r="F56" s="83">
        <v>21</v>
      </c>
      <c r="G56" s="84">
        <v>34</v>
      </c>
      <c r="H56" s="85">
        <v>55</v>
      </c>
      <c r="I56" s="86">
        <v>8</v>
      </c>
      <c r="J56" s="86">
        <v>11</v>
      </c>
      <c r="K56" s="86">
        <v>8</v>
      </c>
      <c r="L56" s="86">
        <v>5</v>
      </c>
      <c r="M56" s="86">
        <v>10</v>
      </c>
      <c r="N56" s="86">
        <v>12</v>
      </c>
      <c r="O56" s="86">
        <v>5</v>
      </c>
      <c r="P56" s="87">
        <f t="shared" si="0"/>
        <v>59</v>
      </c>
    </row>
    <row r="57" spans="1:17" x14ac:dyDescent="0.3">
      <c r="A57" s="95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</row>
    <row r="58" spans="1:17" x14ac:dyDescent="0.3">
      <c r="A58" s="75"/>
      <c r="B58" s="76"/>
      <c r="C58" s="76"/>
      <c r="D58" s="77">
        <f>SUM(D21:D56)</f>
        <v>9029774</v>
      </c>
      <c r="E58" s="77">
        <f>SUM(E21:E56)</f>
        <v>5360000</v>
      </c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</row>
    <row r="59" spans="1:17" x14ac:dyDescent="0.3">
      <c r="A59" s="75"/>
      <c r="B59" s="75"/>
      <c r="C59" s="75"/>
      <c r="D59" s="75"/>
      <c r="E59" s="75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</row>
    <row r="60" spans="1:17" x14ac:dyDescent="0.3">
      <c r="A60" s="75"/>
      <c r="B60" s="75"/>
      <c r="C60" s="75"/>
      <c r="D60" s="75"/>
      <c r="E60" s="75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</row>
    <row r="61" spans="1:17" x14ac:dyDescent="0.3">
      <c r="A61" s="75"/>
      <c r="B61" s="75"/>
      <c r="C61" s="75"/>
      <c r="D61" s="75"/>
      <c r="E61" s="75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</row>
    <row r="62" spans="1:17" x14ac:dyDescent="0.3">
      <c r="A62" s="75"/>
      <c r="B62" s="75"/>
      <c r="C62" s="75"/>
      <c r="D62" s="75"/>
      <c r="E62" s="75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</row>
    <row r="63" spans="1:17" x14ac:dyDescent="0.3">
      <c r="A63" s="75"/>
      <c r="B63" s="75"/>
      <c r="C63" s="75"/>
      <c r="D63" s="75"/>
      <c r="E63" s="75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</row>
    <row r="64" spans="1:17" x14ac:dyDescent="0.3">
      <c r="A64" s="75"/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</row>
    <row r="65" spans="1:17" x14ac:dyDescent="0.3">
      <c r="A65" s="75"/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</row>
    <row r="66" spans="1:17" x14ac:dyDescent="0.3">
      <c r="A66" s="75"/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</row>
    <row r="67" spans="1:17" x14ac:dyDescent="0.3">
      <c r="A67" s="75"/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</row>
    <row r="68" spans="1:17" x14ac:dyDescent="0.3">
      <c r="A68" s="75"/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</row>
    <row r="69" spans="1:17" x14ac:dyDescent="0.3">
      <c r="A69" s="75"/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</row>
  </sheetData>
  <dataValidations count="7">
    <dataValidation type="whole" showInputMessage="1" showErrorMessage="1" errorTitle="ZNOVU A LÉPE" error="To je móóóóóóc!!!!" sqref="P21:P56">
      <formula1>0</formula1>
      <formula2>100</formula2>
    </dataValidation>
    <dataValidation type="whole" showInputMessage="1" showErrorMessage="1" errorTitle="ZNOVU A LÉPE" error="To je móóóóóóc!!!!_x000a__x000a_" sqref="O21:O49">
      <formula1>0</formula1>
      <formula2>10</formula2>
    </dataValidation>
    <dataValidation type="whole" showInputMessage="1" showErrorMessage="1" errorTitle="ZNOVU A LÉPE" error="To je móóóóóóc!!!!_x000a__x000a_" sqref="N21:N49">
      <formula1>0</formula1>
      <formula2>15</formula2>
    </dataValidation>
    <dataValidation type="whole" showInputMessage="1" showErrorMessage="1" errorTitle="ZNOVU A LÉPE" error="To je móóóóóóc!!!!" sqref="M21:M49">
      <formula1>0</formula1>
      <formula2>10</formula2>
    </dataValidation>
    <dataValidation type="whole" allowBlank="1" showInputMessage="1" showErrorMessage="1" errorTitle="ZNOVU A LÉPE" error="To je móóóóóóc!!!!" sqref="L21:L49">
      <formula1>0</formula1>
      <formula2>5</formula2>
    </dataValidation>
    <dataValidation type="whole" showInputMessage="1" showErrorMessage="1" errorTitle="ZNOVU A LÉPE" error="To je móóóóóóc!!!!" sqref="J21:K49">
      <formula1>0</formula1>
      <formula2>15</formula2>
    </dataValidation>
    <dataValidation type="whole" allowBlank="1" showInputMessage="1" showErrorMessage="1" errorTitle="ZNOVU A LÉPE" error="To je móóóóóóc!!!!" sqref="I21:I49">
      <formula1>0</formula1>
      <formula2>30</formula2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9"/>
  <sheetViews>
    <sheetView topLeftCell="A16" workbookViewId="0">
      <selection activeCell="I21" sqref="I21:O56"/>
    </sheetView>
  </sheetViews>
  <sheetFormatPr defaultRowHeight="14.4" x14ac:dyDescent="0.3"/>
  <cols>
    <col min="1" max="1" width="10.77734375" style="55" customWidth="1"/>
    <col min="2" max="2" width="20.5546875" style="55" customWidth="1"/>
    <col min="3" max="3" width="46.5546875" style="55" customWidth="1"/>
    <col min="4" max="4" width="10" style="55" customWidth="1"/>
    <col min="5" max="5" width="10.33203125" style="55" customWidth="1"/>
    <col min="6" max="10" width="8.88671875" style="55"/>
    <col min="11" max="11" width="8.6640625" style="55" customWidth="1"/>
    <col min="12" max="12" width="9.6640625" style="55" customWidth="1"/>
    <col min="13" max="13" width="8.88671875" style="55"/>
    <col min="14" max="14" width="9.6640625" style="55" customWidth="1"/>
    <col min="15" max="15" width="8.109375" style="55" customWidth="1"/>
    <col min="16" max="17" width="10" style="55" customWidth="1"/>
    <col min="18" max="18" width="10.33203125" style="55" customWidth="1"/>
    <col min="19" max="23" width="8.88671875" style="55"/>
    <col min="24" max="24" width="10.109375" style="55" customWidth="1"/>
    <col min="25" max="25" width="10" style="55" customWidth="1"/>
    <col min="26" max="26" width="11.44140625" style="55" customWidth="1"/>
    <col min="27" max="27" width="10.33203125" style="55" customWidth="1"/>
    <col min="28" max="28" width="10.109375" style="55" customWidth="1"/>
    <col min="29" max="16384" width="8.88671875" style="55"/>
  </cols>
  <sheetData>
    <row r="1" spans="1:28" s="54" customFormat="1" ht="33.6" customHeight="1" x14ac:dyDescent="0.3">
      <c r="A1" s="1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4" customFormat="1" ht="12.6" customHeight="1" x14ac:dyDescent="0.3">
      <c r="A2" s="2" t="s">
        <v>38</v>
      </c>
      <c r="B2" s="2"/>
      <c r="C2" s="2"/>
      <c r="D2" s="2"/>
      <c r="E2" s="2"/>
      <c r="F2" s="2"/>
      <c r="G2" s="2"/>
      <c r="H2" s="2"/>
      <c r="I2" s="3" t="s">
        <v>0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s="54" customFormat="1" x14ac:dyDescent="0.3">
      <c r="A3" s="2" t="s">
        <v>1</v>
      </c>
      <c r="B3" s="2"/>
      <c r="C3" s="2"/>
      <c r="D3" s="2"/>
      <c r="E3" s="2"/>
      <c r="F3" s="2"/>
      <c r="G3" s="2"/>
      <c r="H3" s="2"/>
      <c r="I3" s="4" t="s">
        <v>145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s="54" customFormat="1" x14ac:dyDescent="0.3">
      <c r="A4" s="2" t="s">
        <v>39</v>
      </c>
      <c r="B4" s="2"/>
      <c r="C4" s="2"/>
      <c r="D4" s="2"/>
      <c r="E4" s="2"/>
      <c r="F4" s="2"/>
      <c r="G4" s="2"/>
      <c r="H4" s="2"/>
      <c r="I4" s="4" t="s">
        <v>146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s="54" customFormat="1" x14ac:dyDescent="0.3">
      <c r="A5" s="2" t="s">
        <v>40</v>
      </c>
      <c r="B5" s="2"/>
      <c r="C5" s="2"/>
      <c r="D5" s="2"/>
      <c r="E5" s="2"/>
      <c r="F5" s="2"/>
      <c r="G5" s="2"/>
      <c r="H5" s="2"/>
      <c r="I5" s="4" t="s">
        <v>147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s="54" customFormat="1" x14ac:dyDescent="0.3">
      <c r="A6" s="2" t="s">
        <v>41</v>
      </c>
      <c r="B6" s="2"/>
      <c r="C6" s="2"/>
      <c r="D6" s="2"/>
      <c r="E6" s="2"/>
      <c r="F6" s="2"/>
      <c r="G6" s="2"/>
      <c r="H6" s="2"/>
      <c r="I6" s="4" t="s">
        <v>148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s="54" customFormat="1" x14ac:dyDescent="0.3">
      <c r="A7" s="2" t="s">
        <v>2</v>
      </c>
      <c r="B7" s="2"/>
      <c r="C7" s="2"/>
      <c r="D7" s="2"/>
      <c r="E7" s="2"/>
      <c r="F7" s="2"/>
      <c r="G7" s="2"/>
      <c r="H7" s="2"/>
      <c r="I7" s="4" t="s">
        <v>149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s="54" customFormat="1" x14ac:dyDescent="0.3">
      <c r="A8" s="2" t="s">
        <v>42</v>
      </c>
      <c r="B8" s="2"/>
      <c r="C8" s="2"/>
      <c r="D8" s="2"/>
      <c r="E8" s="2"/>
      <c r="F8" s="2"/>
      <c r="G8" s="2"/>
      <c r="H8" s="2"/>
      <c r="I8" s="2" t="s">
        <v>150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s="54" customFormat="1" x14ac:dyDescent="0.3">
      <c r="A9" s="2"/>
      <c r="B9" s="2"/>
      <c r="C9" s="2"/>
      <c r="D9" s="2"/>
      <c r="E9" s="2"/>
      <c r="F9" s="2"/>
      <c r="G9" s="2"/>
      <c r="H9" s="2"/>
      <c r="I9" s="2" t="s">
        <v>151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s="54" customFormat="1" x14ac:dyDescent="0.3">
      <c r="A10" s="2"/>
      <c r="B10" s="2"/>
      <c r="C10" s="2"/>
      <c r="D10" s="2"/>
      <c r="E10" s="2"/>
      <c r="F10" s="2"/>
      <c r="G10" s="2"/>
      <c r="H10" s="2"/>
      <c r="I10" s="2" t="s">
        <v>152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s="54" customFormat="1" x14ac:dyDescent="0.3">
      <c r="A11" s="2"/>
      <c r="B11" s="2"/>
      <c r="C11" s="2"/>
      <c r="D11" s="2"/>
      <c r="E11" s="2"/>
      <c r="F11" s="2"/>
      <c r="G11" s="2"/>
      <c r="H11" s="2"/>
      <c r="I11" s="2" t="s">
        <v>153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s="54" customFormat="1" x14ac:dyDescent="0.3">
      <c r="A12" s="2"/>
      <c r="B12" s="2"/>
      <c r="C12" s="2"/>
      <c r="D12" s="2"/>
      <c r="E12" s="2"/>
      <c r="F12" s="2"/>
      <c r="G12" s="2"/>
      <c r="H12" s="2"/>
      <c r="I12" s="2" t="s">
        <v>154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s="54" customFormat="1" x14ac:dyDescent="0.3">
      <c r="A13" s="2"/>
      <c r="B13" s="2"/>
      <c r="C13" s="2"/>
      <c r="D13" s="2"/>
      <c r="E13" s="2"/>
      <c r="F13" s="2"/>
      <c r="G13" s="2"/>
      <c r="H13" s="2"/>
      <c r="I13" s="2" t="s">
        <v>155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s="54" customFormat="1" x14ac:dyDescent="0.3">
      <c r="A14" s="2"/>
      <c r="B14" s="2"/>
      <c r="C14" s="2"/>
      <c r="D14" s="2"/>
      <c r="E14" s="2"/>
      <c r="F14" s="2"/>
      <c r="G14" s="2"/>
      <c r="H14" s="2"/>
      <c r="I14" s="3" t="s">
        <v>159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s="54" customFormat="1" x14ac:dyDescent="0.3">
      <c r="A15" s="2"/>
      <c r="B15" s="2"/>
      <c r="C15" s="2"/>
      <c r="D15" s="2"/>
      <c r="E15" s="2"/>
      <c r="F15" s="2"/>
      <c r="G15" s="2"/>
      <c r="H15" s="2"/>
      <c r="I15" s="2" t="s">
        <v>156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s="54" customFormat="1" x14ac:dyDescent="0.3">
      <c r="A16" s="2"/>
      <c r="B16" s="2"/>
      <c r="C16" s="2"/>
      <c r="D16" s="2"/>
      <c r="E16" s="2"/>
      <c r="F16" s="2"/>
      <c r="G16" s="2"/>
      <c r="H16" s="2"/>
      <c r="I16" s="2" t="s">
        <v>157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s="54" customFormat="1" x14ac:dyDescent="0.3">
      <c r="A17" s="2"/>
      <c r="B17" s="2"/>
      <c r="C17" s="2"/>
      <c r="D17" s="2"/>
      <c r="E17" s="2"/>
      <c r="F17" s="2"/>
      <c r="G17" s="2"/>
      <c r="H17" s="2"/>
      <c r="I17" s="2" t="s">
        <v>158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s="54" customFormat="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00.8" x14ac:dyDescent="0.3">
      <c r="A19" s="5" t="s">
        <v>3</v>
      </c>
      <c r="B19" s="6" t="s">
        <v>4</v>
      </c>
      <c r="C19" s="6" t="s">
        <v>5</v>
      </c>
      <c r="D19" s="6" t="s">
        <v>6</v>
      </c>
      <c r="E19" s="6" t="s">
        <v>7</v>
      </c>
      <c r="F19" s="6" t="s">
        <v>8</v>
      </c>
      <c r="G19" s="6" t="s">
        <v>9</v>
      </c>
      <c r="H19" s="6" t="s">
        <v>10</v>
      </c>
      <c r="I19" s="7" t="s">
        <v>11</v>
      </c>
      <c r="J19" s="7" t="s">
        <v>12</v>
      </c>
      <c r="K19" s="7" t="s">
        <v>13</v>
      </c>
      <c r="L19" s="7" t="s">
        <v>14</v>
      </c>
      <c r="M19" s="7" t="s">
        <v>15</v>
      </c>
      <c r="N19" s="7" t="s">
        <v>16</v>
      </c>
      <c r="O19" s="7" t="s">
        <v>17</v>
      </c>
      <c r="P19" s="6" t="s">
        <v>18</v>
      </c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</row>
    <row r="20" spans="1:28" x14ac:dyDescent="0.3">
      <c r="A20" s="17"/>
      <c r="B20" s="18"/>
      <c r="C20" s="18"/>
      <c r="D20" s="18"/>
      <c r="E20" s="18"/>
      <c r="F20" s="19"/>
      <c r="G20" s="19"/>
      <c r="H20" s="19"/>
      <c r="I20" s="8" t="s">
        <v>30</v>
      </c>
      <c r="J20" s="9" t="s">
        <v>31</v>
      </c>
      <c r="K20" s="9" t="s">
        <v>31</v>
      </c>
      <c r="L20" s="9" t="s">
        <v>32</v>
      </c>
      <c r="M20" s="9" t="s">
        <v>33</v>
      </c>
      <c r="N20" s="9" t="s">
        <v>31</v>
      </c>
      <c r="O20" s="9" t="s">
        <v>33</v>
      </c>
      <c r="P20" s="19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</row>
    <row r="21" spans="1:28" ht="15" customHeight="1" x14ac:dyDescent="0.3">
      <c r="A21" s="102" t="s">
        <v>79</v>
      </c>
      <c r="B21" s="20" t="s">
        <v>115</v>
      </c>
      <c r="C21" s="14" t="s">
        <v>44</v>
      </c>
      <c r="D21" s="57">
        <v>185000</v>
      </c>
      <c r="E21" s="57">
        <v>150000</v>
      </c>
      <c r="F21" s="21">
        <v>42</v>
      </c>
      <c r="G21" s="19">
        <v>24</v>
      </c>
      <c r="H21" s="22">
        <v>66</v>
      </c>
      <c r="I21" s="23">
        <v>11</v>
      </c>
      <c r="J21" s="23">
        <v>7</v>
      </c>
      <c r="K21" s="23">
        <v>6</v>
      </c>
      <c r="L21" s="23">
        <v>4</v>
      </c>
      <c r="M21" s="23">
        <v>9</v>
      </c>
      <c r="N21" s="23">
        <v>10</v>
      </c>
      <c r="O21" s="23">
        <v>4</v>
      </c>
      <c r="P21" s="24">
        <f t="shared" ref="P21:P56" si="0">SUM(I21:O21)</f>
        <v>51</v>
      </c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</row>
    <row r="22" spans="1:28" ht="15" customHeight="1" x14ac:dyDescent="0.3">
      <c r="A22" s="102" t="s">
        <v>80</v>
      </c>
      <c r="B22" s="20" t="s">
        <v>116</v>
      </c>
      <c r="C22" s="14" t="s">
        <v>45</v>
      </c>
      <c r="D22" s="57">
        <v>189000</v>
      </c>
      <c r="E22" s="57">
        <v>150000</v>
      </c>
      <c r="F22" s="21">
        <v>20</v>
      </c>
      <c r="G22" s="19">
        <v>25</v>
      </c>
      <c r="H22" s="22">
        <v>45</v>
      </c>
      <c r="I22" s="23">
        <v>11</v>
      </c>
      <c r="J22" s="23">
        <v>7</v>
      </c>
      <c r="K22" s="23">
        <v>6</v>
      </c>
      <c r="L22" s="23">
        <v>4</v>
      </c>
      <c r="M22" s="23">
        <v>7</v>
      </c>
      <c r="N22" s="23">
        <v>8</v>
      </c>
      <c r="O22" s="23">
        <v>4</v>
      </c>
      <c r="P22" s="24">
        <f t="shared" si="0"/>
        <v>47</v>
      </c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</row>
    <row r="23" spans="1:28" ht="15" customHeight="1" x14ac:dyDescent="0.3">
      <c r="A23" s="102" t="s">
        <v>81</v>
      </c>
      <c r="B23" s="20" t="s">
        <v>117</v>
      </c>
      <c r="C23" s="14" t="s">
        <v>166</v>
      </c>
      <c r="D23" s="57">
        <v>284500</v>
      </c>
      <c r="E23" s="57">
        <v>140000</v>
      </c>
      <c r="F23" s="60">
        <v>15</v>
      </c>
      <c r="G23" s="61">
        <v>24</v>
      </c>
      <c r="H23" s="22">
        <v>39</v>
      </c>
      <c r="I23" s="23">
        <v>8</v>
      </c>
      <c r="J23" s="23">
        <v>7</v>
      </c>
      <c r="K23" s="23">
        <v>5</v>
      </c>
      <c r="L23" s="23">
        <v>4</v>
      </c>
      <c r="M23" s="23">
        <v>6</v>
      </c>
      <c r="N23" s="23">
        <v>7</v>
      </c>
      <c r="O23" s="23">
        <v>4</v>
      </c>
      <c r="P23" s="24">
        <f t="shared" si="0"/>
        <v>41</v>
      </c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</row>
    <row r="24" spans="1:28" ht="15" customHeight="1" x14ac:dyDescent="0.3">
      <c r="A24" s="102" t="s">
        <v>82</v>
      </c>
      <c r="B24" s="20" t="s">
        <v>118</v>
      </c>
      <c r="C24" s="14" t="s">
        <v>47</v>
      </c>
      <c r="D24" s="57">
        <v>167000</v>
      </c>
      <c r="E24" s="57">
        <v>150000</v>
      </c>
      <c r="F24" s="21">
        <v>32</v>
      </c>
      <c r="G24" s="19">
        <v>21</v>
      </c>
      <c r="H24" s="22">
        <v>53</v>
      </c>
      <c r="I24" s="23">
        <v>20</v>
      </c>
      <c r="J24" s="23">
        <v>8</v>
      </c>
      <c r="K24" s="23">
        <v>10</v>
      </c>
      <c r="L24" s="23">
        <v>5</v>
      </c>
      <c r="M24" s="23">
        <v>9</v>
      </c>
      <c r="N24" s="23">
        <v>12</v>
      </c>
      <c r="O24" s="23">
        <v>4</v>
      </c>
      <c r="P24" s="24">
        <f t="shared" si="0"/>
        <v>68</v>
      </c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</row>
    <row r="25" spans="1:28" ht="15" customHeight="1" x14ac:dyDescent="0.3">
      <c r="A25" s="102" t="s">
        <v>83</v>
      </c>
      <c r="B25" s="20" t="s">
        <v>119</v>
      </c>
      <c r="C25" s="14" t="s">
        <v>48</v>
      </c>
      <c r="D25" s="57">
        <v>180000</v>
      </c>
      <c r="E25" s="57">
        <v>150000</v>
      </c>
      <c r="F25" s="21">
        <v>60</v>
      </c>
      <c r="G25" s="19">
        <v>38</v>
      </c>
      <c r="H25" s="22">
        <v>98</v>
      </c>
      <c r="I25" s="23">
        <v>23</v>
      </c>
      <c r="J25" s="23">
        <v>15</v>
      </c>
      <c r="K25" s="23">
        <v>12</v>
      </c>
      <c r="L25" s="23">
        <v>5</v>
      </c>
      <c r="M25" s="23">
        <v>10</v>
      </c>
      <c r="N25" s="23">
        <v>14</v>
      </c>
      <c r="O25" s="23">
        <v>10</v>
      </c>
      <c r="P25" s="24">
        <f t="shared" si="0"/>
        <v>89</v>
      </c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</row>
    <row r="26" spans="1:28" ht="15.6" customHeight="1" x14ac:dyDescent="0.3">
      <c r="A26" s="102" t="s">
        <v>84</v>
      </c>
      <c r="B26" s="20" t="s">
        <v>120</v>
      </c>
      <c r="C26" s="14" t="s">
        <v>49</v>
      </c>
      <c r="D26" s="57">
        <v>242960</v>
      </c>
      <c r="E26" s="57">
        <v>150000</v>
      </c>
      <c r="F26" s="21">
        <v>50</v>
      </c>
      <c r="G26" s="19">
        <v>18</v>
      </c>
      <c r="H26" s="22">
        <v>68</v>
      </c>
      <c r="I26" s="23">
        <v>11</v>
      </c>
      <c r="J26" s="23">
        <v>7</v>
      </c>
      <c r="K26" s="23">
        <v>7</v>
      </c>
      <c r="L26" s="23">
        <v>5</v>
      </c>
      <c r="M26" s="23">
        <v>8</v>
      </c>
      <c r="N26" s="23">
        <v>11</v>
      </c>
      <c r="O26" s="23">
        <v>4</v>
      </c>
      <c r="P26" s="24">
        <f t="shared" si="0"/>
        <v>53</v>
      </c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</row>
    <row r="27" spans="1:28" ht="15" customHeight="1" x14ac:dyDescent="0.3">
      <c r="A27" s="102" t="s">
        <v>85</v>
      </c>
      <c r="B27" s="20" t="s">
        <v>121</v>
      </c>
      <c r="C27" s="14" t="s">
        <v>50</v>
      </c>
      <c r="D27" s="57">
        <v>195000</v>
      </c>
      <c r="E27" s="57">
        <v>150000</v>
      </c>
      <c r="F27" s="21">
        <v>45</v>
      </c>
      <c r="G27" s="19">
        <v>22</v>
      </c>
      <c r="H27" s="22">
        <v>67</v>
      </c>
      <c r="I27" s="23">
        <v>14</v>
      </c>
      <c r="J27" s="23">
        <v>8</v>
      </c>
      <c r="K27" s="23">
        <v>7</v>
      </c>
      <c r="L27" s="23">
        <v>5</v>
      </c>
      <c r="M27" s="23">
        <v>7</v>
      </c>
      <c r="N27" s="23">
        <v>10</v>
      </c>
      <c r="O27" s="23">
        <v>4</v>
      </c>
      <c r="P27" s="24">
        <f t="shared" si="0"/>
        <v>55</v>
      </c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</row>
    <row r="28" spans="1:28" ht="14.4" customHeight="1" x14ac:dyDescent="0.3">
      <c r="A28" s="102" t="s">
        <v>86</v>
      </c>
      <c r="B28" s="20" t="s">
        <v>122</v>
      </c>
      <c r="C28" s="14" t="s">
        <v>51</v>
      </c>
      <c r="D28" s="57">
        <v>196345</v>
      </c>
      <c r="E28" s="57">
        <v>140000</v>
      </c>
      <c r="F28" s="21">
        <v>47</v>
      </c>
      <c r="G28" s="19">
        <v>34</v>
      </c>
      <c r="H28" s="22">
        <v>81</v>
      </c>
      <c r="I28" s="23">
        <v>18</v>
      </c>
      <c r="J28" s="23">
        <v>10</v>
      </c>
      <c r="K28" s="23">
        <v>10</v>
      </c>
      <c r="L28" s="23">
        <v>5</v>
      </c>
      <c r="M28" s="23">
        <v>7</v>
      </c>
      <c r="N28" s="23">
        <v>12</v>
      </c>
      <c r="O28" s="23">
        <v>5</v>
      </c>
      <c r="P28" s="24">
        <f t="shared" si="0"/>
        <v>67</v>
      </c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</row>
    <row r="29" spans="1:28" ht="15.6" customHeight="1" x14ac:dyDescent="0.3">
      <c r="A29" s="102" t="s">
        <v>87</v>
      </c>
      <c r="B29" s="20" t="s">
        <v>167</v>
      </c>
      <c r="C29" s="14" t="s">
        <v>52</v>
      </c>
      <c r="D29" s="57">
        <v>318700</v>
      </c>
      <c r="E29" s="57">
        <v>150000</v>
      </c>
      <c r="F29" s="21">
        <v>30</v>
      </c>
      <c r="G29" s="19">
        <v>30</v>
      </c>
      <c r="H29" s="22">
        <v>60</v>
      </c>
      <c r="I29" s="23">
        <v>18</v>
      </c>
      <c r="J29" s="23">
        <v>9</v>
      </c>
      <c r="K29" s="23">
        <v>10</v>
      </c>
      <c r="L29" s="23">
        <v>5</v>
      </c>
      <c r="M29" s="23">
        <v>7</v>
      </c>
      <c r="N29" s="23">
        <v>14</v>
      </c>
      <c r="O29" s="23">
        <v>8</v>
      </c>
      <c r="P29" s="24">
        <f t="shared" si="0"/>
        <v>71</v>
      </c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</row>
    <row r="30" spans="1:28" ht="15.6" customHeight="1" x14ac:dyDescent="0.3">
      <c r="A30" s="102" t="s">
        <v>88</v>
      </c>
      <c r="B30" s="20" t="s">
        <v>168</v>
      </c>
      <c r="C30" s="14" t="s">
        <v>53</v>
      </c>
      <c r="D30" s="63">
        <v>325000</v>
      </c>
      <c r="E30" s="63">
        <v>150000</v>
      </c>
      <c r="F30" s="21">
        <v>53</v>
      </c>
      <c r="G30" s="19">
        <v>39</v>
      </c>
      <c r="H30" s="22">
        <v>92</v>
      </c>
      <c r="I30" s="23">
        <v>14</v>
      </c>
      <c r="J30" s="23">
        <v>11</v>
      </c>
      <c r="K30" s="23">
        <v>8</v>
      </c>
      <c r="L30" s="23">
        <v>2</v>
      </c>
      <c r="M30" s="23">
        <v>5</v>
      </c>
      <c r="N30" s="23">
        <v>12</v>
      </c>
      <c r="O30" s="23">
        <v>8</v>
      </c>
      <c r="P30" s="24">
        <f t="shared" si="0"/>
        <v>60</v>
      </c>
    </row>
    <row r="31" spans="1:28" ht="15.6" customHeight="1" x14ac:dyDescent="0.3">
      <c r="A31" s="102" t="s">
        <v>89</v>
      </c>
      <c r="B31" s="20" t="s">
        <v>124</v>
      </c>
      <c r="C31" s="14" t="s">
        <v>54</v>
      </c>
      <c r="D31" s="63">
        <v>185000</v>
      </c>
      <c r="E31" s="63">
        <v>150000</v>
      </c>
      <c r="F31" s="60">
        <v>52</v>
      </c>
      <c r="G31" s="61">
        <v>34</v>
      </c>
      <c r="H31" s="22">
        <v>86</v>
      </c>
      <c r="I31" s="23">
        <v>19</v>
      </c>
      <c r="J31" s="23">
        <v>12</v>
      </c>
      <c r="K31" s="23">
        <v>11</v>
      </c>
      <c r="L31" s="23">
        <v>5</v>
      </c>
      <c r="M31" s="23">
        <v>10</v>
      </c>
      <c r="N31" s="23">
        <v>14</v>
      </c>
      <c r="O31" s="23">
        <v>5</v>
      </c>
      <c r="P31" s="24">
        <f t="shared" si="0"/>
        <v>76</v>
      </c>
    </row>
    <row r="32" spans="1:28" ht="15.6" customHeight="1" x14ac:dyDescent="0.3">
      <c r="A32" s="102" t="s">
        <v>90</v>
      </c>
      <c r="B32" s="20" t="s">
        <v>35</v>
      </c>
      <c r="C32" s="14" t="s">
        <v>55</v>
      </c>
      <c r="D32" s="57">
        <v>320000</v>
      </c>
      <c r="E32" s="57">
        <v>150000</v>
      </c>
      <c r="F32" s="60">
        <v>51</v>
      </c>
      <c r="G32" s="61">
        <v>38</v>
      </c>
      <c r="H32" s="22">
        <v>89</v>
      </c>
      <c r="I32" s="23">
        <v>17</v>
      </c>
      <c r="J32" s="23">
        <v>11</v>
      </c>
      <c r="K32" s="23">
        <v>10</v>
      </c>
      <c r="L32" s="23">
        <v>4</v>
      </c>
      <c r="M32" s="23">
        <v>9</v>
      </c>
      <c r="N32" s="23">
        <v>13</v>
      </c>
      <c r="O32" s="23">
        <v>10</v>
      </c>
      <c r="P32" s="24">
        <f t="shared" si="0"/>
        <v>74</v>
      </c>
    </row>
    <row r="33" spans="1:16" ht="15" customHeight="1" x14ac:dyDescent="0.3">
      <c r="A33" s="102" t="s">
        <v>91</v>
      </c>
      <c r="B33" s="20" t="s">
        <v>125</v>
      </c>
      <c r="C33" s="14" t="s">
        <v>56</v>
      </c>
      <c r="D33" s="57">
        <v>180200</v>
      </c>
      <c r="E33" s="57">
        <v>150000</v>
      </c>
      <c r="F33" s="21">
        <v>34</v>
      </c>
      <c r="G33" s="19">
        <v>29</v>
      </c>
      <c r="H33" s="22">
        <v>63</v>
      </c>
      <c r="I33" s="23">
        <v>6</v>
      </c>
      <c r="J33" s="23">
        <v>6</v>
      </c>
      <c r="K33" s="23">
        <v>3</v>
      </c>
      <c r="L33" s="23">
        <v>3</v>
      </c>
      <c r="M33" s="23">
        <v>7</v>
      </c>
      <c r="N33" s="23">
        <v>6</v>
      </c>
      <c r="O33" s="23">
        <v>10</v>
      </c>
      <c r="P33" s="24">
        <f t="shared" si="0"/>
        <v>41</v>
      </c>
    </row>
    <row r="34" spans="1:16" ht="15.6" customHeight="1" x14ac:dyDescent="0.3">
      <c r="A34" s="102" t="s">
        <v>92</v>
      </c>
      <c r="B34" s="20" t="s">
        <v>126</v>
      </c>
      <c r="C34" s="14" t="s">
        <v>57</v>
      </c>
      <c r="D34" s="57">
        <v>320000</v>
      </c>
      <c r="E34" s="57">
        <v>150000</v>
      </c>
      <c r="F34" s="21">
        <v>27</v>
      </c>
      <c r="G34" s="19">
        <v>14</v>
      </c>
      <c r="H34" s="22">
        <v>41</v>
      </c>
      <c r="I34" s="23">
        <v>10</v>
      </c>
      <c r="J34" s="23">
        <v>10</v>
      </c>
      <c r="K34" s="23">
        <v>7</v>
      </c>
      <c r="L34" s="23">
        <v>4</v>
      </c>
      <c r="M34" s="23">
        <v>6</v>
      </c>
      <c r="N34" s="23">
        <v>8</v>
      </c>
      <c r="O34" s="23">
        <v>8</v>
      </c>
      <c r="P34" s="24">
        <f t="shared" si="0"/>
        <v>53</v>
      </c>
    </row>
    <row r="35" spans="1:16" ht="15.6" customHeight="1" x14ac:dyDescent="0.3">
      <c r="A35" s="102" t="s">
        <v>93</v>
      </c>
      <c r="B35" s="20" t="s">
        <v>34</v>
      </c>
      <c r="C35" s="14" t="s">
        <v>58</v>
      </c>
      <c r="D35" s="57">
        <v>210790</v>
      </c>
      <c r="E35" s="57">
        <v>150000</v>
      </c>
      <c r="F35" s="21">
        <v>0</v>
      </c>
      <c r="G35" s="19">
        <v>33</v>
      </c>
      <c r="H35" s="22">
        <v>33</v>
      </c>
      <c r="I35" s="23">
        <v>17</v>
      </c>
      <c r="J35" s="23">
        <v>13</v>
      </c>
      <c r="K35" s="23">
        <v>9</v>
      </c>
      <c r="L35" s="23">
        <v>5</v>
      </c>
      <c r="M35" s="23">
        <v>8</v>
      </c>
      <c r="N35" s="23">
        <v>11</v>
      </c>
      <c r="O35" s="23">
        <v>8</v>
      </c>
      <c r="P35" s="24">
        <f t="shared" si="0"/>
        <v>71</v>
      </c>
    </row>
    <row r="36" spans="1:16" ht="15.6" customHeight="1" x14ac:dyDescent="0.3">
      <c r="A36" s="102" t="s">
        <v>94</v>
      </c>
      <c r="B36" s="20" t="s">
        <v>169</v>
      </c>
      <c r="C36" s="14" t="s">
        <v>59</v>
      </c>
      <c r="D36" s="57">
        <v>357500</v>
      </c>
      <c r="E36" s="57">
        <v>150000</v>
      </c>
      <c r="F36" s="21">
        <v>10</v>
      </c>
      <c r="G36" s="19">
        <v>29</v>
      </c>
      <c r="H36" s="22">
        <v>39</v>
      </c>
      <c r="I36" s="23">
        <v>11</v>
      </c>
      <c r="J36" s="23">
        <v>9</v>
      </c>
      <c r="K36" s="23">
        <v>3</v>
      </c>
      <c r="L36" s="23">
        <v>4</v>
      </c>
      <c r="M36" s="23">
        <v>4</v>
      </c>
      <c r="N36" s="23">
        <v>7</v>
      </c>
      <c r="O36" s="23">
        <v>4</v>
      </c>
      <c r="P36" s="24">
        <f t="shared" si="0"/>
        <v>42</v>
      </c>
    </row>
    <row r="37" spans="1:16" ht="15.6" customHeight="1" x14ac:dyDescent="0.3">
      <c r="A37" s="102" t="s">
        <v>95</v>
      </c>
      <c r="B37" s="20" t="s">
        <v>128</v>
      </c>
      <c r="C37" s="14" t="s">
        <v>60</v>
      </c>
      <c r="D37" s="57">
        <v>192640</v>
      </c>
      <c r="E37" s="57">
        <v>150000</v>
      </c>
      <c r="F37" s="21">
        <v>26</v>
      </c>
      <c r="G37" s="19">
        <v>31</v>
      </c>
      <c r="H37" s="22">
        <v>57</v>
      </c>
      <c r="I37" s="23">
        <v>5</v>
      </c>
      <c r="J37" s="23">
        <v>6</v>
      </c>
      <c r="K37" s="23">
        <v>4</v>
      </c>
      <c r="L37" s="23">
        <v>3</v>
      </c>
      <c r="M37" s="23">
        <v>4</v>
      </c>
      <c r="N37" s="23">
        <v>7</v>
      </c>
      <c r="O37" s="23">
        <v>9</v>
      </c>
      <c r="P37" s="24">
        <f t="shared" si="0"/>
        <v>38</v>
      </c>
    </row>
    <row r="38" spans="1:16" ht="15.6" customHeight="1" x14ac:dyDescent="0.3">
      <c r="A38" s="102" t="s">
        <v>96</v>
      </c>
      <c r="B38" s="20" t="s">
        <v>34</v>
      </c>
      <c r="C38" s="14" t="s">
        <v>61</v>
      </c>
      <c r="D38" s="57">
        <v>201696</v>
      </c>
      <c r="E38" s="57">
        <v>150000</v>
      </c>
      <c r="F38" s="21">
        <v>55</v>
      </c>
      <c r="G38" s="19">
        <v>33</v>
      </c>
      <c r="H38" s="22">
        <v>88</v>
      </c>
      <c r="I38" s="23">
        <v>14</v>
      </c>
      <c r="J38" s="23">
        <v>9</v>
      </c>
      <c r="K38" s="23">
        <v>8</v>
      </c>
      <c r="L38" s="23">
        <v>4</v>
      </c>
      <c r="M38" s="23">
        <v>7</v>
      </c>
      <c r="N38" s="23">
        <v>11</v>
      </c>
      <c r="O38" s="23">
        <v>8</v>
      </c>
      <c r="P38" s="24">
        <f t="shared" si="0"/>
        <v>61</v>
      </c>
    </row>
    <row r="39" spans="1:16" ht="15.6" customHeight="1" x14ac:dyDescent="0.3">
      <c r="A39" s="102" t="s">
        <v>97</v>
      </c>
      <c r="B39" s="20" t="s">
        <v>129</v>
      </c>
      <c r="C39" s="14" t="s">
        <v>62</v>
      </c>
      <c r="D39" s="57">
        <v>301205</v>
      </c>
      <c r="E39" s="57">
        <v>150000</v>
      </c>
      <c r="F39" s="21">
        <v>8</v>
      </c>
      <c r="G39" s="19">
        <v>26</v>
      </c>
      <c r="H39" s="22">
        <v>34</v>
      </c>
      <c r="I39" s="23">
        <v>14</v>
      </c>
      <c r="J39" s="23">
        <v>9</v>
      </c>
      <c r="K39" s="23">
        <v>8</v>
      </c>
      <c r="L39" s="23">
        <v>4</v>
      </c>
      <c r="M39" s="23">
        <v>7</v>
      </c>
      <c r="N39" s="23">
        <v>10</v>
      </c>
      <c r="O39" s="23">
        <v>5</v>
      </c>
      <c r="P39" s="24">
        <f t="shared" si="0"/>
        <v>57</v>
      </c>
    </row>
    <row r="40" spans="1:16" ht="15.6" customHeight="1" x14ac:dyDescent="0.3">
      <c r="A40" s="102" t="s">
        <v>98</v>
      </c>
      <c r="B40" s="20" t="s">
        <v>170</v>
      </c>
      <c r="C40" s="14" t="s">
        <v>63</v>
      </c>
      <c r="D40" s="57">
        <v>350000</v>
      </c>
      <c r="E40" s="57">
        <v>150000</v>
      </c>
      <c r="F40" s="21">
        <v>35</v>
      </c>
      <c r="G40" s="19">
        <v>18</v>
      </c>
      <c r="H40" s="22">
        <v>53</v>
      </c>
      <c r="I40" s="23">
        <v>13</v>
      </c>
      <c r="J40" s="23">
        <v>8</v>
      </c>
      <c r="K40" s="23">
        <v>6</v>
      </c>
      <c r="L40" s="23">
        <v>5</v>
      </c>
      <c r="M40" s="23">
        <v>6</v>
      </c>
      <c r="N40" s="23">
        <v>10</v>
      </c>
      <c r="O40" s="23">
        <v>5</v>
      </c>
      <c r="P40" s="24">
        <f t="shared" si="0"/>
        <v>53</v>
      </c>
    </row>
    <row r="41" spans="1:16" ht="15.6" customHeight="1" x14ac:dyDescent="0.3">
      <c r="A41" s="102" t="s">
        <v>99</v>
      </c>
      <c r="B41" s="20" t="s">
        <v>171</v>
      </c>
      <c r="C41" s="14" t="s">
        <v>64</v>
      </c>
      <c r="D41" s="57">
        <v>187000</v>
      </c>
      <c r="E41" s="57">
        <v>150000</v>
      </c>
      <c r="F41" s="21">
        <v>40</v>
      </c>
      <c r="G41" s="19">
        <v>13</v>
      </c>
      <c r="H41" s="22">
        <v>53</v>
      </c>
      <c r="I41" s="23">
        <v>10</v>
      </c>
      <c r="J41" s="23">
        <v>7</v>
      </c>
      <c r="K41" s="23">
        <v>6</v>
      </c>
      <c r="L41" s="23">
        <v>4</v>
      </c>
      <c r="M41" s="23">
        <v>5</v>
      </c>
      <c r="N41" s="23">
        <v>8</v>
      </c>
      <c r="O41" s="23">
        <v>4</v>
      </c>
      <c r="P41" s="24">
        <f t="shared" si="0"/>
        <v>44</v>
      </c>
    </row>
    <row r="42" spans="1:16" ht="15.6" customHeight="1" x14ac:dyDescent="0.3">
      <c r="A42" s="102" t="s">
        <v>100</v>
      </c>
      <c r="B42" s="20" t="s">
        <v>172</v>
      </c>
      <c r="C42" s="14" t="s">
        <v>65</v>
      </c>
      <c r="D42" s="57">
        <v>263500</v>
      </c>
      <c r="E42" s="57">
        <v>150000</v>
      </c>
      <c r="F42" s="8">
        <v>50</v>
      </c>
      <c r="G42" s="9">
        <v>33</v>
      </c>
      <c r="H42" s="22">
        <v>83</v>
      </c>
      <c r="I42" s="23">
        <v>10</v>
      </c>
      <c r="J42" s="23">
        <v>7</v>
      </c>
      <c r="K42" s="23">
        <v>6</v>
      </c>
      <c r="L42" s="23">
        <v>4</v>
      </c>
      <c r="M42" s="23">
        <v>5</v>
      </c>
      <c r="N42" s="23">
        <v>9</v>
      </c>
      <c r="O42" s="23">
        <v>7</v>
      </c>
      <c r="P42" s="24">
        <f t="shared" si="0"/>
        <v>48</v>
      </c>
    </row>
    <row r="43" spans="1:16" ht="15.6" customHeight="1" x14ac:dyDescent="0.3">
      <c r="A43" s="102" t="s">
        <v>101</v>
      </c>
      <c r="B43" s="20" t="s">
        <v>173</v>
      </c>
      <c r="C43" s="14" t="s">
        <v>66</v>
      </c>
      <c r="D43" s="57">
        <v>235000</v>
      </c>
      <c r="E43" s="57">
        <v>150000</v>
      </c>
      <c r="F43" s="21">
        <v>30</v>
      </c>
      <c r="G43" s="19">
        <v>33</v>
      </c>
      <c r="H43" s="22">
        <v>63</v>
      </c>
      <c r="I43" s="23">
        <v>16</v>
      </c>
      <c r="J43" s="23">
        <v>7</v>
      </c>
      <c r="K43" s="23">
        <v>8</v>
      </c>
      <c r="L43" s="23">
        <v>4</v>
      </c>
      <c r="M43" s="23">
        <v>6</v>
      </c>
      <c r="N43" s="23">
        <v>4</v>
      </c>
      <c r="O43" s="23">
        <v>4</v>
      </c>
      <c r="P43" s="24">
        <f t="shared" si="0"/>
        <v>49</v>
      </c>
    </row>
    <row r="44" spans="1:16" ht="15.6" customHeight="1" x14ac:dyDescent="0.3">
      <c r="A44" s="102" t="s">
        <v>102</v>
      </c>
      <c r="B44" s="20" t="s">
        <v>36</v>
      </c>
      <c r="C44" s="14" t="s">
        <v>174</v>
      </c>
      <c r="D44" s="57">
        <v>305000</v>
      </c>
      <c r="E44" s="57">
        <v>150000</v>
      </c>
      <c r="F44" s="28">
        <v>44</v>
      </c>
      <c r="G44" s="22">
        <v>18</v>
      </c>
      <c r="H44" s="22">
        <v>62</v>
      </c>
      <c r="I44" s="23">
        <v>8</v>
      </c>
      <c r="J44" s="23">
        <v>6</v>
      </c>
      <c r="K44" s="23">
        <v>6</v>
      </c>
      <c r="L44" s="23">
        <v>4</v>
      </c>
      <c r="M44" s="23">
        <v>6</v>
      </c>
      <c r="N44" s="23">
        <v>6</v>
      </c>
      <c r="O44" s="23">
        <v>5</v>
      </c>
      <c r="P44" s="24">
        <f t="shared" si="0"/>
        <v>41</v>
      </c>
    </row>
    <row r="45" spans="1:16" ht="15.6" customHeight="1" x14ac:dyDescent="0.3">
      <c r="A45" s="102" t="s">
        <v>103</v>
      </c>
      <c r="B45" s="20" t="s">
        <v>35</v>
      </c>
      <c r="C45" s="14" t="s">
        <v>67</v>
      </c>
      <c r="D45" s="57">
        <v>310000</v>
      </c>
      <c r="E45" s="57">
        <v>150000</v>
      </c>
      <c r="F45" s="21">
        <v>53</v>
      </c>
      <c r="G45" s="19">
        <v>29</v>
      </c>
      <c r="H45" s="22">
        <v>82</v>
      </c>
      <c r="I45" s="23">
        <v>22</v>
      </c>
      <c r="J45" s="23">
        <v>10</v>
      </c>
      <c r="K45" s="23">
        <v>11</v>
      </c>
      <c r="L45" s="23">
        <v>5</v>
      </c>
      <c r="M45" s="23">
        <v>10</v>
      </c>
      <c r="N45" s="23">
        <v>14</v>
      </c>
      <c r="O45" s="23">
        <v>10</v>
      </c>
      <c r="P45" s="24">
        <f t="shared" si="0"/>
        <v>82</v>
      </c>
    </row>
    <row r="46" spans="1:16" ht="15" customHeight="1" x14ac:dyDescent="0.3">
      <c r="A46" s="102" t="s">
        <v>104</v>
      </c>
      <c r="B46" s="20" t="s">
        <v>134</v>
      </c>
      <c r="C46" s="14" t="s">
        <v>68</v>
      </c>
      <c r="D46" s="57">
        <v>303265</v>
      </c>
      <c r="E46" s="57">
        <v>150000</v>
      </c>
      <c r="F46" s="21">
        <v>34</v>
      </c>
      <c r="G46" s="19">
        <v>38</v>
      </c>
      <c r="H46" s="22">
        <v>72</v>
      </c>
      <c r="I46" s="23">
        <v>15</v>
      </c>
      <c r="J46" s="23">
        <v>11</v>
      </c>
      <c r="K46" s="23">
        <v>9</v>
      </c>
      <c r="L46" s="23">
        <v>4</v>
      </c>
      <c r="M46" s="23">
        <v>4</v>
      </c>
      <c r="N46" s="23">
        <v>6</v>
      </c>
      <c r="O46" s="23">
        <v>9</v>
      </c>
      <c r="P46" s="24">
        <f t="shared" si="0"/>
        <v>58</v>
      </c>
    </row>
    <row r="47" spans="1:16" ht="15.6" customHeight="1" x14ac:dyDescent="0.3">
      <c r="A47" s="102" t="s">
        <v>105</v>
      </c>
      <c r="B47" s="20" t="s">
        <v>135</v>
      </c>
      <c r="C47" s="14" t="s">
        <v>69</v>
      </c>
      <c r="D47" s="57">
        <v>225000</v>
      </c>
      <c r="E47" s="57">
        <v>150000</v>
      </c>
      <c r="F47" s="21">
        <v>0</v>
      </c>
      <c r="G47" s="19">
        <v>32</v>
      </c>
      <c r="H47" s="22">
        <v>32</v>
      </c>
      <c r="I47" s="23">
        <v>12</v>
      </c>
      <c r="J47" s="23">
        <v>7</v>
      </c>
      <c r="K47" s="23">
        <v>8</v>
      </c>
      <c r="L47" s="23">
        <v>5</v>
      </c>
      <c r="M47" s="23">
        <v>8</v>
      </c>
      <c r="N47" s="23">
        <v>10</v>
      </c>
      <c r="O47" s="23">
        <v>4</v>
      </c>
      <c r="P47" s="24">
        <f t="shared" si="0"/>
        <v>54</v>
      </c>
    </row>
    <row r="48" spans="1:16" ht="15.6" customHeight="1" x14ac:dyDescent="0.3">
      <c r="A48" s="102" t="s">
        <v>106</v>
      </c>
      <c r="B48" s="20" t="s">
        <v>136</v>
      </c>
      <c r="C48" s="14" t="s">
        <v>70</v>
      </c>
      <c r="D48" s="57">
        <v>150000</v>
      </c>
      <c r="E48" s="57">
        <v>130000</v>
      </c>
      <c r="F48" s="30">
        <v>53</v>
      </c>
      <c r="G48" s="31">
        <v>36</v>
      </c>
      <c r="H48" s="32">
        <v>89</v>
      </c>
      <c r="I48" s="23">
        <v>16</v>
      </c>
      <c r="J48" s="23">
        <v>10</v>
      </c>
      <c r="K48" s="23">
        <v>10</v>
      </c>
      <c r="L48" s="23">
        <v>5</v>
      </c>
      <c r="M48" s="23">
        <v>9</v>
      </c>
      <c r="N48" s="23">
        <v>14</v>
      </c>
      <c r="O48" s="23">
        <v>7</v>
      </c>
      <c r="P48" s="33">
        <f t="shared" si="0"/>
        <v>71</v>
      </c>
    </row>
    <row r="49" spans="1:17" ht="12.6" customHeight="1" x14ac:dyDescent="0.3">
      <c r="A49" s="102" t="s">
        <v>107</v>
      </c>
      <c r="B49" s="20" t="s">
        <v>137</v>
      </c>
      <c r="C49" s="14" t="s">
        <v>71</v>
      </c>
      <c r="D49" s="57">
        <v>167000</v>
      </c>
      <c r="E49" s="57">
        <v>150000</v>
      </c>
      <c r="F49" s="37">
        <v>30</v>
      </c>
      <c r="G49" s="38">
        <v>30</v>
      </c>
      <c r="H49" s="39">
        <v>60</v>
      </c>
      <c r="I49" s="23">
        <v>17</v>
      </c>
      <c r="J49" s="23">
        <v>9</v>
      </c>
      <c r="K49" s="23">
        <v>6</v>
      </c>
      <c r="L49" s="23">
        <v>4</v>
      </c>
      <c r="M49" s="23">
        <v>4</v>
      </c>
      <c r="N49" s="23">
        <v>12</v>
      </c>
      <c r="O49" s="23">
        <v>4</v>
      </c>
      <c r="P49" s="40">
        <f t="shared" si="0"/>
        <v>56</v>
      </c>
    </row>
    <row r="50" spans="1:17" ht="15.6" customHeight="1" x14ac:dyDescent="0.3">
      <c r="A50" s="102" t="s">
        <v>108</v>
      </c>
      <c r="B50" s="20" t="s">
        <v>138</v>
      </c>
      <c r="C50" s="46" t="s">
        <v>72</v>
      </c>
      <c r="D50" s="57">
        <v>337722</v>
      </c>
      <c r="E50" s="57">
        <v>150000</v>
      </c>
      <c r="F50" s="47">
        <v>7</v>
      </c>
      <c r="G50" s="41">
        <v>31</v>
      </c>
      <c r="H50" s="39">
        <v>38</v>
      </c>
      <c r="I50" s="23">
        <v>9</v>
      </c>
      <c r="J50" s="23">
        <v>5</v>
      </c>
      <c r="K50" s="23">
        <v>5</v>
      </c>
      <c r="L50" s="23">
        <v>4</v>
      </c>
      <c r="M50" s="23">
        <v>4</v>
      </c>
      <c r="N50" s="23">
        <v>7</v>
      </c>
      <c r="O50" s="23">
        <v>4</v>
      </c>
      <c r="P50" s="40">
        <f t="shared" si="0"/>
        <v>38</v>
      </c>
    </row>
    <row r="51" spans="1:17" ht="15.6" customHeight="1" x14ac:dyDescent="0.3">
      <c r="A51" s="102" t="s">
        <v>109</v>
      </c>
      <c r="B51" s="20" t="s">
        <v>139</v>
      </c>
      <c r="C51" s="49" t="s">
        <v>73</v>
      </c>
      <c r="D51" s="57">
        <v>400001</v>
      </c>
      <c r="E51" s="57">
        <v>150000</v>
      </c>
      <c r="F51" s="47">
        <v>57</v>
      </c>
      <c r="G51" s="41">
        <v>28</v>
      </c>
      <c r="H51" s="39">
        <v>85</v>
      </c>
      <c r="I51" s="23">
        <v>14</v>
      </c>
      <c r="J51" s="23">
        <v>8</v>
      </c>
      <c r="K51" s="23">
        <v>8</v>
      </c>
      <c r="L51" s="23">
        <v>4</v>
      </c>
      <c r="M51" s="23">
        <v>5</v>
      </c>
      <c r="N51" s="23">
        <v>7</v>
      </c>
      <c r="O51" s="23">
        <v>4</v>
      </c>
      <c r="P51" s="40">
        <f t="shared" si="0"/>
        <v>50</v>
      </c>
    </row>
    <row r="52" spans="1:17" ht="15.6" customHeight="1" x14ac:dyDescent="0.3">
      <c r="A52" s="102" t="s">
        <v>110</v>
      </c>
      <c r="B52" s="20" t="s">
        <v>140</v>
      </c>
      <c r="C52" s="49" t="s">
        <v>74</v>
      </c>
      <c r="D52" s="57">
        <v>305750</v>
      </c>
      <c r="E52" s="57">
        <v>150000</v>
      </c>
      <c r="F52" s="64">
        <v>30</v>
      </c>
      <c r="G52" s="65">
        <v>30</v>
      </c>
      <c r="H52" s="39">
        <v>60</v>
      </c>
      <c r="I52" s="23">
        <v>5</v>
      </c>
      <c r="J52" s="23">
        <v>7</v>
      </c>
      <c r="K52" s="23">
        <v>5</v>
      </c>
      <c r="L52" s="23">
        <v>4</v>
      </c>
      <c r="M52" s="23">
        <v>7</v>
      </c>
      <c r="N52" s="23">
        <v>8</v>
      </c>
      <c r="O52" s="23">
        <v>4</v>
      </c>
      <c r="P52" s="40">
        <f t="shared" si="0"/>
        <v>40</v>
      </c>
    </row>
    <row r="53" spans="1:17" ht="15" customHeight="1" x14ac:dyDescent="0.3">
      <c r="A53" s="103" t="s">
        <v>111</v>
      </c>
      <c r="B53" s="50" t="s">
        <v>141</v>
      </c>
      <c r="C53" s="51" t="s">
        <v>75</v>
      </c>
      <c r="D53" s="71">
        <v>300000</v>
      </c>
      <c r="E53" s="71">
        <v>150000</v>
      </c>
      <c r="F53" s="47">
        <v>7</v>
      </c>
      <c r="G53" s="41">
        <v>24</v>
      </c>
      <c r="H53" s="39">
        <v>31</v>
      </c>
      <c r="I53" s="23">
        <v>6</v>
      </c>
      <c r="J53" s="23">
        <v>6</v>
      </c>
      <c r="K53" s="23">
        <v>5</v>
      </c>
      <c r="L53" s="23">
        <v>5</v>
      </c>
      <c r="M53" s="23">
        <v>9</v>
      </c>
      <c r="N53" s="23">
        <v>9</v>
      </c>
      <c r="O53" s="23">
        <v>4</v>
      </c>
      <c r="P53" s="40">
        <f t="shared" si="0"/>
        <v>44</v>
      </c>
    </row>
    <row r="54" spans="1:17" ht="15.6" customHeight="1" x14ac:dyDescent="0.3">
      <c r="A54" s="102" t="s">
        <v>112</v>
      </c>
      <c r="B54" s="20" t="s">
        <v>142</v>
      </c>
      <c r="C54" s="49" t="s">
        <v>76</v>
      </c>
      <c r="D54" s="57">
        <v>168000</v>
      </c>
      <c r="E54" s="57">
        <v>150000</v>
      </c>
      <c r="F54" s="47">
        <v>60</v>
      </c>
      <c r="G54" s="41">
        <v>30</v>
      </c>
      <c r="H54" s="39">
        <v>90</v>
      </c>
      <c r="I54" s="23">
        <v>25</v>
      </c>
      <c r="J54" s="23">
        <v>14</v>
      </c>
      <c r="K54" s="23">
        <v>11</v>
      </c>
      <c r="L54" s="23">
        <v>5</v>
      </c>
      <c r="M54" s="23">
        <v>10</v>
      </c>
      <c r="N54" s="23">
        <v>13</v>
      </c>
      <c r="O54" s="23">
        <v>7</v>
      </c>
      <c r="P54" s="40">
        <f t="shared" si="0"/>
        <v>85</v>
      </c>
    </row>
    <row r="55" spans="1:17" ht="15.6" customHeight="1" x14ac:dyDescent="0.3">
      <c r="A55" s="102" t="s">
        <v>113</v>
      </c>
      <c r="B55" s="20" t="s">
        <v>143</v>
      </c>
      <c r="C55" s="53" t="s">
        <v>77</v>
      </c>
      <c r="D55" s="57">
        <v>170000</v>
      </c>
      <c r="E55" s="57">
        <v>150000</v>
      </c>
      <c r="F55" s="47">
        <v>45</v>
      </c>
      <c r="G55" s="41">
        <v>35</v>
      </c>
      <c r="H55" s="39">
        <v>80</v>
      </c>
      <c r="I55" s="23">
        <v>18</v>
      </c>
      <c r="J55" s="23">
        <v>9</v>
      </c>
      <c r="K55" s="23">
        <v>9</v>
      </c>
      <c r="L55" s="23">
        <v>4</v>
      </c>
      <c r="M55" s="23">
        <v>10</v>
      </c>
      <c r="N55" s="23">
        <v>12</v>
      </c>
      <c r="O55" s="23">
        <v>5</v>
      </c>
      <c r="P55" s="40">
        <f t="shared" si="0"/>
        <v>67</v>
      </c>
    </row>
    <row r="56" spans="1:17" ht="15.6" customHeight="1" x14ac:dyDescent="0.3">
      <c r="A56" s="104" t="s">
        <v>114</v>
      </c>
      <c r="B56" s="80" t="s">
        <v>144</v>
      </c>
      <c r="C56" s="81" t="s">
        <v>78</v>
      </c>
      <c r="D56" s="82">
        <v>300000</v>
      </c>
      <c r="E56" s="82">
        <v>150000</v>
      </c>
      <c r="F56" s="83">
        <v>21</v>
      </c>
      <c r="G56" s="84">
        <v>34</v>
      </c>
      <c r="H56" s="85">
        <v>55</v>
      </c>
      <c r="I56" s="86">
        <v>14</v>
      </c>
      <c r="J56" s="86">
        <v>10</v>
      </c>
      <c r="K56" s="86">
        <v>8</v>
      </c>
      <c r="L56" s="86">
        <v>3</v>
      </c>
      <c r="M56" s="86">
        <v>9</v>
      </c>
      <c r="N56" s="86">
        <v>11</v>
      </c>
      <c r="O56" s="86">
        <v>4</v>
      </c>
      <c r="P56" s="87">
        <f t="shared" si="0"/>
        <v>59</v>
      </c>
    </row>
    <row r="57" spans="1:17" x14ac:dyDescent="0.3">
      <c r="A57" s="95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</row>
    <row r="58" spans="1:17" x14ac:dyDescent="0.3">
      <c r="A58" s="75"/>
      <c r="B58" s="76"/>
      <c r="C58" s="76"/>
      <c r="D58" s="77">
        <f>SUM(D21:D56)</f>
        <v>9029774</v>
      </c>
      <c r="E58" s="77">
        <f>SUM(E21:E56)</f>
        <v>5360000</v>
      </c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</row>
    <row r="59" spans="1:17" x14ac:dyDescent="0.3">
      <c r="A59" s="75"/>
      <c r="B59" s="75"/>
      <c r="C59" s="75"/>
      <c r="D59" s="75"/>
      <c r="E59" s="75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</row>
    <row r="60" spans="1:17" x14ac:dyDescent="0.3">
      <c r="A60" s="75"/>
      <c r="B60" s="75"/>
      <c r="C60" s="75"/>
      <c r="D60" s="75"/>
      <c r="E60" s="75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</row>
    <row r="61" spans="1:17" x14ac:dyDescent="0.3">
      <c r="A61" s="75"/>
      <c r="B61" s="75"/>
      <c r="C61" s="75"/>
      <c r="D61" s="75"/>
      <c r="E61" s="75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</row>
    <row r="62" spans="1:17" x14ac:dyDescent="0.3">
      <c r="A62" s="75"/>
      <c r="B62" s="75"/>
      <c r="C62" s="75"/>
      <c r="D62" s="75"/>
      <c r="E62" s="75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</row>
    <row r="63" spans="1:17" x14ac:dyDescent="0.3">
      <c r="A63" s="75"/>
      <c r="B63" s="75"/>
      <c r="C63" s="75"/>
      <c r="D63" s="75"/>
      <c r="E63" s="75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</row>
    <row r="64" spans="1:17" x14ac:dyDescent="0.3">
      <c r="A64" s="75"/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</row>
    <row r="65" spans="1:17" x14ac:dyDescent="0.3">
      <c r="A65" s="75"/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</row>
    <row r="66" spans="1:17" x14ac:dyDescent="0.3">
      <c r="A66" s="75"/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</row>
    <row r="67" spans="1:17" x14ac:dyDescent="0.3">
      <c r="A67" s="75"/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</row>
    <row r="68" spans="1:17" x14ac:dyDescent="0.3">
      <c r="A68" s="75"/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</row>
    <row r="69" spans="1:17" x14ac:dyDescent="0.3">
      <c r="A69" s="75"/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</row>
  </sheetData>
  <dataValidations count="7">
    <dataValidation type="whole" showInputMessage="1" showErrorMessage="1" errorTitle="ZNOVU A LÉPE" error="To je móóóóóóc!!!!" sqref="P21:P56">
      <formula1>0</formula1>
      <formula2>100</formula2>
    </dataValidation>
    <dataValidation type="whole" showInputMessage="1" showErrorMessage="1" errorTitle="ZNOVU A LÉPE" error="To je móóóóóóc!!!!_x000a__x000a_" sqref="O21:O49">
      <formula1>0</formula1>
      <formula2>10</formula2>
    </dataValidation>
    <dataValidation type="whole" showInputMessage="1" showErrorMessage="1" errorTitle="ZNOVU A LÉPE" error="To je móóóóóóc!!!!_x000a__x000a_" sqref="N21:N49">
      <formula1>0</formula1>
      <formula2>15</formula2>
    </dataValidation>
    <dataValidation type="whole" showInputMessage="1" showErrorMessage="1" errorTitle="ZNOVU A LÉPE" error="To je móóóóóóc!!!!" sqref="M21:M49">
      <formula1>0</formula1>
      <formula2>10</formula2>
    </dataValidation>
    <dataValidation type="whole" allowBlank="1" showInputMessage="1" showErrorMessage="1" errorTitle="ZNOVU A LÉPE" error="To je móóóóóóc!!!!" sqref="L21:L49">
      <formula1>0</formula1>
      <formula2>5</formula2>
    </dataValidation>
    <dataValidation type="whole" showInputMessage="1" showErrorMessage="1" errorTitle="ZNOVU A LÉPE" error="To je móóóóóóc!!!!" sqref="J21:K49">
      <formula1>0</formula1>
      <formula2>15</formula2>
    </dataValidation>
    <dataValidation type="whole" allowBlank="1" showInputMessage="1" showErrorMessage="1" errorTitle="ZNOVU A LÉPE" error="To je móóóóóóc!!!!" sqref="I21:I49">
      <formula1>0</formula1>
      <formula2>30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Literární příprava</vt:lpstr>
      <vt:lpstr>IH</vt:lpstr>
      <vt:lpstr>JK</vt:lpstr>
      <vt:lpstr>LD</vt:lpstr>
      <vt:lpstr>PV</vt:lpstr>
      <vt:lpstr>ZK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Michala Volmuthová</dc:creator>
  <cp:lastModifiedBy>Monika Bartošová</cp:lastModifiedBy>
  <dcterms:created xsi:type="dcterms:W3CDTF">2017-02-15T11:14:08Z</dcterms:created>
  <dcterms:modified xsi:type="dcterms:W3CDTF">2017-04-11T14:15:16Z</dcterms:modified>
</cp:coreProperties>
</file>