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2DF5B403-B9BF-014C-BFEE-CB43E05F21D9}" xr6:coauthVersionLast="36" xr6:coauthVersionMax="36" xr10:uidLastSave="{00000000-0000-0000-0000-000000000000}"/>
  <bookViews>
    <workbookView xWindow="0" yWindow="500" windowWidth="28800" windowHeight="16020" activeTab="1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rozpočet'!$A$4:$I$316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5Dhxommah3SPFJem94nytjiJ+16gyw33qxuMYHpD9n0="/>
    </ext>
  </extLst>
</workbook>
</file>

<file path=xl/calcChain.xml><?xml version="1.0" encoding="utf-8"?>
<calcChain xmlns="http://schemas.openxmlformats.org/spreadsheetml/2006/main">
  <c r="H310" i="2" l="1"/>
  <c r="H304" i="2"/>
  <c r="G304" i="2"/>
  <c r="H236" i="2" l="1"/>
  <c r="F313" i="2"/>
  <c r="F312" i="2"/>
  <c r="F310" i="2"/>
  <c r="C4" i="1"/>
  <c r="D14" i="1"/>
  <c r="H313" i="2"/>
  <c r="H312" i="2"/>
  <c r="H311" i="2"/>
  <c r="H305" i="2"/>
  <c r="G305" i="2"/>
  <c r="G303" i="2"/>
  <c r="H303" i="2" s="1"/>
  <c r="G302" i="2"/>
  <c r="H302" i="2" s="1"/>
  <c r="H301" i="2"/>
  <c r="G301" i="2"/>
  <c r="G300" i="2"/>
  <c r="H300" i="2" s="1"/>
  <c r="G299" i="2"/>
  <c r="H299" i="2" s="1"/>
  <c r="G298" i="2"/>
  <c r="H298" i="2" s="1"/>
  <c r="H297" i="2"/>
  <c r="G297" i="2"/>
  <c r="G296" i="2"/>
  <c r="H296" i="2" s="1"/>
  <c r="G295" i="2"/>
  <c r="G306" i="2" s="1"/>
  <c r="G292" i="2"/>
  <c r="D32" i="1" s="1"/>
  <c r="H291" i="2"/>
  <c r="G291" i="2"/>
  <c r="G290" i="2"/>
  <c r="H290" i="2" s="1"/>
  <c r="G289" i="2"/>
  <c r="H289" i="2" s="1"/>
  <c r="G288" i="2"/>
  <c r="H288" i="2" s="1"/>
  <c r="H287" i="2"/>
  <c r="G287" i="2"/>
  <c r="G286" i="2"/>
  <c r="H286" i="2" s="1"/>
  <c r="H292" i="2" s="1"/>
  <c r="E32" i="1" s="1"/>
  <c r="G282" i="2"/>
  <c r="H282" i="2" s="1"/>
  <c r="H281" i="2"/>
  <c r="G281" i="2"/>
  <c r="G280" i="2"/>
  <c r="H280" i="2" s="1"/>
  <c r="G279" i="2"/>
  <c r="H279" i="2" s="1"/>
  <c r="G278" i="2"/>
  <c r="H278" i="2" s="1"/>
  <c r="H277" i="2"/>
  <c r="G277" i="2"/>
  <c r="G276" i="2"/>
  <c r="H276" i="2" s="1"/>
  <c r="G275" i="2"/>
  <c r="H275" i="2" s="1"/>
  <c r="H283" i="2" s="1"/>
  <c r="E31" i="1" s="1"/>
  <c r="H271" i="2"/>
  <c r="G271" i="2"/>
  <c r="G270" i="2"/>
  <c r="H270" i="2" s="1"/>
  <c r="G269" i="2"/>
  <c r="H269" i="2" s="1"/>
  <c r="G268" i="2"/>
  <c r="H268" i="2" s="1"/>
  <c r="H267" i="2"/>
  <c r="G267" i="2"/>
  <c r="G266" i="2"/>
  <c r="H266" i="2" s="1"/>
  <c r="G265" i="2"/>
  <c r="H265" i="2" s="1"/>
  <c r="G264" i="2"/>
  <c r="H264" i="2" s="1"/>
  <c r="H263" i="2"/>
  <c r="G263" i="2"/>
  <c r="G262" i="2"/>
  <c r="H262" i="2" s="1"/>
  <c r="G261" i="2"/>
  <c r="H261" i="2" s="1"/>
  <c r="H272" i="2" s="1"/>
  <c r="E30" i="1" s="1"/>
  <c r="G258" i="2"/>
  <c r="D29" i="1" s="1"/>
  <c r="H257" i="2"/>
  <c r="G257" i="2"/>
  <c r="G256" i="2"/>
  <c r="H256" i="2" s="1"/>
  <c r="G255" i="2"/>
  <c r="H255" i="2" s="1"/>
  <c r="G254" i="2"/>
  <c r="H254" i="2" s="1"/>
  <c r="H253" i="2"/>
  <c r="G253" i="2"/>
  <c r="G252" i="2"/>
  <c r="H252" i="2" s="1"/>
  <c r="G251" i="2"/>
  <c r="H251" i="2" s="1"/>
  <c r="G250" i="2"/>
  <c r="H250" i="2" s="1"/>
  <c r="H249" i="2"/>
  <c r="G249" i="2"/>
  <c r="G248" i="2"/>
  <c r="H248" i="2" s="1"/>
  <c r="G247" i="2"/>
  <c r="H247" i="2" s="1"/>
  <c r="G246" i="2"/>
  <c r="H246" i="2" s="1"/>
  <c r="H245" i="2"/>
  <c r="G245" i="2"/>
  <c r="G244" i="2"/>
  <c r="H244" i="2" s="1"/>
  <c r="G243" i="2"/>
  <c r="H243" i="2" s="1"/>
  <c r="G240" i="2"/>
  <c r="H239" i="2"/>
  <c r="G239" i="2"/>
  <c r="G238" i="2"/>
  <c r="H238" i="2" s="1"/>
  <c r="G237" i="2"/>
  <c r="H237" i="2" s="1"/>
  <c r="G236" i="2"/>
  <c r="G232" i="2"/>
  <c r="H232" i="2" s="1"/>
  <c r="G231" i="2"/>
  <c r="H231" i="2" s="1"/>
  <c r="G230" i="2"/>
  <c r="H230" i="2" s="1"/>
  <c r="H229" i="2"/>
  <c r="G229" i="2"/>
  <c r="G228" i="2"/>
  <c r="H228" i="2" s="1"/>
  <c r="G227" i="2"/>
  <c r="H227" i="2" s="1"/>
  <c r="G226" i="2"/>
  <c r="H226" i="2" s="1"/>
  <c r="H225" i="2"/>
  <c r="G225" i="2"/>
  <c r="G221" i="2"/>
  <c r="H221" i="2" s="1"/>
  <c r="G220" i="2"/>
  <c r="H220" i="2" s="1"/>
  <c r="H219" i="2"/>
  <c r="G219" i="2"/>
  <c r="G218" i="2"/>
  <c r="H218" i="2" s="1"/>
  <c r="G217" i="2"/>
  <c r="H217" i="2" s="1"/>
  <c r="G216" i="2"/>
  <c r="H215" i="2"/>
  <c r="G215" i="2"/>
  <c r="G211" i="2"/>
  <c r="H211" i="2" s="1"/>
  <c r="G210" i="2"/>
  <c r="H210" i="2" s="1"/>
  <c r="H209" i="2"/>
  <c r="G209" i="2"/>
  <c r="G208" i="2"/>
  <c r="H208" i="2" s="1"/>
  <c r="G207" i="2"/>
  <c r="H207" i="2" s="1"/>
  <c r="G206" i="2"/>
  <c r="H206" i="2" s="1"/>
  <c r="H205" i="2"/>
  <c r="G205" i="2"/>
  <c r="G204" i="2"/>
  <c r="H204" i="2" s="1"/>
  <c r="G203" i="2"/>
  <c r="H203" i="2" s="1"/>
  <c r="H202" i="2"/>
  <c r="G202" i="2"/>
  <c r="H201" i="2"/>
  <c r="G201" i="2"/>
  <c r="G200" i="2"/>
  <c r="H200" i="2" s="1"/>
  <c r="G199" i="2"/>
  <c r="H199" i="2" s="1"/>
  <c r="G198" i="2"/>
  <c r="H198" i="2" s="1"/>
  <c r="H197" i="2"/>
  <c r="G197" i="2"/>
  <c r="G196" i="2"/>
  <c r="H196" i="2" s="1"/>
  <c r="G195" i="2"/>
  <c r="H191" i="2"/>
  <c r="G191" i="2"/>
  <c r="G190" i="2"/>
  <c r="H190" i="2" s="1"/>
  <c r="G189" i="2"/>
  <c r="H189" i="2" s="1"/>
  <c r="G188" i="2"/>
  <c r="H188" i="2" s="1"/>
  <c r="H187" i="2"/>
  <c r="G187" i="2"/>
  <c r="G186" i="2"/>
  <c r="H186" i="2" s="1"/>
  <c r="G185" i="2"/>
  <c r="H185" i="2" s="1"/>
  <c r="H184" i="2"/>
  <c r="G184" i="2"/>
  <c r="H183" i="2"/>
  <c r="G183" i="2"/>
  <c r="G182" i="2"/>
  <c r="H182" i="2" s="1"/>
  <c r="G181" i="2"/>
  <c r="H181" i="2" s="1"/>
  <c r="G180" i="2"/>
  <c r="G192" i="2" s="1"/>
  <c r="D24" i="1" s="1"/>
  <c r="H179" i="2"/>
  <c r="G179" i="2"/>
  <c r="G178" i="2"/>
  <c r="H178" i="2" s="1"/>
  <c r="G174" i="2"/>
  <c r="H174" i="2" s="1"/>
  <c r="H173" i="2"/>
  <c r="G173" i="2"/>
  <c r="G172" i="2"/>
  <c r="H172" i="2" s="1"/>
  <c r="G171" i="2"/>
  <c r="H171" i="2" s="1"/>
  <c r="G170" i="2"/>
  <c r="H170" i="2" s="1"/>
  <c r="H169" i="2"/>
  <c r="G169" i="2"/>
  <c r="G168" i="2"/>
  <c r="H168" i="2" s="1"/>
  <c r="G167" i="2"/>
  <c r="H167" i="2" s="1"/>
  <c r="G166" i="2"/>
  <c r="H166" i="2" s="1"/>
  <c r="H165" i="2"/>
  <c r="G165" i="2"/>
  <c r="G164" i="2"/>
  <c r="H164" i="2" s="1"/>
  <c r="G163" i="2"/>
  <c r="H163" i="2" s="1"/>
  <c r="G162" i="2"/>
  <c r="H162" i="2" s="1"/>
  <c r="H161" i="2"/>
  <c r="G161" i="2"/>
  <c r="G160" i="2"/>
  <c r="H160" i="2" s="1"/>
  <c r="G159" i="2"/>
  <c r="H159" i="2" s="1"/>
  <c r="G158" i="2"/>
  <c r="H158" i="2" s="1"/>
  <c r="H157" i="2"/>
  <c r="G157" i="2"/>
  <c r="G156" i="2"/>
  <c r="H156" i="2" s="1"/>
  <c r="G155" i="2"/>
  <c r="H155" i="2" s="1"/>
  <c r="G154" i="2"/>
  <c r="H154" i="2" s="1"/>
  <c r="H153" i="2"/>
  <c r="G153" i="2"/>
  <c r="G152" i="2"/>
  <c r="H152" i="2" s="1"/>
  <c r="G151" i="2"/>
  <c r="H151" i="2" s="1"/>
  <c r="G150" i="2"/>
  <c r="H150" i="2" s="1"/>
  <c r="H149" i="2"/>
  <c r="G149" i="2"/>
  <c r="G148" i="2"/>
  <c r="H148" i="2" s="1"/>
  <c r="G147" i="2"/>
  <c r="H147" i="2" s="1"/>
  <c r="G144" i="2"/>
  <c r="D22" i="1" s="1"/>
  <c r="H143" i="2"/>
  <c r="G143" i="2"/>
  <c r="G142" i="2"/>
  <c r="H142" i="2" s="1"/>
  <c r="G141" i="2"/>
  <c r="H141" i="2" s="1"/>
  <c r="G140" i="2"/>
  <c r="H140" i="2" s="1"/>
  <c r="H139" i="2"/>
  <c r="G139" i="2"/>
  <c r="G138" i="2"/>
  <c r="H138" i="2" s="1"/>
  <c r="G137" i="2"/>
  <c r="H137" i="2" s="1"/>
  <c r="G136" i="2"/>
  <c r="H136" i="2" s="1"/>
  <c r="H135" i="2"/>
  <c r="G135" i="2"/>
  <c r="G134" i="2"/>
  <c r="H134" i="2" s="1"/>
  <c r="G133" i="2"/>
  <c r="H133" i="2" s="1"/>
  <c r="H144" i="2" s="1"/>
  <c r="E22" i="1" s="1"/>
  <c r="G130" i="2"/>
  <c r="D21" i="1" s="1"/>
  <c r="H129" i="2"/>
  <c r="G129" i="2"/>
  <c r="G128" i="2"/>
  <c r="H128" i="2" s="1"/>
  <c r="G127" i="2"/>
  <c r="H127" i="2" s="1"/>
  <c r="G126" i="2"/>
  <c r="H126" i="2" s="1"/>
  <c r="H125" i="2"/>
  <c r="G125" i="2"/>
  <c r="G124" i="2"/>
  <c r="H124" i="2" s="1"/>
  <c r="G123" i="2"/>
  <c r="H123" i="2" s="1"/>
  <c r="G122" i="2"/>
  <c r="H122" i="2" s="1"/>
  <c r="G118" i="2"/>
  <c r="H118" i="2" s="1"/>
  <c r="G117" i="2"/>
  <c r="H117" i="2" s="1"/>
  <c r="H116" i="2"/>
  <c r="G116" i="2"/>
  <c r="H115" i="2"/>
  <c r="G115" i="2"/>
  <c r="G114" i="2"/>
  <c r="G119" i="2" s="1"/>
  <c r="G110" i="2"/>
  <c r="H110" i="2" s="1"/>
  <c r="H109" i="2"/>
  <c r="G109" i="2"/>
  <c r="G108" i="2"/>
  <c r="H108" i="2" s="1"/>
  <c r="G107" i="2"/>
  <c r="H107" i="2" s="1"/>
  <c r="G106" i="2"/>
  <c r="H105" i="2"/>
  <c r="G105" i="2"/>
  <c r="G104" i="2"/>
  <c r="H104" i="2" s="1"/>
  <c r="H100" i="2"/>
  <c r="G100" i="2"/>
  <c r="H99" i="2"/>
  <c r="G99" i="2"/>
  <c r="G98" i="2"/>
  <c r="H98" i="2" s="1"/>
  <c r="G97" i="2"/>
  <c r="H97" i="2" s="1"/>
  <c r="G96" i="2"/>
  <c r="G101" i="2" s="1"/>
  <c r="D18" i="1" s="1"/>
  <c r="G92" i="2"/>
  <c r="H92" i="2" s="1"/>
  <c r="G91" i="2"/>
  <c r="G93" i="2" s="1"/>
  <c r="G88" i="2"/>
  <c r="H87" i="2"/>
  <c r="G87" i="2"/>
  <c r="G86" i="2"/>
  <c r="H86" i="2" s="1"/>
  <c r="G85" i="2"/>
  <c r="H85" i="2" s="1"/>
  <c r="G84" i="2"/>
  <c r="H84" i="2" s="1"/>
  <c r="H83" i="2"/>
  <c r="G83" i="2"/>
  <c r="H80" i="2"/>
  <c r="E15" i="1" s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H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E39" i="1"/>
  <c r="D39" i="1"/>
  <c r="E38" i="1"/>
  <c r="D38" i="1"/>
  <c r="E37" i="1"/>
  <c r="D37" i="1"/>
  <c r="E36" i="1"/>
  <c r="D36" i="1"/>
  <c r="D28" i="1"/>
  <c r="D20" i="1"/>
  <c r="D17" i="1"/>
  <c r="D16" i="1"/>
  <c r="E14" i="1"/>
  <c r="C5" i="1"/>
  <c r="H88" i="2" l="1"/>
  <c r="E16" i="1" s="1"/>
  <c r="H130" i="2"/>
  <c r="E21" i="1" s="1"/>
  <c r="H111" i="2"/>
  <c r="E19" i="1" s="1"/>
  <c r="H96" i="2"/>
  <c r="H101" i="2" s="1"/>
  <c r="E18" i="1" s="1"/>
  <c r="H180" i="2"/>
  <c r="H192" i="2" s="1"/>
  <c r="E24" i="1" s="1"/>
  <c r="G111" i="2"/>
  <c r="D19" i="1" s="1"/>
  <c r="H175" i="2"/>
  <c r="E23" i="1" s="1"/>
  <c r="H106" i="2"/>
  <c r="G212" i="2"/>
  <c r="D25" i="1" s="1"/>
  <c r="H222" i="2"/>
  <c r="E26" i="1" s="1"/>
  <c r="G233" i="2"/>
  <c r="D27" i="1" s="1"/>
  <c r="H258" i="2"/>
  <c r="E29" i="1" s="1"/>
  <c r="D33" i="1"/>
  <c r="G80" i="2"/>
  <c r="D15" i="1" s="1"/>
  <c r="G222" i="2"/>
  <c r="D26" i="1" s="1"/>
  <c r="H216" i="2"/>
  <c r="H233" i="2"/>
  <c r="E27" i="1" s="1"/>
  <c r="G39" i="2"/>
  <c r="H240" i="2"/>
  <c r="E28" i="1" s="1"/>
  <c r="G272" i="2"/>
  <c r="D30" i="1" s="1"/>
  <c r="G175" i="2"/>
  <c r="D23" i="1" s="1"/>
  <c r="G283" i="2"/>
  <c r="D31" i="1" s="1"/>
  <c r="H91" i="2"/>
  <c r="H93" i="2" s="1"/>
  <c r="E17" i="1" s="1"/>
  <c r="H195" i="2"/>
  <c r="H212" i="2" s="1"/>
  <c r="E25" i="1" s="1"/>
  <c r="H295" i="2"/>
  <c r="H306" i="2" s="1"/>
  <c r="H114" i="2"/>
  <c r="H119" i="2" s="1"/>
  <c r="E20" i="1" s="1"/>
  <c r="G308" i="2" l="1"/>
  <c r="H308" i="2"/>
  <c r="E33" i="1"/>
  <c r="H315" i="2" l="1"/>
  <c r="E41" i="1" s="1"/>
  <c r="E34" i="1"/>
  <c r="G315" i="2"/>
  <c r="D41" i="1" s="1"/>
  <c r="D34" i="1"/>
</calcChain>
</file>

<file path=xl/sharedStrings.xml><?xml version="1.0" encoding="utf-8"?>
<sst xmlns="http://schemas.openxmlformats.org/spreadsheetml/2006/main" count="330" uniqueCount="254">
  <si>
    <t>Rozpočet</t>
  </si>
  <si>
    <t>Výroba minoritní koprodukce animovaného filmu nebo seriálu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</si>
  <si>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</si>
  <si>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</si>
  <si>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</si>
  <si>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</si>
  <si>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</si>
  <si>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</si>
  <si>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</si>
  <si>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</si>
  <si>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Vývoj – scénář (kreativní vývoj)</t>
  </si>
  <si>
    <t xml:space="preserve">Vývoj – kompletní vývoj projektu </t>
  </si>
  <si>
    <t>Producenti</t>
  </si>
  <si>
    <t xml:space="preserve">Režie </t>
  </si>
  <si>
    <t xml:space="preserve">Herecké obsazení </t>
  </si>
  <si>
    <t>Výtvarníci</t>
  </si>
  <si>
    <t>Režijní štáb</t>
  </si>
  <si>
    <t>2D animace – štáb</t>
  </si>
  <si>
    <t>SGI / 3D animace – štáb</t>
  </si>
  <si>
    <t>Stop motion animace / loutky</t>
  </si>
  <si>
    <t>Produkce a produkční náklady</t>
  </si>
  <si>
    <t>Studiové náklady a technologie (2D, 3D)</t>
  </si>
  <si>
    <t xml:space="preserve">Doprava </t>
  </si>
  <si>
    <t>Ubytování, diety, cestovné, catering</t>
  </si>
  <si>
    <t>Postprodukce – střih</t>
  </si>
  <si>
    <t>Postprodukce – obraz</t>
  </si>
  <si>
    <t>Postprodukce – zvuk</t>
  </si>
  <si>
    <t>Postprodukce – hudba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</si>
  <si>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</si>
  <si>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</si>
  <si>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</si>
  <si>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</si>
  <si>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</si>
  <si>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 xml:space="preserve">Režijní náklady – max. 7 % z celkových nákladů – mezisoučtu </t>
  </si>
  <si>
    <t>Production fee – max. 7 % z celkových nákladů – mezisoučtu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</si>
  <si>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</si>
  <si>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</si>
  <si>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</si>
  <si>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</si>
  <si>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</si>
  <si>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– plánovaný výrobní rozpočet audiovizuálního díla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</si>
  <si>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dotaci v okruhu vývoj audiovizuálního díla</t>
    </r>
    <r>
      <rPr>
        <sz val="9"/>
        <color theme="1"/>
        <rFont val="Arial"/>
        <family val="2"/>
      </rPr>
      <t xml:space="preserve"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                                        
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</si>
  <si>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dotaci v okruhu vývoj audiovizuálního díla</t>
    </r>
    <r>
      <rPr>
        <sz val="9"/>
        <color theme="1"/>
        <rFont val="Arial"/>
        <family val="2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</si>
  <si>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 xml:space="preserve">Sloupec B – kompletní plánovaný rozpočet audiovizuálního díla (vývoj i výroba)   </t>
  </si>
  <si>
    <t xml:space="preserve"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                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</si>
  <si>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</si>
  <si>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</si>
  <si>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</si>
  <si>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</si>
  <si>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</si>
  <si>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</si>
  <si>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</si>
  <si>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</si>
  <si>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</si>
  <si>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</si>
  <si>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</si>
  <si>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</si>
  <si>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>Autor (autoři) dialogů – vytvoření díla</t>
  </si>
  <si>
    <t>Autor (autoři) dialogů – licence</t>
  </si>
  <si>
    <t xml:space="preserve">Ostatní autorská práva a licence – archívy, hudební archívy ad. </t>
  </si>
  <si>
    <t>Konzultanti, odborní poradci</t>
  </si>
  <si>
    <t>Dramaturgové</t>
  </si>
  <si>
    <t>Překlady, kopírování scénáře</t>
  </si>
  <si>
    <t>Ostatní</t>
  </si>
  <si>
    <t xml:space="preserve">Development – kompletní vývoj projektu </t>
  </si>
  <si>
    <t>Producent (development)</t>
  </si>
  <si>
    <t>Vedoucí vývoje / vedoucí produkce (development)</t>
  </si>
  <si>
    <t>Režisér (development)</t>
  </si>
  <si>
    <t>Hlavní výtvarník (development)</t>
  </si>
  <si>
    <t>Hlavní animátor (development)</t>
  </si>
  <si>
    <t>Kameraman (development)</t>
  </si>
  <si>
    <t>Střihač (development)</t>
  </si>
  <si>
    <t>Zvukař (development)</t>
  </si>
  <si>
    <t>Hudba (development)</t>
  </si>
  <si>
    <t>Výtvarníci, animátoři, storyboardisté (development)</t>
  </si>
  <si>
    <t>Asistent produkce (development)</t>
  </si>
  <si>
    <t>Výkonní umělci (hlasy, komentář apod. – development)</t>
  </si>
  <si>
    <t>Storyboard – výroba</t>
  </si>
  <si>
    <t>Animatic – výroba</t>
  </si>
  <si>
    <t>Animatic – ozvučení</t>
  </si>
  <si>
    <t>Výroba pilotu/ukázky/ testu – výroba</t>
  </si>
  <si>
    <t>Výroba pilotu/ukázky/ testu – postprodukce</t>
  </si>
  <si>
    <t>Technologie, software, nákupy licencí</t>
  </si>
  <si>
    <t>Casting (hlasy)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</si>
  <si>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</si>
  <si>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</si>
  <si>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</si>
  <si>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</si>
  <si>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</si>
  <si>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</si>
  <si>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</si>
  <si>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</si>
  <si>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</si>
  <si>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</si>
  <si>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</si>
  <si>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</si>
  <si>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</si>
  <si>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</si>
  <si>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</si>
  <si>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</si>
  <si>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</si>
  <si>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</si>
  <si>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 xml:space="preserve">Producent </t>
  </si>
  <si>
    <t>Koproducenti</t>
  </si>
  <si>
    <t>Výkonní producenti</t>
  </si>
  <si>
    <t>Asistenti producentů</t>
  </si>
  <si>
    <t xml:space="preserve">Ostatní náklady </t>
  </si>
  <si>
    <t>Režie</t>
  </si>
  <si>
    <t>Režisér</t>
  </si>
  <si>
    <t>Spolurežisér / Supervize</t>
  </si>
  <si>
    <t xml:space="preserve">Hlavní role </t>
  </si>
  <si>
    <t xml:space="preserve">Vedlejší role </t>
  </si>
  <si>
    <t>Hlasoví herci</t>
  </si>
  <si>
    <t>Epizodní role a sbory</t>
  </si>
  <si>
    <t>Castingové služby</t>
  </si>
  <si>
    <t xml:space="preserve">Výtvarníci </t>
  </si>
  <si>
    <t>Hlavní výtvarník</t>
  </si>
  <si>
    <t>Výtvarník postav</t>
  </si>
  <si>
    <t>Výtvarník pozadí</t>
  </si>
  <si>
    <t>Výtvarník rekvizit</t>
  </si>
  <si>
    <t>Kolorista</t>
  </si>
  <si>
    <t>VFX designer</t>
  </si>
  <si>
    <t>1. asistent režie</t>
  </si>
  <si>
    <t>Hlavní animátor</t>
  </si>
  <si>
    <t>Art director</t>
  </si>
  <si>
    <t>Odborní konzultanti</t>
  </si>
  <si>
    <t xml:space="preserve">Ostatní režijní štáb </t>
  </si>
  <si>
    <t>Key animátoři</t>
  </si>
  <si>
    <t>In-between animátoři / clean up</t>
  </si>
  <si>
    <t>Lay-out</t>
  </si>
  <si>
    <t>Pozadí</t>
  </si>
  <si>
    <t>Koloristé</t>
  </si>
  <si>
    <t>VFX</t>
  </si>
  <si>
    <t>Compositing</t>
  </si>
  <si>
    <t>Modeláři</t>
  </si>
  <si>
    <t>Riggeři</t>
  </si>
  <si>
    <t>3D animátoři</t>
  </si>
  <si>
    <t>Povrchy, textury a stíny</t>
  </si>
  <si>
    <t>Lighting</t>
  </si>
  <si>
    <t xml:space="preserve">Motion capture </t>
  </si>
  <si>
    <t>Rotoscoping</t>
  </si>
  <si>
    <t>Rendr</t>
  </si>
  <si>
    <t>Kameramani</t>
  </si>
  <si>
    <t>Výtvarník kostýmů</t>
  </si>
  <si>
    <t>Vedoucí výpravy</t>
  </si>
  <si>
    <t>Vedoucí ateliéru</t>
  </si>
  <si>
    <t xml:space="preserve">Hlavní animátor </t>
  </si>
  <si>
    <t xml:space="preserve">Animátoři </t>
  </si>
  <si>
    <t xml:space="preserve">Modeláři </t>
  </si>
  <si>
    <t xml:space="preserve">Výroba loutek </t>
  </si>
  <si>
    <t>Materiál loutky (dřevo, polyuretan ad.)</t>
  </si>
  <si>
    <t>Výroba dekorací</t>
  </si>
  <si>
    <t>Výroba rekvizit</t>
  </si>
  <si>
    <t>Povrchová úprava dekorací a pozadí, patiny</t>
  </si>
  <si>
    <t>Stavební a drobný materiál (dřevo, kov, plast, barvy ad.)</t>
  </si>
  <si>
    <t>Kostýmy</t>
  </si>
  <si>
    <t xml:space="preserve">Masky </t>
  </si>
  <si>
    <t>Kamery a příslušenství (nájem techniky)</t>
  </si>
  <si>
    <t>Grip a speciální technika (nájem)</t>
  </si>
  <si>
    <t>Osvětlovací technika (nájem)</t>
  </si>
  <si>
    <t>Spotřební materiál</t>
  </si>
  <si>
    <t>Green screen</t>
  </si>
  <si>
    <t>Datamanagment</t>
  </si>
  <si>
    <t>Nájem ateliéru</t>
  </si>
  <si>
    <t>Provozní náklady ateliéru</t>
  </si>
  <si>
    <t>Spotřeba energií</t>
  </si>
  <si>
    <t>Ostraha ateliéru</t>
  </si>
  <si>
    <t>Doprava – ateliér</t>
  </si>
  <si>
    <t>Nájem ostatních lokací</t>
  </si>
  <si>
    <t>Vedoucí produkce</t>
  </si>
  <si>
    <t>Supervize výroby</t>
  </si>
  <si>
    <t>Asistenti produkce</t>
  </si>
  <si>
    <t>Sekretářky produkce</t>
  </si>
  <si>
    <t xml:space="preserve">Účetní </t>
  </si>
  <si>
    <t>Překlady a tlumočení</t>
  </si>
  <si>
    <t>Telefony, internetové služby</t>
  </si>
  <si>
    <t>Kurýrní a spediční služby, poštovné ad.</t>
  </si>
  <si>
    <t>Vybavení produkce, kopírovací služby ad.</t>
  </si>
  <si>
    <t>Produkční SW – nákupy a licence</t>
  </si>
  <si>
    <t>Vedoucí studia</t>
  </si>
  <si>
    <t>Technický vedoucí</t>
  </si>
  <si>
    <t>Produkce studia</t>
  </si>
  <si>
    <t>IT supervize</t>
  </si>
  <si>
    <t>IT podpora</t>
  </si>
  <si>
    <t>Nákupy a licence software</t>
  </si>
  <si>
    <t>Nákupy hardware</t>
  </si>
  <si>
    <t>Pipeline</t>
  </si>
  <si>
    <t>Ostatní data managment</t>
  </si>
  <si>
    <t>Serverové úložiště</t>
  </si>
  <si>
    <t>Strojové časy – animace</t>
  </si>
  <si>
    <t>Strojové časy – ostatní</t>
  </si>
  <si>
    <t>Nájem studia</t>
  </si>
  <si>
    <t>Spotřeba elektrické energie</t>
  </si>
  <si>
    <t>Provozní náklady studia</t>
  </si>
  <si>
    <t>Doprava – studio</t>
  </si>
  <si>
    <t xml:space="preserve">Materiál </t>
  </si>
  <si>
    <t>Řidiči</t>
  </si>
  <si>
    <t>Nájem aut (bez řidiče)</t>
  </si>
  <si>
    <t>Shipping – mezinárodní zasilatelství</t>
  </si>
  <si>
    <t>Ubytování, diety, cestovné, stravné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</si>
  <si>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</si>
  <si>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</si>
  <si>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</si>
  <si>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</si>
  <si>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</si>
  <si>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</si>
  <si>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</si>
  <si>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Střih</t>
  </si>
  <si>
    <t>Asistenti střihu</t>
  </si>
  <si>
    <t>Nájem střižny</t>
  </si>
  <si>
    <t>Supervisor postprodukce</t>
  </si>
  <si>
    <t>Ostatní štáb</t>
  </si>
  <si>
    <t>Scanování negativu</t>
  </si>
  <si>
    <t>Příprava a zpracování dat</t>
  </si>
  <si>
    <t>On-line (on-line, off – line match)</t>
  </si>
  <si>
    <t>Barevné korekce (grading)</t>
  </si>
  <si>
    <t>VFX, matte painting, retuše</t>
  </si>
  <si>
    <t>Titulky</t>
  </si>
  <si>
    <t>Výroba masteru (DCP, HD, ad.)</t>
  </si>
  <si>
    <t>Výstupy (Deliverables)</t>
  </si>
  <si>
    <t>Služby filmových laboratoří</t>
  </si>
  <si>
    <t>Kontrolní projekce</t>
  </si>
  <si>
    <t>Obrazové archívní materiály (licence, přepisy ad.)</t>
  </si>
  <si>
    <t>Natáčení postsynchronů dialogů, voice overu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</si>
  <si>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</si>
  <si>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</si>
  <si>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</si>
  <si>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</si>
  <si>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</si>
  <si>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</si>
  <si>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</si>
  <si>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</si>
  <si>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</si>
  <si>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</si>
  <si>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</si>
  <si>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</si>
  <si>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</si>
  <si>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</si>
  <si>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</si>
  <si>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</si>
  <si>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</si>
  <si>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</si>
  <si>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</si>
  <si>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</si>
  <si>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</si>
  <si>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</si>
  <si>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</si>
  <si>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</si>
  <si>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</si>
  <si>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</si>
  <si>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</si>
  <si>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</si>
  <si>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</si>
  <si>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Režijní náklady – max. 7 % z celkových nákladů – mezisoučtu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</si>
</sst>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Kč-405];\-#,##0\ [$Kč-405]"/>
    <numFmt numFmtId="165" formatCode="00\-00"/>
    <numFmt numFmtId="166" formatCode="#,##0\ [$Kč-405]"/>
    <numFmt numFmtId="167" formatCode="mmm\ dd"/>
    <numFmt numFmtId="168" formatCode="0.00\ %"/>
  </numFmts>
  <fonts count="12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DD0806"/>
      <name val="Arial"/>
      <family val="2"/>
    </font>
    <font>
      <sz val="9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3" fontId="2" fillId="0" borderId="0" xfId="0" applyNumberFormat="1" applyFont="1" applyAlignment="1">
      <alignment horizontal="righ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left" vertical="center"/>
    </xf>
    <xf numFmtId="164" fontId="6" fillId="0" borderId="2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3" fontId="9" fillId="0" borderId="7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166" fontId="3" fillId="0" borderId="7" xfId="0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166" fontId="5" fillId="0" borderId="21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7" fontId="3" fillId="0" borderId="21" xfId="0" applyNumberFormat="1" applyFont="1" applyBorder="1" applyAlignment="1">
      <alignment horizontal="left" vertical="center"/>
    </xf>
    <xf numFmtId="166" fontId="9" fillId="0" borderId="21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6" fontId="9" fillId="0" borderId="26" xfId="0" applyNumberFormat="1" applyFont="1" applyBorder="1" applyAlignment="1">
      <alignment vertical="center"/>
    </xf>
    <xf numFmtId="166" fontId="9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6" fontId="3" fillId="0" borderId="7" xfId="0" applyNumberFormat="1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right" vertical="center"/>
      <protection locked="0"/>
    </xf>
    <xf numFmtId="166" fontId="5" fillId="0" borderId="21" xfId="0" applyNumberFormat="1" applyFont="1" applyBorder="1" applyAlignment="1" applyProtection="1">
      <alignment vertical="center"/>
      <protection locked="0"/>
    </xf>
    <xf numFmtId="166" fontId="5" fillId="0" borderId="21" xfId="0" applyNumberFormat="1" applyFont="1" applyBorder="1" applyAlignment="1" applyProtection="1">
      <alignment vertical="center"/>
    </xf>
    <xf numFmtId="166" fontId="3" fillId="0" borderId="7" xfId="0" applyNumberFormat="1" applyFont="1" applyBorder="1" applyAlignment="1" applyProtection="1">
      <alignment vertical="center"/>
    </xf>
    <xf numFmtId="165" fontId="3" fillId="0" borderId="7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164" fontId="3" fillId="0" borderId="18" xfId="0" applyNumberFormat="1" applyFont="1" applyBorder="1" applyAlignment="1">
      <alignment horizontal="left" vertical="center"/>
    </xf>
    <xf numFmtId="0" fontId="4" fillId="0" borderId="20" xfId="0" applyFont="1" applyBorder="1"/>
    <xf numFmtId="3" fontId="6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3" fontId="3" fillId="0" borderId="1" xfId="0" applyNumberFormat="1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164" fontId="3" fillId="0" borderId="1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4" fillId="0" borderId="3" xfId="0" applyFont="1" applyBorder="1"/>
    <xf numFmtId="0" fontId="5" fillId="0" borderId="1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/>
    <xf numFmtId="165" fontId="3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5" fillId="0" borderId="29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protection locked="0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168" fontId="3" fillId="0" borderId="7" xfId="0" applyNumberFormat="1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168" fontId="3" fillId="0" borderId="21" xfId="0" applyNumberFormat="1" applyFont="1" applyBorder="1" applyAlignment="1" applyProtection="1">
      <alignment horizontal="right" vertical="center"/>
    </xf>
    <xf numFmtId="166" fontId="3" fillId="0" borderId="21" xfId="0" applyNumberFormat="1" applyFon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5.83203125" customWidth="1"/>
    <col min="4" max="5" width="20.5" customWidth="1"/>
    <col min="6" max="7" width="11.5" customWidth="1"/>
    <col min="8" max="26" width="10" customWidth="1"/>
  </cols>
  <sheetData>
    <row r="1" spans="1:26" ht="29.25" customHeight="1" x14ac:dyDescent="0.15">
      <c r="A1" s="99" t="s">
        <v>0</v>
      </c>
      <c r="B1" s="86"/>
      <c r="C1" s="86"/>
      <c r="D1" s="86"/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99" t="s">
        <v>1</v>
      </c>
      <c r="B2" s="86"/>
      <c r="C2" s="86"/>
      <c r="D2" s="86"/>
      <c r="E2" s="86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81" t="s">
        <v>2</v>
      </c>
      <c r="B4" s="75"/>
      <c r="C4" s="81" t="str">
        <f>IF('Podrobný rozpočet'!C4=0," ",'Podrobný rozpočet'!C4)</f>
        <v xml:space="preserve"> </v>
      </c>
      <c r="D4" s="100"/>
      <c r="E4" s="7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81" t="s">
        <v>3</v>
      </c>
      <c r="B5" s="75"/>
      <c r="C5" s="81" t="str">
        <f>IF('Podrobný rozpočet'!C5=0," ",'Podrobný rozpočet'!C5)</f>
        <v xml:space="preserve"> </v>
      </c>
      <c r="D5" s="100"/>
      <c r="E5" s="7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85" t="s">
        <v>4</v>
      </c>
      <c r="B7" s="86"/>
      <c r="C7" s="86"/>
      <c r="D7" s="86"/>
      <c r="E7" s="8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A8" s="5"/>
      <c r="B8" s="3"/>
      <c r="C8" s="3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87" t="s">
        <v>5</v>
      </c>
      <c r="B9" s="88"/>
      <c r="C9" s="89"/>
      <c r="D9" s="6" t="s">
        <v>6</v>
      </c>
      <c r="E9" s="6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90"/>
      <c r="B10" s="86"/>
      <c r="C10" s="91"/>
      <c r="D10" s="95" t="s">
        <v>8</v>
      </c>
      <c r="E10" s="96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90"/>
      <c r="B11" s="86"/>
      <c r="C11" s="91"/>
      <c r="D11" s="90"/>
      <c r="E11" s="9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92"/>
      <c r="B12" s="93"/>
      <c r="C12" s="94"/>
      <c r="D12" s="92"/>
      <c r="E12" s="9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7"/>
      <c r="B13" s="7"/>
      <c r="C13" s="3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81" t="s">
        <v>10</v>
      </c>
      <c r="C14" s="75"/>
      <c r="D14" s="11">
        <f>'Podrobný rozpočet'!G39</f>
        <v>0</v>
      </c>
      <c r="E14" s="11">
        <f>'Podrobný rozpočet'!H39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81" t="s">
        <v>11</v>
      </c>
      <c r="C15" s="75"/>
      <c r="D15" s="11">
        <f>'Podrobný rozpočet'!G80</f>
        <v>0</v>
      </c>
      <c r="E15" s="11">
        <f>'Podrobný rozpočet'!H80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81" t="s">
        <v>12</v>
      </c>
      <c r="C16" s="75"/>
      <c r="D16" s="11">
        <f>'Podrobný rozpočet'!G88</f>
        <v>0</v>
      </c>
      <c r="E16" s="11">
        <f>'Podrobný rozpočet'!H88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81" t="s">
        <v>13</v>
      </c>
      <c r="C17" s="75"/>
      <c r="D17" s="11">
        <f>'Podrobný rozpočet'!G93</f>
        <v>0</v>
      </c>
      <c r="E17" s="11">
        <f>'Podrobný rozpočet'!H93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81" t="s">
        <v>14</v>
      </c>
      <c r="C18" s="75"/>
      <c r="D18" s="11">
        <f>'Podrobný rozpočet'!G101</f>
        <v>0</v>
      </c>
      <c r="E18" s="11">
        <f>'Podrobný rozpočet'!H101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81" t="s">
        <v>15</v>
      </c>
      <c r="C19" s="75"/>
      <c r="D19" s="11">
        <f>'Podrobný rozpočet'!G111</f>
        <v>0</v>
      </c>
      <c r="E19" s="11">
        <f>'Podrobný rozpočet'!H111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81" t="s">
        <v>16</v>
      </c>
      <c r="C20" s="75"/>
      <c r="D20" s="11">
        <f>'Podrobný rozpočet'!G119</f>
        <v>0</v>
      </c>
      <c r="E20" s="11">
        <f>'Podrobný rozpočet'!H119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81" t="s">
        <v>17</v>
      </c>
      <c r="C21" s="75"/>
      <c r="D21" s="11">
        <f>'Podrobný rozpočet'!G130</f>
        <v>0</v>
      </c>
      <c r="E21" s="11">
        <f>'Podrobný rozpočet'!H130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81" t="s">
        <v>18</v>
      </c>
      <c r="C22" s="75"/>
      <c r="D22" s="11">
        <f>'Podrobný rozpočet'!G144</f>
        <v>0</v>
      </c>
      <c r="E22" s="11">
        <f>'Podrobný rozpočet'!H144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81" t="s">
        <v>19</v>
      </c>
      <c r="C23" s="75"/>
      <c r="D23" s="11">
        <f>'Podrobný rozpočet'!G175</f>
        <v>0</v>
      </c>
      <c r="E23" s="11">
        <f>'Podrobný rozpočet'!H175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81" t="s">
        <v>20</v>
      </c>
      <c r="C24" s="75"/>
      <c r="D24" s="11">
        <f>'Podrobný rozpočet'!G192</f>
        <v>0</v>
      </c>
      <c r="E24" s="11">
        <f>'Podrobný rozpočet'!H192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81" t="s">
        <v>21</v>
      </c>
      <c r="C25" s="75"/>
      <c r="D25" s="11">
        <f>'Podrobný rozpočet'!G212</f>
        <v>0</v>
      </c>
      <c r="E25" s="11">
        <f>'Podrobný rozpočet'!H212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81" t="s">
        <v>22</v>
      </c>
      <c r="C26" s="75"/>
      <c r="D26" s="11">
        <f>'Podrobný rozpočet'!G222</f>
        <v>0</v>
      </c>
      <c r="E26" s="11">
        <f>'Podrobný rozpočet'!H222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81" t="s">
        <v>23</v>
      </c>
      <c r="C27" s="75"/>
      <c r="D27" s="11">
        <f>'Podrobný rozpočet'!G233</f>
        <v>0</v>
      </c>
      <c r="E27" s="11">
        <f>'Podrobný rozpočet'!H233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81" t="s">
        <v>24</v>
      </c>
      <c r="C28" s="75"/>
      <c r="D28" s="11">
        <f>'Podrobný rozpočet'!G240</f>
        <v>0</v>
      </c>
      <c r="E28" s="11">
        <f>'Podrobný rozpočet'!H240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81" t="s">
        <v>25</v>
      </c>
      <c r="C29" s="75"/>
      <c r="D29" s="11">
        <f>'Podrobný rozpočet'!G258</f>
        <v>0</v>
      </c>
      <c r="E29" s="11">
        <f>'Podrobný rozpočet'!H258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81" t="s">
        <v>26</v>
      </c>
      <c r="C30" s="75"/>
      <c r="D30" s="11">
        <f>'Podrobný rozpočet'!G272</f>
        <v>0</v>
      </c>
      <c r="E30" s="11">
        <f>'Podrobný rozpočet'!H272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81" t="s">
        <v>27</v>
      </c>
      <c r="C31" s="75"/>
      <c r="D31" s="11">
        <f>'Podrobný rozpočet'!G283</f>
        <v>0</v>
      </c>
      <c r="E31" s="11">
        <f>'Podrobný rozpočet'!H283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81" t="s">
        <v>28</v>
      </c>
      <c r="C32" s="75"/>
      <c r="D32" s="11">
        <f>'Podrobný rozpočet'!G292</f>
        <v>0</v>
      </c>
      <c r="E32" s="11">
        <f>'Podrobný rozpočet'!H292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81" t="s">
        <v>29</v>
      </c>
      <c r="C33" s="75"/>
      <c r="D33" s="11">
        <f>'Podrobný rozpočet'!G306</f>
        <v>0</v>
      </c>
      <c r="E33" s="11">
        <f>'Podrobný rozpočet'!H306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82" t="s">
        <v>30</v>
      </c>
      <c r="B34" s="83"/>
      <c r="C34" s="77"/>
      <c r="D34" s="12">
        <f>'Podrobný rozpočet'!G308</f>
        <v>0</v>
      </c>
      <c r="E34" s="12">
        <f>'Podrobný rozpočet'!H308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" customHeight="1" x14ac:dyDescent="0.15">
      <c r="A35" s="13"/>
      <c r="B35" s="13"/>
      <c r="C35" s="13"/>
      <c r="D35" s="14"/>
      <c r="E35" s="1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5">
        <v>2101</v>
      </c>
      <c r="B36" s="74" t="s">
        <v>31</v>
      </c>
      <c r="C36" s="75"/>
      <c r="D36" s="11">
        <f>'Podrobný rozpočet'!G310</f>
        <v>0</v>
      </c>
      <c r="E36" s="11">
        <f>'Podrobný rozpočet'!H310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5">
        <v>2102</v>
      </c>
      <c r="B37" s="84" t="s">
        <v>32</v>
      </c>
      <c r="C37" s="75"/>
      <c r="D37" s="11">
        <f>'Podrobný rozpočet'!G311</f>
        <v>0</v>
      </c>
      <c r="E37" s="11">
        <f>'Podrobný rozpočet'!H311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5">
        <v>2103</v>
      </c>
      <c r="B38" s="74" t="s">
        <v>33</v>
      </c>
      <c r="C38" s="75"/>
      <c r="D38" s="11">
        <f>'Podrobný rozpočet'!G312</f>
        <v>0</v>
      </c>
      <c r="E38" s="11">
        <f>'Podrobný rozpočet'!H312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6">
        <v>2104</v>
      </c>
      <c r="B39" s="76" t="s">
        <v>34</v>
      </c>
      <c r="C39" s="77"/>
      <c r="D39" s="12">
        <f>'Podrobný rozpočet'!G313</f>
        <v>0</v>
      </c>
      <c r="E39" s="12">
        <f>'Podrobný rozpočet'!H313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" customHeight="1" x14ac:dyDescent="0.15">
      <c r="A40" s="13"/>
      <c r="B40" s="13"/>
      <c r="C40" s="3"/>
      <c r="D40" s="14"/>
      <c r="E40" s="14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15">
      <c r="A41" s="78" t="s">
        <v>35</v>
      </c>
      <c r="B41" s="79"/>
      <c r="C41" s="80"/>
      <c r="D41" s="18">
        <f>'Podrobný rozpočet'!G315</f>
        <v>0</v>
      </c>
      <c r="E41" s="18">
        <f>'Podrobný rozpočet'!H315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3"/>
      <c r="B42" s="3"/>
      <c r="C42" s="3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3"/>
      <c r="B43" s="3"/>
      <c r="C43" s="3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customHeight="1" x14ac:dyDescent="0.15">
      <c r="A44" s="3"/>
      <c r="B44" s="3"/>
      <c r="C44" s="3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customHeight="1" x14ac:dyDescent="0.15">
      <c r="A45" s="3"/>
      <c r="B45" s="3"/>
      <c r="C45" s="3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 x14ac:dyDescent="0.15">
      <c r="A46" s="3"/>
      <c r="B46" s="3"/>
      <c r="C46" s="3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3"/>
      <c r="B47" s="3"/>
      <c r="C47" s="3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3"/>
      <c r="B48" s="3"/>
      <c r="C48" s="3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3"/>
      <c r="B49" s="3"/>
      <c r="C49" s="3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 x14ac:dyDescent="0.15">
      <c r="A50" s="3"/>
      <c r="B50" s="3"/>
      <c r="C50" s="3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x14ac:dyDescent="0.15">
      <c r="A51" s="3"/>
      <c r="B51" s="3"/>
      <c r="C51" s="3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15">
      <c r="A242" s="3"/>
      <c r="B242" s="3"/>
      <c r="C242" s="3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15">
      <c r="A243" s="3"/>
      <c r="B243" s="3"/>
      <c r="C243" s="3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15">
      <c r="A244" s="3"/>
      <c r="B244" s="3"/>
      <c r="C244" s="3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15">
      <c r="A245" s="3"/>
      <c r="B245" s="3"/>
      <c r="C245" s="3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15">
      <c r="A246" s="3"/>
      <c r="B246" s="3"/>
      <c r="C246" s="3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15">
      <c r="A247" s="3"/>
      <c r="B247" s="3"/>
      <c r="C247" s="3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15">
      <c r="A248" s="3"/>
      <c r="B248" s="3"/>
      <c r="C248" s="3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15">
      <c r="A249" s="3"/>
      <c r="B249" s="3"/>
      <c r="C249" s="3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15">
      <c r="A250" s="3"/>
      <c r="B250" s="3"/>
      <c r="C250" s="3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15">
      <c r="A251" s="3"/>
      <c r="B251" s="3"/>
      <c r="C251" s="3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15">
      <c r="A252" s="3"/>
      <c r="B252" s="3"/>
      <c r="C252" s="3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15">
      <c r="A253" s="3"/>
      <c r="B253" s="3"/>
      <c r="C253" s="3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15">
      <c r="A254" s="3"/>
      <c r="B254" s="3"/>
      <c r="C254" s="3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15">
      <c r="A255" s="3"/>
      <c r="B255" s="3"/>
      <c r="C255" s="3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15">
      <c r="A256" s="3"/>
      <c r="B256" s="3"/>
      <c r="C256" s="3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15">
      <c r="A257" s="3"/>
      <c r="B257" s="3"/>
      <c r="C257" s="3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15">
      <c r="A258" s="3"/>
      <c r="B258" s="3"/>
      <c r="C258" s="3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15">
      <c r="A259" s="3"/>
      <c r="B259" s="3"/>
      <c r="C259" s="3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15">
      <c r="A260" s="3"/>
      <c r="B260" s="3"/>
      <c r="C260" s="3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15">
      <c r="A261" s="3"/>
      <c r="B261" s="3"/>
      <c r="C261" s="3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15">
      <c r="A262" s="3"/>
      <c r="B262" s="3"/>
      <c r="C262" s="3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15">
      <c r="A263" s="3"/>
      <c r="B263" s="3"/>
      <c r="C263" s="3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15">
      <c r="A264" s="3"/>
      <c r="B264" s="3"/>
      <c r="C264" s="3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15">
      <c r="A265" s="3"/>
      <c r="B265" s="3"/>
      <c r="C265" s="3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15">
      <c r="A266" s="3"/>
      <c r="B266" s="3"/>
      <c r="C266" s="3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15">
      <c r="A267" s="3"/>
      <c r="B267" s="3"/>
      <c r="C267" s="3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15">
      <c r="A268" s="3"/>
      <c r="B268" s="3"/>
      <c r="C268" s="3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15">
      <c r="A269" s="3"/>
      <c r="B269" s="3"/>
      <c r="C269" s="3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15">
      <c r="A270" s="3"/>
      <c r="B270" s="3"/>
      <c r="C270" s="3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15">
      <c r="A271" s="3"/>
      <c r="B271" s="3"/>
      <c r="C271" s="3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15">
      <c r="A272" s="3"/>
      <c r="B272" s="3"/>
      <c r="C272" s="3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15">
      <c r="A273" s="3"/>
      <c r="B273" s="3"/>
      <c r="C273" s="3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15">
      <c r="A274" s="3"/>
      <c r="B274" s="3"/>
      <c r="C274" s="3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15">
      <c r="A275" s="3"/>
      <c r="B275" s="3"/>
      <c r="C275" s="3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15">
      <c r="A276" s="3"/>
      <c r="B276" s="3"/>
      <c r="C276" s="3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15">
      <c r="A277" s="3"/>
      <c r="B277" s="3"/>
      <c r="C277" s="3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15">
      <c r="A278" s="3"/>
      <c r="B278" s="3"/>
      <c r="C278" s="3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15">
      <c r="A279" s="3"/>
      <c r="B279" s="3"/>
      <c r="C279" s="3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15">
      <c r="A280" s="3"/>
      <c r="B280" s="3"/>
      <c r="C280" s="3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15">
      <c r="A281" s="3"/>
      <c r="B281" s="3"/>
      <c r="C281" s="3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15">
      <c r="A282" s="3"/>
      <c r="B282" s="3"/>
      <c r="C282" s="3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15">
      <c r="A283" s="3"/>
      <c r="B283" s="3"/>
      <c r="C283" s="3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15">
      <c r="A284" s="3"/>
      <c r="B284" s="3"/>
      <c r="C284" s="3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15">
      <c r="A285" s="3"/>
      <c r="B285" s="3"/>
      <c r="C285" s="3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15">
      <c r="A286" s="3"/>
      <c r="B286" s="3"/>
      <c r="C286" s="3"/>
      <c r="D286" s="4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15">
      <c r="A287" s="3"/>
      <c r="B287" s="3"/>
      <c r="C287" s="3"/>
      <c r="D287" s="4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15">
      <c r="A288" s="3"/>
      <c r="B288" s="3"/>
      <c r="C288" s="3"/>
      <c r="D288" s="4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15">
      <c r="A289" s="3"/>
      <c r="B289" s="3"/>
      <c r="C289" s="3"/>
      <c r="D289" s="4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15">
      <c r="A290" s="3"/>
      <c r="B290" s="3"/>
      <c r="C290" s="3"/>
      <c r="D290" s="4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15">
      <c r="A291" s="3"/>
      <c r="B291" s="3"/>
      <c r="C291" s="3"/>
      <c r="D291" s="4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15">
      <c r="A292" s="3"/>
      <c r="B292" s="3"/>
      <c r="C292" s="3"/>
      <c r="D292" s="4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15">
      <c r="A293" s="3"/>
      <c r="B293" s="3"/>
      <c r="C293" s="3"/>
      <c r="D293" s="4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15">
      <c r="A294" s="3"/>
      <c r="B294" s="3"/>
      <c r="C294" s="3"/>
      <c r="D294" s="4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15">
      <c r="A295" s="3"/>
      <c r="B295" s="3"/>
      <c r="C295" s="3"/>
      <c r="D295" s="4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15">
      <c r="A296" s="3"/>
      <c r="B296" s="3"/>
      <c r="C296" s="3"/>
      <c r="D296" s="4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15">
      <c r="A297" s="3"/>
      <c r="B297" s="3"/>
      <c r="C297" s="3"/>
      <c r="D297" s="4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15">
      <c r="A298" s="3"/>
      <c r="B298" s="3"/>
      <c r="C298" s="3"/>
      <c r="D298" s="4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15">
      <c r="A299" s="3"/>
      <c r="B299" s="3"/>
      <c r="C299" s="3"/>
      <c r="D299" s="4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15">
      <c r="A300" s="3"/>
      <c r="B300" s="3"/>
      <c r="C300" s="3"/>
      <c r="D300" s="4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15">
      <c r="A301" s="3"/>
      <c r="B301" s="3"/>
      <c r="C301" s="3"/>
      <c r="D301" s="4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15">
      <c r="A302" s="3"/>
      <c r="B302" s="3"/>
      <c r="C302" s="3"/>
      <c r="D302" s="4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15">
      <c r="A303" s="3"/>
      <c r="B303" s="3"/>
      <c r="C303" s="3"/>
      <c r="D303" s="4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15">
      <c r="A304" s="3"/>
      <c r="B304" s="3"/>
      <c r="C304" s="3"/>
      <c r="D304" s="4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15">
      <c r="A305" s="3"/>
      <c r="B305" s="3"/>
      <c r="C305" s="3"/>
      <c r="D305" s="4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15">
      <c r="A306" s="3"/>
      <c r="B306" s="3"/>
      <c r="C306" s="3"/>
      <c r="D306" s="4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15">
      <c r="A307" s="3"/>
      <c r="B307" s="3"/>
      <c r="C307" s="3"/>
      <c r="D307" s="4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15">
      <c r="A308" s="3"/>
      <c r="B308" s="3"/>
      <c r="C308" s="3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15">
      <c r="A309" s="3"/>
      <c r="B309" s="3"/>
      <c r="C309" s="3"/>
      <c r="D309" s="4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15">
      <c r="A310" s="3"/>
      <c r="B310" s="3"/>
      <c r="C310" s="3"/>
      <c r="D310" s="4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15">
      <c r="A311" s="3"/>
      <c r="B311" s="3"/>
      <c r="C311" s="3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15">
      <c r="A312" s="3"/>
      <c r="B312" s="3"/>
      <c r="C312" s="3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15">
      <c r="A313" s="3"/>
      <c r="B313" s="3"/>
      <c r="C313" s="3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15">
      <c r="A314" s="3"/>
      <c r="B314" s="3"/>
      <c r="C314" s="3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15">
      <c r="A315" s="3"/>
      <c r="B315" s="3"/>
      <c r="C315" s="3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15">
      <c r="A316" s="3"/>
      <c r="B316" s="3"/>
      <c r="C316" s="3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15">
      <c r="A317" s="3"/>
      <c r="B317" s="3"/>
      <c r="C317" s="3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15">
      <c r="A318" s="3"/>
      <c r="B318" s="3"/>
      <c r="C318" s="3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15">
      <c r="A319" s="3"/>
      <c r="B319" s="3"/>
      <c r="C319" s="3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15">
      <c r="A320" s="3"/>
      <c r="B320" s="3"/>
      <c r="C320" s="3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15">
      <c r="A321" s="3"/>
      <c r="B321" s="3"/>
      <c r="C321" s="3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15">
      <c r="A322" s="3"/>
      <c r="B322" s="3"/>
      <c r="C322" s="3"/>
      <c r="D322" s="4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15">
      <c r="A323" s="3"/>
      <c r="B323" s="3"/>
      <c r="C323" s="3"/>
      <c r="D323" s="4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15">
      <c r="A324" s="3"/>
      <c r="B324" s="3"/>
      <c r="C324" s="3"/>
      <c r="D324" s="4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15">
      <c r="A325" s="3"/>
      <c r="B325" s="3"/>
      <c r="C325" s="3"/>
      <c r="D325" s="4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15">
      <c r="A326" s="3"/>
      <c r="B326" s="3"/>
      <c r="C326" s="3"/>
      <c r="D326" s="4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15">
      <c r="A327" s="3"/>
      <c r="B327" s="3"/>
      <c r="C327" s="3"/>
      <c r="D327" s="4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15">
      <c r="A328" s="3"/>
      <c r="B328" s="3"/>
      <c r="C328" s="3"/>
      <c r="D328" s="4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15">
      <c r="A329" s="3"/>
      <c r="B329" s="3"/>
      <c r="C329" s="3"/>
      <c r="D329" s="4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15">
      <c r="A330" s="3"/>
      <c r="B330" s="3"/>
      <c r="C330" s="3"/>
      <c r="D330" s="4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15">
      <c r="A331" s="3"/>
      <c r="B331" s="3"/>
      <c r="C331" s="3"/>
      <c r="D331" s="4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15">
      <c r="A332" s="3"/>
      <c r="B332" s="3"/>
      <c r="C332" s="3"/>
      <c r="D332" s="4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15">
      <c r="A333" s="3"/>
      <c r="B333" s="3"/>
      <c r="C333" s="3"/>
      <c r="D333" s="4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15">
      <c r="A334" s="3"/>
      <c r="B334" s="3"/>
      <c r="C334" s="3"/>
      <c r="D334" s="4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15">
      <c r="A335" s="3"/>
      <c r="B335" s="3"/>
      <c r="C335" s="3"/>
      <c r="D335" s="4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15">
      <c r="A336" s="3"/>
      <c r="B336" s="3"/>
      <c r="C336" s="3"/>
      <c r="D336" s="4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15">
      <c r="A337" s="3"/>
      <c r="B337" s="3"/>
      <c r="C337" s="3"/>
      <c r="D337" s="4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15">
      <c r="A338" s="3"/>
      <c r="B338" s="3"/>
      <c r="C338" s="3"/>
      <c r="D338" s="4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15">
      <c r="A339" s="3"/>
      <c r="B339" s="3"/>
      <c r="C339" s="3"/>
      <c r="D339" s="4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15">
      <c r="A340" s="3"/>
      <c r="B340" s="3"/>
      <c r="C340" s="3"/>
      <c r="D340" s="4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15">
      <c r="A341" s="3"/>
      <c r="B341" s="3"/>
      <c r="C341" s="3"/>
      <c r="D341" s="4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15">
      <c r="A342" s="3"/>
      <c r="B342" s="3"/>
      <c r="C342" s="3"/>
      <c r="D342" s="4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15">
      <c r="A343" s="3"/>
      <c r="B343" s="3"/>
      <c r="C343" s="3"/>
      <c r="D343" s="4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15">
      <c r="A344" s="3"/>
      <c r="B344" s="3"/>
      <c r="C344" s="3"/>
      <c r="D344" s="4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15">
      <c r="A345" s="3"/>
      <c r="B345" s="3"/>
      <c r="C345" s="3"/>
      <c r="D345" s="4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15">
      <c r="A346" s="3"/>
      <c r="B346" s="3"/>
      <c r="C346" s="3"/>
      <c r="D346" s="4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15">
      <c r="A347" s="3"/>
      <c r="B347" s="3"/>
      <c r="C347" s="3"/>
      <c r="D347" s="4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15">
      <c r="A348" s="3"/>
      <c r="B348" s="3"/>
      <c r="C348" s="3"/>
      <c r="D348" s="4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15">
      <c r="A349" s="3"/>
      <c r="B349" s="3"/>
      <c r="C349" s="3"/>
      <c r="D349" s="4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15">
      <c r="A350" s="3"/>
      <c r="B350" s="3"/>
      <c r="C350" s="3"/>
      <c r="D350" s="4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15">
      <c r="A351" s="3"/>
      <c r="B351" s="3"/>
      <c r="C351" s="3"/>
      <c r="D351" s="4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15">
      <c r="A352" s="3"/>
      <c r="B352" s="3"/>
      <c r="C352" s="3"/>
      <c r="D352" s="4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15">
      <c r="A353" s="3"/>
      <c r="B353" s="3"/>
      <c r="C353" s="3"/>
      <c r="D353" s="4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15">
      <c r="A354" s="3"/>
      <c r="B354" s="3"/>
      <c r="C354" s="3"/>
      <c r="D354" s="4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15">
      <c r="A355" s="3"/>
      <c r="B355" s="3"/>
      <c r="C355" s="3"/>
      <c r="D355" s="4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15">
      <c r="A356" s="3"/>
      <c r="B356" s="3"/>
      <c r="C356" s="3"/>
      <c r="D356" s="4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15">
      <c r="A357" s="3"/>
      <c r="B357" s="3"/>
      <c r="C357" s="3"/>
      <c r="D357" s="4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15">
      <c r="A358" s="3"/>
      <c r="B358" s="3"/>
      <c r="C358" s="3"/>
      <c r="D358" s="4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15">
      <c r="A359" s="3"/>
      <c r="B359" s="3"/>
      <c r="C359" s="3"/>
      <c r="D359" s="4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15">
      <c r="A360" s="3"/>
      <c r="B360" s="3"/>
      <c r="C360" s="3"/>
      <c r="D360" s="4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15">
      <c r="A361" s="3"/>
      <c r="B361" s="3"/>
      <c r="C361" s="3"/>
      <c r="D361" s="4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15">
      <c r="A362" s="3"/>
      <c r="B362" s="3"/>
      <c r="C362" s="3"/>
      <c r="D362" s="4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15">
      <c r="A363" s="3"/>
      <c r="B363" s="3"/>
      <c r="C363" s="3"/>
      <c r="D363" s="4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15">
      <c r="A364" s="3"/>
      <c r="B364" s="3"/>
      <c r="C364" s="3"/>
      <c r="D364" s="4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15">
      <c r="A365" s="3"/>
      <c r="B365" s="3"/>
      <c r="C365" s="3"/>
      <c r="D365" s="4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15">
      <c r="A366" s="3"/>
      <c r="B366" s="3"/>
      <c r="C366" s="3"/>
      <c r="D366" s="4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15">
      <c r="A367" s="3"/>
      <c r="B367" s="3"/>
      <c r="C367" s="3"/>
      <c r="D367" s="4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15">
      <c r="A368" s="3"/>
      <c r="B368" s="3"/>
      <c r="C368" s="3"/>
      <c r="D368" s="4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15">
      <c r="A369" s="3"/>
      <c r="B369" s="3"/>
      <c r="C369" s="3"/>
      <c r="D369" s="4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15">
      <c r="A370" s="3"/>
      <c r="B370" s="3"/>
      <c r="C370" s="3"/>
      <c r="D370" s="4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15">
      <c r="A371" s="3"/>
      <c r="B371" s="3"/>
      <c r="C371" s="3"/>
      <c r="D371" s="4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15">
      <c r="A372" s="3"/>
      <c r="B372" s="3"/>
      <c r="C372" s="3"/>
      <c r="D372" s="4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15">
      <c r="A373" s="3"/>
      <c r="B373" s="3"/>
      <c r="C373" s="3"/>
      <c r="D373" s="4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15">
      <c r="A374" s="3"/>
      <c r="B374" s="3"/>
      <c r="C374" s="3"/>
      <c r="D374" s="4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15">
      <c r="A375" s="3"/>
      <c r="B375" s="3"/>
      <c r="C375" s="3"/>
      <c r="D375" s="4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15">
      <c r="A376" s="3"/>
      <c r="B376" s="3"/>
      <c r="C376" s="3"/>
      <c r="D376" s="4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15">
      <c r="A377" s="3"/>
      <c r="B377" s="3"/>
      <c r="C377" s="3"/>
      <c r="D377" s="4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15">
      <c r="A378" s="3"/>
      <c r="B378" s="3"/>
      <c r="C378" s="3"/>
      <c r="D378" s="4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15">
      <c r="A379" s="3"/>
      <c r="B379" s="3"/>
      <c r="C379" s="3"/>
      <c r="D379" s="4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15">
      <c r="A380" s="3"/>
      <c r="B380" s="3"/>
      <c r="C380" s="3"/>
      <c r="D380" s="4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15">
      <c r="A381" s="3"/>
      <c r="B381" s="3"/>
      <c r="C381" s="3"/>
      <c r="D381" s="4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15">
      <c r="A382" s="3"/>
      <c r="B382" s="3"/>
      <c r="C382" s="3"/>
      <c r="D382" s="4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15">
      <c r="A383" s="3"/>
      <c r="B383" s="3"/>
      <c r="C383" s="3"/>
      <c r="D383" s="4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15">
      <c r="A384" s="3"/>
      <c r="B384" s="3"/>
      <c r="C384" s="3"/>
      <c r="D384" s="4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15">
      <c r="A385" s="3"/>
      <c r="B385" s="3"/>
      <c r="C385" s="3"/>
      <c r="D385" s="4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15">
      <c r="A386" s="3"/>
      <c r="B386" s="3"/>
      <c r="C386" s="3"/>
      <c r="D386" s="4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15">
      <c r="A387" s="3"/>
      <c r="B387" s="3"/>
      <c r="C387" s="3"/>
      <c r="D387" s="4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15">
      <c r="A388" s="3"/>
      <c r="B388" s="3"/>
      <c r="C388" s="3"/>
      <c r="D388" s="4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15">
      <c r="A389" s="3"/>
      <c r="B389" s="3"/>
      <c r="C389" s="3"/>
      <c r="D389" s="4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15">
      <c r="A390" s="3"/>
      <c r="B390" s="3"/>
      <c r="C390" s="3"/>
      <c r="D390" s="4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15">
      <c r="A391" s="3"/>
      <c r="B391" s="3"/>
      <c r="C391" s="3"/>
      <c r="D391" s="4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15">
      <c r="A392" s="3"/>
      <c r="B392" s="3"/>
      <c r="C392" s="3"/>
      <c r="D392" s="4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15">
      <c r="A393" s="3"/>
      <c r="B393" s="3"/>
      <c r="C393" s="3"/>
      <c r="D393" s="4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15">
      <c r="A394" s="3"/>
      <c r="B394" s="3"/>
      <c r="C394" s="3"/>
      <c r="D394" s="4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15">
      <c r="A395" s="3"/>
      <c r="B395" s="3"/>
      <c r="C395" s="3"/>
      <c r="D395" s="4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15">
      <c r="A396" s="3"/>
      <c r="B396" s="3"/>
      <c r="C396" s="3"/>
      <c r="D396" s="4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15">
      <c r="A397" s="3"/>
      <c r="B397" s="3"/>
      <c r="C397" s="3"/>
      <c r="D397" s="4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15">
      <c r="A398" s="3"/>
      <c r="B398" s="3"/>
      <c r="C398" s="3"/>
      <c r="D398" s="4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15">
      <c r="A399" s="3"/>
      <c r="B399" s="3"/>
      <c r="C399" s="3"/>
      <c r="D399" s="4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15">
      <c r="A400" s="3"/>
      <c r="B400" s="3"/>
      <c r="C400" s="3"/>
      <c r="D400" s="4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15">
      <c r="A401" s="3"/>
      <c r="B401" s="3"/>
      <c r="C401" s="3"/>
      <c r="D401" s="4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15">
      <c r="A402" s="3"/>
      <c r="B402" s="3"/>
      <c r="C402" s="3"/>
      <c r="D402" s="4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15">
      <c r="A403" s="3"/>
      <c r="B403" s="3"/>
      <c r="C403" s="3"/>
      <c r="D403" s="4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15">
      <c r="A404" s="3"/>
      <c r="B404" s="3"/>
      <c r="C404" s="3"/>
      <c r="D404" s="4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15">
      <c r="A405" s="3"/>
      <c r="B405" s="3"/>
      <c r="C405" s="3"/>
      <c r="D405" s="4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15">
      <c r="A406" s="3"/>
      <c r="B406" s="3"/>
      <c r="C406" s="3"/>
      <c r="D406" s="4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15">
      <c r="A407" s="3"/>
      <c r="B407" s="3"/>
      <c r="C407" s="3"/>
      <c r="D407" s="4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15">
      <c r="A408" s="3"/>
      <c r="B408" s="3"/>
      <c r="C408" s="3"/>
      <c r="D408" s="4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15">
      <c r="A409" s="3"/>
      <c r="B409" s="3"/>
      <c r="C409" s="3"/>
      <c r="D409" s="4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15">
      <c r="A410" s="3"/>
      <c r="B410" s="3"/>
      <c r="C410" s="3"/>
      <c r="D410" s="4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15">
      <c r="A411" s="3"/>
      <c r="B411" s="3"/>
      <c r="C411" s="3"/>
      <c r="D411" s="4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15">
      <c r="A412" s="3"/>
      <c r="B412" s="3"/>
      <c r="C412" s="3"/>
      <c r="D412" s="4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15">
      <c r="A413" s="3"/>
      <c r="B413" s="3"/>
      <c r="C413" s="3"/>
      <c r="D413" s="4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15">
      <c r="A414" s="3"/>
      <c r="B414" s="3"/>
      <c r="C414" s="3"/>
      <c r="D414" s="4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15">
      <c r="A415" s="3"/>
      <c r="B415" s="3"/>
      <c r="C415" s="3"/>
      <c r="D415" s="4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15">
      <c r="A416" s="3"/>
      <c r="B416" s="3"/>
      <c r="C416" s="3"/>
      <c r="D416" s="4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15">
      <c r="A417" s="3"/>
      <c r="B417" s="3"/>
      <c r="C417" s="3"/>
      <c r="D417" s="4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15">
      <c r="A418" s="3"/>
      <c r="B418" s="3"/>
      <c r="C418" s="3"/>
      <c r="D418" s="4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15">
      <c r="A419" s="3"/>
      <c r="B419" s="3"/>
      <c r="C419" s="3"/>
      <c r="D419" s="4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15">
      <c r="A420" s="3"/>
      <c r="B420" s="3"/>
      <c r="C420" s="3"/>
      <c r="D420" s="4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15">
      <c r="A421" s="3"/>
      <c r="B421" s="3"/>
      <c r="C421" s="3"/>
      <c r="D421" s="4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15">
      <c r="A422" s="3"/>
      <c r="B422" s="3"/>
      <c r="C422" s="3"/>
      <c r="D422" s="4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15">
      <c r="A423" s="3"/>
      <c r="B423" s="3"/>
      <c r="C423" s="3"/>
      <c r="D423" s="4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15">
      <c r="A424" s="3"/>
      <c r="B424" s="3"/>
      <c r="C424" s="3"/>
      <c r="D424" s="4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15">
      <c r="A425" s="3"/>
      <c r="B425" s="3"/>
      <c r="C425" s="3"/>
      <c r="D425" s="4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15">
      <c r="A426" s="3"/>
      <c r="B426" s="3"/>
      <c r="C426" s="3"/>
      <c r="D426" s="4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15">
      <c r="A427" s="3"/>
      <c r="B427" s="3"/>
      <c r="C427" s="3"/>
      <c r="D427" s="4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15">
      <c r="A428" s="3"/>
      <c r="B428" s="3"/>
      <c r="C428" s="3"/>
      <c r="D428" s="4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15">
      <c r="A429" s="3"/>
      <c r="B429" s="3"/>
      <c r="C429" s="3"/>
      <c r="D429" s="4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15">
      <c r="A430" s="3"/>
      <c r="B430" s="3"/>
      <c r="C430" s="3"/>
      <c r="D430" s="4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15">
      <c r="A431" s="3"/>
      <c r="B431" s="3"/>
      <c r="C431" s="3"/>
      <c r="D431" s="4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15">
      <c r="A432" s="3"/>
      <c r="B432" s="3"/>
      <c r="C432" s="3"/>
      <c r="D432" s="4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15">
      <c r="A433" s="3"/>
      <c r="B433" s="3"/>
      <c r="C433" s="3"/>
      <c r="D433" s="4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15">
      <c r="A434" s="3"/>
      <c r="B434" s="3"/>
      <c r="C434" s="3"/>
      <c r="D434" s="4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15">
      <c r="A435" s="3"/>
      <c r="B435" s="3"/>
      <c r="C435" s="3"/>
      <c r="D435" s="4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15">
      <c r="A436" s="3"/>
      <c r="B436" s="3"/>
      <c r="C436" s="3"/>
      <c r="D436" s="4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15">
      <c r="A437" s="3"/>
      <c r="B437" s="3"/>
      <c r="C437" s="3"/>
      <c r="D437" s="4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15">
      <c r="A438" s="3"/>
      <c r="B438" s="3"/>
      <c r="C438" s="3"/>
      <c r="D438" s="4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15">
      <c r="A439" s="3"/>
      <c r="B439" s="3"/>
      <c r="C439" s="3"/>
      <c r="D439" s="4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15">
      <c r="A440" s="3"/>
      <c r="B440" s="3"/>
      <c r="C440" s="3"/>
      <c r="D440" s="4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15">
      <c r="A441" s="3"/>
      <c r="B441" s="3"/>
      <c r="C441" s="3"/>
      <c r="D441" s="4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15">
      <c r="A442" s="3"/>
      <c r="B442" s="3"/>
      <c r="C442" s="3"/>
      <c r="D442" s="4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15">
      <c r="A443" s="3"/>
      <c r="B443" s="3"/>
      <c r="C443" s="3"/>
      <c r="D443" s="4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15">
      <c r="A444" s="3"/>
      <c r="B444" s="3"/>
      <c r="C444" s="3"/>
      <c r="D444" s="4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15">
      <c r="A445" s="3"/>
      <c r="B445" s="3"/>
      <c r="C445" s="3"/>
      <c r="D445" s="4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15">
      <c r="A446" s="3"/>
      <c r="B446" s="3"/>
      <c r="C446" s="3"/>
      <c r="D446" s="4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15">
      <c r="A447" s="3"/>
      <c r="B447" s="3"/>
      <c r="C447" s="3"/>
      <c r="D447" s="4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15">
      <c r="A448" s="3"/>
      <c r="B448" s="3"/>
      <c r="C448" s="3"/>
      <c r="D448" s="4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15">
      <c r="A449" s="3"/>
      <c r="B449" s="3"/>
      <c r="C449" s="3"/>
      <c r="D449" s="4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15">
      <c r="A450" s="3"/>
      <c r="B450" s="3"/>
      <c r="C450" s="3"/>
      <c r="D450" s="4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15">
      <c r="A451" s="3"/>
      <c r="B451" s="3"/>
      <c r="C451" s="3"/>
      <c r="D451" s="4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15">
      <c r="A452" s="3"/>
      <c r="B452" s="3"/>
      <c r="C452" s="3"/>
      <c r="D452" s="4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15">
      <c r="A453" s="3"/>
      <c r="B453" s="3"/>
      <c r="C453" s="3"/>
      <c r="D453" s="4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15">
      <c r="A454" s="3"/>
      <c r="B454" s="3"/>
      <c r="C454" s="3"/>
      <c r="D454" s="4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15">
      <c r="A455" s="3"/>
      <c r="B455" s="3"/>
      <c r="C455" s="3"/>
      <c r="D455" s="4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15">
      <c r="A456" s="3"/>
      <c r="B456" s="3"/>
      <c r="C456" s="3"/>
      <c r="D456" s="4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15">
      <c r="A457" s="3"/>
      <c r="B457" s="3"/>
      <c r="C457" s="3"/>
      <c r="D457" s="4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15">
      <c r="A458" s="3"/>
      <c r="B458" s="3"/>
      <c r="C458" s="3"/>
      <c r="D458" s="4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15">
      <c r="A459" s="3"/>
      <c r="B459" s="3"/>
      <c r="C459" s="3"/>
      <c r="D459" s="4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15">
      <c r="A460" s="3"/>
      <c r="B460" s="3"/>
      <c r="C460" s="3"/>
      <c r="D460" s="4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15">
      <c r="A461" s="3"/>
      <c r="B461" s="3"/>
      <c r="C461" s="3"/>
      <c r="D461" s="4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15">
      <c r="A462" s="3"/>
      <c r="B462" s="3"/>
      <c r="C462" s="3"/>
      <c r="D462" s="4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15">
      <c r="A463" s="3"/>
      <c r="B463" s="3"/>
      <c r="C463" s="3"/>
      <c r="D463" s="4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15">
      <c r="A464" s="3"/>
      <c r="B464" s="3"/>
      <c r="C464" s="3"/>
      <c r="D464" s="4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15">
      <c r="A465" s="3"/>
      <c r="B465" s="3"/>
      <c r="C465" s="3"/>
      <c r="D465" s="4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15">
      <c r="A466" s="3"/>
      <c r="B466" s="3"/>
      <c r="C466" s="3"/>
      <c r="D466" s="4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15">
      <c r="A467" s="3"/>
      <c r="B467" s="3"/>
      <c r="C467" s="3"/>
      <c r="D467" s="4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15">
      <c r="A468" s="3"/>
      <c r="B468" s="3"/>
      <c r="C468" s="3"/>
      <c r="D468" s="4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15">
      <c r="A469" s="3"/>
      <c r="B469" s="3"/>
      <c r="C469" s="3"/>
      <c r="D469" s="4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15">
      <c r="A470" s="3"/>
      <c r="B470" s="3"/>
      <c r="C470" s="3"/>
      <c r="D470" s="4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15">
      <c r="A471" s="3"/>
      <c r="B471" s="3"/>
      <c r="C471" s="3"/>
      <c r="D471" s="4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15">
      <c r="A472" s="3"/>
      <c r="B472" s="3"/>
      <c r="C472" s="3"/>
      <c r="D472" s="4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15">
      <c r="A473" s="3"/>
      <c r="B473" s="3"/>
      <c r="C473" s="3"/>
      <c r="D473" s="4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15">
      <c r="A474" s="3"/>
      <c r="B474" s="3"/>
      <c r="C474" s="3"/>
      <c r="D474" s="4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15">
      <c r="A475" s="3"/>
      <c r="B475" s="3"/>
      <c r="C475" s="3"/>
      <c r="D475" s="4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15">
      <c r="A476" s="3"/>
      <c r="B476" s="3"/>
      <c r="C476" s="3"/>
      <c r="D476" s="4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15">
      <c r="A477" s="3"/>
      <c r="B477" s="3"/>
      <c r="C477" s="3"/>
      <c r="D477" s="4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15">
      <c r="A478" s="3"/>
      <c r="B478" s="3"/>
      <c r="C478" s="3"/>
      <c r="D478" s="4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15">
      <c r="A479" s="3"/>
      <c r="B479" s="3"/>
      <c r="C479" s="3"/>
      <c r="D479" s="4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15">
      <c r="A480" s="3"/>
      <c r="B480" s="3"/>
      <c r="C480" s="3"/>
      <c r="D480" s="4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15">
      <c r="A481" s="3"/>
      <c r="B481" s="3"/>
      <c r="C481" s="3"/>
      <c r="D481" s="4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15">
      <c r="A482" s="3"/>
      <c r="B482" s="3"/>
      <c r="C482" s="3"/>
      <c r="D482" s="4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15">
      <c r="A483" s="3"/>
      <c r="B483" s="3"/>
      <c r="C483" s="3"/>
      <c r="D483" s="4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15">
      <c r="A484" s="3"/>
      <c r="B484" s="3"/>
      <c r="C484" s="3"/>
      <c r="D484" s="4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15">
      <c r="A485" s="3"/>
      <c r="B485" s="3"/>
      <c r="C485" s="3"/>
      <c r="D485" s="4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15">
      <c r="A486" s="3"/>
      <c r="B486" s="3"/>
      <c r="C486" s="3"/>
      <c r="D486" s="4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15">
      <c r="A487" s="3"/>
      <c r="B487" s="3"/>
      <c r="C487" s="3"/>
      <c r="D487" s="4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15">
      <c r="A488" s="3"/>
      <c r="B488" s="3"/>
      <c r="C488" s="3"/>
      <c r="D488" s="4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15">
      <c r="A489" s="3"/>
      <c r="B489" s="3"/>
      <c r="C489" s="3"/>
      <c r="D489" s="4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15">
      <c r="A490" s="3"/>
      <c r="B490" s="3"/>
      <c r="C490" s="3"/>
      <c r="D490" s="4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15">
      <c r="A491" s="3"/>
      <c r="B491" s="3"/>
      <c r="C491" s="3"/>
      <c r="D491" s="4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15">
      <c r="A492" s="3"/>
      <c r="B492" s="3"/>
      <c r="C492" s="3"/>
      <c r="D492" s="4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15">
      <c r="A493" s="3"/>
      <c r="B493" s="3"/>
      <c r="C493" s="3"/>
      <c r="D493" s="4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15">
      <c r="A494" s="3"/>
      <c r="B494" s="3"/>
      <c r="C494" s="3"/>
      <c r="D494" s="4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15">
      <c r="A495" s="3"/>
      <c r="B495" s="3"/>
      <c r="C495" s="3"/>
      <c r="D495" s="4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15">
      <c r="A496" s="3"/>
      <c r="B496" s="3"/>
      <c r="C496" s="3"/>
      <c r="D496" s="4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15">
      <c r="A497" s="3"/>
      <c r="B497" s="3"/>
      <c r="C497" s="3"/>
      <c r="D497" s="4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15">
      <c r="A498" s="3"/>
      <c r="B498" s="3"/>
      <c r="C498" s="3"/>
      <c r="D498" s="4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15">
      <c r="A499" s="3"/>
      <c r="B499" s="3"/>
      <c r="C499" s="3"/>
      <c r="D499" s="4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15">
      <c r="A500" s="3"/>
      <c r="B500" s="3"/>
      <c r="C500" s="3"/>
      <c r="D500" s="4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15">
      <c r="A501" s="3"/>
      <c r="B501" s="3"/>
      <c r="C501" s="3"/>
      <c r="D501" s="4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15">
      <c r="A502" s="3"/>
      <c r="B502" s="3"/>
      <c r="C502" s="3"/>
      <c r="D502" s="4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15">
      <c r="A503" s="3"/>
      <c r="B503" s="3"/>
      <c r="C503" s="3"/>
      <c r="D503" s="4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15">
      <c r="A504" s="3"/>
      <c r="B504" s="3"/>
      <c r="C504" s="3"/>
      <c r="D504" s="4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15">
      <c r="A505" s="3"/>
      <c r="B505" s="3"/>
      <c r="C505" s="3"/>
      <c r="D505" s="4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15">
      <c r="A506" s="3"/>
      <c r="B506" s="3"/>
      <c r="C506" s="3"/>
      <c r="D506" s="4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15">
      <c r="A507" s="3"/>
      <c r="B507" s="3"/>
      <c r="C507" s="3"/>
      <c r="D507" s="4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15">
      <c r="A508" s="3"/>
      <c r="B508" s="3"/>
      <c r="C508" s="3"/>
      <c r="D508" s="4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15">
      <c r="A509" s="3"/>
      <c r="B509" s="3"/>
      <c r="C509" s="3"/>
      <c r="D509" s="4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15">
      <c r="A510" s="3"/>
      <c r="B510" s="3"/>
      <c r="C510" s="3"/>
      <c r="D510" s="4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15">
      <c r="A511" s="3"/>
      <c r="B511" s="3"/>
      <c r="C511" s="3"/>
      <c r="D511" s="4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15">
      <c r="A512" s="3"/>
      <c r="B512" s="3"/>
      <c r="C512" s="3"/>
      <c r="D512" s="4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15">
      <c r="A513" s="3"/>
      <c r="B513" s="3"/>
      <c r="C513" s="3"/>
      <c r="D513" s="4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15">
      <c r="A514" s="3"/>
      <c r="B514" s="3"/>
      <c r="C514" s="3"/>
      <c r="D514" s="4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15">
      <c r="A515" s="3"/>
      <c r="B515" s="3"/>
      <c r="C515" s="3"/>
      <c r="D515" s="4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15">
      <c r="A516" s="3"/>
      <c r="B516" s="3"/>
      <c r="C516" s="3"/>
      <c r="D516" s="4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15">
      <c r="A517" s="3"/>
      <c r="B517" s="3"/>
      <c r="C517" s="3"/>
      <c r="D517" s="4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15">
      <c r="A518" s="3"/>
      <c r="B518" s="3"/>
      <c r="C518" s="3"/>
      <c r="D518" s="4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15">
      <c r="A519" s="3"/>
      <c r="B519" s="3"/>
      <c r="C519" s="3"/>
      <c r="D519" s="4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15">
      <c r="A520" s="3"/>
      <c r="B520" s="3"/>
      <c r="C520" s="3"/>
      <c r="D520" s="4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15">
      <c r="A521" s="3"/>
      <c r="B521" s="3"/>
      <c r="C521" s="3"/>
      <c r="D521" s="4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15">
      <c r="A522" s="3"/>
      <c r="B522" s="3"/>
      <c r="C522" s="3"/>
      <c r="D522" s="4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15">
      <c r="A523" s="3"/>
      <c r="B523" s="3"/>
      <c r="C523" s="3"/>
      <c r="D523" s="4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15">
      <c r="A524" s="3"/>
      <c r="B524" s="3"/>
      <c r="C524" s="3"/>
      <c r="D524" s="4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15">
      <c r="A525" s="3"/>
      <c r="B525" s="3"/>
      <c r="C525" s="3"/>
      <c r="D525" s="4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15">
      <c r="A526" s="3"/>
      <c r="B526" s="3"/>
      <c r="C526" s="3"/>
      <c r="D526" s="4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15">
      <c r="A527" s="3"/>
      <c r="B527" s="3"/>
      <c r="C527" s="3"/>
      <c r="D527" s="4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15">
      <c r="A528" s="3"/>
      <c r="B528" s="3"/>
      <c r="C528" s="3"/>
      <c r="D528" s="4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15">
      <c r="A529" s="3"/>
      <c r="B529" s="3"/>
      <c r="C529" s="3"/>
      <c r="D529" s="4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15">
      <c r="A530" s="3"/>
      <c r="B530" s="3"/>
      <c r="C530" s="3"/>
      <c r="D530" s="4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15">
      <c r="A531" s="3"/>
      <c r="B531" s="3"/>
      <c r="C531" s="3"/>
      <c r="D531" s="4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15">
      <c r="A532" s="3"/>
      <c r="B532" s="3"/>
      <c r="C532" s="3"/>
      <c r="D532" s="4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15">
      <c r="A533" s="3"/>
      <c r="B533" s="3"/>
      <c r="C533" s="3"/>
      <c r="D533" s="4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15">
      <c r="A534" s="3"/>
      <c r="B534" s="3"/>
      <c r="C534" s="3"/>
      <c r="D534" s="4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15">
      <c r="A535" s="3"/>
      <c r="B535" s="3"/>
      <c r="C535" s="3"/>
      <c r="D535" s="4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15">
      <c r="A536" s="3"/>
      <c r="B536" s="3"/>
      <c r="C536" s="3"/>
      <c r="D536" s="4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15">
      <c r="A537" s="3"/>
      <c r="B537" s="3"/>
      <c r="C537" s="3"/>
      <c r="D537" s="4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15">
      <c r="A538" s="3"/>
      <c r="B538" s="3"/>
      <c r="C538" s="3"/>
      <c r="D538" s="4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15">
      <c r="A539" s="3"/>
      <c r="B539" s="3"/>
      <c r="C539" s="3"/>
      <c r="D539" s="4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15">
      <c r="A540" s="3"/>
      <c r="B540" s="3"/>
      <c r="C540" s="3"/>
      <c r="D540" s="4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15">
      <c r="A541" s="3"/>
      <c r="B541" s="3"/>
      <c r="C541" s="3"/>
      <c r="D541" s="4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15">
      <c r="A542" s="3"/>
      <c r="B542" s="3"/>
      <c r="C542" s="3"/>
      <c r="D542" s="4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15">
      <c r="A543" s="3"/>
      <c r="B543" s="3"/>
      <c r="C543" s="3"/>
      <c r="D543" s="4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15">
      <c r="A544" s="3"/>
      <c r="B544" s="3"/>
      <c r="C544" s="3"/>
      <c r="D544" s="4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15">
      <c r="A545" s="3"/>
      <c r="B545" s="3"/>
      <c r="C545" s="3"/>
      <c r="D545" s="4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15">
      <c r="A546" s="3"/>
      <c r="B546" s="3"/>
      <c r="C546" s="3"/>
      <c r="D546" s="4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15">
      <c r="A547" s="3"/>
      <c r="B547" s="3"/>
      <c r="C547" s="3"/>
      <c r="D547" s="4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15">
      <c r="A548" s="3"/>
      <c r="B548" s="3"/>
      <c r="C548" s="3"/>
      <c r="D548" s="4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15">
      <c r="A549" s="3"/>
      <c r="B549" s="3"/>
      <c r="C549" s="3"/>
      <c r="D549" s="4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15">
      <c r="A550" s="3"/>
      <c r="B550" s="3"/>
      <c r="C550" s="3"/>
      <c r="D550" s="4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15">
      <c r="A551" s="3"/>
      <c r="B551" s="3"/>
      <c r="C551" s="3"/>
      <c r="D551" s="4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15">
      <c r="A552" s="3"/>
      <c r="B552" s="3"/>
      <c r="C552" s="3"/>
      <c r="D552" s="4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15">
      <c r="A553" s="3"/>
      <c r="B553" s="3"/>
      <c r="C553" s="3"/>
      <c r="D553" s="4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15">
      <c r="A554" s="3"/>
      <c r="B554" s="3"/>
      <c r="C554" s="3"/>
      <c r="D554" s="4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15">
      <c r="A555" s="3"/>
      <c r="B555" s="3"/>
      <c r="C555" s="3"/>
      <c r="D555" s="4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15">
      <c r="A556" s="3"/>
      <c r="B556" s="3"/>
      <c r="C556" s="3"/>
      <c r="D556" s="4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15">
      <c r="A557" s="3"/>
      <c r="B557" s="3"/>
      <c r="C557" s="3"/>
      <c r="D557" s="4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15">
      <c r="A558" s="3"/>
      <c r="B558" s="3"/>
      <c r="C558" s="3"/>
      <c r="D558" s="4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15">
      <c r="A559" s="3"/>
      <c r="B559" s="3"/>
      <c r="C559" s="3"/>
      <c r="D559" s="4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15">
      <c r="A560" s="3"/>
      <c r="B560" s="3"/>
      <c r="C560" s="3"/>
      <c r="D560" s="4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15">
      <c r="A561" s="3"/>
      <c r="B561" s="3"/>
      <c r="C561" s="3"/>
      <c r="D561" s="4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15">
      <c r="A562" s="3"/>
      <c r="B562" s="3"/>
      <c r="C562" s="3"/>
      <c r="D562" s="4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15">
      <c r="A563" s="3"/>
      <c r="B563" s="3"/>
      <c r="C563" s="3"/>
      <c r="D563" s="4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15">
      <c r="A564" s="3"/>
      <c r="B564" s="3"/>
      <c r="C564" s="3"/>
      <c r="D564" s="4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15">
      <c r="A565" s="3"/>
      <c r="B565" s="3"/>
      <c r="C565" s="3"/>
      <c r="D565" s="4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15">
      <c r="A566" s="3"/>
      <c r="B566" s="3"/>
      <c r="C566" s="3"/>
      <c r="D566" s="4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15">
      <c r="A567" s="3"/>
      <c r="B567" s="3"/>
      <c r="C567" s="3"/>
      <c r="D567" s="4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15">
      <c r="A568" s="3"/>
      <c r="B568" s="3"/>
      <c r="C568" s="3"/>
      <c r="D568" s="4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15">
      <c r="A569" s="3"/>
      <c r="B569" s="3"/>
      <c r="C569" s="3"/>
      <c r="D569" s="4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15">
      <c r="A570" s="3"/>
      <c r="B570" s="3"/>
      <c r="C570" s="3"/>
      <c r="D570" s="4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15">
      <c r="A571" s="3"/>
      <c r="B571" s="3"/>
      <c r="C571" s="3"/>
      <c r="D571" s="4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15">
      <c r="A572" s="3"/>
      <c r="B572" s="3"/>
      <c r="C572" s="3"/>
      <c r="D572" s="4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15">
      <c r="A573" s="3"/>
      <c r="B573" s="3"/>
      <c r="C573" s="3"/>
      <c r="D573" s="4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15">
      <c r="A574" s="3"/>
      <c r="B574" s="3"/>
      <c r="C574" s="3"/>
      <c r="D574" s="4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15">
      <c r="A575" s="3"/>
      <c r="B575" s="3"/>
      <c r="C575" s="3"/>
      <c r="D575" s="4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15">
      <c r="A576" s="3"/>
      <c r="B576" s="3"/>
      <c r="C576" s="3"/>
      <c r="D576" s="4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15">
      <c r="A577" s="3"/>
      <c r="B577" s="3"/>
      <c r="C577" s="3"/>
      <c r="D577" s="4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15">
      <c r="A578" s="3"/>
      <c r="B578" s="3"/>
      <c r="C578" s="3"/>
      <c r="D578" s="4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15">
      <c r="A579" s="3"/>
      <c r="B579" s="3"/>
      <c r="C579" s="3"/>
      <c r="D579" s="4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15">
      <c r="A580" s="3"/>
      <c r="B580" s="3"/>
      <c r="C580" s="3"/>
      <c r="D580" s="4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15">
      <c r="A581" s="3"/>
      <c r="B581" s="3"/>
      <c r="C581" s="3"/>
      <c r="D581" s="4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15">
      <c r="A582" s="3"/>
      <c r="B582" s="3"/>
      <c r="C582" s="3"/>
      <c r="D582" s="4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15">
      <c r="A583" s="3"/>
      <c r="B583" s="3"/>
      <c r="C583" s="3"/>
      <c r="D583" s="4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15">
      <c r="A584" s="3"/>
      <c r="B584" s="3"/>
      <c r="C584" s="3"/>
      <c r="D584" s="4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15">
      <c r="A585" s="3"/>
      <c r="B585" s="3"/>
      <c r="C585" s="3"/>
      <c r="D585" s="4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15">
      <c r="A586" s="3"/>
      <c r="B586" s="3"/>
      <c r="C586" s="3"/>
      <c r="D586" s="4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15">
      <c r="A587" s="3"/>
      <c r="B587" s="3"/>
      <c r="C587" s="3"/>
      <c r="D587" s="4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15">
      <c r="A588" s="3"/>
      <c r="B588" s="3"/>
      <c r="C588" s="3"/>
      <c r="D588" s="4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15">
      <c r="A589" s="3"/>
      <c r="B589" s="3"/>
      <c r="C589" s="3"/>
      <c r="D589" s="4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15">
      <c r="A590" s="3"/>
      <c r="B590" s="3"/>
      <c r="C590" s="3"/>
      <c r="D590" s="4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15">
      <c r="A591" s="3"/>
      <c r="B591" s="3"/>
      <c r="C591" s="3"/>
      <c r="D591" s="4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15">
      <c r="A592" s="3"/>
      <c r="B592" s="3"/>
      <c r="C592" s="3"/>
      <c r="D592" s="4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15">
      <c r="A593" s="3"/>
      <c r="B593" s="3"/>
      <c r="C593" s="3"/>
      <c r="D593" s="4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15">
      <c r="A594" s="3"/>
      <c r="B594" s="3"/>
      <c r="C594" s="3"/>
      <c r="D594" s="4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15">
      <c r="A595" s="3"/>
      <c r="B595" s="3"/>
      <c r="C595" s="3"/>
      <c r="D595" s="4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15">
      <c r="A596" s="3"/>
      <c r="B596" s="3"/>
      <c r="C596" s="3"/>
      <c r="D596" s="4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15">
      <c r="A597" s="3"/>
      <c r="B597" s="3"/>
      <c r="C597" s="3"/>
      <c r="D597" s="4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15">
      <c r="A598" s="3"/>
      <c r="B598" s="3"/>
      <c r="C598" s="3"/>
      <c r="D598" s="4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15">
      <c r="A599" s="3"/>
      <c r="B599" s="3"/>
      <c r="C599" s="3"/>
      <c r="D599" s="4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15">
      <c r="A600" s="3"/>
      <c r="B600" s="3"/>
      <c r="C600" s="3"/>
      <c r="D600" s="4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15">
      <c r="A601" s="3"/>
      <c r="B601" s="3"/>
      <c r="C601" s="3"/>
      <c r="D601" s="4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15">
      <c r="A602" s="3"/>
      <c r="B602" s="3"/>
      <c r="C602" s="3"/>
      <c r="D602" s="4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15">
      <c r="A603" s="3"/>
      <c r="B603" s="3"/>
      <c r="C603" s="3"/>
      <c r="D603" s="4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15">
      <c r="A604" s="3"/>
      <c r="B604" s="3"/>
      <c r="C604" s="3"/>
      <c r="D604" s="4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15">
      <c r="A605" s="3"/>
      <c r="B605" s="3"/>
      <c r="C605" s="3"/>
      <c r="D605" s="4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15">
      <c r="A606" s="3"/>
      <c r="B606" s="3"/>
      <c r="C606" s="3"/>
      <c r="D606" s="4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15">
      <c r="A607" s="3"/>
      <c r="B607" s="3"/>
      <c r="C607" s="3"/>
      <c r="D607" s="4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15">
      <c r="A608" s="3"/>
      <c r="B608" s="3"/>
      <c r="C608" s="3"/>
      <c r="D608" s="4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15">
      <c r="A609" s="3"/>
      <c r="B609" s="3"/>
      <c r="C609" s="3"/>
      <c r="D609" s="4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15">
      <c r="A610" s="3"/>
      <c r="B610" s="3"/>
      <c r="C610" s="3"/>
      <c r="D610" s="4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15">
      <c r="A611" s="3"/>
      <c r="B611" s="3"/>
      <c r="C611" s="3"/>
      <c r="D611" s="4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15">
      <c r="A612" s="3"/>
      <c r="B612" s="3"/>
      <c r="C612" s="3"/>
      <c r="D612" s="4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15">
      <c r="A613" s="3"/>
      <c r="B613" s="3"/>
      <c r="C613" s="3"/>
      <c r="D613" s="4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15">
      <c r="A614" s="3"/>
      <c r="B614" s="3"/>
      <c r="C614" s="3"/>
      <c r="D614" s="4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15">
      <c r="A615" s="3"/>
      <c r="B615" s="3"/>
      <c r="C615" s="3"/>
      <c r="D615" s="4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15">
      <c r="A616" s="3"/>
      <c r="B616" s="3"/>
      <c r="C616" s="3"/>
      <c r="D616" s="4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15">
      <c r="A617" s="3"/>
      <c r="B617" s="3"/>
      <c r="C617" s="3"/>
      <c r="D617" s="4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15">
      <c r="A618" s="3"/>
      <c r="B618" s="3"/>
      <c r="C618" s="3"/>
      <c r="D618" s="4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15">
      <c r="A619" s="3"/>
      <c r="B619" s="3"/>
      <c r="C619" s="3"/>
      <c r="D619" s="4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15">
      <c r="A620" s="3"/>
      <c r="B620" s="3"/>
      <c r="C620" s="3"/>
      <c r="D620" s="4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15">
      <c r="A621" s="3"/>
      <c r="B621" s="3"/>
      <c r="C621" s="3"/>
      <c r="D621" s="4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15">
      <c r="A622" s="3"/>
      <c r="B622" s="3"/>
      <c r="C622" s="3"/>
      <c r="D622" s="4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15">
      <c r="A623" s="3"/>
      <c r="B623" s="3"/>
      <c r="C623" s="3"/>
      <c r="D623" s="4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15">
      <c r="A624" s="3"/>
      <c r="B624" s="3"/>
      <c r="C624" s="3"/>
      <c r="D624" s="4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15">
      <c r="A625" s="3"/>
      <c r="B625" s="3"/>
      <c r="C625" s="3"/>
      <c r="D625" s="4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15">
      <c r="A626" s="3"/>
      <c r="B626" s="3"/>
      <c r="C626" s="3"/>
      <c r="D626" s="4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15">
      <c r="A627" s="3"/>
      <c r="B627" s="3"/>
      <c r="C627" s="3"/>
      <c r="D627" s="4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15">
      <c r="A628" s="3"/>
      <c r="B628" s="3"/>
      <c r="C628" s="3"/>
      <c r="D628" s="4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15">
      <c r="A629" s="3"/>
      <c r="B629" s="3"/>
      <c r="C629" s="3"/>
      <c r="D629" s="4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15">
      <c r="A630" s="3"/>
      <c r="B630" s="3"/>
      <c r="C630" s="3"/>
      <c r="D630" s="4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15">
      <c r="A631" s="3"/>
      <c r="B631" s="3"/>
      <c r="C631" s="3"/>
      <c r="D631" s="4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15">
      <c r="A632" s="3"/>
      <c r="B632" s="3"/>
      <c r="C632" s="3"/>
      <c r="D632" s="4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15">
      <c r="A633" s="3"/>
      <c r="B633" s="3"/>
      <c r="C633" s="3"/>
      <c r="D633" s="4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15">
      <c r="A634" s="3"/>
      <c r="B634" s="3"/>
      <c r="C634" s="3"/>
      <c r="D634" s="4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15">
      <c r="A635" s="3"/>
      <c r="B635" s="3"/>
      <c r="C635" s="3"/>
      <c r="D635" s="4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15">
      <c r="A636" s="3"/>
      <c r="B636" s="3"/>
      <c r="C636" s="3"/>
      <c r="D636" s="4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15">
      <c r="A637" s="3"/>
      <c r="B637" s="3"/>
      <c r="C637" s="3"/>
      <c r="D637" s="4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15">
      <c r="A638" s="3"/>
      <c r="B638" s="3"/>
      <c r="C638" s="3"/>
      <c r="D638" s="4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15">
      <c r="A639" s="3"/>
      <c r="B639" s="3"/>
      <c r="C639" s="3"/>
      <c r="D639" s="4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15">
      <c r="A640" s="3"/>
      <c r="B640" s="3"/>
      <c r="C640" s="3"/>
      <c r="D640" s="4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15">
      <c r="A641" s="3"/>
      <c r="B641" s="3"/>
      <c r="C641" s="3"/>
      <c r="D641" s="4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15">
      <c r="A642" s="3"/>
      <c r="B642" s="3"/>
      <c r="C642" s="3"/>
      <c r="D642" s="4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15">
      <c r="A643" s="3"/>
      <c r="B643" s="3"/>
      <c r="C643" s="3"/>
      <c r="D643" s="4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15">
      <c r="A644" s="3"/>
      <c r="B644" s="3"/>
      <c r="C644" s="3"/>
      <c r="D644" s="4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15">
      <c r="A645" s="3"/>
      <c r="B645" s="3"/>
      <c r="C645" s="3"/>
      <c r="D645" s="4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15">
      <c r="A646" s="3"/>
      <c r="B646" s="3"/>
      <c r="C646" s="3"/>
      <c r="D646" s="4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15">
      <c r="A647" s="3"/>
      <c r="B647" s="3"/>
      <c r="C647" s="3"/>
      <c r="D647" s="4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15">
      <c r="A648" s="3"/>
      <c r="B648" s="3"/>
      <c r="C648" s="3"/>
      <c r="D648" s="4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15">
      <c r="A649" s="3"/>
      <c r="B649" s="3"/>
      <c r="C649" s="3"/>
      <c r="D649" s="4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15">
      <c r="A650" s="3"/>
      <c r="B650" s="3"/>
      <c r="C650" s="3"/>
      <c r="D650" s="4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15">
      <c r="A651" s="3"/>
      <c r="B651" s="3"/>
      <c r="C651" s="3"/>
      <c r="D651" s="4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15">
      <c r="A652" s="3"/>
      <c r="B652" s="3"/>
      <c r="C652" s="3"/>
      <c r="D652" s="4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15">
      <c r="A653" s="3"/>
      <c r="B653" s="3"/>
      <c r="C653" s="3"/>
      <c r="D653" s="4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15">
      <c r="A654" s="3"/>
      <c r="B654" s="3"/>
      <c r="C654" s="3"/>
      <c r="D654" s="4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15">
      <c r="A655" s="3"/>
      <c r="B655" s="3"/>
      <c r="C655" s="3"/>
      <c r="D655" s="4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15">
      <c r="A656" s="3"/>
      <c r="B656" s="3"/>
      <c r="C656" s="3"/>
      <c r="D656" s="4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15">
      <c r="A657" s="3"/>
      <c r="B657" s="3"/>
      <c r="C657" s="3"/>
      <c r="D657" s="4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15">
      <c r="A658" s="3"/>
      <c r="B658" s="3"/>
      <c r="C658" s="3"/>
      <c r="D658" s="4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15">
      <c r="A659" s="3"/>
      <c r="B659" s="3"/>
      <c r="C659" s="3"/>
      <c r="D659" s="4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15">
      <c r="A660" s="3"/>
      <c r="B660" s="3"/>
      <c r="C660" s="3"/>
      <c r="D660" s="4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15">
      <c r="A661" s="3"/>
      <c r="B661" s="3"/>
      <c r="C661" s="3"/>
      <c r="D661" s="4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15">
      <c r="A662" s="3"/>
      <c r="B662" s="3"/>
      <c r="C662" s="3"/>
      <c r="D662" s="4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15">
      <c r="A663" s="3"/>
      <c r="B663" s="3"/>
      <c r="C663" s="3"/>
      <c r="D663" s="4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15">
      <c r="A664" s="3"/>
      <c r="B664" s="3"/>
      <c r="C664" s="3"/>
      <c r="D664" s="4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15">
      <c r="A665" s="3"/>
      <c r="B665" s="3"/>
      <c r="C665" s="3"/>
      <c r="D665" s="4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15">
      <c r="A666" s="3"/>
      <c r="B666" s="3"/>
      <c r="C666" s="3"/>
      <c r="D666" s="4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15">
      <c r="A667" s="3"/>
      <c r="B667" s="3"/>
      <c r="C667" s="3"/>
      <c r="D667" s="4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15">
      <c r="A668" s="3"/>
      <c r="B668" s="3"/>
      <c r="C668" s="3"/>
      <c r="D668" s="4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15">
      <c r="A669" s="3"/>
      <c r="B669" s="3"/>
      <c r="C669" s="3"/>
      <c r="D669" s="4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15">
      <c r="A670" s="3"/>
      <c r="B670" s="3"/>
      <c r="C670" s="3"/>
      <c r="D670" s="4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15">
      <c r="A671" s="3"/>
      <c r="B671" s="3"/>
      <c r="C671" s="3"/>
      <c r="D671" s="4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15">
      <c r="A672" s="3"/>
      <c r="B672" s="3"/>
      <c r="C672" s="3"/>
      <c r="D672" s="4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15">
      <c r="A673" s="3"/>
      <c r="B673" s="3"/>
      <c r="C673" s="3"/>
      <c r="D673" s="4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15">
      <c r="A674" s="3"/>
      <c r="B674" s="3"/>
      <c r="C674" s="3"/>
      <c r="D674" s="4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15">
      <c r="A675" s="3"/>
      <c r="B675" s="3"/>
      <c r="C675" s="3"/>
      <c r="D675" s="4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15">
      <c r="A676" s="3"/>
      <c r="B676" s="3"/>
      <c r="C676" s="3"/>
      <c r="D676" s="4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15">
      <c r="A677" s="3"/>
      <c r="B677" s="3"/>
      <c r="C677" s="3"/>
      <c r="D677" s="4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15">
      <c r="A678" s="3"/>
      <c r="B678" s="3"/>
      <c r="C678" s="3"/>
      <c r="D678" s="4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15">
      <c r="A679" s="3"/>
      <c r="B679" s="3"/>
      <c r="C679" s="3"/>
      <c r="D679" s="4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15">
      <c r="A680" s="3"/>
      <c r="B680" s="3"/>
      <c r="C680" s="3"/>
      <c r="D680" s="4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15">
      <c r="A681" s="3"/>
      <c r="B681" s="3"/>
      <c r="C681" s="3"/>
      <c r="D681" s="4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15">
      <c r="A682" s="3"/>
      <c r="B682" s="3"/>
      <c r="C682" s="3"/>
      <c r="D682" s="4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15">
      <c r="A683" s="3"/>
      <c r="B683" s="3"/>
      <c r="C683" s="3"/>
      <c r="D683" s="4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15">
      <c r="A684" s="3"/>
      <c r="B684" s="3"/>
      <c r="C684" s="3"/>
      <c r="D684" s="4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15">
      <c r="A685" s="3"/>
      <c r="B685" s="3"/>
      <c r="C685" s="3"/>
      <c r="D685" s="4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15">
      <c r="A686" s="3"/>
      <c r="B686" s="3"/>
      <c r="C686" s="3"/>
      <c r="D686" s="4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15">
      <c r="A687" s="3"/>
      <c r="B687" s="3"/>
      <c r="C687" s="3"/>
      <c r="D687" s="4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15">
      <c r="A688" s="3"/>
      <c r="B688" s="3"/>
      <c r="C688" s="3"/>
      <c r="D688" s="4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15">
      <c r="A689" s="3"/>
      <c r="B689" s="3"/>
      <c r="C689" s="3"/>
      <c r="D689" s="4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15">
      <c r="A690" s="3"/>
      <c r="B690" s="3"/>
      <c r="C690" s="3"/>
      <c r="D690" s="4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15">
      <c r="A691" s="3"/>
      <c r="B691" s="3"/>
      <c r="C691" s="3"/>
      <c r="D691" s="4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15">
      <c r="A692" s="3"/>
      <c r="B692" s="3"/>
      <c r="C692" s="3"/>
      <c r="D692" s="4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15">
      <c r="A693" s="3"/>
      <c r="B693" s="3"/>
      <c r="C693" s="3"/>
      <c r="D693" s="4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15">
      <c r="A694" s="3"/>
      <c r="B694" s="3"/>
      <c r="C694" s="3"/>
      <c r="D694" s="4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15">
      <c r="A695" s="3"/>
      <c r="B695" s="3"/>
      <c r="C695" s="3"/>
      <c r="D695" s="4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15">
      <c r="A696" s="3"/>
      <c r="B696" s="3"/>
      <c r="C696" s="3"/>
      <c r="D696" s="4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15">
      <c r="A697" s="3"/>
      <c r="B697" s="3"/>
      <c r="C697" s="3"/>
      <c r="D697" s="4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15">
      <c r="A698" s="3"/>
      <c r="B698" s="3"/>
      <c r="C698" s="3"/>
      <c r="D698" s="4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15">
      <c r="A699" s="3"/>
      <c r="B699" s="3"/>
      <c r="C699" s="3"/>
      <c r="D699" s="4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15">
      <c r="A700" s="3"/>
      <c r="B700" s="3"/>
      <c r="C700" s="3"/>
      <c r="D700" s="4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15">
      <c r="A701" s="3"/>
      <c r="B701" s="3"/>
      <c r="C701" s="3"/>
      <c r="D701" s="4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15">
      <c r="A702" s="3"/>
      <c r="B702" s="3"/>
      <c r="C702" s="3"/>
      <c r="D702" s="4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15">
      <c r="A703" s="3"/>
      <c r="B703" s="3"/>
      <c r="C703" s="3"/>
      <c r="D703" s="4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15">
      <c r="A704" s="3"/>
      <c r="B704" s="3"/>
      <c r="C704" s="3"/>
      <c r="D704" s="4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15">
      <c r="A705" s="3"/>
      <c r="B705" s="3"/>
      <c r="C705" s="3"/>
      <c r="D705" s="4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15">
      <c r="A706" s="3"/>
      <c r="B706" s="3"/>
      <c r="C706" s="3"/>
      <c r="D706" s="4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15">
      <c r="A707" s="3"/>
      <c r="B707" s="3"/>
      <c r="C707" s="3"/>
      <c r="D707" s="4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15">
      <c r="A708" s="3"/>
      <c r="B708" s="3"/>
      <c r="C708" s="3"/>
      <c r="D708" s="4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15">
      <c r="A709" s="3"/>
      <c r="B709" s="3"/>
      <c r="C709" s="3"/>
      <c r="D709" s="4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15">
      <c r="A710" s="3"/>
      <c r="B710" s="3"/>
      <c r="C710" s="3"/>
      <c r="D710" s="4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15">
      <c r="A711" s="3"/>
      <c r="B711" s="3"/>
      <c r="C711" s="3"/>
      <c r="D711" s="4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15">
      <c r="A712" s="3"/>
      <c r="B712" s="3"/>
      <c r="C712" s="3"/>
      <c r="D712" s="4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15">
      <c r="A713" s="3"/>
      <c r="B713" s="3"/>
      <c r="C713" s="3"/>
      <c r="D713" s="4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15">
      <c r="A714" s="3"/>
      <c r="B714" s="3"/>
      <c r="C714" s="3"/>
      <c r="D714" s="4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15">
      <c r="A715" s="3"/>
      <c r="B715" s="3"/>
      <c r="C715" s="3"/>
      <c r="D715" s="4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15">
      <c r="A716" s="3"/>
      <c r="B716" s="3"/>
      <c r="C716" s="3"/>
      <c r="D716" s="4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15">
      <c r="A717" s="3"/>
      <c r="B717" s="3"/>
      <c r="C717" s="3"/>
      <c r="D717" s="4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15">
      <c r="A718" s="3"/>
      <c r="B718" s="3"/>
      <c r="C718" s="3"/>
      <c r="D718" s="4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15">
      <c r="A719" s="3"/>
      <c r="B719" s="3"/>
      <c r="C719" s="3"/>
      <c r="D719" s="4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15">
      <c r="A720" s="3"/>
      <c r="B720" s="3"/>
      <c r="C720" s="3"/>
      <c r="D720" s="4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15">
      <c r="A721" s="3"/>
      <c r="B721" s="3"/>
      <c r="C721" s="3"/>
      <c r="D721" s="4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15">
      <c r="A722" s="3"/>
      <c r="B722" s="3"/>
      <c r="C722" s="3"/>
      <c r="D722" s="4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15">
      <c r="A723" s="3"/>
      <c r="B723" s="3"/>
      <c r="C723" s="3"/>
      <c r="D723" s="4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15">
      <c r="A724" s="3"/>
      <c r="B724" s="3"/>
      <c r="C724" s="3"/>
      <c r="D724" s="4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15">
      <c r="A725" s="3"/>
      <c r="B725" s="3"/>
      <c r="C725" s="3"/>
      <c r="D725" s="4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15">
      <c r="A726" s="3"/>
      <c r="B726" s="3"/>
      <c r="C726" s="3"/>
      <c r="D726" s="4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15">
      <c r="A727" s="3"/>
      <c r="B727" s="3"/>
      <c r="C727" s="3"/>
      <c r="D727" s="4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15">
      <c r="A728" s="3"/>
      <c r="B728" s="3"/>
      <c r="C728" s="3"/>
      <c r="D728" s="4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15">
      <c r="A729" s="3"/>
      <c r="B729" s="3"/>
      <c r="C729" s="3"/>
      <c r="D729" s="4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15">
      <c r="A730" s="3"/>
      <c r="B730" s="3"/>
      <c r="C730" s="3"/>
      <c r="D730" s="4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15">
      <c r="A731" s="3"/>
      <c r="B731" s="3"/>
      <c r="C731" s="3"/>
      <c r="D731" s="4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15">
      <c r="A732" s="3"/>
      <c r="B732" s="3"/>
      <c r="C732" s="3"/>
      <c r="D732" s="4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15">
      <c r="A733" s="3"/>
      <c r="B733" s="3"/>
      <c r="C733" s="3"/>
      <c r="D733" s="4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15">
      <c r="A734" s="3"/>
      <c r="B734" s="3"/>
      <c r="C734" s="3"/>
      <c r="D734" s="4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15">
      <c r="A735" s="3"/>
      <c r="B735" s="3"/>
      <c r="C735" s="3"/>
      <c r="D735" s="4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15">
      <c r="A736" s="3"/>
      <c r="B736" s="3"/>
      <c r="C736" s="3"/>
      <c r="D736" s="4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15">
      <c r="A737" s="3"/>
      <c r="B737" s="3"/>
      <c r="C737" s="3"/>
      <c r="D737" s="4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15">
      <c r="A738" s="3"/>
      <c r="B738" s="3"/>
      <c r="C738" s="3"/>
      <c r="D738" s="4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15">
      <c r="A739" s="3"/>
      <c r="B739" s="3"/>
      <c r="C739" s="3"/>
      <c r="D739" s="4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15">
      <c r="A740" s="3"/>
      <c r="B740" s="3"/>
      <c r="C740" s="3"/>
      <c r="D740" s="4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15">
      <c r="A741" s="3"/>
      <c r="B741" s="3"/>
      <c r="C741" s="3"/>
      <c r="D741" s="4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15">
      <c r="A742" s="3"/>
      <c r="B742" s="3"/>
      <c r="C742" s="3"/>
      <c r="D742" s="4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15">
      <c r="A743" s="3"/>
      <c r="B743" s="3"/>
      <c r="C743" s="3"/>
      <c r="D743" s="4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15">
      <c r="A744" s="3"/>
      <c r="B744" s="3"/>
      <c r="C744" s="3"/>
      <c r="D744" s="4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15">
      <c r="A745" s="3"/>
      <c r="B745" s="3"/>
      <c r="C745" s="3"/>
      <c r="D745" s="4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15">
      <c r="A746" s="3"/>
      <c r="B746" s="3"/>
      <c r="C746" s="3"/>
      <c r="D746" s="4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15">
      <c r="A747" s="3"/>
      <c r="B747" s="3"/>
      <c r="C747" s="3"/>
      <c r="D747" s="4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15">
      <c r="A748" s="3"/>
      <c r="B748" s="3"/>
      <c r="C748" s="3"/>
      <c r="D748" s="4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15">
      <c r="A749" s="3"/>
      <c r="B749" s="3"/>
      <c r="C749" s="3"/>
      <c r="D749" s="4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15">
      <c r="A750" s="3"/>
      <c r="B750" s="3"/>
      <c r="C750" s="3"/>
      <c r="D750" s="4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15">
      <c r="A751" s="3"/>
      <c r="B751" s="3"/>
      <c r="C751" s="3"/>
      <c r="D751" s="4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15">
      <c r="A752" s="3"/>
      <c r="B752" s="3"/>
      <c r="C752" s="3"/>
      <c r="D752" s="4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15">
      <c r="A753" s="3"/>
      <c r="B753" s="3"/>
      <c r="C753" s="3"/>
      <c r="D753" s="4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15">
      <c r="A754" s="3"/>
      <c r="B754" s="3"/>
      <c r="C754" s="3"/>
      <c r="D754" s="4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15">
      <c r="A755" s="3"/>
      <c r="B755" s="3"/>
      <c r="C755" s="3"/>
      <c r="D755" s="4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15">
      <c r="A756" s="3"/>
      <c r="B756" s="3"/>
      <c r="C756" s="3"/>
      <c r="D756" s="4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15">
      <c r="A757" s="3"/>
      <c r="B757" s="3"/>
      <c r="C757" s="3"/>
      <c r="D757" s="4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15">
      <c r="A758" s="3"/>
      <c r="B758" s="3"/>
      <c r="C758" s="3"/>
      <c r="D758" s="4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15">
      <c r="A759" s="3"/>
      <c r="B759" s="3"/>
      <c r="C759" s="3"/>
      <c r="D759" s="4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15">
      <c r="A760" s="3"/>
      <c r="B760" s="3"/>
      <c r="C760" s="3"/>
      <c r="D760" s="4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15">
      <c r="A761" s="3"/>
      <c r="B761" s="3"/>
      <c r="C761" s="3"/>
      <c r="D761" s="4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15">
      <c r="A762" s="3"/>
      <c r="B762" s="3"/>
      <c r="C762" s="3"/>
      <c r="D762" s="4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15">
      <c r="A763" s="3"/>
      <c r="B763" s="3"/>
      <c r="C763" s="3"/>
      <c r="D763" s="4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15">
      <c r="A764" s="3"/>
      <c r="B764" s="3"/>
      <c r="C764" s="3"/>
      <c r="D764" s="4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15">
      <c r="A765" s="3"/>
      <c r="B765" s="3"/>
      <c r="C765" s="3"/>
      <c r="D765" s="4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15">
      <c r="A766" s="3"/>
      <c r="B766" s="3"/>
      <c r="C766" s="3"/>
      <c r="D766" s="4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15">
      <c r="A767" s="3"/>
      <c r="B767" s="3"/>
      <c r="C767" s="3"/>
      <c r="D767" s="4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15">
      <c r="A768" s="3"/>
      <c r="B768" s="3"/>
      <c r="C768" s="3"/>
      <c r="D768" s="4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15">
      <c r="A769" s="3"/>
      <c r="B769" s="3"/>
      <c r="C769" s="3"/>
      <c r="D769" s="4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15">
      <c r="A770" s="3"/>
      <c r="B770" s="3"/>
      <c r="C770" s="3"/>
      <c r="D770" s="4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15">
      <c r="A771" s="3"/>
      <c r="B771" s="3"/>
      <c r="C771" s="3"/>
      <c r="D771" s="4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15">
      <c r="A772" s="3"/>
      <c r="B772" s="3"/>
      <c r="C772" s="3"/>
      <c r="D772" s="4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15">
      <c r="A773" s="3"/>
      <c r="B773" s="3"/>
      <c r="C773" s="3"/>
      <c r="D773" s="4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15">
      <c r="A774" s="3"/>
      <c r="B774" s="3"/>
      <c r="C774" s="3"/>
      <c r="D774" s="4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15">
      <c r="A775" s="3"/>
      <c r="B775" s="3"/>
      <c r="C775" s="3"/>
      <c r="D775" s="4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15">
      <c r="A776" s="3"/>
      <c r="B776" s="3"/>
      <c r="C776" s="3"/>
      <c r="D776" s="4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15">
      <c r="A777" s="3"/>
      <c r="B777" s="3"/>
      <c r="C777" s="3"/>
      <c r="D777" s="4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15">
      <c r="A778" s="3"/>
      <c r="B778" s="3"/>
      <c r="C778" s="3"/>
      <c r="D778" s="4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15">
      <c r="A779" s="3"/>
      <c r="B779" s="3"/>
      <c r="C779" s="3"/>
      <c r="D779" s="4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15">
      <c r="A780" s="3"/>
      <c r="B780" s="3"/>
      <c r="C780" s="3"/>
      <c r="D780" s="4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15">
      <c r="A781" s="3"/>
      <c r="B781" s="3"/>
      <c r="C781" s="3"/>
      <c r="D781" s="4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15">
      <c r="A782" s="3"/>
      <c r="B782" s="3"/>
      <c r="C782" s="3"/>
      <c r="D782" s="4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15">
      <c r="A783" s="3"/>
      <c r="B783" s="3"/>
      <c r="C783" s="3"/>
      <c r="D783" s="4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15">
      <c r="A784" s="3"/>
      <c r="B784" s="3"/>
      <c r="C784" s="3"/>
      <c r="D784" s="4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15">
      <c r="A785" s="3"/>
      <c r="B785" s="3"/>
      <c r="C785" s="3"/>
      <c r="D785" s="4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15">
      <c r="A786" s="3"/>
      <c r="B786" s="3"/>
      <c r="C786" s="3"/>
      <c r="D786" s="4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15">
      <c r="A787" s="3"/>
      <c r="B787" s="3"/>
      <c r="C787" s="3"/>
      <c r="D787" s="4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15">
      <c r="A788" s="3"/>
      <c r="B788" s="3"/>
      <c r="C788" s="3"/>
      <c r="D788" s="4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15">
      <c r="A789" s="3"/>
      <c r="B789" s="3"/>
      <c r="C789" s="3"/>
      <c r="D789" s="4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15">
      <c r="A790" s="3"/>
      <c r="B790" s="3"/>
      <c r="C790" s="3"/>
      <c r="D790" s="4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15">
      <c r="A791" s="3"/>
      <c r="B791" s="3"/>
      <c r="C791" s="3"/>
      <c r="D791" s="4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15">
      <c r="A792" s="3"/>
      <c r="B792" s="3"/>
      <c r="C792" s="3"/>
      <c r="D792" s="4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15">
      <c r="A793" s="3"/>
      <c r="B793" s="3"/>
      <c r="C793" s="3"/>
      <c r="D793" s="4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15">
      <c r="A794" s="3"/>
      <c r="B794" s="3"/>
      <c r="C794" s="3"/>
      <c r="D794" s="4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15">
      <c r="A795" s="3"/>
      <c r="B795" s="3"/>
      <c r="C795" s="3"/>
      <c r="D795" s="4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15">
      <c r="A796" s="3"/>
      <c r="B796" s="3"/>
      <c r="C796" s="3"/>
      <c r="D796" s="4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15">
      <c r="A797" s="3"/>
      <c r="B797" s="3"/>
      <c r="C797" s="3"/>
      <c r="D797" s="4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15">
      <c r="A798" s="3"/>
      <c r="B798" s="3"/>
      <c r="C798" s="3"/>
      <c r="D798" s="4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15">
      <c r="A799" s="3"/>
      <c r="B799" s="3"/>
      <c r="C799" s="3"/>
      <c r="D799" s="4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15">
      <c r="A800" s="3"/>
      <c r="B800" s="3"/>
      <c r="C800" s="3"/>
      <c r="D800" s="4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15">
      <c r="A801" s="3"/>
      <c r="B801" s="3"/>
      <c r="C801" s="3"/>
      <c r="D801" s="4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15">
      <c r="A802" s="3"/>
      <c r="B802" s="3"/>
      <c r="C802" s="3"/>
      <c r="D802" s="4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15">
      <c r="A803" s="3"/>
      <c r="B803" s="3"/>
      <c r="C803" s="3"/>
      <c r="D803" s="4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15">
      <c r="A804" s="3"/>
      <c r="B804" s="3"/>
      <c r="C804" s="3"/>
      <c r="D804" s="4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15">
      <c r="A805" s="3"/>
      <c r="B805" s="3"/>
      <c r="C805" s="3"/>
      <c r="D805" s="4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15">
      <c r="A806" s="3"/>
      <c r="B806" s="3"/>
      <c r="C806" s="3"/>
      <c r="D806" s="4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15">
      <c r="A807" s="3"/>
      <c r="B807" s="3"/>
      <c r="C807" s="3"/>
      <c r="D807" s="4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15">
      <c r="A808" s="3"/>
      <c r="B808" s="3"/>
      <c r="C808" s="3"/>
      <c r="D808" s="4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15">
      <c r="A809" s="3"/>
      <c r="B809" s="3"/>
      <c r="C809" s="3"/>
      <c r="D809" s="4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15">
      <c r="A810" s="3"/>
      <c r="B810" s="3"/>
      <c r="C810" s="3"/>
      <c r="D810" s="4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15">
      <c r="A811" s="3"/>
      <c r="B811" s="3"/>
      <c r="C811" s="3"/>
      <c r="D811" s="4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15">
      <c r="A812" s="3"/>
      <c r="B812" s="3"/>
      <c r="C812" s="3"/>
      <c r="D812" s="4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15">
      <c r="A813" s="3"/>
      <c r="B813" s="3"/>
      <c r="C813" s="3"/>
      <c r="D813" s="4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15">
      <c r="A814" s="3"/>
      <c r="B814" s="3"/>
      <c r="C814" s="3"/>
      <c r="D814" s="4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15">
      <c r="A815" s="3"/>
      <c r="B815" s="3"/>
      <c r="C815" s="3"/>
      <c r="D815" s="4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15">
      <c r="A816" s="3"/>
      <c r="B816" s="3"/>
      <c r="C816" s="3"/>
      <c r="D816" s="4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15">
      <c r="A817" s="3"/>
      <c r="B817" s="3"/>
      <c r="C817" s="3"/>
      <c r="D817" s="4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15">
      <c r="A818" s="3"/>
      <c r="B818" s="3"/>
      <c r="C818" s="3"/>
      <c r="D818" s="4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15">
      <c r="A819" s="3"/>
      <c r="B819" s="3"/>
      <c r="C819" s="3"/>
      <c r="D819" s="4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15">
      <c r="A820" s="3"/>
      <c r="B820" s="3"/>
      <c r="C820" s="3"/>
      <c r="D820" s="4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15">
      <c r="A821" s="3"/>
      <c r="B821" s="3"/>
      <c r="C821" s="3"/>
      <c r="D821" s="4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15">
      <c r="A822" s="3"/>
      <c r="B822" s="3"/>
      <c r="C822" s="3"/>
      <c r="D822" s="4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15">
      <c r="A823" s="3"/>
      <c r="B823" s="3"/>
      <c r="C823" s="3"/>
      <c r="D823" s="4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15">
      <c r="A824" s="3"/>
      <c r="B824" s="3"/>
      <c r="C824" s="3"/>
      <c r="D824" s="4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15">
      <c r="A825" s="3"/>
      <c r="B825" s="3"/>
      <c r="C825" s="3"/>
      <c r="D825" s="4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15">
      <c r="A826" s="3"/>
      <c r="B826" s="3"/>
      <c r="C826" s="3"/>
      <c r="D826" s="4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15">
      <c r="A827" s="3"/>
      <c r="B827" s="3"/>
      <c r="C827" s="3"/>
      <c r="D827" s="4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15">
      <c r="A828" s="3"/>
      <c r="B828" s="3"/>
      <c r="C828" s="3"/>
      <c r="D828" s="4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15">
      <c r="A829" s="3"/>
      <c r="B829" s="3"/>
      <c r="C829" s="3"/>
      <c r="D829" s="4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15">
      <c r="A830" s="3"/>
      <c r="B830" s="3"/>
      <c r="C830" s="3"/>
      <c r="D830" s="4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15">
      <c r="A831" s="3"/>
      <c r="B831" s="3"/>
      <c r="C831" s="3"/>
      <c r="D831" s="4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15">
      <c r="A832" s="3"/>
      <c r="B832" s="3"/>
      <c r="C832" s="3"/>
      <c r="D832" s="4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15">
      <c r="A833" s="3"/>
      <c r="B833" s="3"/>
      <c r="C833" s="3"/>
      <c r="D833" s="4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15">
      <c r="A834" s="3"/>
      <c r="B834" s="3"/>
      <c r="C834" s="3"/>
      <c r="D834" s="4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15">
      <c r="A835" s="3"/>
      <c r="B835" s="3"/>
      <c r="C835" s="3"/>
      <c r="D835" s="4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15">
      <c r="A836" s="3"/>
      <c r="B836" s="3"/>
      <c r="C836" s="3"/>
      <c r="D836" s="4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15">
      <c r="A837" s="3"/>
      <c r="B837" s="3"/>
      <c r="C837" s="3"/>
      <c r="D837" s="4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15">
      <c r="A838" s="3"/>
      <c r="B838" s="3"/>
      <c r="C838" s="3"/>
      <c r="D838" s="4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15">
      <c r="A839" s="3"/>
      <c r="B839" s="3"/>
      <c r="C839" s="3"/>
      <c r="D839" s="4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15">
      <c r="A840" s="3"/>
      <c r="B840" s="3"/>
      <c r="C840" s="3"/>
      <c r="D840" s="4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15">
      <c r="A841" s="3"/>
      <c r="B841" s="3"/>
      <c r="C841" s="3"/>
      <c r="D841" s="4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15">
      <c r="A842" s="3"/>
      <c r="B842" s="3"/>
      <c r="C842" s="3"/>
      <c r="D842" s="4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15">
      <c r="A843" s="3"/>
      <c r="B843" s="3"/>
      <c r="C843" s="3"/>
      <c r="D843" s="4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15">
      <c r="A844" s="3"/>
      <c r="B844" s="3"/>
      <c r="C844" s="3"/>
      <c r="D844" s="4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15">
      <c r="A845" s="3"/>
      <c r="B845" s="3"/>
      <c r="C845" s="3"/>
      <c r="D845" s="4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15">
      <c r="A846" s="3"/>
      <c r="B846" s="3"/>
      <c r="C846" s="3"/>
      <c r="D846" s="4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15">
      <c r="A847" s="3"/>
      <c r="B847" s="3"/>
      <c r="C847" s="3"/>
      <c r="D847" s="4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15">
      <c r="A848" s="3"/>
      <c r="B848" s="3"/>
      <c r="C848" s="3"/>
      <c r="D848" s="4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15">
      <c r="A849" s="3"/>
      <c r="B849" s="3"/>
      <c r="C849" s="3"/>
      <c r="D849" s="4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15">
      <c r="A850" s="3"/>
      <c r="B850" s="3"/>
      <c r="C850" s="3"/>
      <c r="D850" s="4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15">
      <c r="A851" s="3"/>
      <c r="B851" s="3"/>
      <c r="C851" s="3"/>
      <c r="D851" s="4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15">
      <c r="A852" s="3"/>
      <c r="B852" s="3"/>
      <c r="C852" s="3"/>
      <c r="D852" s="4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15">
      <c r="A853" s="3"/>
      <c r="B853" s="3"/>
      <c r="C853" s="3"/>
      <c r="D853" s="4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15">
      <c r="A854" s="3"/>
      <c r="B854" s="3"/>
      <c r="C854" s="3"/>
      <c r="D854" s="4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15">
      <c r="A855" s="3"/>
      <c r="B855" s="3"/>
      <c r="C855" s="3"/>
      <c r="D855" s="4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15">
      <c r="A856" s="3"/>
      <c r="B856" s="3"/>
      <c r="C856" s="3"/>
      <c r="D856" s="4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15">
      <c r="A857" s="3"/>
      <c r="B857" s="3"/>
      <c r="C857" s="3"/>
      <c r="D857" s="4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15">
      <c r="A858" s="3"/>
      <c r="B858" s="3"/>
      <c r="C858" s="3"/>
      <c r="D858" s="4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15">
      <c r="A859" s="3"/>
      <c r="B859" s="3"/>
      <c r="C859" s="3"/>
      <c r="D859" s="4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15">
      <c r="A860" s="3"/>
      <c r="B860" s="3"/>
      <c r="C860" s="3"/>
      <c r="D860" s="4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15">
      <c r="A861" s="3"/>
      <c r="B861" s="3"/>
      <c r="C861" s="3"/>
      <c r="D861" s="4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15">
      <c r="A862" s="3"/>
      <c r="B862" s="3"/>
      <c r="C862" s="3"/>
      <c r="D862" s="4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15">
      <c r="A863" s="3"/>
      <c r="B863" s="3"/>
      <c r="C863" s="3"/>
      <c r="D863" s="4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15">
      <c r="A864" s="3"/>
      <c r="B864" s="3"/>
      <c r="C864" s="3"/>
      <c r="D864" s="4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15">
      <c r="A865" s="3"/>
      <c r="B865" s="3"/>
      <c r="C865" s="3"/>
      <c r="D865" s="4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15">
      <c r="A866" s="3"/>
      <c r="B866" s="3"/>
      <c r="C866" s="3"/>
      <c r="D866" s="4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15">
      <c r="A867" s="3"/>
      <c r="B867" s="3"/>
      <c r="C867" s="3"/>
      <c r="D867" s="4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15">
      <c r="A868" s="3"/>
      <c r="B868" s="3"/>
      <c r="C868" s="3"/>
      <c r="D868" s="4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15">
      <c r="A869" s="3"/>
      <c r="B869" s="3"/>
      <c r="C869" s="3"/>
      <c r="D869" s="4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15">
      <c r="A870" s="3"/>
      <c r="B870" s="3"/>
      <c r="C870" s="3"/>
      <c r="D870" s="4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15">
      <c r="A871" s="3"/>
      <c r="B871" s="3"/>
      <c r="C871" s="3"/>
      <c r="D871" s="4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15">
      <c r="A872" s="3"/>
      <c r="B872" s="3"/>
      <c r="C872" s="3"/>
      <c r="D872" s="4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15">
      <c r="A873" s="3"/>
      <c r="B873" s="3"/>
      <c r="C873" s="3"/>
      <c r="D873" s="4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15">
      <c r="A874" s="3"/>
      <c r="B874" s="3"/>
      <c r="C874" s="3"/>
      <c r="D874" s="4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15">
      <c r="A875" s="3"/>
      <c r="B875" s="3"/>
      <c r="C875" s="3"/>
      <c r="D875" s="4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15">
      <c r="A876" s="3"/>
      <c r="B876" s="3"/>
      <c r="C876" s="3"/>
      <c r="D876" s="4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15">
      <c r="A877" s="3"/>
      <c r="B877" s="3"/>
      <c r="C877" s="3"/>
      <c r="D877" s="4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15">
      <c r="A878" s="3"/>
      <c r="B878" s="3"/>
      <c r="C878" s="3"/>
      <c r="D878" s="4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15">
      <c r="A879" s="3"/>
      <c r="B879" s="3"/>
      <c r="C879" s="3"/>
      <c r="D879" s="4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15">
      <c r="A880" s="3"/>
      <c r="B880" s="3"/>
      <c r="C880" s="3"/>
      <c r="D880" s="4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15">
      <c r="A881" s="3"/>
      <c r="B881" s="3"/>
      <c r="C881" s="3"/>
      <c r="D881" s="4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15">
      <c r="A882" s="3"/>
      <c r="B882" s="3"/>
      <c r="C882" s="3"/>
      <c r="D882" s="4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15">
      <c r="A883" s="3"/>
      <c r="B883" s="3"/>
      <c r="C883" s="3"/>
      <c r="D883" s="4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15">
      <c r="A884" s="3"/>
      <c r="B884" s="3"/>
      <c r="C884" s="3"/>
      <c r="D884" s="4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15">
      <c r="A885" s="3"/>
      <c r="B885" s="3"/>
      <c r="C885" s="3"/>
      <c r="D885" s="4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15">
      <c r="A886" s="3"/>
      <c r="B886" s="3"/>
      <c r="C886" s="3"/>
      <c r="D886" s="4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15">
      <c r="A887" s="3"/>
      <c r="B887" s="3"/>
      <c r="C887" s="3"/>
      <c r="D887" s="4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15">
      <c r="A888" s="3"/>
      <c r="B888" s="3"/>
      <c r="C888" s="3"/>
      <c r="D888" s="4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15">
      <c r="A889" s="3"/>
      <c r="B889" s="3"/>
      <c r="C889" s="3"/>
      <c r="D889" s="4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15">
      <c r="A890" s="3"/>
      <c r="B890" s="3"/>
      <c r="C890" s="3"/>
      <c r="D890" s="4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15">
      <c r="A891" s="3"/>
      <c r="B891" s="3"/>
      <c r="C891" s="3"/>
      <c r="D891" s="4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15">
      <c r="A892" s="3"/>
      <c r="B892" s="3"/>
      <c r="C892" s="3"/>
      <c r="D892" s="4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15">
      <c r="A893" s="3"/>
      <c r="B893" s="3"/>
      <c r="C893" s="3"/>
      <c r="D893" s="4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15">
      <c r="A894" s="3"/>
      <c r="B894" s="3"/>
      <c r="C894" s="3"/>
      <c r="D894" s="4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15">
      <c r="A895" s="3"/>
      <c r="B895" s="3"/>
      <c r="C895" s="3"/>
      <c r="D895" s="4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15">
      <c r="A896" s="3"/>
      <c r="B896" s="3"/>
      <c r="C896" s="3"/>
      <c r="D896" s="4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15">
      <c r="A897" s="3"/>
      <c r="B897" s="3"/>
      <c r="C897" s="3"/>
      <c r="D897" s="4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15">
      <c r="A898" s="3"/>
      <c r="B898" s="3"/>
      <c r="C898" s="3"/>
      <c r="D898" s="4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15">
      <c r="A899" s="3"/>
      <c r="B899" s="3"/>
      <c r="C899" s="3"/>
      <c r="D899" s="4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15">
      <c r="A900" s="3"/>
      <c r="B900" s="3"/>
      <c r="C900" s="3"/>
      <c r="D900" s="4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15">
      <c r="A901" s="3"/>
      <c r="B901" s="3"/>
      <c r="C901" s="3"/>
      <c r="D901" s="4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15">
      <c r="A902" s="3"/>
      <c r="B902" s="3"/>
      <c r="C902" s="3"/>
      <c r="D902" s="4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15">
      <c r="A903" s="3"/>
      <c r="B903" s="3"/>
      <c r="C903" s="3"/>
      <c r="D903" s="4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15">
      <c r="A904" s="3"/>
      <c r="B904" s="3"/>
      <c r="C904" s="3"/>
      <c r="D904" s="4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15">
      <c r="A905" s="3"/>
      <c r="B905" s="3"/>
      <c r="C905" s="3"/>
      <c r="D905" s="4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15">
      <c r="A906" s="3"/>
      <c r="B906" s="3"/>
      <c r="C906" s="3"/>
      <c r="D906" s="4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15">
      <c r="A907" s="3"/>
      <c r="B907" s="3"/>
      <c r="C907" s="3"/>
      <c r="D907" s="4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15">
      <c r="A908" s="3"/>
      <c r="B908" s="3"/>
      <c r="C908" s="3"/>
      <c r="D908" s="4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15">
      <c r="A909" s="3"/>
      <c r="B909" s="3"/>
      <c r="C909" s="3"/>
      <c r="D909" s="4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15">
      <c r="A910" s="3"/>
      <c r="B910" s="3"/>
      <c r="C910" s="3"/>
      <c r="D910" s="4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15">
      <c r="A911" s="3"/>
      <c r="B911" s="3"/>
      <c r="C911" s="3"/>
      <c r="D911" s="4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15">
      <c r="A912" s="3"/>
      <c r="B912" s="3"/>
      <c r="C912" s="3"/>
      <c r="D912" s="4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15">
      <c r="A913" s="3"/>
      <c r="B913" s="3"/>
      <c r="C913" s="3"/>
      <c r="D913" s="4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15">
      <c r="A914" s="3"/>
      <c r="B914" s="3"/>
      <c r="C914" s="3"/>
      <c r="D914" s="4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15">
      <c r="A915" s="3"/>
      <c r="B915" s="3"/>
      <c r="C915" s="3"/>
      <c r="D915" s="4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15">
      <c r="A916" s="3"/>
      <c r="B916" s="3"/>
      <c r="C916" s="3"/>
      <c r="D916" s="4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15">
      <c r="A917" s="3"/>
      <c r="B917" s="3"/>
      <c r="C917" s="3"/>
      <c r="D917" s="4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15">
      <c r="A918" s="3"/>
      <c r="B918" s="3"/>
      <c r="C918" s="3"/>
      <c r="D918" s="4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15">
      <c r="A919" s="3"/>
      <c r="B919" s="3"/>
      <c r="C919" s="3"/>
      <c r="D919" s="4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15">
      <c r="A920" s="3"/>
      <c r="B920" s="3"/>
      <c r="C920" s="3"/>
      <c r="D920" s="4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15">
      <c r="A921" s="3"/>
      <c r="B921" s="3"/>
      <c r="C921" s="3"/>
      <c r="D921" s="4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15">
      <c r="A922" s="3"/>
      <c r="B922" s="3"/>
      <c r="C922" s="3"/>
      <c r="D922" s="4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15">
      <c r="A923" s="3"/>
      <c r="B923" s="3"/>
      <c r="C923" s="3"/>
      <c r="D923" s="4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15">
      <c r="A924" s="3"/>
      <c r="B924" s="3"/>
      <c r="C924" s="3"/>
      <c r="D924" s="4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15">
      <c r="A925" s="3"/>
      <c r="B925" s="3"/>
      <c r="C925" s="3"/>
      <c r="D925" s="4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15">
      <c r="A926" s="3"/>
      <c r="B926" s="3"/>
      <c r="C926" s="3"/>
      <c r="D926" s="4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15">
      <c r="A927" s="3"/>
      <c r="B927" s="3"/>
      <c r="C927" s="3"/>
      <c r="D927" s="4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15">
      <c r="A928" s="3"/>
      <c r="B928" s="3"/>
      <c r="C928" s="3"/>
      <c r="D928" s="4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15">
      <c r="A929" s="3"/>
      <c r="B929" s="3"/>
      <c r="C929" s="3"/>
      <c r="D929" s="4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15">
      <c r="A930" s="3"/>
      <c r="B930" s="3"/>
      <c r="C930" s="3"/>
      <c r="D930" s="4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15">
      <c r="A931" s="3"/>
      <c r="B931" s="3"/>
      <c r="C931" s="3"/>
      <c r="D931" s="4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15">
      <c r="A932" s="3"/>
      <c r="B932" s="3"/>
      <c r="C932" s="3"/>
      <c r="D932" s="4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15">
      <c r="A933" s="3"/>
      <c r="B933" s="3"/>
      <c r="C933" s="3"/>
      <c r="D933" s="4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15">
      <c r="A934" s="3"/>
      <c r="B934" s="3"/>
      <c r="C934" s="3"/>
      <c r="D934" s="4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15">
      <c r="A935" s="3"/>
      <c r="B935" s="3"/>
      <c r="C935" s="3"/>
      <c r="D935" s="4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15">
      <c r="A936" s="3"/>
      <c r="B936" s="3"/>
      <c r="C936" s="3"/>
      <c r="D936" s="4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15">
      <c r="A937" s="3"/>
      <c r="B937" s="3"/>
      <c r="C937" s="3"/>
      <c r="D937" s="4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15">
      <c r="A938" s="3"/>
      <c r="B938" s="3"/>
      <c r="C938" s="3"/>
      <c r="D938" s="4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15">
      <c r="A939" s="3"/>
      <c r="B939" s="3"/>
      <c r="C939" s="3"/>
      <c r="D939" s="4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15">
      <c r="A940" s="3"/>
      <c r="B940" s="3"/>
      <c r="C940" s="3"/>
      <c r="D940" s="4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15">
      <c r="A941" s="3"/>
      <c r="B941" s="3"/>
      <c r="C941" s="3"/>
      <c r="D941" s="4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15">
      <c r="A942" s="3"/>
      <c r="B942" s="3"/>
      <c r="C942" s="3"/>
      <c r="D942" s="4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15">
      <c r="A943" s="3"/>
      <c r="B943" s="3"/>
      <c r="C943" s="3"/>
      <c r="D943" s="4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15">
      <c r="A944" s="3"/>
      <c r="B944" s="3"/>
      <c r="C944" s="3"/>
      <c r="D944" s="4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15">
      <c r="A945" s="3"/>
      <c r="B945" s="3"/>
      <c r="C945" s="3"/>
      <c r="D945" s="4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15">
      <c r="A946" s="3"/>
      <c r="B946" s="3"/>
      <c r="C946" s="3"/>
      <c r="D946" s="4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15">
      <c r="A947" s="3"/>
      <c r="B947" s="3"/>
      <c r="C947" s="3"/>
      <c r="D947" s="4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15">
      <c r="A948" s="3"/>
      <c r="B948" s="3"/>
      <c r="C948" s="3"/>
      <c r="D948" s="4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15">
      <c r="A949" s="3"/>
      <c r="B949" s="3"/>
      <c r="C949" s="3"/>
      <c r="D949" s="4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15">
      <c r="A950" s="3"/>
      <c r="B950" s="3"/>
      <c r="C950" s="3"/>
      <c r="D950" s="4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15">
      <c r="A951" s="3"/>
      <c r="B951" s="3"/>
      <c r="C951" s="3"/>
      <c r="D951" s="4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15">
      <c r="A952" s="3"/>
      <c r="B952" s="3"/>
      <c r="C952" s="3"/>
      <c r="D952" s="4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15">
      <c r="A953" s="3"/>
      <c r="B953" s="3"/>
      <c r="C953" s="3"/>
      <c r="D953" s="4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15">
      <c r="A954" s="3"/>
      <c r="B954" s="3"/>
      <c r="C954" s="3"/>
      <c r="D954" s="4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15">
      <c r="A955" s="3"/>
      <c r="B955" s="3"/>
      <c r="C955" s="3"/>
      <c r="D955" s="4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15">
      <c r="A956" s="3"/>
      <c r="B956" s="3"/>
      <c r="C956" s="3"/>
      <c r="D956" s="4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15">
      <c r="A957" s="3"/>
      <c r="B957" s="3"/>
      <c r="C957" s="3"/>
      <c r="D957" s="4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15">
      <c r="A958" s="3"/>
      <c r="B958" s="3"/>
      <c r="C958" s="3"/>
      <c r="D958" s="4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15">
      <c r="A959" s="3"/>
      <c r="B959" s="3"/>
      <c r="C959" s="3"/>
      <c r="D959" s="4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15">
      <c r="A960" s="3"/>
      <c r="B960" s="3"/>
      <c r="C960" s="3"/>
      <c r="D960" s="4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15">
      <c r="A961" s="3"/>
      <c r="B961" s="3"/>
      <c r="C961" s="3"/>
      <c r="D961" s="4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15">
      <c r="A962" s="3"/>
      <c r="B962" s="3"/>
      <c r="C962" s="3"/>
      <c r="D962" s="4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15">
      <c r="A963" s="3"/>
      <c r="B963" s="3"/>
      <c r="C963" s="3"/>
      <c r="D963" s="4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15">
      <c r="A964" s="3"/>
      <c r="B964" s="3"/>
      <c r="C964" s="3"/>
      <c r="D964" s="4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15">
      <c r="A965" s="3"/>
      <c r="B965" s="3"/>
      <c r="C965" s="3"/>
      <c r="D965" s="4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15">
      <c r="A966" s="3"/>
      <c r="B966" s="3"/>
      <c r="C966" s="3"/>
      <c r="D966" s="4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15">
      <c r="A967" s="3"/>
      <c r="B967" s="3"/>
      <c r="C967" s="3"/>
      <c r="D967" s="4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15">
      <c r="A968" s="3"/>
      <c r="B968" s="3"/>
      <c r="C968" s="3"/>
      <c r="D968" s="4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15">
      <c r="A969" s="3"/>
      <c r="B969" s="3"/>
      <c r="C969" s="3"/>
      <c r="D969" s="4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15">
      <c r="A970" s="3"/>
      <c r="B970" s="3"/>
      <c r="C970" s="3"/>
      <c r="D970" s="4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15">
      <c r="A971" s="3"/>
      <c r="B971" s="3"/>
      <c r="C971" s="3"/>
      <c r="D971" s="4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15">
      <c r="A972" s="3"/>
      <c r="B972" s="3"/>
      <c r="C972" s="3"/>
      <c r="D972" s="4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15">
      <c r="A973" s="3"/>
      <c r="B973" s="3"/>
      <c r="C973" s="3"/>
      <c r="D973" s="4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15">
      <c r="A974" s="3"/>
      <c r="B974" s="3"/>
      <c r="C974" s="3"/>
      <c r="D974" s="4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15">
      <c r="A975" s="3"/>
      <c r="B975" s="3"/>
      <c r="C975" s="3"/>
      <c r="D975" s="4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15">
      <c r="A976" s="3"/>
      <c r="B976" s="3"/>
      <c r="C976" s="3"/>
      <c r="D976" s="4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15">
      <c r="A977" s="3"/>
      <c r="B977" s="3"/>
      <c r="C977" s="3"/>
      <c r="D977" s="4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15">
      <c r="A978" s="3"/>
      <c r="B978" s="3"/>
      <c r="C978" s="3"/>
      <c r="D978" s="4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15">
      <c r="A979" s="3"/>
      <c r="B979" s="3"/>
      <c r="C979" s="3"/>
      <c r="D979" s="4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15">
      <c r="A980" s="3"/>
      <c r="B980" s="3"/>
      <c r="C980" s="3"/>
      <c r="D980" s="4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15">
      <c r="A981" s="3"/>
      <c r="B981" s="3"/>
      <c r="C981" s="3"/>
      <c r="D981" s="4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15">
      <c r="A982" s="3"/>
      <c r="B982" s="3"/>
      <c r="C982" s="3"/>
      <c r="D982" s="4"/>
      <c r="E982" s="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15">
      <c r="A983" s="3"/>
      <c r="B983" s="3"/>
      <c r="C983" s="3"/>
      <c r="D983" s="4"/>
      <c r="E983" s="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15">
      <c r="A984" s="3"/>
      <c r="B984" s="3"/>
      <c r="C984" s="3"/>
      <c r="D984" s="4"/>
      <c r="E984" s="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15">
      <c r="A985" s="3"/>
      <c r="B985" s="3"/>
      <c r="C985" s="3"/>
      <c r="D985" s="4"/>
      <c r="E985" s="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15">
      <c r="A986" s="3"/>
      <c r="B986" s="3"/>
      <c r="C986" s="3"/>
      <c r="D986" s="4"/>
      <c r="E986" s="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15">
      <c r="A987" s="3"/>
      <c r="B987" s="3"/>
      <c r="C987" s="3"/>
      <c r="D987" s="4"/>
      <c r="E987" s="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15">
      <c r="A988" s="3"/>
      <c r="B988" s="3"/>
      <c r="C988" s="3"/>
      <c r="D988" s="4"/>
      <c r="E988" s="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15">
      <c r="A989" s="3"/>
      <c r="B989" s="3"/>
      <c r="C989" s="3"/>
      <c r="D989" s="4"/>
      <c r="E989" s="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15">
      <c r="A990" s="3"/>
      <c r="B990" s="3"/>
      <c r="C990" s="3"/>
      <c r="D990" s="4"/>
      <c r="E990" s="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15">
      <c r="A991" s="3"/>
      <c r="B991" s="3"/>
      <c r="C991" s="3"/>
      <c r="D991" s="4"/>
      <c r="E991" s="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15">
      <c r="A992" s="3"/>
      <c r="B992" s="3"/>
      <c r="C992" s="3"/>
      <c r="D992" s="4"/>
      <c r="E992" s="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15">
      <c r="A993" s="3"/>
      <c r="B993" s="3"/>
      <c r="C993" s="3"/>
      <c r="D993" s="4"/>
      <c r="E993" s="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15">
      <c r="A994" s="3"/>
      <c r="B994" s="3"/>
      <c r="C994" s="3"/>
      <c r="D994" s="4"/>
      <c r="E994" s="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15">
      <c r="A995" s="3"/>
      <c r="B995" s="3"/>
      <c r="C995" s="3"/>
      <c r="D995" s="4"/>
      <c r="E995" s="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15">
      <c r="A996" s="3"/>
      <c r="B996" s="3"/>
      <c r="C996" s="3"/>
      <c r="D996" s="4"/>
      <c r="E996" s="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15">
      <c r="A997" s="3"/>
      <c r="B997" s="3"/>
      <c r="C997" s="3"/>
      <c r="D997" s="4"/>
      <c r="E997" s="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15">
      <c r="A998" s="3"/>
      <c r="B998" s="3"/>
      <c r="C998" s="3"/>
      <c r="D998" s="4"/>
      <c r="E998" s="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sheetProtection algorithmName="SHA-512" hashValue="UnWKVmSbR+ZkwW58PTnhQQFm441l+cbezbJDvsqGsWLVUvUbL79oziLDST5FJVfkbNnL/wUcW158zBf0RVz/uQ==" saltValue="WAN4qXUTkEDP1tLFQzoY6w==" spinCount="100000" sheet="1" objects="1" scenarios="1"/>
  <mergeCells count="36">
    <mergeCell ref="A1:D1"/>
    <mergeCell ref="A2:E2"/>
    <mergeCell ref="A4:B4"/>
    <mergeCell ref="C4:E4"/>
    <mergeCell ref="A5:B5"/>
    <mergeCell ref="C5:E5"/>
    <mergeCell ref="A7:E7"/>
    <mergeCell ref="A9:C12"/>
    <mergeCell ref="D10:D12"/>
    <mergeCell ref="E10:E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8:C38"/>
    <mergeCell ref="B39:C39"/>
    <mergeCell ref="A41:C4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C34"/>
    <mergeCell ref="B36:C36"/>
    <mergeCell ref="B37:C37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5.6640625" customWidth="1"/>
    <col min="4" max="4" width="20.5" customWidth="1"/>
    <col min="5" max="5" width="22.1640625" customWidth="1"/>
    <col min="6" max="8" width="20.5" customWidth="1"/>
    <col min="9" max="12" width="11.5" customWidth="1"/>
    <col min="13" max="26" width="10" customWidth="1"/>
  </cols>
  <sheetData>
    <row r="1" spans="1:26" ht="29.25" customHeight="1" x14ac:dyDescent="0.15">
      <c r="A1" s="99" t="s">
        <v>0</v>
      </c>
      <c r="B1" s="86"/>
      <c r="C1" s="86"/>
      <c r="D1" s="86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99" t="s">
        <v>1</v>
      </c>
      <c r="B2" s="86"/>
      <c r="C2" s="86"/>
      <c r="D2" s="86"/>
      <c r="E2" s="86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1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81" t="s">
        <v>2</v>
      </c>
      <c r="B4" s="75"/>
      <c r="C4" s="123"/>
      <c r="D4" s="124"/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81" t="s">
        <v>3</v>
      </c>
      <c r="B5" s="75"/>
      <c r="C5" s="123"/>
      <c r="D5" s="124"/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20"/>
      <c r="B6" s="21"/>
      <c r="C6" s="21"/>
      <c r="D6" s="22"/>
      <c r="E6" s="23"/>
      <c r="F6" s="24"/>
      <c r="G6" s="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7.25" customHeight="1" x14ac:dyDescent="0.15">
      <c r="A7" s="125" t="s">
        <v>36</v>
      </c>
      <c r="B7" s="89"/>
      <c r="C7" s="84" t="s">
        <v>37</v>
      </c>
      <c r="D7" s="100"/>
      <c r="E7" s="75"/>
      <c r="F7" s="65"/>
      <c r="G7" s="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7.25" customHeight="1" x14ac:dyDescent="0.15">
      <c r="A8" s="126"/>
      <c r="B8" s="127"/>
      <c r="C8" s="84" t="s">
        <v>38</v>
      </c>
      <c r="D8" s="100"/>
      <c r="E8" s="75"/>
      <c r="F8" s="65"/>
      <c r="G8" s="4"/>
      <c r="H8" s="24"/>
      <c r="I8" s="24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7.25" customHeight="1" x14ac:dyDescent="0.15">
      <c r="A9" s="27"/>
      <c r="B9" s="21"/>
      <c r="C9" s="21"/>
      <c r="D9" s="22"/>
      <c r="E9" s="23"/>
      <c r="F9" s="24"/>
      <c r="G9" s="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7" customHeight="1" x14ac:dyDescent="0.15">
      <c r="A10" s="112" t="s">
        <v>39</v>
      </c>
      <c r="B10" s="86"/>
      <c r="C10" s="86"/>
      <c r="D10" s="86"/>
      <c r="E10" s="86"/>
      <c r="F10" s="86"/>
      <c r="G10" s="86"/>
      <c r="H10" s="86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7.25" customHeight="1" x14ac:dyDescent="0.15">
      <c r="A11" s="20"/>
      <c r="B11" s="21"/>
      <c r="C11" s="21"/>
      <c r="D11" s="22"/>
      <c r="E11" s="23"/>
      <c r="F11" s="24"/>
      <c r="G11" s="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7.25" customHeight="1" x14ac:dyDescent="0.15">
      <c r="A12" s="20" t="s">
        <v>40</v>
      </c>
      <c r="B12" s="20"/>
      <c r="C12" s="20"/>
      <c r="D12" s="28"/>
      <c r="E12" s="20"/>
      <c r="F12" s="20"/>
      <c r="G12" s="20"/>
      <c r="H12" s="20"/>
      <c r="I12" s="2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38.25" customHeight="1" x14ac:dyDescent="0.15">
      <c r="A13" s="20"/>
      <c r="B13" s="113" t="s">
        <v>41</v>
      </c>
      <c r="C13" s="86"/>
      <c r="D13" s="86"/>
      <c r="E13" s="86"/>
      <c r="F13" s="29"/>
      <c r="G13" s="29"/>
      <c r="H13" s="29"/>
      <c r="I13" s="3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54" customHeight="1" x14ac:dyDescent="0.15">
      <c r="A14" s="20"/>
      <c r="B14" s="113" t="s">
        <v>42</v>
      </c>
      <c r="C14" s="86"/>
      <c r="D14" s="86"/>
      <c r="E14" s="86"/>
      <c r="F14" s="29"/>
      <c r="G14" s="29"/>
      <c r="H14" s="29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7.25" customHeight="1" x14ac:dyDescent="0.15">
      <c r="A15" s="114" t="s">
        <v>43</v>
      </c>
      <c r="B15" s="86"/>
      <c r="C15" s="86"/>
      <c r="D15" s="86"/>
      <c r="E15" s="86"/>
      <c r="F15" s="86"/>
      <c r="G15" s="86"/>
      <c r="H15" s="86"/>
      <c r="I15" s="86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32.25" customHeight="1" x14ac:dyDescent="0.15">
      <c r="A16" s="27"/>
      <c r="B16" s="115" t="s">
        <v>44</v>
      </c>
      <c r="C16" s="86"/>
      <c r="D16" s="86"/>
      <c r="E16" s="86"/>
      <c r="F16" s="29"/>
      <c r="G16" s="29"/>
      <c r="H16" s="29"/>
      <c r="I16" s="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 customHeight="1" x14ac:dyDescent="0.15">
      <c r="A17" s="20"/>
      <c r="B17" s="29"/>
      <c r="C17" s="29"/>
      <c r="D17" s="31"/>
      <c r="E17" s="32"/>
      <c r="F17" s="33"/>
      <c r="G17" s="34"/>
      <c r="H17" s="33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7.25" customHeight="1" x14ac:dyDescent="0.15">
      <c r="A18" s="35" t="s">
        <v>45</v>
      </c>
      <c r="B18" s="29"/>
      <c r="C18" s="29"/>
      <c r="D18" s="31"/>
      <c r="E18" s="32"/>
      <c r="F18" s="33"/>
      <c r="G18" s="34"/>
      <c r="H18" s="33"/>
      <c r="I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7.75" customHeight="1" x14ac:dyDescent="0.15">
      <c r="A19" s="36"/>
      <c r="B19" s="25"/>
      <c r="C19" s="25"/>
      <c r="D19" s="3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7.25" customHeight="1" x14ac:dyDescent="0.15">
      <c r="A20" s="116" t="s">
        <v>46</v>
      </c>
      <c r="B20" s="88"/>
      <c r="C20" s="89"/>
      <c r="D20" s="117" t="s">
        <v>47</v>
      </c>
      <c r="E20" s="120" t="s">
        <v>48</v>
      </c>
      <c r="F20" s="121" t="s">
        <v>49</v>
      </c>
      <c r="G20" s="38" t="s">
        <v>6</v>
      </c>
      <c r="H20" s="38" t="s">
        <v>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7.25" customHeight="1" x14ac:dyDescent="0.15">
      <c r="A21" s="90"/>
      <c r="B21" s="86"/>
      <c r="C21" s="91"/>
      <c r="D21" s="118"/>
      <c r="E21" s="118"/>
      <c r="F21" s="118"/>
      <c r="G21" s="122" t="s">
        <v>8</v>
      </c>
      <c r="H21" s="122" t="s">
        <v>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7.25" customHeight="1" x14ac:dyDescent="0.15">
      <c r="A22" s="90"/>
      <c r="B22" s="86"/>
      <c r="C22" s="91"/>
      <c r="D22" s="118"/>
      <c r="E22" s="118"/>
      <c r="F22" s="118"/>
      <c r="G22" s="118"/>
      <c r="H22" s="118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7.25" customHeight="1" x14ac:dyDescent="0.15">
      <c r="A23" s="92"/>
      <c r="B23" s="93"/>
      <c r="C23" s="94"/>
      <c r="D23" s="119"/>
      <c r="E23" s="119"/>
      <c r="F23" s="119"/>
      <c r="G23" s="119"/>
      <c r="H23" s="1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 x14ac:dyDescent="0.15">
      <c r="A24" s="20"/>
      <c r="B24" s="20"/>
      <c r="C24" s="20"/>
      <c r="D24" s="39"/>
      <c r="E24" s="40"/>
      <c r="F24" s="41"/>
      <c r="G24" s="42"/>
      <c r="H24" s="4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7.25" customHeight="1" x14ac:dyDescent="0.15">
      <c r="A25" s="43">
        <v>1</v>
      </c>
      <c r="B25" s="102" t="s">
        <v>10</v>
      </c>
      <c r="C25" s="100"/>
      <c r="D25" s="100"/>
      <c r="E25" s="100"/>
      <c r="F25" s="100"/>
      <c r="G25" s="100"/>
      <c r="H25" s="75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7.25" customHeight="1" x14ac:dyDescent="0.15">
      <c r="A26" s="15">
        <v>101</v>
      </c>
      <c r="B26" s="103" t="s">
        <v>51</v>
      </c>
      <c r="C26" s="75"/>
      <c r="D26" s="66"/>
      <c r="E26" s="67">
        <v>0</v>
      </c>
      <c r="F26" s="66">
        <v>0</v>
      </c>
      <c r="G26" s="45">
        <f t="shared" ref="G26:G38" si="0">E26*F26</f>
        <v>0</v>
      </c>
      <c r="H26" s="67">
        <v>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7.25" customHeight="1" x14ac:dyDescent="0.15">
      <c r="A27" s="15">
        <v>102</v>
      </c>
      <c r="B27" s="103" t="s">
        <v>52</v>
      </c>
      <c r="C27" s="75"/>
      <c r="D27" s="66"/>
      <c r="E27" s="67">
        <v>0</v>
      </c>
      <c r="F27" s="66">
        <v>0</v>
      </c>
      <c r="G27" s="45">
        <f t="shared" si="0"/>
        <v>0</v>
      </c>
      <c r="H27" s="67">
        <v>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7.25" customHeight="1" x14ac:dyDescent="0.15">
      <c r="A28" s="15">
        <v>103</v>
      </c>
      <c r="B28" s="103" t="s">
        <v>53</v>
      </c>
      <c r="C28" s="75"/>
      <c r="D28" s="66"/>
      <c r="E28" s="67">
        <v>0</v>
      </c>
      <c r="F28" s="66">
        <v>0</v>
      </c>
      <c r="G28" s="45">
        <f t="shared" si="0"/>
        <v>0</v>
      </c>
      <c r="H28" s="67">
        <v>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7.25" customHeight="1" x14ac:dyDescent="0.15">
      <c r="A29" s="15">
        <v>104</v>
      </c>
      <c r="B29" s="103" t="s">
        <v>54</v>
      </c>
      <c r="C29" s="75"/>
      <c r="D29" s="66"/>
      <c r="E29" s="67">
        <v>0</v>
      </c>
      <c r="F29" s="66">
        <v>0</v>
      </c>
      <c r="G29" s="45">
        <f t="shared" si="0"/>
        <v>0</v>
      </c>
      <c r="H29" s="67">
        <v>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7.25" customHeight="1" x14ac:dyDescent="0.15">
      <c r="A30" s="15">
        <v>105</v>
      </c>
      <c r="B30" s="103" t="s">
        <v>55</v>
      </c>
      <c r="C30" s="75"/>
      <c r="D30" s="66"/>
      <c r="E30" s="67">
        <v>0</v>
      </c>
      <c r="F30" s="66">
        <v>0</v>
      </c>
      <c r="G30" s="45">
        <f t="shared" si="0"/>
        <v>0</v>
      </c>
      <c r="H30" s="67">
        <v>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7.25" customHeight="1" x14ac:dyDescent="0.15">
      <c r="A31" s="15">
        <v>106</v>
      </c>
      <c r="B31" s="103" t="s">
        <v>56</v>
      </c>
      <c r="C31" s="75"/>
      <c r="D31" s="66"/>
      <c r="E31" s="67">
        <v>0</v>
      </c>
      <c r="F31" s="66">
        <v>0</v>
      </c>
      <c r="G31" s="45">
        <f t="shared" si="0"/>
        <v>0</v>
      </c>
      <c r="H31" s="67">
        <v>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7.25" customHeight="1" x14ac:dyDescent="0.15">
      <c r="A32" s="15">
        <v>107</v>
      </c>
      <c r="B32" s="103" t="s">
        <v>57</v>
      </c>
      <c r="C32" s="75"/>
      <c r="D32" s="66"/>
      <c r="E32" s="67">
        <v>0</v>
      </c>
      <c r="F32" s="66">
        <v>0</v>
      </c>
      <c r="G32" s="45">
        <f t="shared" si="0"/>
        <v>0</v>
      </c>
      <c r="H32" s="67">
        <v>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7.25" customHeight="1" x14ac:dyDescent="0.15">
      <c r="A33" s="15">
        <v>108</v>
      </c>
      <c r="B33" s="103" t="s">
        <v>58</v>
      </c>
      <c r="C33" s="75"/>
      <c r="D33" s="66"/>
      <c r="E33" s="67">
        <v>0</v>
      </c>
      <c r="F33" s="66">
        <v>0</v>
      </c>
      <c r="G33" s="45">
        <f t="shared" si="0"/>
        <v>0</v>
      </c>
      <c r="H33" s="67">
        <v>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7.25" customHeight="1" x14ac:dyDescent="0.15">
      <c r="A34" s="15">
        <v>109</v>
      </c>
      <c r="B34" s="103" t="s">
        <v>59</v>
      </c>
      <c r="C34" s="75"/>
      <c r="D34" s="66"/>
      <c r="E34" s="67">
        <v>0</v>
      </c>
      <c r="F34" s="66">
        <v>0</v>
      </c>
      <c r="G34" s="45">
        <f t="shared" si="0"/>
        <v>0</v>
      </c>
      <c r="H34" s="67">
        <v>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7.25" customHeight="1" x14ac:dyDescent="0.15">
      <c r="A35" s="15">
        <v>110</v>
      </c>
      <c r="B35" s="103" t="s">
        <v>60</v>
      </c>
      <c r="C35" s="75"/>
      <c r="D35" s="66"/>
      <c r="E35" s="67">
        <v>0</v>
      </c>
      <c r="F35" s="66">
        <v>0</v>
      </c>
      <c r="G35" s="45">
        <f t="shared" si="0"/>
        <v>0</v>
      </c>
      <c r="H35" s="67"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7.25" customHeight="1" x14ac:dyDescent="0.15">
      <c r="A36" s="15">
        <v>111</v>
      </c>
      <c r="B36" s="103" t="s">
        <v>61</v>
      </c>
      <c r="C36" s="75"/>
      <c r="D36" s="66"/>
      <c r="E36" s="67">
        <v>0</v>
      </c>
      <c r="F36" s="66">
        <v>0</v>
      </c>
      <c r="G36" s="45">
        <f t="shared" si="0"/>
        <v>0</v>
      </c>
      <c r="H36" s="67">
        <v>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7.25" customHeight="1" x14ac:dyDescent="0.15">
      <c r="A37" s="15">
        <v>112</v>
      </c>
      <c r="B37" s="103" t="s">
        <v>62</v>
      </c>
      <c r="C37" s="75"/>
      <c r="D37" s="66"/>
      <c r="E37" s="67">
        <v>0</v>
      </c>
      <c r="F37" s="66">
        <v>0</v>
      </c>
      <c r="G37" s="45">
        <f t="shared" si="0"/>
        <v>0</v>
      </c>
      <c r="H37" s="67">
        <v>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7.25" customHeight="1" x14ac:dyDescent="0.15">
      <c r="A38" s="15">
        <v>113</v>
      </c>
      <c r="B38" s="103" t="s">
        <v>63</v>
      </c>
      <c r="C38" s="75"/>
      <c r="D38" s="66"/>
      <c r="E38" s="67">
        <v>0</v>
      </c>
      <c r="F38" s="66">
        <v>0</v>
      </c>
      <c r="G38" s="45">
        <f t="shared" si="0"/>
        <v>0</v>
      </c>
      <c r="H38" s="67">
        <v>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7.25" customHeight="1" x14ac:dyDescent="0.15">
      <c r="A39" s="46"/>
      <c r="B39" s="101" t="s">
        <v>35</v>
      </c>
      <c r="C39" s="77"/>
      <c r="D39" s="68"/>
      <c r="E39" s="69"/>
      <c r="F39" s="68"/>
      <c r="G39" s="49">
        <f t="shared" ref="G39:H39" si="1">SUM(G26:G38)</f>
        <v>0</v>
      </c>
      <c r="H39" s="70">
        <f t="shared" si="1"/>
        <v>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9" customHeight="1" x14ac:dyDescent="0.15">
      <c r="A40" s="20"/>
      <c r="B40" s="20"/>
      <c r="C40" s="20"/>
      <c r="D40" s="39"/>
      <c r="E40" s="40"/>
      <c r="F40" s="41"/>
      <c r="G40" s="42"/>
      <c r="H40" s="4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.75" customHeight="1" x14ac:dyDescent="0.15">
      <c r="A41" s="43">
        <v>2</v>
      </c>
      <c r="B41" s="102" t="s">
        <v>64</v>
      </c>
      <c r="C41" s="100"/>
      <c r="D41" s="100"/>
      <c r="E41" s="100"/>
      <c r="F41" s="100"/>
      <c r="G41" s="100"/>
      <c r="H41" s="7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7.25" customHeight="1" x14ac:dyDescent="0.15">
      <c r="A42" s="15">
        <v>201</v>
      </c>
      <c r="B42" s="103" t="s">
        <v>65</v>
      </c>
      <c r="C42" s="75"/>
      <c r="D42" s="66"/>
      <c r="E42" s="67">
        <v>0</v>
      </c>
      <c r="F42" s="66">
        <v>0</v>
      </c>
      <c r="G42" s="45">
        <f t="shared" ref="G42:G79" si="2">E42*F42</f>
        <v>0</v>
      </c>
      <c r="H42" s="67">
        <v>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7.25" customHeight="1" x14ac:dyDescent="0.15">
      <c r="A43" s="15">
        <v>202</v>
      </c>
      <c r="B43" s="103" t="s">
        <v>66</v>
      </c>
      <c r="C43" s="75"/>
      <c r="D43" s="66"/>
      <c r="E43" s="67">
        <v>0</v>
      </c>
      <c r="F43" s="66">
        <v>0</v>
      </c>
      <c r="G43" s="45">
        <f t="shared" si="2"/>
        <v>0</v>
      </c>
      <c r="H43" s="67">
        <v>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7.25" customHeight="1" x14ac:dyDescent="0.15">
      <c r="A44" s="15">
        <v>203</v>
      </c>
      <c r="B44" s="103" t="s">
        <v>67</v>
      </c>
      <c r="C44" s="75"/>
      <c r="D44" s="66"/>
      <c r="E44" s="67">
        <v>0</v>
      </c>
      <c r="F44" s="66">
        <v>0</v>
      </c>
      <c r="G44" s="45">
        <f t="shared" si="2"/>
        <v>0</v>
      </c>
      <c r="H44" s="67">
        <v>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7.25" customHeight="1" x14ac:dyDescent="0.15">
      <c r="A45" s="15">
        <v>204</v>
      </c>
      <c r="B45" s="103" t="s">
        <v>68</v>
      </c>
      <c r="C45" s="75"/>
      <c r="D45" s="66"/>
      <c r="E45" s="67">
        <v>0</v>
      </c>
      <c r="F45" s="66">
        <v>0</v>
      </c>
      <c r="G45" s="45">
        <f t="shared" si="2"/>
        <v>0</v>
      </c>
      <c r="H45" s="67">
        <v>0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7.25" customHeight="1" x14ac:dyDescent="0.15">
      <c r="A46" s="15">
        <v>205</v>
      </c>
      <c r="B46" s="103" t="s">
        <v>69</v>
      </c>
      <c r="C46" s="75"/>
      <c r="D46" s="66"/>
      <c r="E46" s="67">
        <v>0</v>
      </c>
      <c r="F46" s="66">
        <v>0</v>
      </c>
      <c r="G46" s="45">
        <f t="shared" si="2"/>
        <v>0</v>
      </c>
      <c r="H46" s="67">
        <v>0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7.25" customHeight="1" x14ac:dyDescent="0.15">
      <c r="A47" s="15">
        <v>206</v>
      </c>
      <c r="B47" s="103" t="s">
        <v>70</v>
      </c>
      <c r="C47" s="75"/>
      <c r="D47" s="66"/>
      <c r="E47" s="67">
        <v>0</v>
      </c>
      <c r="F47" s="66">
        <v>0</v>
      </c>
      <c r="G47" s="45">
        <f t="shared" si="2"/>
        <v>0</v>
      </c>
      <c r="H47" s="67">
        <v>0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7.25" customHeight="1" x14ac:dyDescent="0.15">
      <c r="A48" s="15">
        <v>207</v>
      </c>
      <c r="B48" s="103" t="s">
        <v>71</v>
      </c>
      <c r="C48" s="75"/>
      <c r="D48" s="66"/>
      <c r="E48" s="67">
        <v>0</v>
      </c>
      <c r="F48" s="66">
        <v>0</v>
      </c>
      <c r="G48" s="45">
        <f t="shared" si="2"/>
        <v>0</v>
      </c>
      <c r="H48" s="67">
        <v>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7.25" customHeight="1" x14ac:dyDescent="0.15">
      <c r="A49" s="15">
        <v>208</v>
      </c>
      <c r="B49" s="103" t="s">
        <v>72</v>
      </c>
      <c r="C49" s="75"/>
      <c r="D49" s="66"/>
      <c r="E49" s="67">
        <v>0</v>
      </c>
      <c r="F49" s="66">
        <v>0</v>
      </c>
      <c r="G49" s="45">
        <f t="shared" si="2"/>
        <v>0</v>
      </c>
      <c r="H49" s="67">
        <v>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7.25" customHeight="1" x14ac:dyDescent="0.15">
      <c r="A50" s="15">
        <v>209</v>
      </c>
      <c r="B50" s="103" t="s">
        <v>73</v>
      </c>
      <c r="C50" s="75"/>
      <c r="D50" s="66"/>
      <c r="E50" s="67">
        <v>0</v>
      </c>
      <c r="F50" s="66">
        <v>0</v>
      </c>
      <c r="G50" s="45">
        <f t="shared" si="2"/>
        <v>0</v>
      </c>
      <c r="H50" s="67">
        <v>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7.25" customHeight="1" x14ac:dyDescent="0.15">
      <c r="A51" s="15">
        <v>210</v>
      </c>
      <c r="B51" s="103" t="s">
        <v>74</v>
      </c>
      <c r="C51" s="75"/>
      <c r="D51" s="66"/>
      <c r="E51" s="67">
        <v>0</v>
      </c>
      <c r="F51" s="66">
        <v>0</v>
      </c>
      <c r="G51" s="45">
        <f t="shared" si="2"/>
        <v>0</v>
      </c>
      <c r="H51" s="67">
        <v>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7.25" customHeight="1" x14ac:dyDescent="0.15">
      <c r="A52" s="15">
        <v>211</v>
      </c>
      <c r="B52" s="103" t="s">
        <v>75</v>
      </c>
      <c r="C52" s="75"/>
      <c r="D52" s="66"/>
      <c r="E52" s="67">
        <v>0</v>
      </c>
      <c r="F52" s="66">
        <v>0</v>
      </c>
      <c r="G52" s="45">
        <f t="shared" si="2"/>
        <v>0</v>
      </c>
      <c r="H52" s="67">
        <v>0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7.25" customHeight="1" x14ac:dyDescent="0.15">
      <c r="A53" s="15">
        <v>212</v>
      </c>
      <c r="B53" s="103" t="s">
        <v>76</v>
      </c>
      <c r="C53" s="75"/>
      <c r="D53" s="66"/>
      <c r="E53" s="67">
        <v>0</v>
      </c>
      <c r="F53" s="66">
        <v>0</v>
      </c>
      <c r="G53" s="45">
        <f t="shared" si="2"/>
        <v>0</v>
      </c>
      <c r="H53" s="67">
        <v>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7.25" customHeight="1" x14ac:dyDescent="0.15">
      <c r="A54" s="15">
        <v>213</v>
      </c>
      <c r="B54" s="103" t="s">
        <v>77</v>
      </c>
      <c r="C54" s="75"/>
      <c r="D54" s="66"/>
      <c r="E54" s="67">
        <v>0</v>
      </c>
      <c r="F54" s="66">
        <v>0</v>
      </c>
      <c r="G54" s="45">
        <f t="shared" si="2"/>
        <v>0</v>
      </c>
      <c r="H54" s="67">
        <v>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7.25" customHeight="1" x14ac:dyDescent="0.15">
      <c r="A55" s="15">
        <v>214</v>
      </c>
      <c r="B55" s="103" t="s">
        <v>78</v>
      </c>
      <c r="C55" s="75"/>
      <c r="D55" s="66"/>
      <c r="E55" s="67">
        <v>0</v>
      </c>
      <c r="F55" s="66">
        <v>0</v>
      </c>
      <c r="G55" s="45">
        <f t="shared" si="2"/>
        <v>0</v>
      </c>
      <c r="H55" s="67">
        <v>0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7.25" customHeight="1" x14ac:dyDescent="0.15">
      <c r="A56" s="15">
        <v>215</v>
      </c>
      <c r="B56" s="103" t="s">
        <v>79</v>
      </c>
      <c r="C56" s="75"/>
      <c r="D56" s="66"/>
      <c r="E56" s="67">
        <v>0</v>
      </c>
      <c r="F56" s="66">
        <v>0</v>
      </c>
      <c r="G56" s="45">
        <f t="shared" si="2"/>
        <v>0</v>
      </c>
      <c r="H56" s="67">
        <v>0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7.25" customHeight="1" x14ac:dyDescent="0.15">
      <c r="A57" s="15">
        <v>216</v>
      </c>
      <c r="B57" s="103" t="s">
        <v>80</v>
      </c>
      <c r="C57" s="75"/>
      <c r="D57" s="66"/>
      <c r="E57" s="67">
        <v>0</v>
      </c>
      <c r="F57" s="66">
        <v>0</v>
      </c>
      <c r="G57" s="45">
        <f t="shared" si="2"/>
        <v>0</v>
      </c>
      <c r="H57" s="67">
        <v>0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7.25" customHeight="1" x14ac:dyDescent="0.15">
      <c r="A58" s="15">
        <v>217</v>
      </c>
      <c r="B58" s="103" t="s">
        <v>81</v>
      </c>
      <c r="C58" s="75"/>
      <c r="D58" s="66"/>
      <c r="E58" s="67">
        <v>0</v>
      </c>
      <c r="F58" s="66">
        <v>0</v>
      </c>
      <c r="G58" s="45">
        <f t="shared" si="2"/>
        <v>0</v>
      </c>
      <c r="H58" s="67">
        <v>0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7.25" customHeight="1" x14ac:dyDescent="0.15">
      <c r="A59" s="15">
        <v>218</v>
      </c>
      <c r="B59" s="103" t="s">
        <v>82</v>
      </c>
      <c r="C59" s="75"/>
      <c r="D59" s="66"/>
      <c r="E59" s="67">
        <v>0</v>
      </c>
      <c r="F59" s="66">
        <v>0</v>
      </c>
      <c r="G59" s="45">
        <f t="shared" si="2"/>
        <v>0</v>
      </c>
      <c r="H59" s="67">
        <v>0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7.25" customHeight="1" x14ac:dyDescent="0.15">
      <c r="A60" s="15">
        <v>219</v>
      </c>
      <c r="B60" s="103" t="s">
        <v>83</v>
      </c>
      <c r="C60" s="75"/>
      <c r="D60" s="66"/>
      <c r="E60" s="67">
        <v>0</v>
      </c>
      <c r="F60" s="66">
        <v>0</v>
      </c>
      <c r="G60" s="45">
        <f t="shared" si="2"/>
        <v>0</v>
      </c>
      <c r="H60" s="67">
        <v>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7.25" customHeight="1" x14ac:dyDescent="0.15">
      <c r="A61" s="15">
        <v>220</v>
      </c>
      <c r="B61" s="103" t="s">
        <v>84</v>
      </c>
      <c r="C61" s="75"/>
      <c r="D61" s="66"/>
      <c r="E61" s="67">
        <v>0</v>
      </c>
      <c r="F61" s="66">
        <v>0</v>
      </c>
      <c r="G61" s="45">
        <f t="shared" si="2"/>
        <v>0</v>
      </c>
      <c r="H61" s="67">
        <v>0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7.25" customHeight="1" x14ac:dyDescent="0.15">
      <c r="A62" s="15">
        <v>221</v>
      </c>
      <c r="B62" s="103" t="s">
        <v>85</v>
      </c>
      <c r="C62" s="75"/>
      <c r="D62" s="66"/>
      <c r="E62" s="67">
        <v>0</v>
      </c>
      <c r="F62" s="66">
        <v>0</v>
      </c>
      <c r="G62" s="45">
        <f t="shared" si="2"/>
        <v>0</v>
      </c>
      <c r="H62" s="67">
        <v>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7.25" customHeight="1" x14ac:dyDescent="0.15">
      <c r="A63" s="15">
        <v>222</v>
      </c>
      <c r="B63" s="103" t="s">
        <v>86</v>
      </c>
      <c r="C63" s="75"/>
      <c r="D63" s="66"/>
      <c r="E63" s="67">
        <v>0</v>
      </c>
      <c r="F63" s="66">
        <v>0</v>
      </c>
      <c r="G63" s="45">
        <f t="shared" si="2"/>
        <v>0</v>
      </c>
      <c r="H63" s="67">
        <v>0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7.25" customHeight="1" x14ac:dyDescent="0.15">
      <c r="A64" s="15">
        <v>223</v>
      </c>
      <c r="B64" s="103" t="s">
        <v>87</v>
      </c>
      <c r="C64" s="75"/>
      <c r="D64" s="66"/>
      <c r="E64" s="67">
        <v>0</v>
      </c>
      <c r="F64" s="66">
        <v>0</v>
      </c>
      <c r="G64" s="45">
        <f t="shared" si="2"/>
        <v>0</v>
      </c>
      <c r="H64" s="67">
        <v>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7.25" customHeight="1" x14ac:dyDescent="0.15">
      <c r="A65" s="15">
        <v>224</v>
      </c>
      <c r="B65" s="103" t="s">
        <v>88</v>
      </c>
      <c r="C65" s="75"/>
      <c r="D65" s="66"/>
      <c r="E65" s="67">
        <v>0</v>
      </c>
      <c r="F65" s="66">
        <v>0</v>
      </c>
      <c r="G65" s="45">
        <f t="shared" si="2"/>
        <v>0</v>
      </c>
      <c r="H65" s="67">
        <v>0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7.25" customHeight="1" x14ac:dyDescent="0.15">
      <c r="A66" s="15">
        <v>225</v>
      </c>
      <c r="B66" s="103" t="s">
        <v>89</v>
      </c>
      <c r="C66" s="75"/>
      <c r="D66" s="66"/>
      <c r="E66" s="67">
        <v>0</v>
      </c>
      <c r="F66" s="66">
        <v>0</v>
      </c>
      <c r="G66" s="45">
        <f t="shared" si="2"/>
        <v>0</v>
      </c>
      <c r="H66" s="67">
        <v>0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7.25" customHeight="1" x14ac:dyDescent="0.15">
      <c r="A67" s="15">
        <v>226</v>
      </c>
      <c r="B67" s="103" t="s">
        <v>90</v>
      </c>
      <c r="C67" s="75"/>
      <c r="D67" s="66"/>
      <c r="E67" s="67">
        <v>0</v>
      </c>
      <c r="F67" s="66">
        <v>0</v>
      </c>
      <c r="G67" s="45">
        <f t="shared" si="2"/>
        <v>0</v>
      </c>
      <c r="H67" s="67">
        <v>0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7.25" customHeight="1" x14ac:dyDescent="0.15">
      <c r="A68" s="15">
        <v>227</v>
      </c>
      <c r="B68" s="103" t="s">
        <v>91</v>
      </c>
      <c r="C68" s="75"/>
      <c r="D68" s="66"/>
      <c r="E68" s="67">
        <v>0</v>
      </c>
      <c r="F68" s="66">
        <v>0</v>
      </c>
      <c r="G68" s="45">
        <f t="shared" si="2"/>
        <v>0</v>
      </c>
      <c r="H68" s="67">
        <v>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7.25" customHeight="1" x14ac:dyDescent="0.15">
      <c r="A69" s="15">
        <v>228</v>
      </c>
      <c r="B69" s="103" t="s">
        <v>92</v>
      </c>
      <c r="C69" s="75"/>
      <c r="D69" s="66"/>
      <c r="E69" s="67">
        <v>0</v>
      </c>
      <c r="F69" s="66">
        <v>0</v>
      </c>
      <c r="G69" s="45">
        <f t="shared" si="2"/>
        <v>0</v>
      </c>
      <c r="H69" s="67">
        <v>0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7.25" customHeight="1" x14ac:dyDescent="0.15">
      <c r="A70" s="15">
        <v>229</v>
      </c>
      <c r="B70" s="103" t="s">
        <v>93</v>
      </c>
      <c r="C70" s="75"/>
      <c r="D70" s="66"/>
      <c r="E70" s="67">
        <v>0</v>
      </c>
      <c r="F70" s="66">
        <v>0</v>
      </c>
      <c r="G70" s="45">
        <f t="shared" si="2"/>
        <v>0</v>
      </c>
      <c r="H70" s="67">
        <v>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7.25" customHeight="1" x14ac:dyDescent="0.15">
      <c r="A71" s="15">
        <v>230</v>
      </c>
      <c r="B71" s="103" t="s">
        <v>94</v>
      </c>
      <c r="C71" s="75"/>
      <c r="D71" s="66"/>
      <c r="E71" s="67">
        <v>0</v>
      </c>
      <c r="F71" s="66">
        <v>0</v>
      </c>
      <c r="G71" s="45">
        <f t="shared" si="2"/>
        <v>0</v>
      </c>
      <c r="H71" s="67">
        <v>0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7.25" customHeight="1" x14ac:dyDescent="0.15">
      <c r="A72" s="15">
        <v>231</v>
      </c>
      <c r="B72" s="103" t="s">
        <v>95</v>
      </c>
      <c r="C72" s="75"/>
      <c r="D72" s="66"/>
      <c r="E72" s="67">
        <v>0</v>
      </c>
      <c r="F72" s="66">
        <v>0</v>
      </c>
      <c r="G72" s="45">
        <f t="shared" si="2"/>
        <v>0</v>
      </c>
      <c r="H72" s="67">
        <v>0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7.25" customHeight="1" x14ac:dyDescent="0.15">
      <c r="A73" s="15">
        <v>232</v>
      </c>
      <c r="B73" s="103" t="s">
        <v>96</v>
      </c>
      <c r="C73" s="75"/>
      <c r="D73" s="66"/>
      <c r="E73" s="67">
        <v>0</v>
      </c>
      <c r="F73" s="66">
        <v>0</v>
      </c>
      <c r="G73" s="45">
        <f t="shared" si="2"/>
        <v>0</v>
      </c>
      <c r="H73" s="67">
        <v>0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7.25" customHeight="1" x14ac:dyDescent="0.15">
      <c r="A74" s="15">
        <v>233</v>
      </c>
      <c r="B74" s="103" t="s">
        <v>97</v>
      </c>
      <c r="C74" s="75"/>
      <c r="D74" s="66"/>
      <c r="E74" s="67">
        <v>0</v>
      </c>
      <c r="F74" s="66">
        <v>0</v>
      </c>
      <c r="G74" s="45">
        <f t="shared" si="2"/>
        <v>0</v>
      </c>
      <c r="H74" s="67">
        <v>0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7.25" customHeight="1" x14ac:dyDescent="0.15">
      <c r="A75" s="15">
        <v>234</v>
      </c>
      <c r="B75" s="103" t="s">
        <v>98</v>
      </c>
      <c r="C75" s="75"/>
      <c r="D75" s="66"/>
      <c r="E75" s="67">
        <v>0</v>
      </c>
      <c r="F75" s="66">
        <v>0</v>
      </c>
      <c r="G75" s="45">
        <f t="shared" si="2"/>
        <v>0</v>
      </c>
      <c r="H75" s="67">
        <v>0</v>
      </c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7.25" customHeight="1" x14ac:dyDescent="0.15">
      <c r="A76" s="15">
        <v>235</v>
      </c>
      <c r="B76" s="103" t="s">
        <v>99</v>
      </c>
      <c r="C76" s="75"/>
      <c r="D76" s="66"/>
      <c r="E76" s="67">
        <v>0</v>
      </c>
      <c r="F76" s="66">
        <v>0</v>
      </c>
      <c r="G76" s="45">
        <f t="shared" si="2"/>
        <v>0</v>
      </c>
      <c r="H76" s="67">
        <v>0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7.25" customHeight="1" x14ac:dyDescent="0.15">
      <c r="A77" s="50">
        <v>236</v>
      </c>
      <c r="B77" s="103" t="s">
        <v>100</v>
      </c>
      <c r="C77" s="75"/>
      <c r="D77" s="66"/>
      <c r="E77" s="67">
        <v>0</v>
      </c>
      <c r="F77" s="66">
        <v>0</v>
      </c>
      <c r="G77" s="45">
        <f t="shared" si="2"/>
        <v>0</v>
      </c>
      <c r="H77" s="67">
        <v>0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7.25" customHeight="1" x14ac:dyDescent="0.15">
      <c r="A78" s="50">
        <v>237</v>
      </c>
      <c r="B78" s="103" t="s">
        <v>101</v>
      </c>
      <c r="C78" s="75"/>
      <c r="D78" s="66"/>
      <c r="E78" s="67">
        <v>0</v>
      </c>
      <c r="F78" s="66">
        <v>0</v>
      </c>
      <c r="G78" s="45">
        <f t="shared" si="2"/>
        <v>0</v>
      </c>
      <c r="H78" s="67">
        <v>0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7.25" customHeight="1" x14ac:dyDescent="0.15">
      <c r="A79" s="50">
        <v>238</v>
      </c>
      <c r="B79" s="103" t="s">
        <v>63</v>
      </c>
      <c r="C79" s="75"/>
      <c r="D79" s="66"/>
      <c r="E79" s="67">
        <v>0</v>
      </c>
      <c r="F79" s="66">
        <v>0</v>
      </c>
      <c r="G79" s="45">
        <f t="shared" si="2"/>
        <v>0</v>
      </c>
      <c r="H79" s="67">
        <v>0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7.25" customHeight="1" x14ac:dyDescent="0.15">
      <c r="A80" s="46"/>
      <c r="B80" s="101" t="s">
        <v>35</v>
      </c>
      <c r="C80" s="77"/>
      <c r="D80" s="68"/>
      <c r="E80" s="69"/>
      <c r="F80" s="68"/>
      <c r="G80" s="49">
        <f t="shared" ref="G80:H80" si="3">SUM(G42:G79)</f>
        <v>0</v>
      </c>
      <c r="H80" s="71">
        <f t="shared" si="3"/>
        <v>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9" customHeight="1" x14ac:dyDescent="0.15">
      <c r="A81" s="20"/>
      <c r="B81" s="20"/>
      <c r="C81" s="20"/>
      <c r="D81" s="39"/>
      <c r="E81" s="40"/>
      <c r="F81" s="41"/>
      <c r="G81" s="42"/>
      <c r="H81" s="42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21.75" customHeight="1" x14ac:dyDescent="0.15">
      <c r="A82" s="51">
        <v>3</v>
      </c>
      <c r="B82" s="102" t="s">
        <v>12</v>
      </c>
      <c r="C82" s="100"/>
      <c r="D82" s="100"/>
      <c r="E82" s="100"/>
      <c r="F82" s="100"/>
      <c r="G82" s="100"/>
      <c r="H82" s="75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7.25" customHeight="1" x14ac:dyDescent="0.15">
      <c r="A83" s="15">
        <v>301</v>
      </c>
      <c r="B83" s="103" t="s">
        <v>102</v>
      </c>
      <c r="C83" s="75"/>
      <c r="D83" s="66"/>
      <c r="E83" s="67">
        <v>0</v>
      </c>
      <c r="F83" s="66">
        <v>0</v>
      </c>
      <c r="G83" s="45">
        <f t="shared" ref="G83:G87" si="4">E83*F83</f>
        <v>0</v>
      </c>
      <c r="H83" s="72">
        <f t="shared" ref="H83:H87" si="5">G83</f>
        <v>0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7.25" customHeight="1" x14ac:dyDescent="0.15">
      <c r="A84" s="15">
        <v>302</v>
      </c>
      <c r="B84" s="103" t="s">
        <v>103</v>
      </c>
      <c r="C84" s="75"/>
      <c r="D84" s="66"/>
      <c r="E84" s="67">
        <v>0</v>
      </c>
      <c r="F84" s="66">
        <v>0</v>
      </c>
      <c r="G84" s="45">
        <f t="shared" si="4"/>
        <v>0</v>
      </c>
      <c r="H84" s="72">
        <f t="shared" si="5"/>
        <v>0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7.25" customHeight="1" x14ac:dyDescent="0.15">
      <c r="A85" s="15">
        <v>303</v>
      </c>
      <c r="B85" s="103" t="s">
        <v>104</v>
      </c>
      <c r="C85" s="75"/>
      <c r="D85" s="66"/>
      <c r="E85" s="67">
        <v>0</v>
      </c>
      <c r="F85" s="66">
        <v>0</v>
      </c>
      <c r="G85" s="45">
        <f t="shared" si="4"/>
        <v>0</v>
      </c>
      <c r="H85" s="72">
        <f t="shared" si="5"/>
        <v>0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7.25" customHeight="1" x14ac:dyDescent="0.15">
      <c r="A86" s="15">
        <v>304</v>
      </c>
      <c r="B86" s="103" t="s">
        <v>105</v>
      </c>
      <c r="C86" s="75"/>
      <c r="D86" s="66"/>
      <c r="E86" s="67">
        <v>0</v>
      </c>
      <c r="F86" s="66">
        <v>0</v>
      </c>
      <c r="G86" s="45">
        <f t="shared" si="4"/>
        <v>0</v>
      </c>
      <c r="H86" s="72">
        <f t="shared" si="5"/>
        <v>0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7.25" customHeight="1" x14ac:dyDescent="0.15">
      <c r="A87" s="15">
        <v>305</v>
      </c>
      <c r="B87" s="103" t="s">
        <v>106</v>
      </c>
      <c r="C87" s="75"/>
      <c r="D87" s="66"/>
      <c r="E87" s="67">
        <v>0</v>
      </c>
      <c r="F87" s="66">
        <v>0</v>
      </c>
      <c r="G87" s="45">
        <f t="shared" si="4"/>
        <v>0</v>
      </c>
      <c r="H87" s="72">
        <f t="shared" si="5"/>
        <v>0</v>
      </c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7.25" customHeight="1" x14ac:dyDescent="0.15">
      <c r="A88" s="46"/>
      <c r="B88" s="101" t="s">
        <v>35</v>
      </c>
      <c r="C88" s="77"/>
      <c r="D88" s="68"/>
      <c r="E88" s="69"/>
      <c r="F88" s="68"/>
      <c r="G88" s="49">
        <f t="shared" ref="G88:H88" si="6">SUM(G83:G87)</f>
        <v>0</v>
      </c>
      <c r="H88" s="49">
        <f t="shared" si="6"/>
        <v>0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9" customHeight="1" x14ac:dyDescent="0.15">
      <c r="A89" s="20"/>
      <c r="B89" s="20"/>
      <c r="C89" s="20"/>
      <c r="D89" s="39"/>
      <c r="E89" s="40"/>
      <c r="F89" s="41"/>
      <c r="G89" s="42"/>
      <c r="H89" s="42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21.75" customHeight="1" x14ac:dyDescent="0.15">
      <c r="A90" s="51">
        <v>4</v>
      </c>
      <c r="B90" s="102" t="s">
        <v>107</v>
      </c>
      <c r="C90" s="100"/>
      <c r="D90" s="100"/>
      <c r="E90" s="100"/>
      <c r="F90" s="100"/>
      <c r="G90" s="100"/>
      <c r="H90" s="7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7.25" customHeight="1" x14ac:dyDescent="0.15">
      <c r="A91" s="15">
        <v>401</v>
      </c>
      <c r="B91" s="103" t="s">
        <v>108</v>
      </c>
      <c r="C91" s="75"/>
      <c r="D91" s="66"/>
      <c r="E91" s="67">
        <v>0</v>
      </c>
      <c r="F91" s="66">
        <v>0</v>
      </c>
      <c r="G91" s="45">
        <f t="shared" ref="G91:G92" si="7">E91*F91</f>
        <v>0</v>
      </c>
      <c r="H91" s="45">
        <f t="shared" ref="H91:H92" si="8">G91</f>
        <v>0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7.25" customHeight="1" x14ac:dyDescent="0.15">
      <c r="A92" s="15">
        <v>402</v>
      </c>
      <c r="B92" s="103" t="s">
        <v>109</v>
      </c>
      <c r="C92" s="75"/>
      <c r="D92" s="66"/>
      <c r="E92" s="67">
        <v>0</v>
      </c>
      <c r="F92" s="66">
        <v>0</v>
      </c>
      <c r="G92" s="45">
        <f t="shared" si="7"/>
        <v>0</v>
      </c>
      <c r="H92" s="45">
        <f t="shared" si="8"/>
        <v>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7.25" customHeight="1" x14ac:dyDescent="0.15">
      <c r="A93" s="46"/>
      <c r="B93" s="101" t="s">
        <v>35</v>
      </c>
      <c r="C93" s="77"/>
      <c r="D93" s="68"/>
      <c r="E93" s="69"/>
      <c r="F93" s="68"/>
      <c r="G93" s="49">
        <f t="shared" ref="G93:H93" si="9">SUM(G91:G92)</f>
        <v>0</v>
      </c>
      <c r="H93" s="49">
        <f t="shared" si="9"/>
        <v>0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9" customHeight="1" x14ac:dyDescent="0.15">
      <c r="A94" s="20"/>
      <c r="B94" s="20"/>
      <c r="C94" s="20"/>
      <c r="D94" s="39"/>
      <c r="E94" s="40"/>
      <c r="F94" s="41"/>
      <c r="G94" s="42"/>
      <c r="H94" s="42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21.75" customHeight="1" x14ac:dyDescent="0.15">
      <c r="A95" s="51">
        <v>5</v>
      </c>
      <c r="B95" s="102" t="s">
        <v>14</v>
      </c>
      <c r="C95" s="100"/>
      <c r="D95" s="100"/>
      <c r="E95" s="100"/>
      <c r="F95" s="100"/>
      <c r="G95" s="100"/>
      <c r="H95" s="7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7.25" customHeight="1" x14ac:dyDescent="0.15">
      <c r="A96" s="15">
        <v>501</v>
      </c>
      <c r="B96" s="103" t="s">
        <v>110</v>
      </c>
      <c r="C96" s="75"/>
      <c r="D96" s="66"/>
      <c r="E96" s="67">
        <v>0</v>
      </c>
      <c r="F96" s="66">
        <v>0</v>
      </c>
      <c r="G96" s="45">
        <f t="shared" ref="G96:G100" si="10">E96*F96</f>
        <v>0</v>
      </c>
      <c r="H96" s="45">
        <f t="shared" ref="H96:H100" si="11">G96</f>
        <v>0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7.25" customHeight="1" x14ac:dyDescent="0.15">
      <c r="A97" s="15">
        <v>502</v>
      </c>
      <c r="B97" s="103" t="s">
        <v>111</v>
      </c>
      <c r="C97" s="75"/>
      <c r="D97" s="66"/>
      <c r="E97" s="67">
        <v>0</v>
      </c>
      <c r="F97" s="66">
        <v>0</v>
      </c>
      <c r="G97" s="45">
        <f t="shared" si="10"/>
        <v>0</v>
      </c>
      <c r="H97" s="45">
        <f t="shared" si="11"/>
        <v>0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7.25" customHeight="1" x14ac:dyDescent="0.15">
      <c r="A98" s="15">
        <v>503</v>
      </c>
      <c r="B98" s="103" t="s">
        <v>112</v>
      </c>
      <c r="C98" s="75"/>
      <c r="D98" s="66"/>
      <c r="E98" s="67">
        <v>0</v>
      </c>
      <c r="F98" s="66">
        <v>0</v>
      </c>
      <c r="G98" s="45">
        <f t="shared" si="10"/>
        <v>0</v>
      </c>
      <c r="H98" s="45">
        <f t="shared" si="11"/>
        <v>0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7.25" customHeight="1" x14ac:dyDescent="0.15">
      <c r="A99" s="15">
        <v>504</v>
      </c>
      <c r="B99" s="103" t="s">
        <v>113</v>
      </c>
      <c r="C99" s="75"/>
      <c r="D99" s="66"/>
      <c r="E99" s="67">
        <v>0</v>
      </c>
      <c r="F99" s="66">
        <v>0</v>
      </c>
      <c r="G99" s="45">
        <f t="shared" si="10"/>
        <v>0</v>
      </c>
      <c r="H99" s="45">
        <f t="shared" si="11"/>
        <v>0</v>
      </c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7.25" customHeight="1" x14ac:dyDescent="0.15">
      <c r="A100" s="15">
        <v>505</v>
      </c>
      <c r="B100" s="103" t="s">
        <v>114</v>
      </c>
      <c r="C100" s="75"/>
      <c r="D100" s="66"/>
      <c r="E100" s="67">
        <v>0</v>
      </c>
      <c r="F100" s="66">
        <v>0</v>
      </c>
      <c r="G100" s="45">
        <f t="shared" si="10"/>
        <v>0</v>
      </c>
      <c r="H100" s="45">
        <f t="shared" si="11"/>
        <v>0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7.25" customHeight="1" x14ac:dyDescent="0.15">
      <c r="A101" s="46"/>
      <c r="B101" s="101" t="s">
        <v>35</v>
      </c>
      <c r="C101" s="77"/>
      <c r="D101" s="68"/>
      <c r="E101" s="69"/>
      <c r="F101" s="68"/>
      <c r="G101" s="49">
        <f t="shared" ref="G101:H101" si="12">SUM(G96:G100)</f>
        <v>0</v>
      </c>
      <c r="H101" s="49">
        <f t="shared" si="12"/>
        <v>0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9" customHeight="1" x14ac:dyDescent="0.15">
      <c r="A102" s="20"/>
      <c r="B102" s="20"/>
      <c r="C102" s="20"/>
      <c r="D102" s="39"/>
      <c r="E102" s="40"/>
      <c r="F102" s="41"/>
      <c r="G102" s="42"/>
      <c r="H102" s="42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21.75" customHeight="1" x14ac:dyDescent="0.15">
      <c r="A103" s="51">
        <v>6</v>
      </c>
      <c r="B103" s="102" t="s">
        <v>115</v>
      </c>
      <c r="C103" s="100"/>
      <c r="D103" s="100"/>
      <c r="E103" s="100"/>
      <c r="F103" s="100"/>
      <c r="G103" s="100"/>
      <c r="H103" s="7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7.25" customHeight="1" x14ac:dyDescent="0.15">
      <c r="A104" s="15">
        <v>601</v>
      </c>
      <c r="B104" s="103" t="s">
        <v>116</v>
      </c>
      <c r="C104" s="75"/>
      <c r="D104" s="66"/>
      <c r="E104" s="67">
        <v>0</v>
      </c>
      <c r="F104" s="66">
        <v>0</v>
      </c>
      <c r="G104" s="45">
        <f t="shared" ref="G104:G110" si="13">E104*F104</f>
        <v>0</v>
      </c>
      <c r="H104" s="45">
        <f t="shared" ref="H104:H110" si="14">G104</f>
        <v>0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7.25" customHeight="1" x14ac:dyDescent="0.15">
      <c r="A105" s="15">
        <v>602</v>
      </c>
      <c r="B105" s="103" t="s">
        <v>117</v>
      </c>
      <c r="C105" s="75"/>
      <c r="D105" s="66"/>
      <c r="E105" s="67">
        <v>0</v>
      </c>
      <c r="F105" s="66">
        <v>0</v>
      </c>
      <c r="G105" s="45">
        <f t="shared" si="13"/>
        <v>0</v>
      </c>
      <c r="H105" s="45">
        <f t="shared" si="14"/>
        <v>0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7.25" customHeight="1" x14ac:dyDescent="0.15">
      <c r="A106" s="15">
        <v>603</v>
      </c>
      <c r="B106" s="103" t="s">
        <v>118</v>
      </c>
      <c r="C106" s="75"/>
      <c r="D106" s="66"/>
      <c r="E106" s="67">
        <v>0</v>
      </c>
      <c r="F106" s="66">
        <v>0</v>
      </c>
      <c r="G106" s="45">
        <f t="shared" si="13"/>
        <v>0</v>
      </c>
      <c r="H106" s="45">
        <f t="shared" si="14"/>
        <v>0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7.25" customHeight="1" x14ac:dyDescent="0.15">
      <c r="A107" s="15">
        <v>604</v>
      </c>
      <c r="B107" s="103" t="s">
        <v>119</v>
      </c>
      <c r="C107" s="75"/>
      <c r="D107" s="66"/>
      <c r="E107" s="67">
        <v>0</v>
      </c>
      <c r="F107" s="66">
        <v>0</v>
      </c>
      <c r="G107" s="45">
        <f t="shared" si="13"/>
        <v>0</v>
      </c>
      <c r="H107" s="45">
        <f t="shared" si="14"/>
        <v>0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7.25" customHeight="1" x14ac:dyDescent="0.15">
      <c r="A108" s="15">
        <v>605</v>
      </c>
      <c r="B108" s="103" t="s">
        <v>120</v>
      </c>
      <c r="C108" s="75"/>
      <c r="D108" s="66"/>
      <c r="E108" s="67">
        <v>0</v>
      </c>
      <c r="F108" s="66">
        <v>0</v>
      </c>
      <c r="G108" s="45">
        <f t="shared" si="13"/>
        <v>0</v>
      </c>
      <c r="H108" s="45">
        <f t="shared" si="14"/>
        <v>0</v>
      </c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7.25" customHeight="1" x14ac:dyDescent="0.15">
      <c r="A109" s="15">
        <v>606</v>
      </c>
      <c r="B109" s="103" t="s">
        <v>121</v>
      </c>
      <c r="C109" s="75"/>
      <c r="D109" s="66"/>
      <c r="E109" s="67">
        <v>0</v>
      </c>
      <c r="F109" s="66">
        <v>0</v>
      </c>
      <c r="G109" s="45">
        <f t="shared" si="13"/>
        <v>0</v>
      </c>
      <c r="H109" s="45">
        <f t="shared" si="14"/>
        <v>0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7.25" customHeight="1" x14ac:dyDescent="0.15">
      <c r="A110" s="15">
        <v>607</v>
      </c>
      <c r="B110" s="103" t="s">
        <v>63</v>
      </c>
      <c r="C110" s="75"/>
      <c r="D110" s="66"/>
      <c r="E110" s="67">
        <v>0</v>
      </c>
      <c r="F110" s="66">
        <v>0</v>
      </c>
      <c r="G110" s="45">
        <f t="shared" si="13"/>
        <v>0</v>
      </c>
      <c r="H110" s="45">
        <f t="shared" si="14"/>
        <v>0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7.25" customHeight="1" x14ac:dyDescent="0.15">
      <c r="A111" s="52"/>
      <c r="B111" s="101" t="s">
        <v>35</v>
      </c>
      <c r="C111" s="77"/>
      <c r="D111" s="68"/>
      <c r="E111" s="69"/>
      <c r="F111" s="68"/>
      <c r="G111" s="49">
        <f t="shared" ref="G111:H111" si="15">SUM(G104:G110)</f>
        <v>0</v>
      </c>
      <c r="H111" s="49">
        <f t="shared" si="15"/>
        <v>0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9" customHeight="1" x14ac:dyDescent="0.15">
      <c r="A112" s="20"/>
      <c r="B112" s="20"/>
      <c r="C112" s="20"/>
      <c r="D112" s="39"/>
      <c r="E112" s="40"/>
      <c r="F112" s="41"/>
      <c r="G112" s="42"/>
      <c r="H112" s="42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21.75" customHeight="1" x14ac:dyDescent="0.15">
      <c r="A113" s="51">
        <v>7</v>
      </c>
      <c r="B113" s="102" t="s">
        <v>16</v>
      </c>
      <c r="C113" s="100"/>
      <c r="D113" s="100"/>
      <c r="E113" s="100"/>
      <c r="F113" s="100"/>
      <c r="G113" s="100"/>
      <c r="H113" s="7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7.25" customHeight="1" x14ac:dyDescent="0.15">
      <c r="A114" s="15">
        <v>701</v>
      </c>
      <c r="B114" s="103" t="s">
        <v>122</v>
      </c>
      <c r="C114" s="75"/>
      <c r="D114" s="66"/>
      <c r="E114" s="67">
        <v>0</v>
      </c>
      <c r="F114" s="66">
        <v>0</v>
      </c>
      <c r="G114" s="45">
        <f t="shared" ref="G114:G118" si="16">E114*F114</f>
        <v>0</v>
      </c>
      <c r="H114" s="45">
        <f t="shared" ref="H114:H118" si="17">G114</f>
        <v>0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7.25" customHeight="1" x14ac:dyDescent="0.15">
      <c r="A115" s="15">
        <v>702</v>
      </c>
      <c r="B115" s="103" t="s">
        <v>123</v>
      </c>
      <c r="C115" s="75"/>
      <c r="D115" s="66"/>
      <c r="E115" s="67">
        <v>0</v>
      </c>
      <c r="F115" s="66">
        <v>0</v>
      </c>
      <c r="G115" s="45">
        <f t="shared" si="16"/>
        <v>0</v>
      </c>
      <c r="H115" s="45">
        <f t="shared" si="17"/>
        <v>0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7.25" customHeight="1" x14ac:dyDescent="0.15">
      <c r="A116" s="15">
        <v>703</v>
      </c>
      <c r="B116" s="103" t="s">
        <v>124</v>
      </c>
      <c r="C116" s="75"/>
      <c r="D116" s="66"/>
      <c r="E116" s="67">
        <v>0</v>
      </c>
      <c r="F116" s="66">
        <v>0</v>
      </c>
      <c r="G116" s="45">
        <f t="shared" si="16"/>
        <v>0</v>
      </c>
      <c r="H116" s="45">
        <f t="shared" si="17"/>
        <v>0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7.25" customHeight="1" x14ac:dyDescent="0.15">
      <c r="A117" s="15">
        <v>704</v>
      </c>
      <c r="B117" s="103" t="s">
        <v>125</v>
      </c>
      <c r="C117" s="75"/>
      <c r="D117" s="66"/>
      <c r="E117" s="67">
        <v>0</v>
      </c>
      <c r="F117" s="66">
        <v>0</v>
      </c>
      <c r="G117" s="45">
        <f t="shared" si="16"/>
        <v>0</v>
      </c>
      <c r="H117" s="45">
        <f t="shared" si="17"/>
        <v>0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7.25" customHeight="1" x14ac:dyDescent="0.15">
      <c r="A118" s="15">
        <v>705</v>
      </c>
      <c r="B118" s="103" t="s">
        <v>126</v>
      </c>
      <c r="C118" s="75"/>
      <c r="D118" s="66"/>
      <c r="E118" s="67">
        <v>0</v>
      </c>
      <c r="F118" s="66">
        <v>0</v>
      </c>
      <c r="G118" s="45">
        <f t="shared" si="16"/>
        <v>0</v>
      </c>
      <c r="H118" s="45">
        <f t="shared" si="17"/>
        <v>0</v>
      </c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7.25" customHeight="1" x14ac:dyDescent="0.15">
      <c r="A119" s="46"/>
      <c r="B119" s="101" t="s">
        <v>35</v>
      </c>
      <c r="C119" s="77"/>
      <c r="D119" s="68"/>
      <c r="E119" s="69"/>
      <c r="F119" s="68"/>
      <c r="G119" s="49">
        <f t="shared" ref="G119:H119" si="18">SUM(G114:G118)</f>
        <v>0</v>
      </c>
      <c r="H119" s="49">
        <f t="shared" si="18"/>
        <v>0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9" customHeight="1" x14ac:dyDescent="0.15">
      <c r="A120" s="20"/>
      <c r="B120" s="20"/>
      <c r="C120" s="20"/>
      <c r="D120" s="39"/>
      <c r="E120" s="40"/>
      <c r="F120" s="41"/>
      <c r="G120" s="42"/>
      <c r="H120" s="42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21.75" customHeight="1" x14ac:dyDescent="0.15">
      <c r="A121" s="51">
        <v>8</v>
      </c>
      <c r="B121" s="102" t="s">
        <v>17</v>
      </c>
      <c r="C121" s="100"/>
      <c r="D121" s="100"/>
      <c r="E121" s="100"/>
      <c r="F121" s="100"/>
      <c r="G121" s="100"/>
      <c r="H121" s="7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7.25" customHeight="1" x14ac:dyDescent="0.15">
      <c r="A122" s="15">
        <v>801</v>
      </c>
      <c r="B122" s="103" t="s">
        <v>127</v>
      </c>
      <c r="C122" s="75"/>
      <c r="D122" s="66"/>
      <c r="E122" s="67">
        <v>0</v>
      </c>
      <c r="F122" s="66">
        <v>0</v>
      </c>
      <c r="G122" s="45">
        <f t="shared" ref="G122:G129" si="19">E122*F122</f>
        <v>0</v>
      </c>
      <c r="H122" s="45">
        <f t="shared" ref="H122:H129" si="20">G122</f>
        <v>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7.25" customHeight="1" x14ac:dyDescent="0.15">
      <c r="A123" s="15">
        <v>802</v>
      </c>
      <c r="B123" s="103" t="s">
        <v>128</v>
      </c>
      <c r="C123" s="75"/>
      <c r="D123" s="66"/>
      <c r="E123" s="67">
        <v>0</v>
      </c>
      <c r="F123" s="66">
        <v>0</v>
      </c>
      <c r="G123" s="45">
        <f t="shared" si="19"/>
        <v>0</v>
      </c>
      <c r="H123" s="45">
        <f t="shared" si="20"/>
        <v>0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7.25" customHeight="1" x14ac:dyDescent="0.15">
      <c r="A124" s="15">
        <v>803</v>
      </c>
      <c r="B124" s="103" t="s">
        <v>129</v>
      </c>
      <c r="C124" s="75"/>
      <c r="D124" s="66"/>
      <c r="E124" s="67">
        <v>0</v>
      </c>
      <c r="F124" s="66">
        <v>0</v>
      </c>
      <c r="G124" s="45">
        <f t="shared" si="19"/>
        <v>0</v>
      </c>
      <c r="H124" s="45">
        <f t="shared" si="20"/>
        <v>0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7.25" customHeight="1" x14ac:dyDescent="0.15">
      <c r="A125" s="15">
        <v>804</v>
      </c>
      <c r="B125" s="103" t="s">
        <v>130</v>
      </c>
      <c r="C125" s="75"/>
      <c r="D125" s="66"/>
      <c r="E125" s="67">
        <v>0</v>
      </c>
      <c r="F125" s="66">
        <v>0</v>
      </c>
      <c r="G125" s="45">
        <f t="shared" si="19"/>
        <v>0</v>
      </c>
      <c r="H125" s="45">
        <f t="shared" si="20"/>
        <v>0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7.25" customHeight="1" x14ac:dyDescent="0.15">
      <c r="A126" s="15">
        <v>805</v>
      </c>
      <c r="B126" s="103" t="s">
        <v>131</v>
      </c>
      <c r="C126" s="75"/>
      <c r="D126" s="66"/>
      <c r="E126" s="67">
        <v>0</v>
      </c>
      <c r="F126" s="66">
        <v>0</v>
      </c>
      <c r="G126" s="45">
        <f t="shared" si="19"/>
        <v>0</v>
      </c>
      <c r="H126" s="45">
        <f t="shared" si="20"/>
        <v>0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7.25" customHeight="1" x14ac:dyDescent="0.15">
      <c r="A127" s="15">
        <v>806</v>
      </c>
      <c r="B127" s="103" t="s">
        <v>132</v>
      </c>
      <c r="C127" s="75"/>
      <c r="D127" s="66"/>
      <c r="E127" s="67">
        <v>0</v>
      </c>
      <c r="F127" s="66">
        <v>0</v>
      </c>
      <c r="G127" s="45">
        <f t="shared" si="19"/>
        <v>0</v>
      </c>
      <c r="H127" s="45">
        <f t="shared" si="20"/>
        <v>0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7.25" customHeight="1" x14ac:dyDescent="0.15">
      <c r="A128" s="15">
        <v>807</v>
      </c>
      <c r="B128" s="103" t="s">
        <v>133</v>
      </c>
      <c r="C128" s="75"/>
      <c r="D128" s="66"/>
      <c r="E128" s="67">
        <v>0</v>
      </c>
      <c r="F128" s="66">
        <v>0</v>
      </c>
      <c r="G128" s="45">
        <f t="shared" si="19"/>
        <v>0</v>
      </c>
      <c r="H128" s="45">
        <f t="shared" si="20"/>
        <v>0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7.25" customHeight="1" x14ac:dyDescent="0.15">
      <c r="A129" s="15">
        <v>808</v>
      </c>
      <c r="B129" s="103" t="s">
        <v>63</v>
      </c>
      <c r="C129" s="75"/>
      <c r="D129" s="66"/>
      <c r="E129" s="67">
        <v>0</v>
      </c>
      <c r="F129" s="66">
        <v>0</v>
      </c>
      <c r="G129" s="45">
        <f t="shared" si="19"/>
        <v>0</v>
      </c>
      <c r="H129" s="45">
        <f t="shared" si="20"/>
        <v>0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7.25" customHeight="1" x14ac:dyDescent="0.15">
      <c r="A130" s="52"/>
      <c r="B130" s="101" t="s">
        <v>35</v>
      </c>
      <c r="C130" s="77"/>
      <c r="D130" s="68"/>
      <c r="E130" s="69"/>
      <c r="F130" s="68"/>
      <c r="G130" s="49">
        <f t="shared" ref="G130:H130" si="21">SUM(G122:G129)</f>
        <v>0</v>
      </c>
      <c r="H130" s="49">
        <f t="shared" si="21"/>
        <v>0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9" customHeight="1" x14ac:dyDescent="0.15">
      <c r="A131" s="20"/>
      <c r="B131" s="20"/>
      <c r="C131" s="20"/>
      <c r="D131" s="39"/>
      <c r="E131" s="40"/>
      <c r="F131" s="41"/>
      <c r="G131" s="42"/>
      <c r="H131" s="42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21.75" customHeight="1" x14ac:dyDescent="0.15">
      <c r="A132" s="51">
        <v>9</v>
      </c>
      <c r="B132" s="102" t="s">
        <v>18</v>
      </c>
      <c r="C132" s="100"/>
      <c r="D132" s="100"/>
      <c r="E132" s="100"/>
      <c r="F132" s="100"/>
      <c r="G132" s="100"/>
      <c r="H132" s="7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7.25" customHeight="1" x14ac:dyDescent="0.15">
      <c r="A133" s="15">
        <v>901</v>
      </c>
      <c r="B133" s="103" t="s">
        <v>134</v>
      </c>
      <c r="C133" s="75"/>
      <c r="D133" s="66"/>
      <c r="E133" s="67">
        <v>0</v>
      </c>
      <c r="F133" s="66">
        <v>0</v>
      </c>
      <c r="G133" s="45">
        <f t="shared" ref="G133:G143" si="22">E133*F133</f>
        <v>0</v>
      </c>
      <c r="H133" s="45">
        <f t="shared" ref="H133:H143" si="23">G133</f>
        <v>0</v>
      </c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7.25" customHeight="1" x14ac:dyDescent="0.15">
      <c r="A134" s="15">
        <v>902</v>
      </c>
      <c r="B134" s="103" t="s">
        <v>135</v>
      </c>
      <c r="C134" s="75"/>
      <c r="D134" s="66"/>
      <c r="E134" s="67">
        <v>0</v>
      </c>
      <c r="F134" s="66">
        <v>0</v>
      </c>
      <c r="G134" s="45">
        <f t="shared" si="22"/>
        <v>0</v>
      </c>
      <c r="H134" s="45">
        <f t="shared" si="23"/>
        <v>0</v>
      </c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7.25" customHeight="1" x14ac:dyDescent="0.15">
      <c r="A135" s="15">
        <v>903</v>
      </c>
      <c r="B135" s="103" t="s">
        <v>136</v>
      </c>
      <c r="C135" s="75"/>
      <c r="D135" s="66"/>
      <c r="E135" s="67">
        <v>0</v>
      </c>
      <c r="F135" s="66">
        <v>0</v>
      </c>
      <c r="G135" s="45">
        <f t="shared" si="22"/>
        <v>0</v>
      </c>
      <c r="H135" s="45">
        <f t="shared" si="23"/>
        <v>0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7.25" customHeight="1" x14ac:dyDescent="0.15">
      <c r="A136" s="15">
        <v>904</v>
      </c>
      <c r="B136" s="103" t="s">
        <v>137</v>
      </c>
      <c r="C136" s="75"/>
      <c r="D136" s="66"/>
      <c r="E136" s="67">
        <v>0</v>
      </c>
      <c r="F136" s="66">
        <v>0</v>
      </c>
      <c r="G136" s="45">
        <f t="shared" si="22"/>
        <v>0</v>
      </c>
      <c r="H136" s="45">
        <f t="shared" si="23"/>
        <v>0</v>
      </c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7.25" customHeight="1" x14ac:dyDescent="0.15">
      <c r="A137" s="15">
        <v>905</v>
      </c>
      <c r="B137" s="103" t="s">
        <v>138</v>
      </c>
      <c r="C137" s="75"/>
      <c r="D137" s="66"/>
      <c r="E137" s="67">
        <v>0</v>
      </c>
      <c r="F137" s="66">
        <v>0</v>
      </c>
      <c r="G137" s="45">
        <f t="shared" si="22"/>
        <v>0</v>
      </c>
      <c r="H137" s="45">
        <f t="shared" si="23"/>
        <v>0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7.25" customHeight="1" x14ac:dyDescent="0.15">
      <c r="A138" s="15">
        <v>906</v>
      </c>
      <c r="B138" s="103" t="s">
        <v>132</v>
      </c>
      <c r="C138" s="75"/>
      <c r="D138" s="66"/>
      <c r="E138" s="67">
        <v>0</v>
      </c>
      <c r="F138" s="66">
        <v>0</v>
      </c>
      <c r="G138" s="45">
        <f t="shared" si="22"/>
        <v>0</v>
      </c>
      <c r="H138" s="45">
        <f t="shared" si="23"/>
        <v>0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7.25" customHeight="1" x14ac:dyDescent="0.15">
      <c r="A139" s="15">
        <v>907</v>
      </c>
      <c r="B139" s="103" t="s">
        <v>139</v>
      </c>
      <c r="C139" s="75"/>
      <c r="D139" s="66"/>
      <c r="E139" s="67">
        <v>0</v>
      </c>
      <c r="F139" s="66">
        <v>0</v>
      </c>
      <c r="G139" s="45">
        <f t="shared" si="22"/>
        <v>0</v>
      </c>
      <c r="H139" s="45">
        <f t="shared" si="23"/>
        <v>0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7.25" customHeight="1" x14ac:dyDescent="0.15">
      <c r="A140" s="15">
        <v>908</v>
      </c>
      <c r="B140" s="103" t="s">
        <v>140</v>
      </c>
      <c r="C140" s="75"/>
      <c r="D140" s="66"/>
      <c r="E140" s="67">
        <v>0</v>
      </c>
      <c r="F140" s="66">
        <v>0</v>
      </c>
      <c r="G140" s="45">
        <f t="shared" si="22"/>
        <v>0</v>
      </c>
      <c r="H140" s="45">
        <f t="shared" si="23"/>
        <v>0</v>
      </c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7.25" customHeight="1" x14ac:dyDescent="0.15">
      <c r="A141" s="15">
        <v>909</v>
      </c>
      <c r="B141" s="103" t="s">
        <v>141</v>
      </c>
      <c r="C141" s="75"/>
      <c r="D141" s="66"/>
      <c r="E141" s="67">
        <v>0</v>
      </c>
      <c r="F141" s="66">
        <v>0</v>
      </c>
      <c r="G141" s="45">
        <f t="shared" si="22"/>
        <v>0</v>
      </c>
      <c r="H141" s="45">
        <f t="shared" si="23"/>
        <v>0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7.25" customHeight="1" x14ac:dyDescent="0.15">
      <c r="A142" s="15">
        <v>910</v>
      </c>
      <c r="B142" s="103" t="s">
        <v>133</v>
      </c>
      <c r="C142" s="75"/>
      <c r="D142" s="66"/>
      <c r="E142" s="67">
        <v>0</v>
      </c>
      <c r="F142" s="66">
        <v>0</v>
      </c>
      <c r="G142" s="45">
        <f t="shared" si="22"/>
        <v>0</v>
      </c>
      <c r="H142" s="45">
        <f t="shared" si="23"/>
        <v>0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7.25" customHeight="1" x14ac:dyDescent="0.15">
      <c r="A143" s="15">
        <v>911</v>
      </c>
      <c r="B143" s="103" t="s">
        <v>63</v>
      </c>
      <c r="C143" s="75"/>
      <c r="D143" s="66"/>
      <c r="E143" s="67">
        <v>0</v>
      </c>
      <c r="F143" s="66">
        <v>0</v>
      </c>
      <c r="G143" s="45">
        <f t="shared" si="22"/>
        <v>0</v>
      </c>
      <c r="H143" s="45">
        <f t="shared" si="23"/>
        <v>0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7.25" customHeight="1" x14ac:dyDescent="0.15">
      <c r="A144" s="46"/>
      <c r="B144" s="101" t="s">
        <v>35</v>
      </c>
      <c r="C144" s="77"/>
      <c r="D144" s="68"/>
      <c r="E144" s="69"/>
      <c r="F144" s="68"/>
      <c r="G144" s="49">
        <f t="shared" ref="G144:H144" si="24">SUM(G133:G143)</f>
        <v>0</v>
      </c>
      <c r="H144" s="49">
        <f t="shared" si="24"/>
        <v>0</v>
      </c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9" customHeight="1" x14ac:dyDescent="0.15">
      <c r="A145" s="20"/>
      <c r="B145" s="20"/>
      <c r="C145" s="20"/>
      <c r="D145" s="39"/>
      <c r="E145" s="40"/>
      <c r="F145" s="41"/>
      <c r="G145" s="42"/>
      <c r="H145" s="42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21.75" customHeight="1" x14ac:dyDescent="0.15">
      <c r="A146" s="51">
        <v>10</v>
      </c>
      <c r="B146" s="102" t="s">
        <v>19</v>
      </c>
      <c r="C146" s="100"/>
      <c r="D146" s="100"/>
      <c r="E146" s="100"/>
      <c r="F146" s="100"/>
      <c r="G146" s="100"/>
      <c r="H146" s="7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7.25" customHeight="1" x14ac:dyDescent="0.15">
      <c r="A147" s="15">
        <v>1001</v>
      </c>
      <c r="B147" s="103" t="s">
        <v>142</v>
      </c>
      <c r="C147" s="75"/>
      <c r="D147" s="66"/>
      <c r="E147" s="67">
        <v>0</v>
      </c>
      <c r="F147" s="66">
        <v>0</v>
      </c>
      <c r="G147" s="45">
        <f t="shared" ref="G147:G174" si="25">E147*F147</f>
        <v>0</v>
      </c>
      <c r="H147" s="45">
        <f t="shared" ref="H147:H174" si="26">G147</f>
        <v>0</v>
      </c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7.25" customHeight="1" x14ac:dyDescent="0.15">
      <c r="A148" s="15">
        <v>1002</v>
      </c>
      <c r="B148" s="103" t="s">
        <v>143</v>
      </c>
      <c r="C148" s="75"/>
      <c r="D148" s="66"/>
      <c r="E148" s="67">
        <v>0</v>
      </c>
      <c r="F148" s="66">
        <v>0</v>
      </c>
      <c r="G148" s="45">
        <f t="shared" si="25"/>
        <v>0</v>
      </c>
      <c r="H148" s="45">
        <f t="shared" si="26"/>
        <v>0</v>
      </c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7.25" customHeight="1" x14ac:dyDescent="0.15">
      <c r="A149" s="15">
        <v>1003</v>
      </c>
      <c r="B149" s="103" t="s">
        <v>144</v>
      </c>
      <c r="C149" s="75"/>
      <c r="D149" s="66"/>
      <c r="E149" s="67">
        <v>0</v>
      </c>
      <c r="F149" s="66">
        <v>0</v>
      </c>
      <c r="G149" s="45">
        <f t="shared" si="25"/>
        <v>0</v>
      </c>
      <c r="H149" s="45">
        <f t="shared" si="26"/>
        <v>0</v>
      </c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7.25" customHeight="1" x14ac:dyDescent="0.15">
      <c r="A150" s="15">
        <v>1004</v>
      </c>
      <c r="B150" s="103" t="s">
        <v>145</v>
      </c>
      <c r="C150" s="75"/>
      <c r="D150" s="66"/>
      <c r="E150" s="67">
        <v>0</v>
      </c>
      <c r="F150" s="66">
        <v>0</v>
      </c>
      <c r="G150" s="45">
        <f t="shared" si="25"/>
        <v>0</v>
      </c>
      <c r="H150" s="45">
        <f t="shared" si="26"/>
        <v>0</v>
      </c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7.25" customHeight="1" x14ac:dyDescent="0.15">
      <c r="A151" s="15">
        <v>1005</v>
      </c>
      <c r="B151" s="103" t="s">
        <v>146</v>
      </c>
      <c r="C151" s="75"/>
      <c r="D151" s="66"/>
      <c r="E151" s="67">
        <v>0</v>
      </c>
      <c r="F151" s="66">
        <v>0</v>
      </c>
      <c r="G151" s="45">
        <f t="shared" si="25"/>
        <v>0</v>
      </c>
      <c r="H151" s="45">
        <f t="shared" si="26"/>
        <v>0</v>
      </c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7.25" customHeight="1" x14ac:dyDescent="0.15">
      <c r="A152" s="15">
        <v>1006</v>
      </c>
      <c r="B152" s="103" t="s">
        <v>147</v>
      </c>
      <c r="C152" s="75"/>
      <c r="D152" s="66"/>
      <c r="E152" s="67">
        <v>0</v>
      </c>
      <c r="F152" s="66">
        <v>0</v>
      </c>
      <c r="G152" s="45">
        <f t="shared" si="25"/>
        <v>0</v>
      </c>
      <c r="H152" s="45">
        <f t="shared" si="26"/>
        <v>0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7.25" customHeight="1" x14ac:dyDescent="0.15">
      <c r="A153" s="15">
        <v>1007</v>
      </c>
      <c r="B153" s="103" t="s">
        <v>148</v>
      </c>
      <c r="C153" s="75"/>
      <c r="D153" s="66"/>
      <c r="E153" s="67">
        <v>0</v>
      </c>
      <c r="F153" s="66">
        <v>0</v>
      </c>
      <c r="G153" s="45">
        <f t="shared" si="25"/>
        <v>0</v>
      </c>
      <c r="H153" s="45">
        <f t="shared" si="26"/>
        <v>0</v>
      </c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7.25" customHeight="1" x14ac:dyDescent="0.15">
      <c r="A154" s="15">
        <v>1008</v>
      </c>
      <c r="B154" s="103" t="s">
        <v>149</v>
      </c>
      <c r="C154" s="75"/>
      <c r="D154" s="66"/>
      <c r="E154" s="67">
        <v>0</v>
      </c>
      <c r="F154" s="66">
        <v>0</v>
      </c>
      <c r="G154" s="45">
        <f t="shared" si="25"/>
        <v>0</v>
      </c>
      <c r="H154" s="45">
        <f t="shared" si="26"/>
        <v>0</v>
      </c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7.25" customHeight="1" x14ac:dyDescent="0.15">
      <c r="A155" s="15">
        <v>1009</v>
      </c>
      <c r="B155" s="103" t="s">
        <v>150</v>
      </c>
      <c r="C155" s="75"/>
      <c r="D155" s="66"/>
      <c r="E155" s="67">
        <v>0</v>
      </c>
      <c r="F155" s="66">
        <v>0</v>
      </c>
      <c r="G155" s="45">
        <f t="shared" si="25"/>
        <v>0</v>
      </c>
      <c r="H155" s="45">
        <f t="shared" si="26"/>
        <v>0</v>
      </c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7.25" customHeight="1" x14ac:dyDescent="0.15">
      <c r="A156" s="15">
        <v>1010</v>
      </c>
      <c r="B156" s="103" t="s">
        <v>151</v>
      </c>
      <c r="C156" s="75"/>
      <c r="D156" s="66"/>
      <c r="E156" s="67">
        <v>0</v>
      </c>
      <c r="F156" s="66">
        <v>0</v>
      </c>
      <c r="G156" s="45">
        <f t="shared" si="25"/>
        <v>0</v>
      </c>
      <c r="H156" s="45">
        <f t="shared" si="26"/>
        <v>0</v>
      </c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7.25" customHeight="1" x14ac:dyDescent="0.15">
      <c r="A157" s="15">
        <v>1011</v>
      </c>
      <c r="B157" s="103" t="s">
        <v>152</v>
      </c>
      <c r="C157" s="75"/>
      <c r="D157" s="66"/>
      <c r="E157" s="67">
        <v>0</v>
      </c>
      <c r="F157" s="66">
        <v>0</v>
      </c>
      <c r="G157" s="45">
        <f t="shared" si="25"/>
        <v>0</v>
      </c>
      <c r="H157" s="45">
        <f t="shared" si="26"/>
        <v>0</v>
      </c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7.25" customHeight="1" x14ac:dyDescent="0.15">
      <c r="A158" s="15">
        <v>1012</v>
      </c>
      <c r="B158" s="103" t="s">
        <v>153</v>
      </c>
      <c r="C158" s="75"/>
      <c r="D158" s="66"/>
      <c r="E158" s="67">
        <v>0</v>
      </c>
      <c r="F158" s="66">
        <v>0</v>
      </c>
      <c r="G158" s="45">
        <f t="shared" si="25"/>
        <v>0</v>
      </c>
      <c r="H158" s="45">
        <f t="shared" si="26"/>
        <v>0</v>
      </c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7.25" customHeight="1" x14ac:dyDescent="0.15">
      <c r="A159" s="15">
        <v>1013</v>
      </c>
      <c r="B159" s="103" t="s">
        <v>154</v>
      </c>
      <c r="C159" s="75"/>
      <c r="D159" s="66"/>
      <c r="E159" s="67">
        <v>0</v>
      </c>
      <c r="F159" s="66">
        <v>0</v>
      </c>
      <c r="G159" s="45">
        <f t="shared" si="25"/>
        <v>0</v>
      </c>
      <c r="H159" s="45">
        <f t="shared" si="26"/>
        <v>0</v>
      </c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7.25" customHeight="1" x14ac:dyDescent="0.15">
      <c r="A160" s="15">
        <v>1014</v>
      </c>
      <c r="B160" s="103" t="s">
        <v>155</v>
      </c>
      <c r="C160" s="75"/>
      <c r="D160" s="66"/>
      <c r="E160" s="67">
        <v>0</v>
      </c>
      <c r="F160" s="66">
        <v>0</v>
      </c>
      <c r="G160" s="45">
        <f t="shared" si="25"/>
        <v>0</v>
      </c>
      <c r="H160" s="45">
        <f t="shared" si="26"/>
        <v>0</v>
      </c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7.25" customHeight="1" x14ac:dyDescent="0.15">
      <c r="A161" s="15">
        <v>1015</v>
      </c>
      <c r="B161" s="103" t="s">
        <v>156</v>
      </c>
      <c r="C161" s="75"/>
      <c r="D161" s="66"/>
      <c r="E161" s="67">
        <v>0</v>
      </c>
      <c r="F161" s="66">
        <v>0</v>
      </c>
      <c r="G161" s="45">
        <f t="shared" si="25"/>
        <v>0</v>
      </c>
      <c r="H161" s="45">
        <f t="shared" si="26"/>
        <v>0</v>
      </c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7.25" customHeight="1" x14ac:dyDescent="0.15">
      <c r="A162" s="15">
        <v>1016</v>
      </c>
      <c r="B162" s="103" t="s">
        <v>157</v>
      </c>
      <c r="C162" s="75"/>
      <c r="D162" s="66"/>
      <c r="E162" s="67">
        <v>0</v>
      </c>
      <c r="F162" s="66">
        <v>0</v>
      </c>
      <c r="G162" s="45">
        <f t="shared" si="25"/>
        <v>0</v>
      </c>
      <c r="H162" s="45">
        <f t="shared" si="26"/>
        <v>0</v>
      </c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7.25" customHeight="1" x14ac:dyDescent="0.15">
      <c r="A163" s="15">
        <v>1017</v>
      </c>
      <c r="B163" s="103" t="s">
        <v>158</v>
      </c>
      <c r="C163" s="75"/>
      <c r="D163" s="66"/>
      <c r="E163" s="67">
        <v>0</v>
      </c>
      <c r="F163" s="66">
        <v>0</v>
      </c>
      <c r="G163" s="45">
        <f t="shared" si="25"/>
        <v>0</v>
      </c>
      <c r="H163" s="45">
        <f t="shared" si="26"/>
        <v>0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7.25" customHeight="1" x14ac:dyDescent="0.15">
      <c r="A164" s="15">
        <v>1018</v>
      </c>
      <c r="B164" s="103" t="s">
        <v>159</v>
      </c>
      <c r="C164" s="75"/>
      <c r="D164" s="66"/>
      <c r="E164" s="67">
        <v>0</v>
      </c>
      <c r="F164" s="66">
        <v>0</v>
      </c>
      <c r="G164" s="45">
        <f t="shared" si="25"/>
        <v>0</v>
      </c>
      <c r="H164" s="45">
        <f t="shared" si="26"/>
        <v>0</v>
      </c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7.25" customHeight="1" x14ac:dyDescent="0.15">
      <c r="A165" s="15">
        <v>1019</v>
      </c>
      <c r="B165" s="103" t="s">
        <v>160</v>
      </c>
      <c r="C165" s="75"/>
      <c r="D165" s="66"/>
      <c r="E165" s="67">
        <v>0</v>
      </c>
      <c r="F165" s="66">
        <v>0</v>
      </c>
      <c r="G165" s="45">
        <f t="shared" si="25"/>
        <v>0</v>
      </c>
      <c r="H165" s="45">
        <f t="shared" si="26"/>
        <v>0</v>
      </c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7.25" customHeight="1" x14ac:dyDescent="0.15">
      <c r="A166" s="15">
        <v>1020</v>
      </c>
      <c r="B166" s="103" t="s">
        <v>161</v>
      </c>
      <c r="C166" s="75"/>
      <c r="D166" s="66"/>
      <c r="E166" s="67">
        <v>0</v>
      </c>
      <c r="F166" s="66">
        <v>0</v>
      </c>
      <c r="G166" s="45">
        <f t="shared" si="25"/>
        <v>0</v>
      </c>
      <c r="H166" s="45">
        <f t="shared" si="26"/>
        <v>0</v>
      </c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7.25" customHeight="1" x14ac:dyDescent="0.15">
      <c r="A167" s="15">
        <v>1021</v>
      </c>
      <c r="B167" s="103" t="s">
        <v>162</v>
      </c>
      <c r="C167" s="75"/>
      <c r="D167" s="66"/>
      <c r="E167" s="67">
        <v>0</v>
      </c>
      <c r="F167" s="66">
        <v>0</v>
      </c>
      <c r="G167" s="45">
        <f t="shared" si="25"/>
        <v>0</v>
      </c>
      <c r="H167" s="45">
        <f t="shared" si="26"/>
        <v>0</v>
      </c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7.25" customHeight="1" x14ac:dyDescent="0.15">
      <c r="A168" s="15">
        <v>1022</v>
      </c>
      <c r="B168" s="103" t="s">
        <v>163</v>
      </c>
      <c r="C168" s="75"/>
      <c r="D168" s="66"/>
      <c r="E168" s="67">
        <v>0</v>
      </c>
      <c r="F168" s="66">
        <v>0</v>
      </c>
      <c r="G168" s="45">
        <f t="shared" si="25"/>
        <v>0</v>
      </c>
      <c r="H168" s="45">
        <f t="shared" si="26"/>
        <v>0</v>
      </c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7.25" customHeight="1" x14ac:dyDescent="0.15">
      <c r="A169" s="15">
        <v>1023</v>
      </c>
      <c r="B169" s="103" t="s">
        <v>164</v>
      </c>
      <c r="C169" s="75"/>
      <c r="D169" s="66"/>
      <c r="E169" s="67">
        <v>0</v>
      </c>
      <c r="F169" s="66">
        <v>0</v>
      </c>
      <c r="G169" s="45">
        <f t="shared" si="25"/>
        <v>0</v>
      </c>
      <c r="H169" s="45">
        <f t="shared" si="26"/>
        <v>0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7.25" customHeight="1" x14ac:dyDescent="0.15">
      <c r="A170" s="15">
        <v>1024</v>
      </c>
      <c r="B170" s="103" t="s">
        <v>165</v>
      </c>
      <c r="C170" s="75"/>
      <c r="D170" s="66"/>
      <c r="E170" s="67">
        <v>0</v>
      </c>
      <c r="F170" s="66">
        <v>0</v>
      </c>
      <c r="G170" s="45">
        <f t="shared" si="25"/>
        <v>0</v>
      </c>
      <c r="H170" s="45">
        <f t="shared" si="26"/>
        <v>0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7.25" customHeight="1" x14ac:dyDescent="0.15">
      <c r="A171" s="15">
        <v>1025</v>
      </c>
      <c r="B171" s="103" t="s">
        <v>166</v>
      </c>
      <c r="C171" s="75"/>
      <c r="D171" s="66"/>
      <c r="E171" s="67">
        <v>0</v>
      </c>
      <c r="F171" s="66">
        <v>0</v>
      </c>
      <c r="G171" s="45">
        <f t="shared" si="25"/>
        <v>0</v>
      </c>
      <c r="H171" s="45">
        <f t="shared" si="26"/>
        <v>0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7.25" customHeight="1" x14ac:dyDescent="0.15">
      <c r="A172" s="15">
        <v>1026</v>
      </c>
      <c r="B172" s="103" t="s">
        <v>167</v>
      </c>
      <c r="C172" s="75"/>
      <c r="D172" s="66"/>
      <c r="E172" s="67">
        <v>0</v>
      </c>
      <c r="F172" s="66">
        <v>0</v>
      </c>
      <c r="G172" s="45">
        <f t="shared" si="25"/>
        <v>0</v>
      </c>
      <c r="H172" s="45">
        <f t="shared" si="26"/>
        <v>0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7.25" customHeight="1" x14ac:dyDescent="0.15">
      <c r="A173" s="15">
        <v>1027</v>
      </c>
      <c r="B173" s="103" t="s">
        <v>168</v>
      </c>
      <c r="C173" s="75"/>
      <c r="D173" s="66"/>
      <c r="E173" s="67">
        <v>0</v>
      </c>
      <c r="F173" s="66">
        <v>0</v>
      </c>
      <c r="G173" s="45">
        <f t="shared" si="25"/>
        <v>0</v>
      </c>
      <c r="H173" s="45">
        <f t="shared" si="26"/>
        <v>0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7.25" customHeight="1" x14ac:dyDescent="0.15">
      <c r="A174" s="15">
        <v>1028</v>
      </c>
      <c r="B174" s="103" t="s">
        <v>63</v>
      </c>
      <c r="C174" s="75"/>
      <c r="D174" s="66"/>
      <c r="E174" s="67">
        <v>0</v>
      </c>
      <c r="F174" s="66">
        <v>0</v>
      </c>
      <c r="G174" s="45">
        <f t="shared" si="25"/>
        <v>0</v>
      </c>
      <c r="H174" s="45">
        <f t="shared" si="26"/>
        <v>0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7.25" customHeight="1" x14ac:dyDescent="0.15">
      <c r="A175" s="46"/>
      <c r="B175" s="101" t="s">
        <v>35</v>
      </c>
      <c r="C175" s="77"/>
      <c r="D175" s="68"/>
      <c r="E175" s="69"/>
      <c r="F175" s="68"/>
      <c r="G175" s="49">
        <f t="shared" ref="G175:H175" si="27">SUM(G147:G174)</f>
        <v>0</v>
      </c>
      <c r="H175" s="49">
        <f t="shared" si="27"/>
        <v>0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9" customHeight="1" x14ac:dyDescent="0.15">
      <c r="A176" s="20"/>
      <c r="B176" s="20"/>
      <c r="C176" s="20"/>
      <c r="D176" s="39"/>
      <c r="E176" s="40"/>
      <c r="F176" s="41"/>
      <c r="G176" s="42"/>
      <c r="H176" s="42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21.75" customHeight="1" x14ac:dyDescent="0.15">
      <c r="A177" s="51">
        <v>11</v>
      </c>
      <c r="B177" s="102" t="s">
        <v>20</v>
      </c>
      <c r="C177" s="100"/>
      <c r="D177" s="100"/>
      <c r="E177" s="100"/>
      <c r="F177" s="100"/>
      <c r="G177" s="100"/>
      <c r="H177" s="7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7.25" customHeight="1" x14ac:dyDescent="0.15">
      <c r="A178" s="15">
        <v>1101</v>
      </c>
      <c r="B178" s="103" t="s">
        <v>169</v>
      </c>
      <c r="C178" s="75"/>
      <c r="D178" s="66"/>
      <c r="E178" s="67">
        <v>0</v>
      </c>
      <c r="F178" s="66">
        <v>0</v>
      </c>
      <c r="G178" s="45">
        <f t="shared" ref="G178:G191" si="28">E178*F178</f>
        <v>0</v>
      </c>
      <c r="H178" s="45">
        <f t="shared" ref="H178:H191" si="29">G178</f>
        <v>0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7.25" customHeight="1" x14ac:dyDescent="0.15">
      <c r="A179" s="15">
        <v>1102</v>
      </c>
      <c r="B179" s="103" t="s">
        <v>170</v>
      </c>
      <c r="C179" s="75"/>
      <c r="D179" s="66"/>
      <c r="E179" s="67">
        <v>0</v>
      </c>
      <c r="F179" s="66">
        <v>0</v>
      </c>
      <c r="G179" s="45">
        <f t="shared" si="28"/>
        <v>0</v>
      </c>
      <c r="H179" s="45">
        <f t="shared" si="29"/>
        <v>0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7.25" customHeight="1" x14ac:dyDescent="0.15">
      <c r="A180" s="15">
        <v>1103</v>
      </c>
      <c r="B180" s="103" t="s">
        <v>171</v>
      </c>
      <c r="C180" s="75"/>
      <c r="D180" s="66"/>
      <c r="E180" s="67">
        <v>0</v>
      </c>
      <c r="F180" s="66">
        <v>0</v>
      </c>
      <c r="G180" s="45">
        <f t="shared" si="28"/>
        <v>0</v>
      </c>
      <c r="H180" s="45">
        <f t="shared" si="29"/>
        <v>0</v>
      </c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7.25" customHeight="1" x14ac:dyDescent="0.15">
      <c r="A181" s="15">
        <v>1104</v>
      </c>
      <c r="B181" s="103" t="s">
        <v>172</v>
      </c>
      <c r="C181" s="75"/>
      <c r="D181" s="66"/>
      <c r="E181" s="67">
        <v>0</v>
      </c>
      <c r="F181" s="66">
        <v>0</v>
      </c>
      <c r="G181" s="45">
        <f t="shared" si="28"/>
        <v>0</v>
      </c>
      <c r="H181" s="45">
        <f t="shared" si="29"/>
        <v>0</v>
      </c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7.25" customHeight="1" x14ac:dyDescent="0.15">
      <c r="A182" s="15">
        <v>1105</v>
      </c>
      <c r="B182" s="103" t="s">
        <v>173</v>
      </c>
      <c r="C182" s="75"/>
      <c r="D182" s="66"/>
      <c r="E182" s="67">
        <v>0</v>
      </c>
      <c r="F182" s="66">
        <v>0</v>
      </c>
      <c r="G182" s="45">
        <f t="shared" si="28"/>
        <v>0</v>
      </c>
      <c r="H182" s="45">
        <f t="shared" si="29"/>
        <v>0</v>
      </c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7.25" customHeight="1" x14ac:dyDescent="0.15">
      <c r="A183" s="15">
        <v>1106</v>
      </c>
      <c r="B183" s="103" t="s">
        <v>174</v>
      </c>
      <c r="C183" s="75"/>
      <c r="D183" s="66"/>
      <c r="E183" s="67">
        <v>0</v>
      </c>
      <c r="F183" s="66">
        <v>0</v>
      </c>
      <c r="G183" s="45">
        <f t="shared" si="28"/>
        <v>0</v>
      </c>
      <c r="H183" s="45">
        <f t="shared" si="29"/>
        <v>0</v>
      </c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7.25" customHeight="1" x14ac:dyDescent="0.15">
      <c r="A184" s="15">
        <v>1107</v>
      </c>
      <c r="B184" s="103" t="s">
        <v>175</v>
      </c>
      <c r="C184" s="75"/>
      <c r="D184" s="66"/>
      <c r="E184" s="67">
        <v>0</v>
      </c>
      <c r="F184" s="66">
        <v>0</v>
      </c>
      <c r="G184" s="45">
        <f t="shared" si="28"/>
        <v>0</v>
      </c>
      <c r="H184" s="45">
        <f t="shared" si="29"/>
        <v>0</v>
      </c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7.25" customHeight="1" x14ac:dyDescent="0.15">
      <c r="A185" s="15">
        <v>1108</v>
      </c>
      <c r="B185" s="103" t="s">
        <v>176</v>
      </c>
      <c r="C185" s="75"/>
      <c r="D185" s="66"/>
      <c r="E185" s="67">
        <v>0</v>
      </c>
      <c r="F185" s="66">
        <v>0</v>
      </c>
      <c r="G185" s="45">
        <f t="shared" si="28"/>
        <v>0</v>
      </c>
      <c r="H185" s="45">
        <f t="shared" si="29"/>
        <v>0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7.25" customHeight="1" x14ac:dyDescent="0.15">
      <c r="A186" s="73">
        <v>1109</v>
      </c>
      <c r="B186" s="110" t="s">
        <v>177</v>
      </c>
      <c r="C186" s="111"/>
      <c r="D186" s="66"/>
      <c r="E186" s="67">
        <v>0</v>
      </c>
      <c r="F186" s="66">
        <v>0</v>
      </c>
      <c r="G186" s="45">
        <f t="shared" si="28"/>
        <v>0</v>
      </c>
      <c r="H186" s="45">
        <f t="shared" si="29"/>
        <v>0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7.25" customHeight="1" x14ac:dyDescent="0.15">
      <c r="A187" s="73">
        <v>1110</v>
      </c>
      <c r="B187" s="110" t="s">
        <v>178</v>
      </c>
      <c r="C187" s="111"/>
      <c r="D187" s="66"/>
      <c r="E187" s="67">
        <v>0</v>
      </c>
      <c r="F187" s="66">
        <v>0</v>
      </c>
      <c r="G187" s="45">
        <f t="shared" si="28"/>
        <v>0</v>
      </c>
      <c r="H187" s="45">
        <f t="shared" si="29"/>
        <v>0</v>
      </c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7.25" customHeight="1" x14ac:dyDescent="0.15">
      <c r="A188" s="73">
        <v>1111</v>
      </c>
      <c r="B188" s="110" t="s">
        <v>160</v>
      </c>
      <c r="C188" s="111"/>
      <c r="D188" s="66"/>
      <c r="E188" s="67">
        <v>0</v>
      </c>
      <c r="F188" s="66">
        <v>0</v>
      </c>
      <c r="G188" s="45">
        <f t="shared" si="28"/>
        <v>0</v>
      </c>
      <c r="H188" s="45">
        <f t="shared" si="29"/>
        <v>0</v>
      </c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7.25" customHeight="1" x14ac:dyDescent="0.15">
      <c r="A189" s="73">
        <v>236</v>
      </c>
      <c r="B189" s="110" t="s">
        <v>100</v>
      </c>
      <c r="C189" s="111"/>
      <c r="D189" s="66"/>
      <c r="E189" s="67">
        <v>0</v>
      </c>
      <c r="F189" s="66">
        <v>0</v>
      </c>
      <c r="G189" s="45">
        <f t="shared" si="28"/>
        <v>0</v>
      </c>
      <c r="H189" s="45">
        <f t="shared" si="29"/>
        <v>0</v>
      </c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7.25" customHeight="1" x14ac:dyDescent="0.15">
      <c r="A190" s="73">
        <v>237</v>
      </c>
      <c r="B190" s="110" t="s">
        <v>101</v>
      </c>
      <c r="C190" s="111"/>
      <c r="D190" s="66"/>
      <c r="E190" s="67">
        <v>0</v>
      </c>
      <c r="F190" s="66">
        <v>0</v>
      </c>
      <c r="G190" s="45">
        <f t="shared" si="28"/>
        <v>0</v>
      </c>
      <c r="H190" s="45">
        <f t="shared" si="29"/>
        <v>0</v>
      </c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7.25" customHeight="1" x14ac:dyDescent="0.15">
      <c r="A191" s="15">
        <v>1112</v>
      </c>
      <c r="B191" s="103" t="s">
        <v>63</v>
      </c>
      <c r="C191" s="75"/>
      <c r="D191" s="66"/>
      <c r="E191" s="67">
        <v>0</v>
      </c>
      <c r="F191" s="66">
        <v>0</v>
      </c>
      <c r="G191" s="45">
        <f t="shared" si="28"/>
        <v>0</v>
      </c>
      <c r="H191" s="45">
        <f t="shared" si="29"/>
        <v>0</v>
      </c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7.25" customHeight="1" x14ac:dyDescent="0.15">
      <c r="A192" s="46"/>
      <c r="B192" s="101" t="s">
        <v>35</v>
      </c>
      <c r="C192" s="77"/>
      <c r="D192" s="68"/>
      <c r="E192" s="69"/>
      <c r="F192" s="68"/>
      <c r="G192" s="49">
        <f t="shared" ref="G192:H192" si="30">SUM(G178:G191)</f>
        <v>0</v>
      </c>
      <c r="H192" s="49">
        <f t="shared" si="30"/>
        <v>0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9" customHeight="1" x14ac:dyDescent="0.15">
      <c r="A193" s="20"/>
      <c r="B193" s="20"/>
      <c r="C193" s="20"/>
      <c r="D193" s="39"/>
      <c r="E193" s="40"/>
      <c r="F193" s="41"/>
      <c r="G193" s="42"/>
      <c r="H193" s="42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21.75" customHeight="1" x14ac:dyDescent="0.15">
      <c r="A194" s="51">
        <v>12</v>
      </c>
      <c r="B194" s="102" t="s">
        <v>21</v>
      </c>
      <c r="C194" s="100"/>
      <c r="D194" s="100"/>
      <c r="E194" s="100"/>
      <c r="F194" s="100"/>
      <c r="G194" s="100"/>
      <c r="H194" s="7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7.25" customHeight="1" x14ac:dyDescent="0.15">
      <c r="A195" s="15">
        <v>1201</v>
      </c>
      <c r="B195" s="103" t="s">
        <v>179</v>
      </c>
      <c r="C195" s="75"/>
      <c r="D195" s="66"/>
      <c r="E195" s="67">
        <v>0</v>
      </c>
      <c r="F195" s="66">
        <v>0</v>
      </c>
      <c r="G195" s="45">
        <f t="shared" ref="G195:G211" si="31">E195*F195</f>
        <v>0</v>
      </c>
      <c r="H195" s="45">
        <f t="shared" ref="H195:H211" si="32">G195</f>
        <v>0</v>
      </c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7.25" customHeight="1" x14ac:dyDescent="0.15">
      <c r="A196" s="15">
        <v>1202</v>
      </c>
      <c r="B196" s="103" t="s">
        <v>180</v>
      </c>
      <c r="C196" s="75"/>
      <c r="D196" s="66"/>
      <c r="E196" s="67">
        <v>0</v>
      </c>
      <c r="F196" s="66">
        <v>0</v>
      </c>
      <c r="G196" s="45">
        <f t="shared" si="31"/>
        <v>0</v>
      </c>
      <c r="H196" s="45">
        <f t="shared" si="32"/>
        <v>0</v>
      </c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7.25" customHeight="1" x14ac:dyDescent="0.15">
      <c r="A197" s="15">
        <v>1203</v>
      </c>
      <c r="B197" s="103" t="s">
        <v>181</v>
      </c>
      <c r="C197" s="75"/>
      <c r="D197" s="66"/>
      <c r="E197" s="67">
        <v>0</v>
      </c>
      <c r="F197" s="66">
        <v>0</v>
      </c>
      <c r="G197" s="45">
        <f t="shared" si="31"/>
        <v>0</v>
      </c>
      <c r="H197" s="45">
        <f t="shared" si="32"/>
        <v>0</v>
      </c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7.25" customHeight="1" x14ac:dyDescent="0.15">
      <c r="A198" s="15">
        <v>1204</v>
      </c>
      <c r="B198" s="103" t="s">
        <v>182</v>
      </c>
      <c r="C198" s="75"/>
      <c r="D198" s="66"/>
      <c r="E198" s="67">
        <v>0</v>
      </c>
      <c r="F198" s="66">
        <v>0</v>
      </c>
      <c r="G198" s="45">
        <f t="shared" si="31"/>
        <v>0</v>
      </c>
      <c r="H198" s="45">
        <f t="shared" si="32"/>
        <v>0</v>
      </c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7.25" customHeight="1" x14ac:dyDescent="0.15">
      <c r="A199" s="15">
        <v>1205</v>
      </c>
      <c r="B199" s="103" t="s">
        <v>183</v>
      </c>
      <c r="C199" s="75"/>
      <c r="D199" s="66"/>
      <c r="E199" s="67">
        <v>0</v>
      </c>
      <c r="F199" s="66">
        <v>0</v>
      </c>
      <c r="G199" s="45">
        <f t="shared" si="31"/>
        <v>0</v>
      </c>
      <c r="H199" s="45">
        <f t="shared" si="32"/>
        <v>0</v>
      </c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7.25" customHeight="1" x14ac:dyDescent="0.15">
      <c r="A200" s="15">
        <v>1206</v>
      </c>
      <c r="B200" s="103" t="s">
        <v>184</v>
      </c>
      <c r="C200" s="75"/>
      <c r="D200" s="66"/>
      <c r="E200" s="67">
        <v>0</v>
      </c>
      <c r="F200" s="66">
        <v>0</v>
      </c>
      <c r="G200" s="45">
        <f t="shared" si="31"/>
        <v>0</v>
      </c>
      <c r="H200" s="45">
        <f t="shared" si="32"/>
        <v>0</v>
      </c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7.25" customHeight="1" x14ac:dyDescent="0.15">
      <c r="A201" s="15">
        <v>1207</v>
      </c>
      <c r="B201" s="103" t="s">
        <v>185</v>
      </c>
      <c r="C201" s="75"/>
      <c r="D201" s="66"/>
      <c r="E201" s="67">
        <v>0</v>
      </c>
      <c r="F201" s="66">
        <v>0</v>
      </c>
      <c r="G201" s="45">
        <f t="shared" si="31"/>
        <v>0</v>
      </c>
      <c r="H201" s="45">
        <f t="shared" si="32"/>
        <v>0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7.25" customHeight="1" x14ac:dyDescent="0.15">
      <c r="A202" s="15">
        <v>1208</v>
      </c>
      <c r="B202" s="103" t="s">
        <v>186</v>
      </c>
      <c r="C202" s="75"/>
      <c r="D202" s="66"/>
      <c r="E202" s="67">
        <v>0</v>
      </c>
      <c r="F202" s="66">
        <v>0</v>
      </c>
      <c r="G202" s="45">
        <f t="shared" si="31"/>
        <v>0</v>
      </c>
      <c r="H202" s="45">
        <f t="shared" si="32"/>
        <v>0</v>
      </c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7.25" customHeight="1" x14ac:dyDescent="0.15">
      <c r="A203" s="15">
        <v>1209</v>
      </c>
      <c r="B203" s="103" t="s">
        <v>187</v>
      </c>
      <c r="C203" s="75"/>
      <c r="D203" s="66"/>
      <c r="E203" s="67">
        <v>0</v>
      </c>
      <c r="F203" s="66">
        <v>0</v>
      </c>
      <c r="G203" s="45">
        <f t="shared" si="31"/>
        <v>0</v>
      </c>
      <c r="H203" s="45">
        <f t="shared" si="32"/>
        <v>0</v>
      </c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7.25" customHeight="1" x14ac:dyDescent="0.15">
      <c r="A204" s="15">
        <v>1210</v>
      </c>
      <c r="B204" s="103" t="s">
        <v>188</v>
      </c>
      <c r="C204" s="75"/>
      <c r="D204" s="66"/>
      <c r="E204" s="67">
        <v>0</v>
      </c>
      <c r="F204" s="66">
        <v>0</v>
      </c>
      <c r="G204" s="45">
        <f t="shared" si="31"/>
        <v>0</v>
      </c>
      <c r="H204" s="45">
        <f t="shared" si="32"/>
        <v>0</v>
      </c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7.25" customHeight="1" x14ac:dyDescent="0.15">
      <c r="A205" s="15">
        <v>1211</v>
      </c>
      <c r="B205" s="103" t="s">
        <v>189</v>
      </c>
      <c r="C205" s="75"/>
      <c r="D205" s="66"/>
      <c r="E205" s="67">
        <v>0</v>
      </c>
      <c r="F205" s="66">
        <v>0</v>
      </c>
      <c r="G205" s="45">
        <f t="shared" si="31"/>
        <v>0</v>
      </c>
      <c r="H205" s="45">
        <f t="shared" si="32"/>
        <v>0</v>
      </c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7.25" customHeight="1" x14ac:dyDescent="0.15">
      <c r="A206" s="15">
        <v>1212</v>
      </c>
      <c r="B206" s="103" t="s">
        <v>190</v>
      </c>
      <c r="C206" s="75"/>
      <c r="D206" s="66"/>
      <c r="E206" s="67">
        <v>0</v>
      </c>
      <c r="F206" s="66">
        <v>0</v>
      </c>
      <c r="G206" s="45">
        <f t="shared" si="31"/>
        <v>0</v>
      </c>
      <c r="H206" s="45">
        <f t="shared" si="32"/>
        <v>0</v>
      </c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7.25" customHeight="1" x14ac:dyDescent="0.15">
      <c r="A207" s="15">
        <v>1213</v>
      </c>
      <c r="B207" s="103" t="s">
        <v>191</v>
      </c>
      <c r="C207" s="75"/>
      <c r="D207" s="66"/>
      <c r="E207" s="67">
        <v>0</v>
      </c>
      <c r="F207" s="66">
        <v>0</v>
      </c>
      <c r="G207" s="45">
        <f t="shared" si="31"/>
        <v>0</v>
      </c>
      <c r="H207" s="45">
        <f t="shared" si="32"/>
        <v>0</v>
      </c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7.25" customHeight="1" x14ac:dyDescent="0.15">
      <c r="A208" s="15">
        <v>1214</v>
      </c>
      <c r="B208" s="103" t="s">
        <v>192</v>
      </c>
      <c r="C208" s="75"/>
      <c r="D208" s="66"/>
      <c r="E208" s="67">
        <v>0</v>
      </c>
      <c r="F208" s="66">
        <v>0</v>
      </c>
      <c r="G208" s="45">
        <f t="shared" si="31"/>
        <v>0</v>
      </c>
      <c r="H208" s="45">
        <f t="shared" si="32"/>
        <v>0</v>
      </c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7.25" customHeight="1" x14ac:dyDescent="0.15">
      <c r="A209" s="15">
        <v>1215</v>
      </c>
      <c r="B209" s="103" t="s">
        <v>193</v>
      </c>
      <c r="C209" s="75"/>
      <c r="D209" s="66"/>
      <c r="E209" s="67">
        <v>0</v>
      </c>
      <c r="F209" s="66">
        <v>0</v>
      </c>
      <c r="G209" s="45">
        <f t="shared" si="31"/>
        <v>0</v>
      </c>
      <c r="H209" s="45">
        <f t="shared" si="32"/>
        <v>0</v>
      </c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7.25" customHeight="1" x14ac:dyDescent="0.15">
      <c r="A210" s="15">
        <v>1216</v>
      </c>
      <c r="B210" s="103" t="s">
        <v>194</v>
      </c>
      <c r="C210" s="75"/>
      <c r="D210" s="66"/>
      <c r="E210" s="67">
        <v>0</v>
      </c>
      <c r="F210" s="66">
        <v>0</v>
      </c>
      <c r="G210" s="45">
        <f t="shared" si="31"/>
        <v>0</v>
      </c>
      <c r="H210" s="45">
        <f t="shared" si="32"/>
        <v>0</v>
      </c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7.25" customHeight="1" x14ac:dyDescent="0.15">
      <c r="A211" s="15">
        <v>1217</v>
      </c>
      <c r="B211" s="103" t="s">
        <v>195</v>
      </c>
      <c r="C211" s="75"/>
      <c r="D211" s="66"/>
      <c r="E211" s="67">
        <v>0</v>
      </c>
      <c r="F211" s="66">
        <v>0</v>
      </c>
      <c r="G211" s="45">
        <f t="shared" si="31"/>
        <v>0</v>
      </c>
      <c r="H211" s="45">
        <f t="shared" si="32"/>
        <v>0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7.25" customHeight="1" x14ac:dyDescent="0.15">
      <c r="A212" s="46"/>
      <c r="B212" s="101" t="s">
        <v>35</v>
      </c>
      <c r="C212" s="77"/>
      <c r="D212" s="68"/>
      <c r="E212" s="69"/>
      <c r="F212" s="68"/>
      <c r="G212" s="49">
        <f t="shared" ref="G212:H212" si="33">SUM(G195:G211)</f>
        <v>0</v>
      </c>
      <c r="H212" s="49">
        <f t="shared" si="33"/>
        <v>0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9" customHeight="1" x14ac:dyDescent="0.15">
      <c r="A213" s="20"/>
      <c r="B213" s="20"/>
      <c r="C213" s="20"/>
      <c r="D213" s="39"/>
      <c r="E213" s="40"/>
      <c r="F213" s="41"/>
      <c r="G213" s="42"/>
      <c r="H213" s="42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21.75" customHeight="1" x14ac:dyDescent="0.15">
      <c r="A214" s="51">
        <v>13</v>
      </c>
      <c r="B214" s="102" t="s">
        <v>94</v>
      </c>
      <c r="C214" s="100"/>
      <c r="D214" s="100"/>
      <c r="E214" s="100"/>
      <c r="F214" s="100"/>
      <c r="G214" s="100"/>
      <c r="H214" s="7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7.25" customHeight="1" x14ac:dyDescent="0.15">
      <c r="A215" s="15">
        <v>1301</v>
      </c>
      <c r="B215" s="103" t="s">
        <v>196</v>
      </c>
      <c r="C215" s="75"/>
      <c r="D215" s="66"/>
      <c r="E215" s="67">
        <v>0</v>
      </c>
      <c r="F215" s="66">
        <v>0</v>
      </c>
      <c r="G215" s="45">
        <f t="shared" ref="G215:G221" si="34">E215*F215</f>
        <v>0</v>
      </c>
      <c r="H215" s="45">
        <f t="shared" ref="H215:H221" si="35">G215</f>
        <v>0</v>
      </c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7.25" customHeight="1" x14ac:dyDescent="0.15">
      <c r="A216" s="15">
        <v>1302</v>
      </c>
      <c r="B216" s="103" t="s">
        <v>197</v>
      </c>
      <c r="C216" s="75"/>
      <c r="D216" s="66"/>
      <c r="E216" s="67">
        <v>0</v>
      </c>
      <c r="F216" s="66">
        <v>0</v>
      </c>
      <c r="G216" s="45">
        <f t="shared" si="34"/>
        <v>0</v>
      </c>
      <c r="H216" s="45">
        <f t="shared" si="35"/>
        <v>0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7.25" customHeight="1" x14ac:dyDescent="0.15">
      <c r="A217" s="15">
        <v>1303</v>
      </c>
      <c r="B217" s="103" t="s">
        <v>98</v>
      </c>
      <c r="C217" s="75"/>
      <c r="D217" s="66"/>
      <c r="E217" s="67">
        <v>0</v>
      </c>
      <c r="F217" s="66">
        <v>0</v>
      </c>
      <c r="G217" s="45">
        <f t="shared" si="34"/>
        <v>0</v>
      </c>
      <c r="H217" s="45">
        <f t="shared" si="35"/>
        <v>0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7.25" customHeight="1" x14ac:dyDescent="0.15">
      <c r="A218" s="15">
        <v>1304</v>
      </c>
      <c r="B218" s="103" t="s">
        <v>97</v>
      </c>
      <c r="C218" s="75"/>
      <c r="D218" s="66"/>
      <c r="E218" s="67">
        <v>0</v>
      </c>
      <c r="F218" s="66">
        <v>0</v>
      </c>
      <c r="G218" s="45">
        <f t="shared" si="34"/>
        <v>0</v>
      </c>
      <c r="H218" s="45">
        <f t="shared" si="35"/>
        <v>0</v>
      </c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7.25" customHeight="1" x14ac:dyDescent="0.15">
      <c r="A219" s="15">
        <v>1305</v>
      </c>
      <c r="B219" s="103" t="s">
        <v>198</v>
      </c>
      <c r="C219" s="75"/>
      <c r="D219" s="66"/>
      <c r="E219" s="67">
        <v>0</v>
      </c>
      <c r="F219" s="66">
        <v>0</v>
      </c>
      <c r="G219" s="45">
        <f t="shared" si="34"/>
        <v>0</v>
      </c>
      <c r="H219" s="45">
        <f t="shared" si="35"/>
        <v>0</v>
      </c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7.25" customHeight="1" x14ac:dyDescent="0.15">
      <c r="A220" s="15">
        <v>1306</v>
      </c>
      <c r="B220" s="103" t="s">
        <v>96</v>
      </c>
      <c r="C220" s="75"/>
      <c r="D220" s="66"/>
      <c r="E220" s="67">
        <v>0</v>
      </c>
      <c r="F220" s="66">
        <v>0</v>
      </c>
      <c r="G220" s="45">
        <f t="shared" si="34"/>
        <v>0</v>
      </c>
      <c r="H220" s="45">
        <f t="shared" si="35"/>
        <v>0</v>
      </c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7.25" customHeight="1" x14ac:dyDescent="0.15">
      <c r="A221" s="15">
        <v>1307</v>
      </c>
      <c r="B221" s="103" t="s">
        <v>63</v>
      </c>
      <c r="C221" s="75"/>
      <c r="D221" s="66"/>
      <c r="E221" s="67">
        <v>0</v>
      </c>
      <c r="F221" s="66">
        <v>0</v>
      </c>
      <c r="G221" s="45">
        <f t="shared" si="34"/>
        <v>0</v>
      </c>
      <c r="H221" s="45">
        <f t="shared" si="35"/>
        <v>0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7.25" customHeight="1" x14ac:dyDescent="0.15">
      <c r="A222" s="46"/>
      <c r="B222" s="101" t="s">
        <v>35</v>
      </c>
      <c r="C222" s="77"/>
      <c r="D222" s="68"/>
      <c r="E222" s="69"/>
      <c r="F222" s="68"/>
      <c r="G222" s="49">
        <f t="shared" ref="G222:H222" si="36">SUM(G215:G221)</f>
        <v>0</v>
      </c>
      <c r="H222" s="49">
        <f t="shared" si="36"/>
        <v>0</v>
      </c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9" customHeight="1" x14ac:dyDescent="0.15">
      <c r="A223" s="20"/>
      <c r="B223" s="20"/>
      <c r="C223" s="20"/>
      <c r="D223" s="39"/>
      <c r="E223" s="40"/>
      <c r="F223" s="41"/>
      <c r="G223" s="42"/>
      <c r="H223" s="42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21.75" customHeight="1" x14ac:dyDescent="0.15">
      <c r="A224" s="51">
        <v>14</v>
      </c>
      <c r="B224" s="102" t="s">
        <v>199</v>
      </c>
      <c r="C224" s="100"/>
      <c r="D224" s="100"/>
      <c r="E224" s="100"/>
      <c r="F224" s="100"/>
      <c r="G224" s="100"/>
      <c r="H224" s="7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7.25" customHeight="1" x14ac:dyDescent="0.15">
      <c r="A225" s="15">
        <v>1401</v>
      </c>
      <c r="B225" s="103" t="s">
        <v>200</v>
      </c>
      <c r="C225" s="75"/>
      <c r="D225" s="66"/>
      <c r="E225" s="67">
        <v>0</v>
      </c>
      <c r="F225" s="66">
        <v>0</v>
      </c>
      <c r="G225" s="45">
        <f t="shared" ref="G225:G232" si="37">E225*F225</f>
        <v>0</v>
      </c>
      <c r="H225" s="45">
        <f t="shared" ref="H225:H232" si="38">G225</f>
        <v>0</v>
      </c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7.25" customHeight="1" x14ac:dyDescent="0.15">
      <c r="A226" s="15">
        <v>1402</v>
      </c>
      <c r="B226" s="103" t="s">
        <v>201</v>
      </c>
      <c r="C226" s="75"/>
      <c r="D226" s="66"/>
      <c r="E226" s="67">
        <v>0</v>
      </c>
      <c r="F226" s="66">
        <v>0</v>
      </c>
      <c r="G226" s="45">
        <f t="shared" si="37"/>
        <v>0</v>
      </c>
      <c r="H226" s="45">
        <f t="shared" si="38"/>
        <v>0</v>
      </c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7.25" customHeight="1" x14ac:dyDescent="0.15">
      <c r="A227" s="15">
        <v>1403</v>
      </c>
      <c r="B227" s="103" t="s">
        <v>202</v>
      </c>
      <c r="C227" s="75"/>
      <c r="D227" s="66"/>
      <c r="E227" s="67">
        <v>0</v>
      </c>
      <c r="F227" s="66">
        <v>0</v>
      </c>
      <c r="G227" s="45">
        <f t="shared" si="37"/>
        <v>0</v>
      </c>
      <c r="H227" s="45">
        <f t="shared" si="38"/>
        <v>0</v>
      </c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7.25" customHeight="1" x14ac:dyDescent="0.15">
      <c r="A228" s="15">
        <v>1404</v>
      </c>
      <c r="B228" s="103" t="s">
        <v>203</v>
      </c>
      <c r="C228" s="75"/>
      <c r="D228" s="66"/>
      <c r="E228" s="67">
        <v>0</v>
      </c>
      <c r="F228" s="66">
        <v>0</v>
      </c>
      <c r="G228" s="45">
        <f t="shared" si="37"/>
        <v>0</v>
      </c>
      <c r="H228" s="45">
        <f t="shared" si="38"/>
        <v>0</v>
      </c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7.25" customHeight="1" x14ac:dyDescent="0.15">
      <c r="A229" s="15">
        <v>1405</v>
      </c>
      <c r="B229" s="103" t="s">
        <v>204</v>
      </c>
      <c r="C229" s="75"/>
      <c r="D229" s="66"/>
      <c r="E229" s="67">
        <v>0</v>
      </c>
      <c r="F229" s="66">
        <v>0</v>
      </c>
      <c r="G229" s="45">
        <f t="shared" si="37"/>
        <v>0</v>
      </c>
      <c r="H229" s="45">
        <f t="shared" si="38"/>
        <v>0</v>
      </c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7.25" customHeight="1" x14ac:dyDescent="0.15">
      <c r="A230" s="15">
        <v>1406</v>
      </c>
      <c r="B230" s="103" t="s">
        <v>205</v>
      </c>
      <c r="C230" s="75"/>
      <c r="D230" s="66"/>
      <c r="E230" s="67">
        <v>0</v>
      </c>
      <c r="F230" s="66">
        <v>0</v>
      </c>
      <c r="G230" s="45">
        <f t="shared" si="37"/>
        <v>0</v>
      </c>
      <c r="H230" s="45">
        <f t="shared" si="38"/>
        <v>0</v>
      </c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7.25" customHeight="1" x14ac:dyDescent="0.15">
      <c r="A231" s="15">
        <v>1407</v>
      </c>
      <c r="B231" s="103" t="s">
        <v>206</v>
      </c>
      <c r="C231" s="75"/>
      <c r="D231" s="66"/>
      <c r="E231" s="67">
        <v>0</v>
      </c>
      <c r="F231" s="66">
        <v>0</v>
      </c>
      <c r="G231" s="45">
        <f t="shared" si="37"/>
        <v>0</v>
      </c>
      <c r="H231" s="45">
        <f t="shared" si="38"/>
        <v>0</v>
      </c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7.25" customHeight="1" x14ac:dyDescent="0.15">
      <c r="A232" s="15">
        <v>1408</v>
      </c>
      <c r="B232" s="103" t="s">
        <v>63</v>
      </c>
      <c r="C232" s="75"/>
      <c r="D232" s="66"/>
      <c r="E232" s="67">
        <v>0</v>
      </c>
      <c r="F232" s="66">
        <v>0</v>
      </c>
      <c r="G232" s="45">
        <f t="shared" si="37"/>
        <v>0</v>
      </c>
      <c r="H232" s="45">
        <f t="shared" si="38"/>
        <v>0</v>
      </c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7.25" customHeight="1" x14ac:dyDescent="0.15">
      <c r="A233" s="46"/>
      <c r="B233" s="101" t="s">
        <v>35</v>
      </c>
      <c r="C233" s="77"/>
      <c r="D233" s="68"/>
      <c r="E233" s="69"/>
      <c r="F233" s="68"/>
      <c r="G233" s="49">
        <f t="shared" ref="G233:H233" si="39">SUM(G225:G232)</f>
        <v>0</v>
      </c>
      <c r="H233" s="49">
        <f t="shared" si="39"/>
        <v>0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9" customHeight="1" x14ac:dyDescent="0.15">
      <c r="A234" s="20"/>
      <c r="B234" s="20"/>
      <c r="C234" s="20"/>
      <c r="D234" s="39"/>
      <c r="E234" s="40"/>
      <c r="F234" s="41"/>
      <c r="G234" s="42"/>
      <c r="H234" s="42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21.75" customHeight="1" x14ac:dyDescent="0.15">
      <c r="A235" s="51">
        <v>15</v>
      </c>
      <c r="B235" s="102" t="s">
        <v>24</v>
      </c>
      <c r="C235" s="100"/>
      <c r="D235" s="100"/>
      <c r="E235" s="100"/>
      <c r="F235" s="100"/>
      <c r="G235" s="100"/>
      <c r="H235" s="7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7.25" customHeight="1" x14ac:dyDescent="0.15">
      <c r="A236" s="15">
        <v>1501</v>
      </c>
      <c r="B236" s="103" t="s">
        <v>207</v>
      </c>
      <c r="C236" s="75"/>
      <c r="D236" s="66"/>
      <c r="E236" s="67">
        <v>0</v>
      </c>
      <c r="F236" s="66">
        <v>0</v>
      </c>
      <c r="G236" s="45">
        <f t="shared" ref="G236:G239" si="40">E236*F236</f>
        <v>0</v>
      </c>
      <c r="H236" s="45">
        <f>G236</f>
        <v>0</v>
      </c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7.25" customHeight="1" x14ac:dyDescent="0.15">
      <c r="A237" s="15">
        <v>1502</v>
      </c>
      <c r="B237" s="103" t="s">
        <v>208</v>
      </c>
      <c r="C237" s="75"/>
      <c r="D237" s="66"/>
      <c r="E237" s="67">
        <v>0</v>
      </c>
      <c r="F237" s="66">
        <v>0</v>
      </c>
      <c r="G237" s="45">
        <f t="shared" si="40"/>
        <v>0</v>
      </c>
      <c r="H237" s="45">
        <f t="shared" ref="H237:H239" si="41">G237</f>
        <v>0</v>
      </c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7.25" customHeight="1" x14ac:dyDescent="0.15">
      <c r="A238" s="15">
        <v>1503</v>
      </c>
      <c r="B238" s="103" t="s">
        <v>209</v>
      </c>
      <c r="C238" s="75"/>
      <c r="D238" s="66"/>
      <c r="E238" s="67">
        <v>0</v>
      </c>
      <c r="F238" s="66">
        <v>0</v>
      </c>
      <c r="G238" s="45">
        <f t="shared" si="40"/>
        <v>0</v>
      </c>
      <c r="H238" s="45">
        <f t="shared" si="41"/>
        <v>0</v>
      </c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7.25" customHeight="1" x14ac:dyDescent="0.15">
      <c r="A239" s="15">
        <v>1504</v>
      </c>
      <c r="B239" s="103" t="s">
        <v>63</v>
      </c>
      <c r="C239" s="75"/>
      <c r="D239" s="66"/>
      <c r="E239" s="67">
        <v>0</v>
      </c>
      <c r="F239" s="66">
        <v>0</v>
      </c>
      <c r="G239" s="45">
        <f t="shared" si="40"/>
        <v>0</v>
      </c>
      <c r="H239" s="45">
        <f t="shared" si="41"/>
        <v>0</v>
      </c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7.25" customHeight="1" x14ac:dyDescent="0.15">
      <c r="A240" s="46"/>
      <c r="B240" s="101" t="s">
        <v>35</v>
      </c>
      <c r="C240" s="77"/>
      <c r="D240" s="68"/>
      <c r="E240" s="69"/>
      <c r="F240" s="68"/>
      <c r="G240" s="49">
        <f t="shared" ref="G240:H240" si="42">SUM(G236:G239)</f>
        <v>0</v>
      </c>
      <c r="H240" s="49">
        <f t="shared" si="42"/>
        <v>0</v>
      </c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9" customHeight="1" x14ac:dyDescent="0.15">
      <c r="A241" s="20"/>
      <c r="B241" s="20"/>
      <c r="C241" s="20"/>
      <c r="D241" s="39"/>
      <c r="E241" s="40"/>
      <c r="F241" s="41"/>
      <c r="G241" s="42"/>
      <c r="H241" s="42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21.75" customHeight="1" x14ac:dyDescent="0.15">
      <c r="A242" s="51">
        <v>16</v>
      </c>
      <c r="B242" s="102" t="s">
        <v>25</v>
      </c>
      <c r="C242" s="100"/>
      <c r="D242" s="100"/>
      <c r="E242" s="100"/>
      <c r="F242" s="100"/>
      <c r="G242" s="100"/>
      <c r="H242" s="7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7.25" customHeight="1" x14ac:dyDescent="0.15">
      <c r="A243" s="15">
        <v>1601</v>
      </c>
      <c r="B243" s="103" t="s">
        <v>210</v>
      </c>
      <c r="C243" s="75"/>
      <c r="D243" s="66"/>
      <c r="E243" s="67">
        <v>0</v>
      </c>
      <c r="F243" s="66">
        <v>0</v>
      </c>
      <c r="G243" s="45">
        <f t="shared" ref="G243:G257" si="43">E243*F243</f>
        <v>0</v>
      </c>
      <c r="H243" s="45">
        <f t="shared" ref="H243:H257" si="44">G243</f>
        <v>0</v>
      </c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7.25" customHeight="1" x14ac:dyDescent="0.15">
      <c r="A244" s="15">
        <v>1602</v>
      </c>
      <c r="B244" s="103" t="s">
        <v>211</v>
      </c>
      <c r="C244" s="75"/>
      <c r="D244" s="66"/>
      <c r="E244" s="67">
        <v>0</v>
      </c>
      <c r="F244" s="66">
        <v>0</v>
      </c>
      <c r="G244" s="45">
        <f t="shared" si="43"/>
        <v>0</v>
      </c>
      <c r="H244" s="45">
        <f t="shared" si="44"/>
        <v>0</v>
      </c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7.25" customHeight="1" x14ac:dyDescent="0.15">
      <c r="A245" s="15">
        <v>1603</v>
      </c>
      <c r="B245" s="103" t="s">
        <v>212</v>
      </c>
      <c r="C245" s="75"/>
      <c r="D245" s="66"/>
      <c r="E245" s="67">
        <v>0</v>
      </c>
      <c r="F245" s="66">
        <v>0</v>
      </c>
      <c r="G245" s="45">
        <f t="shared" si="43"/>
        <v>0</v>
      </c>
      <c r="H245" s="45">
        <f t="shared" si="44"/>
        <v>0</v>
      </c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7.25" customHeight="1" x14ac:dyDescent="0.15">
      <c r="A246" s="15">
        <v>1604</v>
      </c>
      <c r="B246" s="103" t="s">
        <v>213</v>
      </c>
      <c r="C246" s="75"/>
      <c r="D246" s="66"/>
      <c r="E246" s="67">
        <v>0</v>
      </c>
      <c r="F246" s="66">
        <v>0</v>
      </c>
      <c r="G246" s="45">
        <f t="shared" si="43"/>
        <v>0</v>
      </c>
      <c r="H246" s="45">
        <f t="shared" si="44"/>
        <v>0</v>
      </c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7.25" customHeight="1" x14ac:dyDescent="0.15">
      <c r="A247" s="15">
        <v>1605</v>
      </c>
      <c r="B247" s="103" t="s">
        <v>214</v>
      </c>
      <c r="C247" s="75"/>
      <c r="D247" s="66"/>
      <c r="E247" s="67">
        <v>0</v>
      </c>
      <c r="F247" s="66">
        <v>0</v>
      </c>
      <c r="G247" s="45">
        <f t="shared" si="43"/>
        <v>0</v>
      </c>
      <c r="H247" s="45">
        <f t="shared" si="44"/>
        <v>0</v>
      </c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7.25" customHeight="1" x14ac:dyDescent="0.15">
      <c r="A248" s="15">
        <v>1606</v>
      </c>
      <c r="B248" s="103" t="s">
        <v>215</v>
      </c>
      <c r="C248" s="75"/>
      <c r="D248" s="66"/>
      <c r="E248" s="67">
        <v>0</v>
      </c>
      <c r="F248" s="66">
        <v>0</v>
      </c>
      <c r="G248" s="45">
        <f t="shared" si="43"/>
        <v>0</v>
      </c>
      <c r="H248" s="45">
        <f t="shared" si="44"/>
        <v>0</v>
      </c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7.25" customHeight="1" x14ac:dyDescent="0.15">
      <c r="A249" s="15">
        <v>1607</v>
      </c>
      <c r="B249" s="103" t="s">
        <v>216</v>
      </c>
      <c r="C249" s="75"/>
      <c r="D249" s="66"/>
      <c r="E249" s="67">
        <v>0</v>
      </c>
      <c r="F249" s="66">
        <v>0</v>
      </c>
      <c r="G249" s="45">
        <f t="shared" si="43"/>
        <v>0</v>
      </c>
      <c r="H249" s="45">
        <f t="shared" si="44"/>
        <v>0</v>
      </c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7.25" customHeight="1" x14ac:dyDescent="0.15">
      <c r="A250" s="15">
        <v>1608</v>
      </c>
      <c r="B250" s="103" t="s">
        <v>217</v>
      </c>
      <c r="C250" s="75"/>
      <c r="D250" s="66"/>
      <c r="E250" s="67">
        <v>0</v>
      </c>
      <c r="F250" s="66">
        <v>0</v>
      </c>
      <c r="G250" s="45">
        <f t="shared" si="43"/>
        <v>0</v>
      </c>
      <c r="H250" s="45">
        <f t="shared" si="44"/>
        <v>0</v>
      </c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7.25" customHeight="1" x14ac:dyDescent="0.15">
      <c r="A251" s="15">
        <v>1609</v>
      </c>
      <c r="B251" s="103" t="s">
        <v>218</v>
      </c>
      <c r="C251" s="75"/>
      <c r="D251" s="66"/>
      <c r="E251" s="67">
        <v>0</v>
      </c>
      <c r="F251" s="66">
        <v>0</v>
      </c>
      <c r="G251" s="45">
        <f t="shared" si="43"/>
        <v>0</v>
      </c>
      <c r="H251" s="45">
        <f t="shared" si="44"/>
        <v>0</v>
      </c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7.25" customHeight="1" x14ac:dyDescent="0.15">
      <c r="A252" s="15">
        <v>1610</v>
      </c>
      <c r="B252" s="103" t="s">
        <v>219</v>
      </c>
      <c r="C252" s="75"/>
      <c r="D252" s="66"/>
      <c r="E252" s="67">
        <v>0</v>
      </c>
      <c r="F252" s="66">
        <v>0</v>
      </c>
      <c r="G252" s="45">
        <f t="shared" si="43"/>
        <v>0</v>
      </c>
      <c r="H252" s="45">
        <f t="shared" si="44"/>
        <v>0</v>
      </c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7.25" customHeight="1" x14ac:dyDescent="0.15">
      <c r="A253" s="15">
        <v>1611</v>
      </c>
      <c r="B253" s="103" t="s">
        <v>195</v>
      </c>
      <c r="C253" s="75"/>
      <c r="D253" s="66"/>
      <c r="E253" s="67">
        <v>0</v>
      </c>
      <c r="F253" s="66">
        <v>0</v>
      </c>
      <c r="G253" s="45">
        <f t="shared" si="43"/>
        <v>0</v>
      </c>
      <c r="H253" s="45">
        <f t="shared" si="44"/>
        <v>0</v>
      </c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7.25" customHeight="1" x14ac:dyDescent="0.15">
      <c r="A254" s="15">
        <v>1612</v>
      </c>
      <c r="B254" s="103" t="s">
        <v>220</v>
      </c>
      <c r="C254" s="75"/>
      <c r="D254" s="66"/>
      <c r="E254" s="67">
        <v>0</v>
      </c>
      <c r="F254" s="66">
        <v>0</v>
      </c>
      <c r="G254" s="45">
        <f t="shared" si="43"/>
        <v>0</v>
      </c>
      <c r="H254" s="45">
        <f t="shared" si="44"/>
        <v>0</v>
      </c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7.25" customHeight="1" x14ac:dyDescent="0.15">
      <c r="A255" s="15">
        <v>1613</v>
      </c>
      <c r="B255" s="103" t="s">
        <v>221</v>
      </c>
      <c r="C255" s="75"/>
      <c r="D255" s="66"/>
      <c r="E255" s="67">
        <v>0</v>
      </c>
      <c r="F255" s="66">
        <v>0</v>
      </c>
      <c r="G255" s="45">
        <f t="shared" si="43"/>
        <v>0</v>
      </c>
      <c r="H255" s="45">
        <f t="shared" si="44"/>
        <v>0</v>
      </c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7.25" customHeight="1" x14ac:dyDescent="0.15">
      <c r="A256" s="15">
        <v>1614</v>
      </c>
      <c r="B256" s="103" t="s">
        <v>222</v>
      </c>
      <c r="C256" s="75"/>
      <c r="D256" s="66"/>
      <c r="E256" s="67">
        <v>0</v>
      </c>
      <c r="F256" s="66">
        <v>0</v>
      </c>
      <c r="G256" s="45">
        <f t="shared" si="43"/>
        <v>0</v>
      </c>
      <c r="H256" s="45">
        <f t="shared" si="44"/>
        <v>0</v>
      </c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7.25" customHeight="1" x14ac:dyDescent="0.15">
      <c r="A257" s="15">
        <v>1615</v>
      </c>
      <c r="B257" s="103" t="s">
        <v>63</v>
      </c>
      <c r="C257" s="75"/>
      <c r="D257" s="66"/>
      <c r="E257" s="67">
        <v>0</v>
      </c>
      <c r="F257" s="66">
        <v>0</v>
      </c>
      <c r="G257" s="45">
        <f t="shared" si="43"/>
        <v>0</v>
      </c>
      <c r="H257" s="45">
        <f t="shared" si="44"/>
        <v>0</v>
      </c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7.25" customHeight="1" x14ac:dyDescent="0.15">
      <c r="A258" s="46"/>
      <c r="B258" s="101" t="s">
        <v>35</v>
      </c>
      <c r="C258" s="77"/>
      <c r="D258" s="68"/>
      <c r="E258" s="69"/>
      <c r="F258" s="68"/>
      <c r="G258" s="49">
        <f t="shared" ref="G258:H258" si="45">SUM(G243:G257)</f>
        <v>0</v>
      </c>
      <c r="H258" s="49">
        <f t="shared" si="45"/>
        <v>0</v>
      </c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9" customHeight="1" x14ac:dyDescent="0.15">
      <c r="A259" s="20"/>
      <c r="B259" s="20"/>
      <c r="C259" s="20"/>
      <c r="D259" s="39"/>
      <c r="E259" s="40"/>
      <c r="F259" s="41"/>
      <c r="G259" s="42"/>
      <c r="H259" s="42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21.75" customHeight="1" x14ac:dyDescent="0.15">
      <c r="A260" s="51">
        <v>17</v>
      </c>
      <c r="B260" s="102" t="s">
        <v>26</v>
      </c>
      <c r="C260" s="100"/>
      <c r="D260" s="100"/>
      <c r="E260" s="100"/>
      <c r="F260" s="100"/>
      <c r="G260" s="100"/>
      <c r="H260" s="7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7.25" customHeight="1" x14ac:dyDescent="0.15">
      <c r="A261" s="15">
        <v>1701</v>
      </c>
      <c r="B261" s="103" t="s">
        <v>223</v>
      </c>
      <c r="C261" s="75"/>
      <c r="D261" s="66"/>
      <c r="E261" s="67">
        <v>0</v>
      </c>
      <c r="F261" s="66">
        <v>0</v>
      </c>
      <c r="G261" s="45">
        <f t="shared" ref="G261:G271" si="46">E261*F261</f>
        <v>0</v>
      </c>
      <c r="H261" s="45">
        <f t="shared" ref="H261:H271" si="47">G261</f>
        <v>0</v>
      </c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7.25" customHeight="1" x14ac:dyDescent="0.15">
      <c r="A262" s="15">
        <v>1702</v>
      </c>
      <c r="B262" s="103" t="s">
        <v>224</v>
      </c>
      <c r="C262" s="75"/>
      <c r="D262" s="66"/>
      <c r="E262" s="67">
        <v>0</v>
      </c>
      <c r="F262" s="66">
        <v>0</v>
      </c>
      <c r="G262" s="45">
        <f t="shared" si="46"/>
        <v>0</v>
      </c>
      <c r="H262" s="45">
        <f t="shared" si="47"/>
        <v>0</v>
      </c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7.25" customHeight="1" x14ac:dyDescent="0.15">
      <c r="A263" s="15">
        <v>1703</v>
      </c>
      <c r="B263" s="103" t="s">
        <v>225</v>
      </c>
      <c r="C263" s="75"/>
      <c r="D263" s="66"/>
      <c r="E263" s="67">
        <v>0</v>
      </c>
      <c r="F263" s="66">
        <v>0</v>
      </c>
      <c r="G263" s="45">
        <f t="shared" si="46"/>
        <v>0</v>
      </c>
      <c r="H263" s="45">
        <f t="shared" si="47"/>
        <v>0</v>
      </c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7.25" customHeight="1" x14ac:dyDescent="0.15">
      <c r="A264" s="15">
        <v>1704</v>
      </c>
      <c r="B264" s="103" t="s">
        <v>226</v>
      </c>
      <c r="C264" s="75"/>
      <c r="D264" s="66"/>
      <c r="E264" s="67">
        <v>0</v>
      </c>
      <c r="F264" s="66">
        <v>0</v>
      </c>
      <c r="G264" s="45">
        <f t="shared" si="46"/>
        <v>0</v>
      </c>
      <c r="H264" s="45">
        <f t="shared" si="47"/>
        <v>0</v>
      </c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7.25" customHeight="1" x14ac:dyDescent="0.15">
      <c r="A265" s="15">
        <v>1705</v>
      </c>
      <c r="B265" s="103" t="s">
        <v>227</v>
      </c>
      <c r="C265" s="75"/>
      <c r="D265" s="66"/>
      <c r="E265" s="67">
        <v>0</v>
      </c>
      <c r="F265" s="66">
        <v>0</v>
      </c>
      <c r="G265" s="45">
        <f t="shared" si="46"/>
        <v>0</v>
      </c>
      <c r="H265" s="45">
        <f t="shared" si="47"/>
        <v>0</v>
      </c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7.25" customHeight="1" x14ac:dyDescent="0.15">
      <c r="A266" s="15">
        <v>1706</v>
      </c>
      <c r="B266" s="103" t="s">
        <v>228</v>
      </c>
      <c r="C266" s="75"/>
      <c r="D266" s="66"/>
      <c r="E266" s="67">
        <v>0</v>
      </c>
      <c r="F266" s="66">
        <v>0</v>
      </c>
      <c r="G266" s="45">
        <f t="shared" si="46"/>
        <v>0</v>
      </c>
      <c r="H266" s="45">
        <f t="shared" si="47"/>
        <v>0</v>
      </c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7.25" customHeight="1" x14ac:dyDescent="0.15">
      <c r="A267" s="15">
        <v>1707</v>
      </c>
      <c r="B267" s="103" t="s">
        <v>229</v>
      </c>
      <c r="C267" s="75"/>
      <c r="D267" s="66"/>
      <c r="E267" s="67">
        <v>0</v>
      </c>
      <c r="F267" s="66">
        <v>0</v>
      </c>
      <c r="G267" s="45">
        <f t="shared" si="46"/>
        <v>0</v>
      </c>
      <c r="H267" s="45">
        <f t="shared" si="47"/>
        <v>0</v>
      </c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7.25" customHeight="1" x14ac:dyDescent="0.15">
      <c r="A268" s="15">
        <v>1708</v>
      </c>
      <c r="B268" s="103" t="s">
        <v>230</v>
      </c>
      <c r="C268" s="75"/>
      <c r="D268" s="66"/>
      <c r="E268" s="67">
        <v>0</v>
      </c>
      <c r="F268" s="66">
        <v>0</v>
      </c>
      <c r="G268" s="45">
        <f t="shared" si="46"/>
        <v>0</v>
      </c>
      <c r="H268" s="45">
        <f t="shared" si="47"/>
        <v>0</v>
      </c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7.25" customHeight="1" x14ac:dyDescent="0.15">
      <c r="A269" s="15">
        <v>1709</v>
      </c>
      <c r="B269" s="103" t="s">
        <v>219</v>
      </c>
      <c r="C269" s="75"/>
      <c r="D269" s="66"/>
      <c r="E269" s="67">
        <v>0</v>
      </c>
      <c r="F269" s="66">
        <v>0</v>
      </c>
      <c r="G269" s="45">
        <f t="shared" si="46"/>
        <v>0</v>
      </c>
      <c r="H269" s="45">
        <f t="shared" si="47"/>
        <v>0</v>
      </c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7.25" customHeight="1" x14ac:dyDescent="0.15">
      <c r="A270" s="15">
        <v>1710</v>
      </c>
      <c r="B270" s="103" t="s">
        <v>231</v>
      </c>
      <c r="C270" s="75"/>
      <c r="D270" s="66"/>
      <c r="E270" s="67">
        <v>0</v>
      </c>
      <c r="F270" s="66">
        <v>0</v>
      </c>
      <c r="G270" s="45">
        <f t="shared" si="46"/>
        <v>0</v>
      </c>
      <c r="H270" s="45">
        <f t="shared" si="47"/>
        <v>0</v>
      </c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7.25" customHeight="1" x14ac:dyDescent="0.15">
      <c r="A271" s="15">
        <v>1711</v>
      </c>
      <c r="B271" s="103" t="s">
        <v>63</v>
      </c>
      <c r="C271" s="75"/>
      <c r="D271" s="66"/>
      <c r="E271" s="67">
        <v>0</v>
      </c>
      <c r="F271" s="66">
        <v>0</v>
      </c>
      <c r="G271" s="45">
        <f t="shared" si="46"/>
        <v>0</v>
      </c>
      <c r="H271" s="45">
        <f t="shared" si="47"/>
        <v>0</v>
      </c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7.25" customHeight="1" x14ac:dyDescent="0.15">
      <c r="A272" s="46"/>
      <c r="B272" s="101" t="s">
        <v>35</v>
      </c>
      <c r="C272" s="77"/>
      <c r="D272" s="68"/>
      <c r="E272" s="69"/>
      <c r="F272" s="68"/>
      <c r="G272" s="49">
        <f t="shared" ref="G272:H272" si="48">SUM(G261:G271)</f>
        <v>0</v>
      </c>
      <c r="H272" s="49">
        <f t="shared" si="48"/>
        <v>0</v>
      </c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9" customHeight="1" x14ac:dyDescent="0.15">
      <c r="A273" s="20"/>
      <c r="B273" s="20"/>
      <c r="C273" s="20"/>
      <c r="D273" s="39"/>
      <c r="E273" s="40"/>
      <c r="F273" s="41"/>
      <c r="G273" s="42"/>
      <c r="H273" s="42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21.75" customHeight="1" x14ac:dyDescent="0.15">
      <c r="A274" s="51">
        <v>18</v>
      </c>
      <c r="B274" s="102" t="s">
        <v>27</v>
      </c>
      <c r="C274" s="100"/>
      <c r="D274" s="100"/>
      <c r="E274" s="100"/>
      <c r="F274" s="100"/>
      <c r="G274" s="100"/>
      <c r="H274" s="7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7.25" customHeight="1" x14ac:dyDescent="0.15">
      <c r="A275" s="15">
        <v>1801</v>
      </c>
      <c r="B275" s="103" t="s">
        <v>232</v>
      </c>
      <c r="C275" s="75"/>
      <c r="D275" s="66"/>
      <c r="E275" s="67">
        <v>0</v>
      </c>
      <c r="F275" s="66">
        <v>0</v>
      </c>
      <c r="G275" s="45">
        <f t="shared" ref="G275:G282" si="49">E275*F275</f>
        <v>0</v>
      </c>
      <c r="H275" s="45">
        <f t="shared" ref="H275:H282" si="50">G275</f>
        <v>0</v>
      </c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7.25" customHeight="1" x14ac:dyDescent="0.15">
      <c r="A276" s="15">
        <v>1802</v>
      </c>
      <c r="B276" s="103" t="s">
        <v>233</v>
      </c>
      <c r="C276" s="75"/>
      <c r="D276" s="66"/>
      <c r="E276" s="67">
        <v>0</v>
      </c>
      <c r="F276" s="66">
        <v>0</v>
      </c>
      <c r="G276" s="45">
        <f t="shared" si="49"/>
        <v>0</v>
      </c>
      <c r="H276" s="45">
        <f t="shared" si="50"/>
        <v>0</v>
      </c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7.25" customHeight="1" x14ac:dyDescent="0.15">
      <c r="A277" s="15">
        <v>1803</v>
      </c>
      <c r="B277" s="103" t="s">
        <v>234</v>
      </c>
      <c r="C277" s="75"/>
      <c r="D277" s="66"/>
      <c r="E277" s="67">
        <v>0</v>
      </c>
      <c r="F277" s="66">
        <v>0</v>
      </c>
      <c r="G277" s="45">
        <f t="shared" si="49"/>
        <v>0</v>
      </c>
      <c r="H277" s="45">
        <f t="shared" si="50"/>
        <v>0</v>
      </c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7.25" customHeight="1" x14ac:dyDescent="0.15">
      <c r="A278" s="15">
        <v>1804</v>
      </c>
      <c r="B278" s="103" t="s">
        <v>235</v>
      </c>
      <c r="C278" s="75"/>
      <c r="D278" s="66"/>
      <c r="E278" s="67">
        <v>0</v>
      </c>
      <c r="F278" s="66">
        <v>0</v>
      </c>
      <c r="G278" s="45">
        <f t="shared" si="49"/>
        <v>0</v>
      </c>
      <c r="H278" s="45">
        <f t="shared" si="50"/>
        <v>0</v>
      </c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7.25" customHeight="1" x14ac:dyDescent="0.15">
      <c r="A279" s="15">
        <v>1805</v>
      </c>
      <c r="B279" s="103" t="s">
        <v>236</v>
      </c>
      <c r="C279" s="75"/>
      <c r="D279" s="66"/>
      <c r="E279" s="67">
        <v>0</v>
      </c>
      <c r="F279" s="66">
        <v>0</v>
      </c>
      <c r="G279" s="45">
        <f t="shared" si="49"/>
        <v>0</v>
      </c>
      <c r="H279" s="45">
        <f t="shared" si="50"/>
        <v>0</v>
      </c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7.25" customHeight="1" x14ac:dyDescent="0.15">
      <c r="A280" s="15">
        <v>1806</v>
      </c>
      <c r="B280" s="103" t="s">
        <v>237</v>
      </c>
      <c r="C280" s="75"/>
      <c r="D280" s="66"/>
      <c r="E280" s="67">
        <v>0</v>
      </c>
      <c r="F280" s="66">
        <v>0</v>
      </c>
      <c r="G280" s="45">
        <f t="shared" si="49"/>
        <v>0</v>
      </c>
      <c r="H280" s="45">
        <f t="shared" si="50"/>
        <v>0</v>
      </c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7.25" customHeight="1" x14ac:dyDescent="0.15">
      <c r="A281" s="15">
        <v>1807</v>
      </c>
      <c r="B281" s="103" t="s">
        <v>238</v>
      </c>
      <c r="C281" s="75"/>
      <c r="D281" s="66"/>
      <c r="E281" s="67">
        <v>0</v>
      </c>
      <c r="F281" s="66">
        <v>0</v>
      </c>
      <c r="G281" s="45">
        <f t="shared" si="49"/>
        <v>0</v>
      </c>
      <c r="H281" s="45">
        <f t="shared" si="50"/>
        <v>0</v>
      </c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7.25" customHeight="1" x14ac:dyDescent="0.15">
      <c r="A282" s="15">
        <v>1808</v>
      </c>
      <c r="B282" s="103" t="s">
        <v>63</v>
      </c>
      <c r="C282" s="75"/>
      <c r="D282" s="66"/>
      <c r="E282" s="67">
        <v>0</v>
      </c>
      <c r="F282" s="66">
        <v>0</v>
      </c>
      <c r="G282" s="45">
        <f t="shared" si="49"/>
        <v>0</v>
      </c>
      <c r="H282" s="45">
        <f t="shared" si="50"/>
        <v>0</v>
      </c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7.25" customHeight="1" x14ac:dyDescent="0.15">
      <c r="A283" s="46"/>
      <c r="B283" s="101" t="s">
        <v>35</v>
      </c>
      <c r="C283" s="77"/>
      <c r="D283" s="68"/>
      <c r="E283" s="69"/>
      <c r="F283" s="68"/>
      <c r="G283" s="49">
        <f t="shared" ref="G283:H283" si="51">SUM(G275:G282)</f>
        <v>0</v>
      </c>
      <c r="H283" s="49">
        <f t="shared" si="51"/>
        <v>0</v>
      </c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9" customHeight="1" x14ac:dyDescent="0.15">
      <c r="A284" s="20"/>
      <c r="B284" s="20"/>
      <c r="C284" s="20"/>
      <c r="D284" s="39"/>
      <c r="E284" s="40"/>
      <c r="F284" s="41"/>
      <c r="G284" s="42"/>
      <c r="H284" s="42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21.75" customHeight="1" x14ac:dyDescent="0.15">
      <c r="A285" s="51">
        <v>19</v>
      </c>
      <c r="B285" s="102" t="s">
        <v>28</v>
      </c>
      <c r="C285" s="100"/>
      <c r="D285" s="100"/>
      <c r="E285" s="100"/>
      <c r="F285" s="100"/>
      <c r="G285" s="100"/>
      <c r="H285" s="7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7.25" customHeight="1" x14ac:dyDescent="0.15">
      <c r="A286" s="15">
        <v>1901</v>
      </c>
      <c r="B286" s="103" t="s">
        <v>239</v>
      </c>
      <c r="C286" s="75"/>
      <c r="D286" s="66"/>
      <c r="E286" s="67">
        <v>0</v>
      </c>
      <c r="F286" s="66">
        <v>0</v>
      </c>
      <c r="G286" s="45">
        <f t="shared" ref="G286:G291" si="52">E286*F286</f>
        <v>0</v>
      </c>
      <c r="H286" s="45">
        <f t="shared" ref="H286:H291" si="53">G286</f>
        <v>0</v>
      </c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7.25" customHeight="1" x14ac:dyDescent="0.15">
      <c r="A287" s="15">
        <v>1902</v>
      </c>
      <c r="B287" s="103" t="s">
        <v>240</v>
      </c>
      <c r="C287" s="75"/>
      <c r="D287" s="66"/>
      <c r="E287" s="67">
        <v>0</v>
      </c>
      <c r="F287" s="66">
        <v>0</v>
      </c>
      <c r="G287" s="45">
        <f t="shared" si="52"/>
        <v>0</v>
      </c>
      <c r="H287" s="45">
        <f t="shared" si="53"/>
        <v>0</v>
      </c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7.25" customHeight="1" x14ac:dyDescent="0.15">
      <c r="A288" s="15">
        <v>1903</v>
      </c>
      <c r="B288" s="103" t="s">
        <v>241</v>
      </c>
      <c r="C288" s="75"/>
      <c r="D288" s="66"/>
      <c r="E288" s="67">
        <v>0</v>
      </c>
      <c r="F288" s="66">
        <v>0</v>
      </c>
      <c r="G288" s="45">
        <f t="shared" si="52"/>
        <v>0</v>
      </c>
      <c r="H288" s="45">
        <f t="shared" si="53"/>
        <v>0</v>
      </c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7.25" customHeight="1" x14ac:dyDescent="0.15">
      <c r="A289" s="15">
        <v>1904</v>
      </c>
      <c r="B289" s="103" t="s">
        <v>242</v>
      </c>
      <c r="C289" s="75"/>
      <c r="D289" s="66"/>
      <c r="E289" s="67">
        <v>0</v>
      </c>
      <c r="F289" s="66">
        <v>0</v>
      </c>
      <c r="G289" s="45">
        <f t="shared" si="52"/>
        <v>0</v>
      </c>
      <c r="H289" s="45">
        <f t="shared" si="53"/>
        <v>0</v>
      </c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7.25" customHeight="1" x14ac:dyDescent="0.15">
      <c r="A290" s="15">
        <v>1905</v>
      </c>
      <c r="B290" s="103" t="s">
        <v>243</v>
      </c>
      <c r="C290" s="75"/>
      <c r="D290" s="66"/>
      <c r="E290" s="67">
        <v>0</v>
      </c>
      <c r="F290" s="66">
        <v>0</v>
      </c>
      <c r="G290" s="45">
        <f t="shared" si="52"/>
        <v>0</v>
      </c>
      <c r="H290" s="45">
        <f t="shared" si="53"/>
        <v>0</v>
      </c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7.25" customHeight="1" x14ac:dyDescent="0.15">
      <c r="A291" s="15">
        <v>1906</v>
      </c>
      <c r="B291" s="103" t="s">
        <v>63</v>
      </c>
      <c r="C291" s="75"/>
      <c r="D291" s="66"/>
      <c r="E291" s="67">
        <v>0</v>
      </c>
      <c r="F291" s="66">
        <v>0</v>
      </c>
      <c r="G291" s="45">
        <f t="shared" si="52"/>
        <v>0</v>
      </c>
      <c r="H291" s="45">
        <f t="shared" si="53"/>
        <v>0</v>
      </c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7.25" customHeight="1" x14ac:dyDescent="0.15">
      <c r="A292" s="46"/>
      <c r="B292" s="101" t="s">
        <v>35</v>
      </c>
      <c r="C292" s="77"/>
      <c r="D292" s="68"/>
      <c r="E292" s="69"/>
      <c r="F292" s="68"/>
      <c r="G292" s="49">
        <f t="shared" ref="G292:H292" si="54">SUM(G286:G291)</f>
        <v>0</v>
      </c>
      <c r="H292" s="49">
        <f t="shared" si="54"/>
        <v>0</v>
      </c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9" customHeight="1" x14ac:dyDescent="0.15">
      <c r="A293" s="20"/>
      <c r="B293" s="20"/>
      <c r="C293" s="20"/>
      <c r="D293" s="39"/>
      <c r="E293" s="40"/>
      <c r="F293" s="41"/>
      <c r="G293" s="42"/>
      <c r="H293" s="42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21.75" customHeight="1" x14ac:dyDescent="0.15">
      <c r="A294" s="51">
        <v>20</v>
      </c>
      <c r="B294" s="102" t="s">
        <v>29</v>
      </c>
      <c r="C294" s="100"/>
      <c r="D294" s="100"/>
      <c r="E294" s="100"/>
      <c r="F294" s="100"/>
      <c r="G294" s="100"/>
      <c r="H294" s="7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7.25" customHeight="1" x14ac:dyDescent="0.15">
      <c r="A295" s="15">
        <v>2001</v>
      </c>
      <c r="B295" s="103" t="s">
        <v>244</v>
      </c>
      <c r="C295" s="75"/>
      <c r="D295" s="66"/>
      <c r="E295" s="67">
        <v>0</v>
      </c>
      <c r="F295" s="66">
        <v>0</v>
      </c>
      <c r="G295" s="45">
        <f t="shared" ref="G295:G305" si="55">E295*F295</f>
        <v>0</v>
      </c>
      <c r="H295" s="45">
        <f t="shared" ref="H295:H305" si="56">G295</f>
        <v>0</v>
      </c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7.25" customHeight="1" x14ac:dyDescent="0.15">
      <c r="A296" s="15">
        <v>2002</v>
      </c>
      <c r="B296" s="103" t="s">
        <v>86</v>
      </c>
      <c r="C296" s="75"/>
      <c r="D296" s="66"/>
      <c r="E296" s="67">
        <v>0</v>
      </c>
      <c r="F296" s="66">
        <v>0</v>
      </c>
      <c r="G296" s="45">
        <f t="shared" si="55"/>
        <v>0</v>
      </c>
      <c r="H296" s="45">
        <f t="shared" si="56"/>
        <v>0</v>
      </c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7.25" customHeight="1" x14ac:dyDescent="0.15">
      <c r="A297" s="15">
        <v>2003</v>
      </c>
      <c r="B297" s="103" t="s">
        <v>88</v>
      </c>
      <c r="C297" s="75"/>
      <c r="D297" s="66"/>
      <c r="E297" s="67">
        <v>0</v>
      </c>
      <c r="F297" s="66">
        <v>0</v>
      </c>
      <c r="G297" s="45">
        <f t="shared" si="55"/>
        <v>0</v>
      </c>
      <c r="H297" s="45">
        <f t="shared" si="56"/>
        <v>0</v>
      </c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7.25" customHeight="1" x14ac:dyDescent="0.15">
      <c r="A298" s="15">
        <v>2004</v>
      </c>
      <c r="B298" s="103" t="s">
        <v>245</v>
      </c>
      <c r="C298" s="75"/>
      <c r="D298" s="66"/>
      <c r="E298" s="67">
        <v>0</v>
      </c>
      <c r="F298" s="66">
        <v>0</v>
      </c>
      <c r="G298" s="45">
        <f t="shared" si="55"/>
        <v>0</v>
      </c>
      <c r="H298" s="45">
        <f t="shared" si="56"/>
        <v>0</v>
      </c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7.25" customHeight="1" x14ac:dyDescent="0.15">
      <c r="A299" s="15">
        <v>2005</v>
      </c>
      <c r="B299" s="103" t="s">
        <v>246</v>
      </c>
      <c r="C299" s="75"/>
      <c r="D299" s="66"/>
      <c r="E299" s="67">
        <v>0</v>
      </c>
      <c r="F299" s="66">
        <v>0</v>
      </c>
      <c r="G299" s="45">
        <f t="shared" si="55"/>
        <v>0</v>
      </c>
      <c r="H299" s="45">
        <f t="shared" si="56"/>
        <v>0</v>
      </c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7.25" customHeight="1" x14ac:dyDescent="0.15">
      <c r="A300" s="15">
        <v>2006</v>
      </c>
      <c r="B300" s="103" t="s">
        <v>247</v>
      </c>
      <c r="C300" s="75"/>
      <c r="D300" s="66"/>
      <c r="E300" s="67">
        <v>0</v>
      </c>
      <c r="F300" s="66">
        <v>0</v>
      </c>
      <c r="G300" s="45">
        <f t="shared" si="55"/>
        <v>0</v>
      </c>
      <c r="H300" s="45">
        <f t="shared" si="56"/>
        <v>0</v>
      </c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7.25" customHeight="1" x14ac:dyDescent="0.15">
      <c r="A301" s="15">
        <v>2007</v>
      </c>
      <c r="B301" s="103" t="s">
        <v>248</v>
      </c>
      <c r="C301" s="75"/>
      <c r="D301" s="66"/>
      <c r="E301" s="67">
        <v>0</v>
      </c>
      <c r="F301" s="66">
        <v>0</v>
      </c>
      <c r="G301" s="45">
        <f t="shared" si="55"/>
        <v>0</v>
      </c>
      <c r="H301" s="45">
        <f t="shared" si="56"/>
        <v>0</v>
      </c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7.25" customHeight="1" x14ac:dyDescent="0.15">
      <c r="A302" s="15">
        <v>2008</v>
      </c>
      <c r="B302" s="103" t="s">
        <v>63</v>
      </c>
      <c r="C302" s="75"/>
      <c r="D302" s="66"/>
      <c r="E302" s="67">
        <v>0</v>
      </c>
      <c r="F302" s="66">
        <v>0</v>
      </c>
      <c r="G302" s="45">
        <f t="shared" si="55"/>
        <v>0</v>
      </c>
      <c r="H302" s="45">
        <f t="shared" si="56"/>
        <v>0</v>
      </c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7.25" customHeight="1" x14ac:dyDescent="0.15">
      <c r="A303" s="15">
        <v>2009</v>
      </c>
      <c r="B303" s="103" t="s">
        <v>249</v>
      </c>
      <c r="C303" s="75"/>
      <c r="D303" s="66"/>
      <c r="E303" s="67">
        <v>0</v>
      </c>
      <c r="F303" s="66">
        <v>0</v>
      </c>
      <c r="G303" s="45">
        <f t="shared" si="55"/>
        <v>0</v>
      </c>
      <c r="H303" s="45">
        <f t="shared" si="56"/>
        <v>0</v>
      </c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7.25" customHeight="1" x14ac:dyDescent="0.15">
      <c r="A304" s="15">
        <v>2010</v>
      </c>
      <c r="B304" s="103" t="s">
        <v>250</v>
      </c>
      <c r="C304" s="75"/>
      <c r="D304" s="66"/>
      <c r="E304" s="67">
        <v>0</v>
      </c>
      <c r="F304" s="66">
        <v>0</v>
      </c>
      <c r="G304" s="45">
        <f>E304*F304</f>
        <v>0</v>
      </c>
      <c r="H304" s="45">
        <f>G304</f>
        <v>0</v>
      </c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7.25" customHeight="1" x14ac:dyDescent="0.15">
      <c r="A305" s="15">
        <v>2011</v>
      </c>
      <c r="B305" s="103" t="s">
        <v>251</v>
      </c>
      <c r="C305" s="75"/>
      <c r="D305" s="66"/>
      <c r="E305" s="67">
        <v>0</v>
      </c>
      <c r="F305" s="66">
        <v>0</v>
      </c>
      <c r="G305" s="45">
        <f t="shared" si="55"/>
        <v>0</v>
      </c>
      <c r="H305" s="45">
        <f t="shared" si="56"/>
        <v>0</v>
      </c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7.25" customHeight="1" x14ac:dyDescent="0.15">
      <c r="A306" s="46"/>
      <c r="B306" s="101" t="s">
        <v>35</v>
      </c>
      <c r="C306" s="77"/>
      <c r="D306" s="47"/>
      <c r="E306" s="48"/>
      <c r="F306" s="47"/>
      <c r="G306" s="49">
        <f t="shared" ref="G306:H306" si="57">SUM(G295:G305)</f>
        <v>0</v>
      </c>
      <c r="H306" s="49">
        <f t="shared" si="57"/>
        <v>0</v>
      </c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9" customHeight="1" x14ac:dyDescent="0.15">
      <c r="A307" s="20"/>
      <c r="B307" s="20"/>
      <c r="C307" s="20"/>
      <c r="D307" s="39"/>
      <c r="E307" s="40"/>
      <c r="F307" s="41"/>
      <c r="G307" s="42"/>
      <c r="H307" s="42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21.75" customHeight="1" x14ac:dyDescent="0.15">
      <c r="A308" s="106" t="s">
        <v>30</v>
      </c>
      <c r="B308" s="83"/>
      <c r="C308" s="83"/>
      <c r="D308" s="83"/>
      <c r="E308" s="83"/>
      <c r="F308" s="77"/>
      <c r="G308" s="53">
        <f t="shared" ref="G308:H308" si="58">G306+G292+G283+G272+G258+G240+G233+G222+G212+G192+G175+G144+G130+G119+G111+G101+G93+G88+G80+G39</f>
        <v>0</v>
      </c>
      <c r="H308" s="53">
        <f t="shared" si="58"/>
        <v>0</v>
      </c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9" customHeight="1" x14ac:dyDescent="0.15">
      <c r="A309" s="54"/>
      <c r="B309" s="54"/>
      <c r="C309" s="54"/>
      <c r="D309" s="55"/>
      <c r="E309" s="56"/>
      <c r="F309" s="57"/>
      <c r="G309" s="58"/>
      <c r="H309" s="58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7.25" customHeight="1" x14ac:dyDescent="0.15">
      <c r="A310" s="15">
        <v>2101</v>
      </c>
      <c r="B310" s="59" t="s">
        <v>31</v>
      </c>
      <c r="C310" s="59"/>
      <c r="D310" s="103" t="s">
        <v>252</v>
      </c>
      <c r="E310" s="75"/>
      <c r="F310" s="128" t="str">
        <f>IF('Podrobný rozpočet'!G310=0,"0 %",'Podrobný rozpočet'!G310/G308)</f>
        <v>0 %</v>
      </c>
      <c r="G310" s="67">
        <v>0</v>
      </c>
      <c r="H310" s="67">
        <f>G310</f>
        <v>0</v>
      </c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7.25" customHeight="1" x14ac:dyDescent="0.15">
      <c r="A311" s="15">
        <v>2102</v>
      </c>
      <c r="B311" s="59" t="s">
        <v>32</v>
      </c>
      <c r="C311" s="59"/>
      <c r="D311" s="107"/>
      <c r="E311" s="108"/>
      <c r="F311" s="129"/>
      <c r="G311" s="67">
        <v>0</v>
      </c>
      <c r="H311" s="67">
        <f t="shared" ref="H310:H313" si="59">G311</f>
        <v>0</v>
      </c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7.25" customHeight="1" x14ac:dyDescent="0.15">
      <c r="A312" s="15">
        <v>2103</v>
      </c>
      <c r="B312" s="60" t="s">
        <v>253</v>
      </c>
      <c r="C312" s="59"/>
      <c r="D312" s="109" t="s">
        <v>252</v>
      </c>
      <c r="E312" s="75"/>
      <c r="F312" s="128" t="str">
        <f>IF('Podrobný rozpočet'!G312=0,"0 %",'Podrobný rozpočet'!G312/G308)</f>
        <v>0 %</v>
      </c>
      <c r="G312" s="67">
        <v>0</v>
      </c>
      <c r="H312" s="67">
        <f t="shared" si="59"/>
        <v>0</v>
      </c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7.25" customHeight="1" x14ac:dyDescent="0.15">
      <c r="A313" s="16">
        <v>2104</v>
      </c>
      <c r="B313" s="46" t="s">
        <v>34</v>
      </c>
      <c r="C313" s="46"/>
      <c r="D313" s="104" t="s">
        <v>252</v>
      </c>
      <c r="E313" s="77"/>
      <c r="F313" s="130" t="str">
        <f>IF('Podrobný rozpočet'!G313=0,"0 %",'Podrobný rozpočet'!G313/G308)</f>
        <v>0 %</v>
      </c>
      <c r="G313" s="131">
        <v>0</v>
      </c>
      <c r="H313" s="131">
        <f t="shared" si="59"/>
        <v>0</v>
      </c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9" customHeight="1" x14ac:dyDescent="0.15">
      <c r="A314" s="20"/>
      <c r="B314" s="20"/>
      <c r="C314" s="20"/>
      <c r="D314" s="39"/>
      <c r="E314" s="40"/>
      <c r="F314" s="41"/>
      <c r="G314" s="42"/>
      <c r="H314" s="42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21.75" customHeight="1" x14ac:dyDescent="0.15">
      <c r="A315" s="105" t="s">
        <v>35</v>
      </c>
      <c r="B315" s="79"/>
      <c r="C315" s="79"/>
      <c r="D315" s="79"/>
      <c r="E315" s="79"/>
      <c r="F315" s="80"/>
      <c r="G315" s="61">
        <f t="shared" ref="G315:H315" si="60">G308+G311+G312+G313+G310</f>
        <v>0</v>
      </c>
      <c r="H315" s="62">
        <f t="shared" si="60"/>
        <v>0</v>
      </c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7.25" customHeight="1" x14ac:dyDescent="0.15">
      <c r="A316" s="63"/>
      <c r="B316" s="25"/>
      <c r="C316" s="25"/>
      <c r="D316" s="37"/>
      <c r="E316" s="25"/>
      <c r="F316" s="37"/>
      <c r="G316" s="64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3.5" customHeight="1" x14ac:dyDescent="0.15">
      <c r="A317" s="36"/>
      <c r="B317" s="25"/>
      <c r="C317" s="25"/>
      <c r="D317" s="37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3.5" customHeight="1" x14ac:dyDescent="0.15">
      <c r="A318" s="36"/>
      <c r="B318" s="25"/>
      <c r="C318" s="25"/>
      <c r="D318" s="37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3.5" customHeight="1" x14ac:dyDescent="0.15">
      <c r="A319" s="36"/>
      <c r="B319" s="25"/>
      <c r="C319" s="25"/>
      <c r="D319" s="37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3.5" customHeight="1" x14ac:dyDescent="0.15">
      <c r="A320" s="36"/>
      <c r="B320" s="25"/>
      <c r="C320" s="25"/>
      <c r="D320" s="37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3.5" customHeight="1" x14ac:dyDescent="0.15">
      <c r="A321" s="36"/>
      <c r="B321" s="25"/>
      <c r="C321" s="25"/>
      <c r="D321" s="37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3.5" customHeight="1" x14ac:dyDescent="0.15">
      <c r="A322" s="36"/>
      <c r="B322" s="25"/>
      <c r="C322" s="25"/>
      <c r="D322" s="37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3.5" customHeight="1" x14ac:dyDescent="0.15">
      <c r="A323" s="36"/>
      <c r="B323" s="25"/>
      <c r="C323" s="25"/>
      <c r="D323" s="37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3.5" customHeight="1" x14ac:dyDescent="0.15">
      <c r="A324" s="36"/>
      <c r="B324" s="25"/>
      <c r="C324" s="25"/>
      <c r="D324" s="37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3.5" customHeight="1" x14ac:dyDescent="0.15">
      <c r="A325" s="36"/>
      <c r="B325" s="25"/>
      <c r="C325" s="25"/>
      <c r="D325" s="37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3.5" customHeight="1" x14ac:dyDescent="0.15">
      <c r="A326" s="36"/>
      <c r="B326" s="25"/>
      <c r="C326" s="25"/>
      <c r="D326" s="37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3.5" customHeight="1" x14ac:dyDescent="0.15">
      <c r="A327" s="36"/>
      <c r="B327" s="25"/>
      <c r="C327" s="25"/>
      <c r="D327" s="37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3.5" customHeight="1" x14ac:dyDescent="0.15">
      <c r="A328" s="36"/>
      <c r="B328" s="25"/>
      <c r="C328" s="25"/>
      <c r="D328" s="37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3.5" customHeight="1" x14ac:dyDescent="0.15">
      <c r="A329" s="36"/>
      <c r="B329" s="25"/>
      <c r="C329" s="25"/>
      <c r="D329" s="37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3.5" customHeight="1" x14ac:dyDescent="0.15">
      <c r="A330" s="36"/>
      <c r="B330" s="25"/>
      <c r="C330" s="25"/>
      <c r="D330" s="37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3.5" customHeight="1" x14ac:dyDescent="0.15">
      <c r="A331" s="36"/>
      <c r="B331" s="25"/>
      <c r="C331" s="25"/>
      <c r="D331" s="37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3.5" customHeight="1" x14ac:dyDescent="0.15">
      <c r="A332" s="36"/>
      <c r="B332" s="25"/>
      <c r="C332" s="25"/>
      <c r="D332" s="37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3.5" customHeight="1" x14ac:dyDescent="0.15">
      <c r="A333" s="36"/>
      <c r="B333" s="25"/>
      <c r="C333" s="25"/>
      <c r="D333" s="37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3.5" customHeight="1" x14ac:dyDescent="0.15">
      <c r="A334" s="36"/>
      <c r="B334" s="25"/>
      <c r="C334" s="25"/>
      <c r="D334" s="37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3.5" customHeight="1" x14ac:dyDescent="0.15">
      <c r="A335" s="36"/>
      <c r="B335" s="25"/>
      <c r="C335" s="25"/>
      <c r="D335" s="37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3.5" customHeight="1" x14ac:dyDescent="0.15">
      <c r="A336" s="36"/>
      <c r="B336" s="25"/>
      <c r="C336" s="25"/>
      <c r="D336" s="37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3.5" customHeight="1" x14ac:dyDescent="0.15">
      <c r="A337" s="36"/>
      <c r="B337" s="25"/>
      <c r="C337" s="25"/>
      <c r="D337" s="37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3.5" customHeight="1" x14ac:dyDescent="0.15">
      <c r="A338" s="36"/>
      <c r="B338" s="25"/>
      <c r="C338" s="25"/>
      <c r="D338" s="37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3.5" customHeight="1" x14ac:dyDescent="0.15">
      <c r="A339" s="36"/>
      <c r="B339" s="25"/>
      <c r="C339" s="25"/>
      <c r="D339" s="37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3.5" customHeight="1" x14ac:dyDescent="0.15">
      <c r="A340" s="36"/>
      <c r="B340" s="25"/>
      <c r="C340" s="25"/>
      <c r="D340" s="37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3.5" customHeight="1" x14ac:dyDescent="0.15">
      <c r="A341" s="36"/>
      <c r="B341" s="25"/>
      <c r="C341" s="25"/>
      <c r="D341" s="37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3.5" customHeight="1" x14ac:dyDescent="0.15">
      <c r="A342" s="36"/>
      <c r="B342" s="25"/>
      <c r="C342" s="25"/>
      <c r="D342" s="37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3.5" customHeight="1" x14ac:dyDescent="0.15">
      <c r="A343" s="36"/>
      <c r="B343" s="25"/>
      <c r="C343" s="25"/>
      <c r="D343" s="37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3.5" customHeight="1" x14ac:dyDescent="0.15">
      <c r="A344" s="36"/>
      <c r="B344" s="25"/>
      <c r="C344" s="25"/>
      <c r="D344" s="37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3.5" customHeight="1" x14ac:dyDescent="0.15">
      <c r="A345" s="36"/>
      <c r="B345" s="25"/>
      <c r="C345" s="25"/>
      <c r="D345" s="37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3.5" customHeight="1" x14ac:dyDescent="0.15">
      <c r="A346" s="36"/>
      <c r="B346" s="25"/>
      <c r="C346" s="25"/>
      <c r="D346" s="37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3.5" customHeight="1" x14ac:dyDescent="0.15">
      <c r="A347" s="36"/>
      <c r="B347" s="25"/>
      <c r="C347" s="25"/>
      <c r="D347" s="37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3.5" customHeight="1" x14ac:dyDescent="0.15">
      <c r="A348" s="36"/>
      <c r="B348" s="25"/>
      <c r="C348" s="25"/>
      <c r="D348" s="37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3.5" customHeight="1" x14ac:dyDescent="0.15">
      <c r="A349" s="36"/>
      <c r="B349" s="25"/>
      <c r="C349" s="25"/>
      <c r="D349" s="37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3.5" customHeight="1" x14ac:dyDescent="0.15">
      <c r="A350" s="36"/>
      <c r="B350" s="25"/>
      <c r="C350" s="25"/>
      <c r="D350" s="37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3.5" customHeight="1" x14ac:dyDescent="0.15">
      <c r="A351" s="36"/>
      <c r="B351" s="25"/>
      <c r="C351" s="25"/>
      <c r="D351" s="37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3.5" customHeight="1" x14ac:dyDescent="0.15">
      <c r="A352" s="36"/>
      <c r="B352" s="25"/>
      <c r="C352" s="25"/>
      <c r="D352" s="37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3.5" customHeight="1" x14ac:dyDescent="0.15">
      <c r="A353" s="36"/>
      <c r="B353" s="25"/>
      <c r="C353" s="25"/>
      <c r="D353" s="37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3.5" customHeight="1" x14ac:dyDescent="0.15">
      <c r="A354" s="36"/>
      <c r="B354" s="25"/>
      <c r="C354" s="25"/>
      <c r="D354" s="37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3.5" customHeight="1" x14ac:dyDescent="0.15">
      <c r="A355" s="36"/>
      <c r="B355" s="25"/>
      <c r="C355" s="25"/>
      <c r="D355" s="37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3.5" customHeight="1" x14ac:dyDescent="0.15">
      <c r="A356" s="36"/>
      <c r="B356" s="25"/>
      <c r="C356" s="25"/>
      <c r="D356" s="37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3.5" customHeight="1" x14ac:dyDescent="0.15">
      <c r="A357" s="36"/>
      <c r="B357" s="25"/>
      <c r="C357" s="25"/>
      <c r="D357" s="37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3.5" customHeight="1" x14ac:dyDescent="0.15">
      <c r="A358" s="36"/>
      <c r="B358" s="25"/>
      <c r="C358" s="25"/>
      <c r="D358" s="37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3.5" customHeight="1" x14ac:dyDescent="0.15">
      <c r="A359" s="36"/>
      <c r="B359" s="25"/>
      <c r="C359" s="25"/>
      <c r="D359" s="37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3.5" customHeight="1" x14ac:dyDescent="0.15">
      <c r="A360" s="36"/>
      <c r="B360" s="25"/>
      <c r="C360" s="25"/>
      <c r="D360" s="37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3.5" customHeight="1" x14ac:dyDescent="0.15">
      <c r="A361" s="36"/>
      <c r="B361" s="25"/>
      <c r="C361" s="25"/>
      <c r="D361" s="37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3.5" customHeight="1" x14ac:dyDescent="0.15">
      <c r="A362" s="36"/>
      <c r="B362" s="25"/>
      <c r="C362" s="25"/>
      <c r="D362" s="37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3.5" customHeight="1" x14ac:dyDescent="0.15">
      <c r="A363" s="36"/>
      <c r="B363" s="25"/>
      <c r="C363" s="25"/>
      <c r="D363" s="37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3.5" customHeight="1" x14ac:dyDescent="0.15">
      <c r="A364" s="36"/>
      <c r="B364" s="25"/>
      <c r="C364" s="25"/>
      <c r="D364" s="37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3.5" customHeight="1" x14ac:dyDescent="0.15">
      <c r="A365" s="36"/>
      <c r="B365" s="25"/>
      <c r="C365" s="25"/>
      <c r="D365" s="37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3.5" customHeight="1" x14ac:dyDescent="0.15">
      <c r="A366" s="36"/>
      <c r="B366" s="25"/>
      <c r="C366" s="25"/>
      <c r="D366" s="37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3.5" customHeight="1" x14ac:dyDescent="0.15">
      <c r="A367" s="36"/>
      <c r="B367" s="25"/>
      <c r="C367" s="25"/>
      <c r="D367" s="37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3.5" customHeight="1" x14ac:dyDescent="0.15">
      <c r="A368" s="36"/>
      <c r="B368" s="25"/>
      <c r="C368" s="25"/>
      <c r="D368" s="37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3.5" customHeight="1" x14ac:dyDescent="0.15">
      <c r="A369" s="36"/>
      <c r="B369" s="25"/>
      <c r="C369" s="25"/>
      <c r="D369" s="37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3.5" customHeight="1" x14ac:dyDescent="0.15">
      <c r="A370" s="36"/>
      <c r="B370" s="25"/>
      <c r="C370" s="25"/>
      <c r="D370" s="37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3.5" customHeight="1" x14ac:dyDescent="0.15">
      <c r="A371" s="36"/>
      <c r="B371" s="25"/>
      <c r="C371" s="25"/>
      <c r="D371" s="37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3.5" customHeight="1" x14ac:dyDescent="0.15">
      <c r="A372" s="36"/>
      <c r="B372" s="25"/>
      <c r="C372" s="25"/>
      <c r="D372" s="37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3.5" customHeight="1" x14ac:dyDescent="0.15">
      <c r="A373" s="36"/>
      <c r="B373" s="25"/>
      <c r="C373" s="25"/>
      <c r="D373" s="37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3.5" customHeight="1" x14ac:dyDescent="0.15">
      <c r="A374" s="36"/>
      <c r="B374" s="25"/>
      <c r="C374" s="25"/>
      <c r="D374" s="37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3.5" customHeight="1" x14ac:dyDescent="0.15">
      <c r="A375" s="36"/>
      <c r="B375" s="25"/>
      <c r="C375" s="25"/>
      <c r="D375" s="37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3.5" customHeight="1" x14ac:dyDescent="0.15">
      <c r="A376" s="36"/>
      <c r="B376" s="25"/>
      <c r="C376" s="25"/>
      <c r="D376" s="37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3.5" customHeight="1" x14ac:dyDescent="0.15">
      <c r="A377" s="36"/>
      <c r="B377" s="25"/>
      <c r="C377" s="25"/>
      <c r="D377" s="37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3.5" customHeight="1" x14ac:dyDescent="0.15">
      <c r="A378" s="36"/>
      <c r="B378" s="25"/>
      <c r="C378" s="25"/>
      <c r="D378" s="37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3.5" customHeight="1" x14ac:dyDescent="0.15">
      <c r="A379" s="36"/>
      <c r="B379" s="25"/>
      <c r="C379" s="25"/>
      <c r="D379" s="37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3.5" customHeight="1" x14ac:dyDescent="0.15">
      <c r="A380" s="36"/>
      <c r="B380" s="25"/>
      <c r="C380" s="25"/>
      <c r="D380" s="37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3.5" customHeight="1" x14ac:dyDescent="0.15">
      <c r="A381" s="36"/>
      <c r="B381" s="25"/>
      <c r="C381" s="25"/>
      <c r="D381" s="37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3.5" customHeight="1" x14ac:dyDescent="0.15">
      <c r="A382" s="36"/>
      <c r="B382" s="25"/>
      <c r="C382" s="25"/>
      <c r="D382" s="37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3.5" customHeight="1" x14ac:dyDescent="0.15">
      <c r="A383" s="36"/>
      <c r="B383" s="25"/>
      <c r="C383" s="25"/>
      <c r="D383" s="37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3.5" customHeight="1" x14ac:dyDescent="0.15">
      <c r="A384" s="36"/>
      <c r="B384" s="25"/>
      <c r="C384" s="25"/>
      <c r="D384" s="37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3.5" customHeight="1" x14ac:dyDescent="0.15">
      <c r="A385" s="36"/>
      <c r="B385" s="25"/>
      <c r="C385" s="25"/>
      <c r="D385" s="37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3.5" customHeight="1" x14ac:dyDescent="0.15">
      <c r="A386" s="36"/>
      <c r="B386" s="25"/>
      <c r="C386" s="25"/>
      <c r="D386" s="37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3.5" customHeight="1" x14ac:dyDescent="0.15">
      <c r="A387" s="36"/>
      <c r="B387" s="25"/>
      <c r="C387" s="25"/>
      <c r="D387" s="37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3.5" customHeight="1" x14ac:dyDescent="0.15">
      <c r="A388" s="36"/>
      <c r="B388" s="25"/>
      <c r="C388" s="25"/>
      <c r="D388" s="37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3.5" customHeight="1" x14ac:dyDescent="0.15">
      <c r="A389" s="36"/>
      <c r="B389" s="25"/>
      <c r="C389" s="25"/>
      <c r="D389" s="37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3.5" customHeight="1" x14ac:dyDescent="0.15">
      <c r="A390" s="36"/>
      <c r="B390" s="25"/>
      <c r="C390" s="25"/>
      <c r="D390" s="37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3.5" customHeight="1" x14ac:dyDescent="0.15">
      <c r="A391" s="36"/>
      <c r="B391" s="25"/>
      <c r="C391" s="25"/>
      <c r="D391" s="37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3.5" customHeight="1" x14ac:dyDescent="0.15">
      <c r="A392" s="36"/>
      <c r="B392" s="25"/>
      <c r="C392" s="25"/>
      <c r="D392" s="37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3.5" customHeight="1" x14ac:dyDescent="0.15">
      <c r="A393" s="36"/>
      <c r="B393" s="25"/>
      <c r="C393" s="25"/>
      <c r="D393" s="37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3.5" customHeight="1" x14ac:dyDescent="0.15">
      <c r="A394" s="36"/>
      <c r="B394" s="25"/>
      <c r="C394" s="25"/>
      <c r="D394" s="37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3.5" customHeight="1" x14ac:dyDescent="0.15">
      <c r="A395" s="36"/>
      <c r="B395" s="25"/>
      <c r="C395" s="25"/>
      <c r="D395" s="37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3.5" customHeight="1" x14ac:dyDescent="0.15">
      <c r="A396" s="36"/>
      <c r="B396" s="25"/>
      <c r="C396" s="25"/>
      <c r="D396" s="37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3.5" customHeight="1" x14ac:dyDescent="0.15">
      <c r="A397" s="36"/>
      <c r="B397" s="25"/>
      <c r="C397" s="25"/>
      <c r="D397" s="37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3.5" customHeight="1" x14ac:dyDescent="0.15">
      <c r="A398" s="36"/>
      <c r="B398" s="25"/>
      <c r="C398" s="25"/>
      <c r="D398" s="37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3.5" customHeight="1" x14ac:dyDescent="0.15">
      <c r="A399" s="36"/>
      <c r="B399" s="25"/>
      <c r="C399" s="25"/>
      <c r="D399" s="37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3.5" customHeight="1" x14ac:dyDescent="0.15">
      <c r="A400" s="36"/>
      <c r="B400" s="25"/>
      <c r="C400" s="25"/>
      <c r="D400" s="37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3.5" customHeight="1" x14ac:dyDescent="0.15">
      <c r="A401" s="36"/>
      <c r="B401" s="25"/>
      <c r="C401" s="25"/>
      <c r="D401" s="37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3.5" customHeight="1" x14ac:dyDescent="0.15">
      <c r="A402" s="36"/>
      <c r="B402" s="25"/>
      <c r="C402" s="25"/>
      <c r="D402" s="37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3.5" customHeight="1" x14ac:dyDescent="0.15">
      <c r="A403" s="36"/>
      <c r="B403" s="25"/>
      <c r="C403" s="25"/>
      <c r="D403" s="37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3.5" customHeight="1" x14ac:dyDescent="0.15">
      <c r="A404" s="36"/>
      <c r="B404" s="25"/>
      <c r="C404" s="25"/>
      <c r="D404" s="37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3.5" customHeight="1" x14ac:dyDescent="0.15">
      <c r="A405" s="36"/>
      <c r="B405" s="25"/>
      <c r="C405" s="25"/>
      <c r="D405" s="37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3.5" customHeight="1" x14ac:dyDescent="0.15">
      <c r="A406" s="36"/>
      <c r="B406" s="25"/>
      <c r="C406" s="25"/>
      <c r="D406" s="37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3.5" customHeight="1" x14ac:dyDescent="0.15">
      <c r="A407" s="36"/>
      <c r="B407" s="25"/>
      <c r="C407" s="25"/>
      <c r="D407" s="37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3.5" customHeight="1" x14ac:dyDescent="0.15">
      <c r="A408" s="36"/>
      <c r="B408" s="25"/>
      <c r="C408" s="25"/>
      <c r="D408" s="37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3.5" customHeight="1" x14ac:dyDescent="0.15">
      <c r="A409" s="36"/>
      <c r="B409" s="25"/>
      <c r="C409" s="25"/>
      <c r="D409" s="37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3.5" customHeight="1" x14ac:dyDescent="0.15">
      <c r="A410" s="36"/>
      <c r="B410" s="25"/>
      <c r="C410" s="25"/>
      <c r="D410" s="37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3.5" customHeight="1" x14ac:dyDescent="0.15">
      <c r="A411" s="36"/>
      <c r="B411" s="25"/>
      <c r="C411" s="25"/>
      <c r="D411" s="37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3.5" customHeight="1" x14ac:dyDescent="0.15">
      <c r="A412" s="36"/>
      <c r="B412" s="25"/>
      <c r="C412" s="25"/>
      <c r="D412" s="37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3.5" customHeight="1" x14ac:dyDescent="0.15">
      <c r="A413" s="36"/>
      <c r="B413" s="25"/>
      <c r="C413" s="25"/>
      <c r="D413" s="37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3.5" customHeight="1" x14ac:dyDescent="0.15">
      <c r="A414" s="36"/>
      <c r="B414" s="25"/>
      <c r="C414" s="25"/>
      <c r="D414" s="37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3.5" customHeight="1" x14ac:dyDescent="0.15">
      <c r="A415" s="36"/>
      <c r="B415" s="25"/>
      <c r="C415" s="25"/>
      <c r="D415" s="37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3.5" customHeight="1" x14ac:dyDescent="0.15">
      <c r="A416" s="36"/>
      <c r="B416" s="25"/>
      <c r="C416" s="25"/>
      <c r="D416" s="37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3.5" customHeight="1" x14ac:dyDescent="0.15">
      <c r="A417" s="36"/>
      <c r="B417" s="25"/>
      <c r="C417" s="25"/>
      <c r="D417" s="37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3.5" customHeight="1" x14ac:dyDescent="0.15">
      <c r="A418" s="36"/>
      <c r="B418" s="25"/>
      <c r="C418" s="25"/>
      <c r="D418" s="37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3.5" customHeight="1" x14ac:dyDescent="0.15">
      <c r="A419" s="36"/>
      <c r="B419" s="25"/>
      <c r="C419" s="25"/>
      <c r="D419" s="37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3.5" customHeight="1" x14ac:dyDescent="0.15">
      <c r="A420" s="36"/>
      <c r="B420" s="25"/>
      <c r="C420" s="25"/>
      <c r="D420" s="37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3.5" customHeight="1" x14ac:dyDescent="0.15">
      <c r="A421" s="36"/>
      <c r="B421" s="25"/>
      <c r="C421" s="25"/>
      <c r="D421" s="37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3.5" customHeight="1" x14ac:dyDescent="0.15">
      <c r="A422" s="36"/>
      <c r="B422" s="25"/>
      <c r="C422" s="25"/>
      <c r="D422" s="37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3.5" customHeight="1" x14ac:dyDescent="0.15">
      <c r="A423" s="36"/>
      <c r="B423" s="25"/>
      <c r="C423" s="25"/>
      <c r="D423" s="37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3.5" customHeight="1" x14ac:dyDescent="0.15">
      <c r="A424" s="36"/>
      <c r="B424" s="25"/>
      <c r="C424" s="25"/>
      <c r="D424" s="37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3.5" customHeight="1" x14ac:dyDescent="0.15">
      <c r="A425" s="36"/>
      <c r="B425" s="25"/>
      <c r="C425" s="25"/>
      <c r="D425" s="37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3.5" customHeight="1" x14ac:dyDescent="0.15">
      <c r="A426" s="36"/>
      <c r="B426" s="25"/>
      <c r="C426" s="25"/>
      <c r="D426" s="37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3.5" customHeight="1" x14ac:dyDescent="0.15">
      <c r="A427" s="36"/>
      <c r="B427" s="25"/>
      <c r="C427" s="25"/>
      <c r="D427" s="37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3.5" customHeight="1" x14ac:dyDescent="0.15">
      <c r="A428" s="36"/>
      <c r="B428" s="25"/>
      <c r="C428" s="25"/>
      <c r="D428" s="37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3.5" customHeight="1" x14ac:dyDescent="0.15">
      <c r="A429" s="36"/>
      <c r="B429" s="25"/>
      <c r="C429" s="25"/>
      <c r="D429" s="37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3.5" customHeight="1" x14ac:dyDescent="0.15">
      <c r="A430" s="36"/>
      <c r="B430" s="25"/>
      <c r="C430" s="25"/>
      <c r="D430" s="37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3.5" customHeight="1" x14ac:dyDescent="0.15">
      <c r="A431" s="36"/>
      <c r="B431" s="25"/>
      <c r="C431" s="25"/>
      <c r="D431" s="37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3.5" customHeight="1" x14ac:dyDescent="0.15">
      <c r="A432" s="36"/>
      <c r="B432" s="25"/>
      <c r="C432" s="25"/>
      <c r="D432" s="37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3.5" customHeight="1" x14ac:dyDescent="0.15">
      <c r="A433" s="36"/>
      <c r="B433" s="25"/>
      <c r="C433" s="25"/>
      <c r="D433" s="37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3.5" customHeight="1" x14ac:dyDescent="0.15">
      <c r="A434" s="36"/>
      <c r="B434" s="25"/>
      <c r="C434" s="25"/>
      <c r="D434" s="37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3.5" customHeight="1" x14ac:dyDescent="0.15">
      <c r="A435" s="36"/>
      <c r="B435" s="25"/>
      <c r="C435" s="25"/>
      <c r="D435" s="37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3.5" customHeight="1" x14ac:dyDescent="0.15">
      <c r="A436" s="36"/>
      <c r="B436" s="25"/>
      <c r="C436" s="25"/>
      <c r="D436" s="37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3.5" customHeight="1" x14ac:dyDescent="0.15">
      <c r="A437" s="36"/>
      <c r="B437" s="25"/>
      <c r="C437" s="25"/>
      <c r="D437" s="37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3.5" customHeight="1" x14ac:dyDescent="0.15">
      <c r="A438" s="36"/>
      <c r="B438" s="25"/>
      <c r="C438" s="25"/>
      <c r="D438" s="37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3.5" customHeight="1" x14ac:dyDescent="0.15">
      <c r="A439" s="36"/>
      <c r="B439" s="25"/>
      <c r="C439" s="25"/>
      <c r="D439" s="37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3.5" customHeight="1" x14ac:dyDescent="0.15">
      <c r="A440" s="36"/>
      <c r="B440" s="25"/>
      <c r="C440" s="25"/>
      <c r="D440" s="37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3.5" customHeight="1" x14ac:dyDescent="0.15">
      <c r="A441" s="36"/>
      <c r="B441" s="25"/>
      <c r="C441" s="25"/>
      <c r="D441" s="37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3.5" customHeight="1" x14ac:dyDescent="0.15">
      <c r="A442" s="36"/>
      <c r="B442" s="25"/>
      <c r="C442" s="25"/>
      <c r="D442" s="37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3.5" customHeight="1" x14ac:dyDescent="0.15">
      <c r="A443" s="36"/>
      <c r="B443" s="25"/>
      <c r="C443" s="25"/>
      <c r="D443" s="37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3.5" customHeight="1" x14ac:dyDescent="0.15">
      <c r="A444" s="36"/>
      <c r="B444" s="25"/>
      <c r="C444" s="25"/>
      <c r="D444" s="37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3.5" customHeight="1" x14ac:dyDescent="0.15">
      <c r="A445" s="36"/>
      <c r="B445" s="25"/>
      <c r="C445" s="25"/>
      <c r="D445" s="37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3.5" customHeight="1" x14ac:dyDescent="0.15">
      <c r="A446" s="36"/>
      <c r="B446" s="25"/>
      <c r="C446" s="25"/>
      <c r="D446" s="37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3.5" customHeight="1" x14ac:dyDescent="0.15">
      <c r="A447" s="36"/>
      <c r="B447" s="25"/>
      <c r="C447" s="25"/>
      <c r="D447" s="37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3.5" customHeight="1" x14ac:dyDescent="0.15">
      <c r="A448" s="36"/>
      <c r="B448" s="25"/>
      <c r="C448" s="25"/>
      <c r="D448" s="37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3.5" customHeight="1" x14ac:dyDescent="0.15">
      <c r="A449" s="36"/>
      <c r="B449" s="25"/>
      <c r="C449" s="25"/>
      <c r="D449" s="37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3.5" customHeight="1" x14ac:dyDescent="0.15">
      <c r="A450" s="36"/>
      <c r="B450" s="25"/>
      <c r="C450" s="25"/>
      <c r="D450" s="37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3.5" customHeight="1" x14ac:dyDescent="0.15">
      <c r="A451" s="36"/>
      <c r="B451" s="25"/>
      <c r="C451" s="25"/>
      <c r="D451" s="37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3.5" customHeight="1" x14ac:dyDescent="0.15">
      <c r="A452" s="36"/>
      <c r="B452" s="25"/>
      <c r="C452" s="25"/>
      <c r="D452" s="37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3.5" customHeight="1" x14ac:dyDescent="0.15">
      <c r="A453" s="36"/>
      <c r="B453" s="25"/>
      <c r="C453" s="25"/>
      <c r="D453" s="37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3.5" customHeight="1" x14ac:dyDescent="0.15">
      <c r="A454" s="36"/>
      <c r="B454" s="25"/>
      <c r="C454" s="25"/>
      <c r="D454" s="37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3.5" customHeight="1" x14ac:dyDescent="0.15">
      <c r="A455" s="36"/>
      <c r="B455" s="25"/>
      <c r="C455" s="25"/>
      <c r="D455" s="37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3.5" customHeight="1" x14ac:dyDescent="0.15">
      <c r="A456" s="36"/>
      <c r="B456" s="25"/>
      <c r="C456" s="25"/>
      <c r="D456" s="37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3.5" customHeight="1" x14ac:dyDescent="0.15">
      <c r="A457" s="36"/>
      <c r="B457" s="25"/>
      <c r="C457" s="25"/>
      <c r="D457" s="37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3.5" customHeight="1" x14ac:dyDescent="0.15">
      <c r="A458" s="36"/>
      <c r="B458" s="25"/>
      <c r="C458" s="25"/>
      <c r="D458" s="37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3.5" customHeight="1" x14ac:dyDescent="0.15">
      <c r="A459" s="36"/>
      <c r="B459" s="25"/>
      <c r="C459" s="25"/>
      <c r="D459" s="37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3.5" customHeight="1" x14ac:dyDescent="0.15">
      <c r="A460" s="36"/>
      <c r="B460" s="25"/>
      <c r="C460" s="25"/>
      <c r="D460" s="37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3.5" customHeight="1" x14ac:dyDescent="0.15">
      <c r="A461" s="36"/>
      <c r="B461" s="25"/>
      <c r="C461" s="25"/>
      <c r="D461" s="37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3.5" customHeight="1" x14ac:dyDescent="0.15">
      <c r="A462" s="36"/>
      <c r="B462" s="25"/>
      <c r="C462" s="25"/>
      <c r="D462" s="37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3.5" customHeight="1" x14ac:dyDescent="0.15">
      <c r="A463" s="36"/>
      <c r="B463" s="25"/>
      <c r="C463" s="25"/>
      <c r="D463" s="37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3.5" customHeight="1" x14ac:dyDescent="0.15">
      <c r="A464" s="36"/>
      <c r="B464" s="25"/>
      <c r="C464" s="25"/>
      <c r="D464" s="37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3.5" customHeight="1" x14ac:dyDescent="0.15">
      <c r="A465" s="36"/>
      <c r="B465" s="25"/>
      <c r="C465" s="25"/>
      <c r="D465" s="37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3.5" customHeight="1" x14ac:dyDescent="0.15">
      <c r="A466" s="36"/>
      <c r="B466" s="25"/>
      <c r="C466" s="25"/>
      <c r="D466" s="37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3.5" customHeight="1" x14ac:dyDescent="0.15">
      <c r="A467" s="36"/>
      <c r="B467" s="25"/>
      <c r="C467" s="25"/>
      <c r="D467" s="37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3.5" customHeight="1" x14ac:dyDescent="0.15">
      <c r="A468" s="36"/>
      <c r="B468" s="25"/>
      <c r="C468" s="25"/>
      <c r="D468" s="37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3.5" customHeight="1" x14ac:dyDescent="0.15">
      <c r="A469" s="36"/>
      <c r="B469" s="25"/>
      <c r="C469" s="25"/>
      <c r="D469" s="37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3.5" customHeight="1" x14ac:dyDescent="0.15">
      <c r="A470" s="36"/>
      <c r="B470" s="25"/>
      <c r="C470" s="25"/>
      <c r="D470" s="37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3.5" customHeight="1" x14ac:dyDescent="0.15">
      <c r="A471" s="36"/>
      <c r="B471" s="25"/>
      <c r="C471" s="25"/>
      <c r="D471" s="37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3.5" customHeight="1" x14ac:dyDescent="0.15">
      <c r="A472" s="36"/>
      <c r="B472" s="25"/>
      <c r="C472" s="25"/>
      <c r="D472" s="37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3.5" customHeight="1" x14ac:dyDescent="0.15">
      <c r="A473" s="36"/>
      <c r="B473" s="25"/>
      <c r="C473" s="25"/>
      <c r="D473" s="37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3.5" customHeight="1" x14ac:dyDescent="0.15">
      <c r="A474" s="36"/>
      <c r="B474" s="25"/>
      <c r="C474" s="25"/>
      <c r="D474" s="37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3.5" customHeight="1" x14ac:dyDescent="0.15">
      <c r="A475" s="36"/>
      <c r="B475" s="25"/>
      <c r="C475" s="25"/>
      <c r="D475" s="37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3.5" customHeight="1" x14ac:dyDescent="0.15">
      <c r="A476" s="36"/>
      <c r="B476" s="25"/>
      <c r="C476" s="25"/>
      <c r="D476" s="37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3.5" customHeight="1" x14ac:dyDescent="0.15">
      <c r="A477" s="36"/>
      <c r="B477" s="25"/>
      <c r="C477" s="25"/>
      <c r="D477" s="37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3.5" customHeight="1" x14ac:dyDescent="0.15">
      <c r="A478" s="36"/>
      <c r="B478" s="25"/>
      <c r="C478" s="25"/>
      <c r="D478" s="37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3.5" customHeight="1" x14ac:dyDescent="0.15">
      <c r="A479" s="36"/>
      <c r="B479" s="25"/>
      <c r="C479" s="25"/>
      <c r="D479" s="37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3.5" customHeight="1" x14ac:dyDescent="0.15">
      <c r="A480" s="36"/>
      <c r="B480" s="25"/>
      <c r="C480" s="25"/>
      <c r="D480" s="37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3.5" customHeight="1" x14ac:dyDescent="0.15">
      <c r="A481" s="36"/>
      <c r="B481" s="25"/>
      <c r="C481" s="25"/>
      <c r="D481" s="37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3.5" customHeight="1" x14ac:dyDescent="0.15">
      <c r="A482" s="36"/>
      <c r="B482" s="25"/>
      <c r="C482" s="25"/>
      <c r="D482" s="37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3.5" customHeight="1" x14ac:dyDescent="0.15">
      <c r="A483" s="36"/>
      <c r="B483" s="25"/>
      <c r="C483" s="25"/>
      <c r="D483" s="37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3.5" customHeight="1" x14ac:dyDescent="0.15">
      <c r="A484" s="36"/>
      <c r="B484" s="25"/>
      <c r="C484" s="25"/>
      <c r="D484" s="37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3.5" customHeight="1" x14ac:dyDescent="0.15">
      <c r="A485" s="36"/>
      <c r="B485" s="25"/>
      <c r="C485" s="25"/>
      <c r="D485" s="37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3.5" customHeight="1" x14ac:dyDescent="0.15">
      <c r="A486" s="36"/>
      <c r="B486" s="25"/>
      <c r="C486" s="25"/>
      <c r="D486" s="37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3.5" customHeight="1" x14ac:dyDescent="0.15">
      <c r="A487" s="36"/>
      <c r="B487" s="25"/>
      <c r="C487" s="25"/>
      <c r="D487" s="37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3.5" customHeight="1" x14ac:dyDescent="0.15">
      <c r="A488" s="36"/>
      <c r="B488" s="25"/>
      <c r="C488" s="25"/>
      <c r="D488" s="37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3.5" customHeight="1" x14ac:dyDescent="0.15">
      <c r="A489" s="36"/>
      <c r="B489" s="25"/>
      <c r="C489" s="25"/>
      <c r="D489" s="37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3.5" customHeight="1" x14ac:dyDescent="0.15">
      <c r="A490" s="36"/>
      <c r="B490" s="25"/>
      <c r="C490" s="25"/>
      <c r="D490" s="37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3.5" customHeight="1" x14ac:dyDescent="0.15">
      <c r="A491" s="36"/>
      <c r="B491" s="25"/>
      <c r="C491" s="25"/>
      <c r="D491" s="37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3.5" customHeight="1" x14ac:dyDescent="0.15">
      <c r="A492" s="36"/>
      <c r="B492" s="25"/>
      <c r="C492" s="25"/>
      <c r="D492" s="37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3.5" customHeight="1" x14ac:dyDescent="0.15">
      <c r="A493" s="36"/>
      <c r="B493" s="25"/>
      <c r="C493" s="25"/>
      <c r="D493" s="37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3.5" customHeight="1" x14ac:dyDescent="0.15">
      <c r="A494" s="36"/>
      <c r="B494" s="25"/>
      <c r="C494" s="25"/>
      <c r="D494" s="37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3.5" customHeight="1" x14ac:dyDescent="0.15">
      <c r="A495" s="36"/>
      <c r="B495" s="25"/>
      <c r="C495" s="25"/>
      <c r="D495" s="37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3.5" customHeight="1" x14ac:dyDescent="0.15">
      <c r="A496" s="36"/>
      <c r="B496" s="25"/>
      <c r="C496" s="25"/>
      <c r="D496" s="37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3.5" customHeight="1" x14ac:dyDescent="0.15">
      <c r="A497" s="36"/>
      <c r="B497" s="25"/>
      <c r="C497" s="25"/>
      <c r="D497" s="37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3.5" customHeight="1" x14ac:dyDescent="0.15">
      <c r="A498" s="36"/>
      <c r="B498" s="25"/>
      <c r="C498" s="25"/>
      <c r="D498" s="37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3.5" customHeight="1" x14ac:dyDescent="0.15">
      <c r="A499" s="36"/>
      <c r="B499" s="25"/>
      <c r="C499" s="25"/>
      <c r="D499" s="37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3.5" customHeight="1" x14ac:dyDescent="0.15">
      <c r="A500" s="36"/>
      <c r="B500" s="25"/>
      <c r="C500" s="25"/>
      <c r="D500" s="37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3.5" customHeight="1" x14ac:dyDescent="0.15">
      <c r="A501" s="36"/>
      <c r="B501" s="25"/>
      <c r="C501" s="25"/>
      <c r="D501" s="37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3.5" customHeight="1" x14ac:dyDescent="0.15">
      <c r="A502" s="36"/>
      <c r="B502" s="25"/>
      <c r="C502" s="25"/>
      <c r="D502" s="37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3.5" customHeight="1" x14ac:dyDescent="0.15">
      <c r="A503" s="36"/>
      <c r="B503" s="25"/>
      <c r="C503" s="25"/>
      <c r="D503" s="37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3.5" customHeight="1" x14ac:dyDescent="0.15">
      <c r="A504" s="36"/>
      <c r="B504" s="25"/>
      <c r="C504" s="25"/>
      <c r="D504" s="37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3.5" customHeight="1" x14ac:dyDescent="0.15">
      <c r="A505" s="36"/>
      <c r="B505" s="25"/>
      <c r="C505" s="25"/>
      <c r="D505" s="37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3.5" customHeight="1" x14ac:dyDescent="0.15">
      <c r="A506" s="36"/>
      <c r="B506" s="25"/>
      <c r="C506" s="25"/>
      <c r="D506" s="37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3.5" customHeight="1" x14ac:dyDescent="0.15">
      <c r="A507" s="36"/>
      <c r="B507" s="25"/>
      <c r="C507" s="25"/>
      <c r="D507" s="37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3.5" customHeight="1" x14ac:dyDescent="0.15">
      <c r="A508" s="36"/>
      <c r="B508" s="25"/>
      <c r="C508" s="25"/>
      <c r="D508" s="37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3.5" customHeight="1" x14ac:dyDescent="0.15">
      <c r="A509" s="36"/>
      <c r="B509" s="25"/>
      <c r="C509" s="25"/>
      <c r="D509" s="37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3.5" customHeight="1" x14ac:dyDescent="0.15">
      <c r="A510" s="36"/>
      <c r="B510" s="25"/>
      <c r="C510" s="25"/>
      <c r="D510" s="37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3.5" customHeight="1" x14ac:dyDescent="0.15">
      <c r="A511" s="36"/>
      <c r="B511" s="25"/>
      <c r="C511" s="25"/>
      <c r="D511" s="37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3.5" customHeight="1" x14ac:dyDescent="0.15">
      <c r="A512" s="36"/>
      <c r="B512" s="25"/>
      <c r="C512" s="25"/>
      <c r="D512" s="37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3.5" customHeight="1" x14ac:dyDescent="0.15">
      <c r="A513" s="36"/>
      <c r="B513" s="25"/>
      <c r="C513" s="25"/>
      <c r="D513" s="37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3.5" customHeight="1" x14ac:dyDescent="0.15">
      <c r="A514" s="36"/>
      <c r="B514" s="25"/>
      <c r="C514" s="25"/>
      <c r="D514" s="37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3.5" customHeight="1" x14ac:dyDescent="0.15">
      <c r="A515" s="36"/>
      <c r="B515" s="25"/>
      <c r="C515" s="25"/>
      <c r="D515" s="37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3.5" customHeight="1" x14ac:dyDescent="0.15">
      <c r="A516" s="36"/>
      <c r="B516" s="25"/>
      <c r="C516" s="25"/>
      <c r="D516" s="37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3.5" customHeight="1" x14ac:dyDescent="0.15">
      <c r="A517" s="36"/>
      <c r="B517" s="25"/>
      <c r="C517" s="25"/>
      <c r="D517" s="37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3.5" customHeight="1" x14ac:dyDescent="0.15">
      <c r="A518" s="36"/>
      <c r="B518" s="25"/>
      <c r="C518" s="25"/>
      <c r="D518" s="37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3.5" customHeight="1" x14ac:dyDescent="0.15">
      <c r="A519" s="36"/>
      <c r="B519" s="25"/>
      <c r="C519" s="25"/>
      <c r="D519" s="37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3.5" customHeight="1" x14ac:dyDescent="0.15">
      <c r="A520" s="36"/>
      <c r="B520" s="25"/>
      <c r="C520" s="25"/>
      <c r="D520" s="37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3.5" customHeight="1" x14ac:dyDescent="0.15">
      <c r="A521" s="36"/>
      <c r="B521" s="25"/>
      <c r="C521" s="25"/>
      <c r="D521" s="37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3.5" customHeight="1" x14ac:dyDescent="0.15">
      <c r="A522" s="36"/>
      <c r="B522" s="25"/>
      <c r="C522" s="25"/>
      <c r="D522" s="37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3.5" customHeight="1" x14ac:dyDescent="0.15">
      <c r="A523" s="36"/>
      <c r="B523" s="25"/>
      <c r="C523" s="25"/>
      <c r="D523" s="37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3.5" customHeight="1" x14ac:dyDescent="0.15">
      <c r="A524" s="36"/>
      <c r="B524" s="25"/>
      <c r="C524" s="25"/>
      <c r="D524" s="37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3.5" customHeight="1" x14ac:dyDescent="0.15">
      <c r="A525" s="36"/>
      <c r="B525" s="25"/>
      <c r="C525" s="25"/>
      <c r="D525" s="37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3.5" customHeight="1" x14ac:dyDescent="0.15">
      <c r="A526" s="36"/>
      <c r="B526" s="25"/>
      <c r="C526" s="25"/>
      <c r="D526" s="37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3.5" customHeight="1" x14ac:dyDescent="0.15">
      <c r="A527" s="36"/>
      <c r="B527" s="25"/>
      <c r="C527" s="25"/>
      <c r="D527" s="37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3.5" customHeight="1" x14ac:dyDescent="0.15">
      <c r="A528" s="36"/>
      <c r="B528" s="25"/>
      <c r="C528" s="25"/>
      <c r="D528" s="37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3.5" customHeight="1" x14ac:dyDescent="0.15">
      <c r="A529" s="36"/>
      <c r="B529" s="25"/>
      <c r="C529" s="25"/>
      <c r="D529" s="37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3.5" customHeight="1" x14ac:dyDescent="0.15">
      <c r="A530" s="36"/>
      <c r="B530" s="25"/>
      <c r="C530" s="25"/>
      <c r="D530" s="37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3.5" customHeight="1" x14ac:dyDescent="0.15">
      <c r="A531" s="36"/>
      <c r="B531" s="25"/>
      <c r="C531" s="25"/>
      <c r="D531" s="37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3.5" customHeight="1" x14ac:dyDescent="0.15">
      <c r="A532" s="36"/>
      <c r="B532" s="25"/>
      <c r="C532" s="25"/>
      <c r="D532" s="37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3.5" customHeight="1" x14ac:dyDescent="0.15">
      <c r="A533" s="36"/>
      <c r="B533" s="25"/>
      <c r="C533" s="25"/>
      <c r="D533" s="37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3.5" customHeight="1" x14ac:dyDescent="0.15">
      <c r="A534" s="36"/>
      <c r="B534" s="25"/>
      <c r="C534" s="25"/>
      <c r="D534" s="37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3.5" customHeight="1" x14ac:dyDescent="0.15">
      <c r="A535" s="36"/>
      <c r="B535" s="25"/>
      <c r="C535" s="25"/>
      <c r="D535" s="37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3.5" customHeight="1" x14ac:dyDescent="0.15">
      <c r="A536" s="36"/>
      <c r="B536" s="25"/>
      <c r="C536" s="25"/>
      <c r="D536" s="37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3.5" customHeight="1" x14ac:dyDescent="0.15">
      <c r="A537" s="36"/>
      <c r="B537" s="25"/>
      <c r="C537" s="25"/>
      <c r="D537" s="37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3.5" customHeight="1" x14ac:dyDescent="0.15">
      <c r="A538" s="36"/>
      <c r="B538" s="25"/>
      <c r="C538" s="25"/>
      <c r="D538" s="37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3.5" customHeight="1" x14ac:dyDescent="0.15">
      <c r="A539" s="36"/>
      <c r="B539" s="25"/>
      <c r="C539" s="25"/>
      <c r="D539" s="37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3.5" customHeight="1" x14ac:dyDescent="0.15">
      <c r="A540" s="36"/>
      <c r="B540" s="25"/>
      <c r="C540" s="25"/>
      <c r="D540" s="37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3.5" customHeight="1" x14ac:dyDescent="0.15">
      <c r="A541" s="36"/>
      <c r="B541" s="25"/>
      <c r="C541" s="25"/>
      <c r="D541" s="37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3.5" customHeight="1" x14ac:dyDescent="0.15">
      <c r="A542" s="36"/>
      <c r="B542" s="25"/>
      <c r="C542" s="25"/>
      <c r="D542" s="37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3.5" customHeight="1" x14ac:dyDescent="0.15">
      <c r="A543" s="36"/>
      <c r="B543" s="25"/>
      <c r="C543" s="25"/>
      <c r="D543" s="37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3.5" customHeight="1" x14ac:dyDescent="0.15">
      <c r="A544" s="36"/>
      <c r="B544" s="25"/>
      <c r="C544" s="25"/>
      <c r="D544" s="37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3.5" customHeight="1" x14ac:dyDescent="0.15">
      <c r="A545" s="36"/>
      <c r="B545" s="25"/>
      <c r="C545" s="25"/>
      <c r="D545" s="37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3.5" customHeight="1" x14ac:dyDescent="0.15">
      <c r="A546" s="36"/>
      <c r="B546" s="25"/>
      <c r="C546" s="25"/>
      <c r="D546" s="37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3.5" customHeight="1" x14ac:dyDescent="0.15">
      <c r="A547" s="36"/>
      <c r="B547" s="25"/>
      <c r="C547" s="25"/>
      <c r="D547" s="37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3.5" customHeight="1" x14ac:dyDescent="0.15">
      <c r="A548" s="36"/>
      <c r="B548" s="25"/>
      <c r="C548" s="25"/>
      <c r="D548" s="37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3.5" customHeight="1" x14ac:dyDescent="0.15">
      <c r="A549" s="36"/>
      <c r="B549" s="25"/>
      <c r="C549" s="25"/>
      <c r="D549" s="37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3.5" customHeight="1" x14ac:dyDescent="0.15">
      <c r="A550" s="36"/>
      <c r="B550" s="25"/>
      <c r="C550" s="25"/>
      <c r="D550" s="37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3.5" customHeight="1" x14ac:dyDescent="0.15">
      <c r="A551" s="36"/>
      <c r="B551" s="25"/>
      <c r="C551" s="25"/>
      <c r="D551" s="37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3.5" customHeight="1" x14ac:dyDescent="0.15">
      <c r="A552" s="36"/>
      <c r="B552" s="25"/>
      <c r="C552" s="25"/>
      <c r="D552" s="37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3.5" customHeight="1" x14ac:dyDescent="0.15">
      <c r="A553" s="36"/>
      <c r="B553" s="25"/>
      <c r="C553" s="25"/>
      <c r="D553" s="37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3.5" customHeight="1" x14ac:dyDescent="0.15">
      <c r="A554" s="36"/>
      <c r="B554" s="25"/>
      <c r="C554" s="25"/>
      <c r="D554" s="37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3.5" customHeight="1" x14ac:dyDescent="0.15">
      <c r="A555" s="36"/>
      <c r="B555" s="25"/>
      <c r="C555" s="25"/>
      <c r="D555" s="37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3.5" customHeight="1" x14ac:dyDescent="0.15">
      <c r="A556" s="36"/>
      <c r="B556" s="25"/>
      <c r="C556" s="25"/>
      <c r="D556" s="37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3.5" customHeight="1" x14ac:dyDescent="0.15">
      <c r="A557" s="36"/>
      <c r="B557" s="25"/>
      <c r="C557" s="25"/>
      <c r="D557" s="37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3.5" customHeight="1" x14ac:dyDescent="0.15">
      <c r="A558" s="36"/>
      <c r="B558" s="25"/>
      <c r="C558" s="25"/>
      <c r="D558" s="37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3.5" customHeight="1" x14ac:dyDescent="0.15">
      <c r="A559" s="36"/>
      <c r="B559" s="25"/>
      <c r="C559" s="25"/>
      <c r="D559" s="37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3.5" customHeight="1" x14ac:dyDescent="0.15">
      <c r="A560" s="36"/>
      <c r="B560" s="25"/>
      <c r="C560" s="25"/>
      <c r="D560" s="37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3.5" customHeight="1" x14ac:dyDescent="0.15">
      <c r="A561" s="36"/>
      <c r="B561" s="25"/>
      <c r="C561" s="25"/>
      <c r="D561" s="37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3.5" customHeight="1" x14ac:dyDescent="0.15">
      <c r="A562" s="36"/>
      <c r="B562" s="25"/>
      <c r="C562" s="25"/>
      <c r="D562" s="37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3.5" customHeight="1" x14ac:dyDescent="0.15">
      <c r="A563" s="36"/>
      <c r="B563" s="25"/>
      <c r="C563" s="25"/>
      <c r="D563" s="37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3.5" customHeight="1" x14ac:dyDescent="0.15">
      <c r="A564" s="36"/>
      <c r="B564" s="25"/>
      <c r="C564" s="25"/>
      <c r="D564" s="37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3.5" customHeight="1" x14ac:dyDescent="0.15">
      <c r="A565" s="36"/>
      <c r="B565" s="25"/>
      <c r="C565" s="25"/>
      <c r="D565" s="37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3.5" customHeight="1" x14ac:dyDescent="0.15">
      <c r="A566" s="36"/>
      <c r="B566" s="25"/>
      <c r="C566" s="25"/>
      <c r="D566" s="37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3.5" customHeight="1" x14ac:dyDescent="0.15">
      <c r="A567" s="36"/>
      <c r="B567" s="25"/>
      <c r="C567" s="25"/>
      <c r="D567" s="37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3.5" customHeight="1" x14ac:dyDescent="0.15">
      <c r="A568" s="36"/>
      <c r="B568" s="25"/>
      <c r="C568" s="25"/>
      <c r="D568" s="37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3.5" customHeight="1" x14ac:dyDescent="0.15">
      <c r="A569" s="36"/>
      <c r="B569" s="25"/>
      <c r="C569" s="25"/>
      <c r="D569" s="37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3.5" customHeight="1" x14ac:dyDescent="0.15">
      <c r="A570" s="36"/>
      <c r="B570" s="25"/>
      <c r="C570" s="25"/>
      <c r="D570" s="37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3.5" customHeight="1" x14ac:dyDescent="0.15">
      <c r="A571" s="36"/>
      <c r="B571" s="25"/>
      <c r="C571" s="25"/>
      <c r="D571" s="37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3.5" customHeight="1" x14ac:dyDescent="0.15">
      <c r="A572" s="36"/>
      <c r="B572" s="25"/>
      <c r="C572" s="25"/>
      <c r="D572" s="37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3.5" customHeight="1" x14ac:dyDescent="0.15">
      <c r="A573" s="36"/>
      <c r="B573" s="25"/>
      <c r="C573" s="25"/>
      <c r="D573" s="37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3.5" customHeight="1" x14ac:dyDescent="0.15">
      <c r="A574" s="36"/>
      <c r="B574" s="25"/>
      <c r="C574" s="25"/>
      <c r="D574" s="37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3.5" customHeight="1" x14ac:dyDescent="0.15">
      <c r="A575" s="36"/>
      <c r="B575" s="25"/>
      <c r="C575" s="25"/>
      <c r="D575" s="37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3.5" customHeight="1" x14ac:dyDescent="0.15">
      <c r="A576" s="36"/>
      <c r="B576" s="25"/>
      <c r="C576" s="25"/>
      <c r="D576" s="37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3.5" customHeight="1" x14ac:dyDescent="0.15">
      <c r="A577" s="36"/>
      <c r="B577" s="25"/>
      <c r="C577" s="25"/>
      <c r="D577" s="37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3.5" customHeight="1" x14ac:dyDescent="0.15">
      <c r="A578" s="36"/>
      <c r="B578" s="25"/>
      <c r="C578" s="25"/>
      <c r="D578" s="37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3.5" customHeight="1" x14ac:dyDescent="0.15">
      <c r="A579" s="36"/>
      <c r="B579" s="25"/>
      <c r="C579" s="25"/>
      <c r="D579" s="37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3.5" customHeight="1" x14ac:dyDescent="0.15">
      <c r="A580" s="36"/>
      <c r="B580" s="25"/>
      <c r="C580" s="25"/>
      <c r="D580" s="37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3.5" customHeight="1" x14ac:dyDescent="0.15">
      <c r="A581" s="36"/>
      <c r="B581" s="25"/>
      <c r="C581" s="25"/>
      <c r="D581" s="37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3.5" customHeight="1" x14ac:dyDescent="0.15">
      <c r="A582" s="36"/>
      <c r="B582" s="25"/>
      <c r="C582" s="25"/>
      <c r="D582" s="37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3.5" customHeight="1" x14ac:dyDescent="0.15">
      <c r="A583" s="36"/>
      <c r="B583" s="25"/>
      <c r="C583" s="25"/>
      <c r="D583" s="37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3.5" customHeight="1" x14ac:dyDescent="0.15">
      <c r="A584" s="36"/>
      <c r="B584" s="25"/>
      <c r="C584" s="25"/>
      <c r="D584" s="37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3.5" customHeight="1" x14ac:dyDescent="0.15">
      <c r="A585" s="36"/>
      <c r="B585" s="25"/>
      <c r="C585" s="25"/>
      <c r="D585" s="37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3.5" customHeight="1" x14ac:dyDescent="0.15">
      <c r="A586" s="36"/>
      <c r="B586" s="25"/>
      <c r="C586" s="25"/>
      <c r="D586" s="37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3.5" customHeight="1" x14ac:dyDescent="0.15">
      <c r="A587" s="36"/>
      <c r="B587" s="25"/>
      <c r="C587" s="25"/>
      <c r="D587" s="37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3.5" customHeight="1" x14ac:dyDescent="0.15">
      <c r="A588" s="36"/>
      <c r="B588" s="25"/>
      <c r="C588" s="25"/>
      <c r="D588" s="37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3.5" customHeight="1" x14ac:dyDescent="0.15">
      <c r="A589" s="36"/>
      <c r="B589" s="25"/>
      <c r="C589" s="25"/>
      <c r="D589" s="37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3.5" customHeight="1" x14ac:dyDescent="0.15">
      <c r="A590" s="36"/>
      <c r="B590" s="25"/>
      <c r="C590" s="25"/>
      <c r="D590" s="37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3.5" customHeight="1" x14ac:dyDescent="0.15">
      <c r="A591" s="36"/>
      <c r="B591" s="25"/>
      <c r="C591" s="25"/>
      <c r="D591" s="37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3.5" customHeight="1" x14ac:dyDescent="0.15">
      <c r="A592" s="36"/>
      <c r="B592" s="25"/>
      <c r="C592" s="25"/>
      <c r="D592" s="37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3.5" customHeight="1" x14ac:dyDescent="0.15">
      <c r="A593" s="36"/>
      <c r="B593" s="25"/>
      <c r="C593" s="25"/>
      <c r="D593" s="37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3.5" customHeight="1" x14ac:dyDescent="0.15">
      <c r="A594" s="36"/>
      <c r="B594" s="25"/>
      <c r="C594" s="25"/>
      <c r="D594" s="37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3.5" customHeight="1" x14ac:dyDescent="0.15">
      <c r="A595" s="36"/>
      <c r="B595" s="25"/>
      <c r="C595" s="25"/>
      <c r="D595" s="37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3.5" customHeight="1" x14ac:dyDescent="0.15">
      <c r="A596" s="36"/>
      <c r="B596" s="25"/>
      <c r="C596" s="25"/>
      <c r="D596" s="37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3.5" customHeight="1" x14ac:dyDescent="0.15">
      <c r="A597" s="36"/>
      <c r="B597" s="25"/>
      <c r="C597" s="25"/>
      <c r="D597" s="37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3.5" customHeight="1" x14ac:dyDescent="0.15">
      <c r="A598" s="36"/>
      <c r="B598" s="25"/>
      <c r="C598" s="25"/>
      <c r="D598" s="37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3.5" customHeight="1" x14ac:dyDescent="0.15">
      <c r="A599" s="36"/>
      <c r="B599" s="25"/>
      <c r="C599" s="25"/>
      <c r="D599" s="37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3.5" customHeight="1" x14ac:dyDescent="0.15">
      <c r="A600" s="36"/>
      <c r="B600" s="25"/>
      <c r="C600" s="25"/>
      <c r="D600" s="37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3.5" customHeight="1" x14ac:dyDescent="0.15">
      <c r="A601" s="36"/>
      <c r="B601" s="25"/>
      <c r="C601" s="25"/>
      <c r="D601" s="37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3.5" customHeight="1" x14ac:dyDescent="0.15">
      <c r="A602" s="36"/>
      <c r="B602" s="25"/>
      <c r="C602" s="25"/>
      <c r="D602" s="37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3.5" customHeight="1" x14ac:dyDescent="0.15">
      <c r="A603" s="36"/>
      <c r="B603" s="25"/>
      <c r="C603" s="25"/>
      <c r="D603" s="37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3.5" customHeight="1" x14ac:dyDescent="0.15">
      <c r="A604" s="36"/>
      <c r="B604" s="25"/>
      <c r="C604" s="25"/>
      <c r="D604" s="37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3.5" customHeight="1" x14ac:dyDescent="0.15">
      <c r="A605" s="36"/>
      <c r="B605" s="25"/>
      <c r="C605" s="25"/>
      <c r="D605" s="37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3.5" customHeight="1" x14ac:dyDescent="0.15">
      <c r="A606" s="36"/>
      <c r="B606" s="25"/>
      <c r="C606" s="25"/>
      <c r="D606" s="37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3.5" customHeight="1" x14ac:dyDescent="0.15">
      <c r="A607" s="36"/>
      <c r="B607" s="25"/>
      <c r="C607" s="25"/>
      <c r="D607" s="37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3.5" customHeight="1" x14ac:dyDescent="0.15">
      <c r="A608" s="36"/>
      <c r="B608" s="25"/>
      <c r="C608" s="25"/>
      <c r="D608" s="37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3.5" customHeight="1" x14ac:dyDescent="0.15">
      <c r="A609" s="36"/>
      <c r="B609" s="25"/>
      <c r="C609" s="25"/>
      <c r="D609" s="37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3.5" customHeight="1" x14ac:dyDescent="0.15">
      <c r="A610" s="36"/>
      <c r="B610" s="25"/>
      <c r="C610" s="25"/>
      <c r="D610" s="37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3.5" customHeight="1" x14ac:dyDescent="0.15">
      <c r="A611" s="36"/>
      <c r="B611" s="25"/>
      <c r="C611" s="25"/>
      <c r="D611" s="37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3.5" customHeight="1" x14ac:dyDescent="0.15">
      <c r="A612" s="36"/>
      <c r="B612" s="25"/>
      <c r="C612" s="25"/>
      <c r="D612" s="37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3.5" customHeight="1" x14ac:dyDescent="0.15">
      <c r="A613" s="36"/>
      <c r="B613" s="25"/>
      <c r="C613" s="25"/>
      <c r="D613" s="37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3.5" customHeight="1" x14ac:dyDescent="0.15">
      <c r="A614" s="36"/>
      <c r="B614" s="25"/>
      <c r="C614" s="25"/>
      <c r="D614" s="37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3.5" customHeight="1" x14ac:dyDescent="0.15">
      <c r="A615" s="36"/>
      <c r="B615" s="25"/>
      <c r="C615" s="25"/>
      <c r="D615" s="37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3.5" customHeight="1" x14ac:dyDescent="0.15">
      <c r="A616" s="36"/>
      <c r="B616" s="25"/>
      <c r="C616" s="25"/>
      <c r="D616" s="37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3.5" customHeight="1" x14ac:dyDescent="0.15">
      <c r="A617" s="36"/>
      <c r="B617" s="25"/>
      <c r="C617" s="25"/>
      <c r="D617" s="37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3.5" customHeight="1" x14ac:dyDescent="0.15">
      <c r="A618" s="36"/>
      <c r="B618" s="25"/>
      <c r="C618" s="25"/>
      <c r="D618" s="37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3.5" customHeight="1" x14ac:dyDescent="0.15">
      <c r="A619" s="36"/>
      <c r="B619" s="25"/>
      <c r="C619" s="25"/>
      <c r="D619" s="37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3.5" customHeight="1" x14ac:dyDescent="0.15">
      <c r="A620" s="36"/>
      <c r="B620" s="25"/>
      <c r="C620" s="25"/>
      <c r="D620" s="37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3.5" customHeight="1" x14ac:dyDescent="0.15">
      <c r="A621" s="36"/>
      <c r="B621" s="25"/>
      <c r="C621" s="25"/>
      <c r="D621" s="37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3.5" customHeight="1" x14ac:dyDescent="0.15">
      <c r="A622" s="36"/>
      <c r="B622" s="25"/>
      <c r="C622" s="25"/>
      <c r="D622" s="37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3.5" customHeight="1" x14ac:dyDescent="0.15">
      <c r="A623" s="36"/>
      <c r="B623" s="25"/>
      <c r="C623" s="25"/>
      <c r="D623" s="37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3.5" customHeight="1" x14ac:dyDescent="0.15">
      <c r="A624" s="36"/>
      <c r="B624" s="25"/>
      <c r="C624" s="25"/>
      <c r="D624" s="37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3.5" customHeight="1" x14ac:dyDescent="0.15">
      <c r="A625" s="36"/>
      <c r="B625" s="25"/>
      <c r="C625" s="25"/>
      <c r="D625" s="37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3.5" customHeight="1" x14ac:dyDescent="0.15">
      <c r="A626" s="36"/>
      <c r="B626" s="25"/>
      <c r="C626" s="25"/>
      <c r="D626" s="37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3.5" customHeight="1" x14ac:dyDescent="0.15">
      <c r="A627" s="36"/>
      <c r="B627" s="25"/>
      <c r="C627" s="25"/>
      <c r="D627" s="37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3.5" customHeight="1" x14ac:dyDescent="0.15">
      <c r="A628" s="36"/>
      <c r="B628" s="25"/>
      <c r="C628" s="25"/>
      <c r="D628" s="37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3.5" customHeight="1" x14ac:dyDescent="0.15">
      <c r="A629" s="36"/>
      <c r="B629" s="25"/>
      <c r="C629" s="25"/>
      <c r="D629" s="37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3.5" customHeight="1" x14ac:dyDescent="0.15">
      <c r="A630" s="36"/>
      <c r="B630" s="25"/>
      <c r="C630" s="25"/>
      <c r="D630" s="37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3.5" customHeight="1" x14ac:dyDescent="0.15">
      <c r="A631" s="36"/>
      <c r="B631" s="25"/>
      <c r="C631" s="25"/>
      <c r="D631" s="37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3.5" customHeight="1" x14ac:dyDescent="0.15">
      <c r="A632" s="36"/>
      <c r="B632" s="25"/>
      <c r="C632" s="25"/>
      <c r="D632" s="37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3.5" customHeight="1" x14ac:dyDescent="0.15">
      <c r="A633" s="36"/>
      <c r="B633" s="25"/>
      <c r="C633" s="25"/>
      <c r="D633" s="37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3.5" customHeight="1" x14ac:dyDescent="0.15">
      <c r="A634" s="36"/>
      <c r="B634" s="25"/>
      <c r="C634" s="25"/>
      <c r="D634" s="37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3.5" customHeight="1" x14ac:dyDescent="0.15">
      <c r="A635" s="36"/>
      <c r="B635" s="25"/>
      <c r="C635" s="25"/>
      <c r="D635" s="37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3.5" customHeight="1" x14ac:dyDescent="0.15">
      <c r="A636" s="36"/>
      <c r="B636" s="25"/>
      <c r="C636" s="25"/>
      <c r="D636" s="37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3.5" customHeight="1" x14ac:dyDescent="0.15">
      <c r="A637" s="36"/>
      <c r="B637" s="25"/>
      <c r="C637" s="25"/>
      <c r="D637" s="37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3.5" customHeight="1" x14ac:dyDescent="0.15">
      <c r="A638" s="36"/>
      <c r="B638" s="25"/>
      <c r="C638" s="25"/>
      <c r="D638" s="37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3.5" customHeight="1" x14ac:dyDescent="0.15">
      <c r="A639" s="36"/>
      <c r="B639" s="25"/>
      <c r="C639" s="25"/>
      <c r="D639" s="37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3.5" customHeight="1" x14ac:dyDescent="0.15">
      <c r="A640" s="36"/>
      <c r="B640" s="25"/>
      <c r="C640" s="25"/>
      <c r="D640" s="37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3.5" customHeight="1" x14ac:dyDescent="0.15">
      <c r="A641" s="36"/>
      <c r="B641" s="25"/>
      <c r="C641" s="25"/>
      <c r="D641" s="37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3.5" customHeight="1" x14ac:dyDescent="0.15">
      <c r="A642" s="36"/>
      <c r="B642" s="25"/>
      <c r="C642" s="25"/>
      <c r="D642" s="37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3.5" customHeight="1" x14ac:dyDescent="0.15">
      <c r="A643" s="36"/>
      <c r="B643" s="25"/>
      <c r="C643" s="25"/>
      <c r="D643" s="37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3.5" customHeight="1" x14ac:dyDescent="0.15">
      <c r="A644" s="36"/>
      <c r="B644" s="25"/>
      <c r="C644" s="25"/>
      <c r="D644" s="37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3.5" customHeight="1" x14ac:dyDescent="0.15">
      <c r="A645" s="36"/>
      <c r="B645" s="25"/>
      <c r="C645" s="25"/>
      <c r="D645" s="37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3.5" customHeight="1" x14ac:dyDescent="0.15">
      <c r="A646" s="36"/>
      <c r="B646" s="25"/>
      <c r="C646" s="25"/>
      <c r="D646" s="37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3.5" customHeight="1" x14ac:dyDescent="0.15">
      <c r="A647" s="36"/>
      <c r="B647" s="25"/>
      <c r="C647" s="25"/>
      <c r="D647" s="37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3.5" customHeight="1" x14ac:dyDescent="0.15">
      <c r="A648" s="36"/>
      <c r="B648" s="25"/>
      <c r="C648" s="25"/>
      <c r="D648" s="37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3.5" customHeight="1" x14ac:dyDescent="0.15">
      <c r="A649" s="36"/>
      <c r="B649" s="25"/>
      <c r="C649" s="25"/>
      <c r="D649" s="37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3.5" customHeight="1" x14ac:dyDescent="0.15">
      <c r="A650" s="36"/>
      <c r="B650" s="25"/>
      <c r="C650" s="25"/>
      <c r="D650" s="37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3.5" customHeight="1" x14ac:dyDescent="0.15">
      <c r="A651" s="36"/>
      <c r="B651" s="25"/>
      <c r="C651" s="25"/>
      <c r="D651" s="37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3.5" customHeight="1" x14ac:dyDescent="0.15">
      <c r="A652" s="36"/>
      <c r="B652" s="25"/>
      <c r="C652" s="25"/>
      <c r="D652" s="37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3.5" customHeight="1" x14ac:dyDescent="0.15">
      <c r="A653" s="36"/>
      <c r="B653" s="25"/>
      <c r="C653" s="25"/>
      <c r="D653" s="37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3.5" customHeight="1" x14ac:dyDescent="0.15">
      <c r="A654" s="36"/>
      <c r="B654" s="25"/>
      <c r="C654" s="25"/>
      <c r="D654" s="37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3.5" customHeight="1" x14ac:dyDescent="0.15">
      <c r="A655" s="36"/>
      <c r="B655" s="25"/>
      <c r="C655" s="25"/>
      <c r="D655" s="37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3.5" customHeight="1" x14ac:dyDescent="0.15">
      <c r="A656" s="36"/>
      <c r="B656" s="25"/>
      <c r="C656" s="25"/>
      <c r="D656" s="37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3.5" customHeight="1" x14ac:dyDescent="0.15">
      <c r="A657" s="36"/>
      <c r="B657" s="25"/>
      <c r="C657" s="25"/>
      <c r="D657" s="37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3.5" customHeight="1" x14ac:dyDescent="0.15">
      <c r="A658" s="36"/>
      <c r="B658" s="25"/>
      <c r="C658" s="25"/>
      <c r="D658" s="37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3.5" customHeight="1" x14ac:dyDescent="0.15">
      <c r="A659" s="36"/>
      <c r="B659" s="25"/>
      <c r="C659" s="25"/>
      <c r="D659" s="37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3.5" customHeight="1" x14ac:dyDescent="0.15">
      <c r="A660" s="36"/>
      <c r="B660" s="25"/>
      <c r="C660" s="25"/>
      <c r="D660" s="37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3.5" customHeight="1" x14ac:dyDescent="0.15">
      <c r="A661" s="36"/>
      <c r="B661" s="25"/>
      <c r="C661" s="25"/>
      <c r="D661" s="37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3.5" customHeight="1" x14ac:dyDescent="0.15">
      <c r="A662" s="36"/>
      <c r="B662" s="25"/>
      <c r="C662" s="25"/>
      <c r="D662" s="37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3.5" customHeight="1" x14ac:dyDescent="0.15">
      <c r="A663" s="36"/>
      <c r="B663" s="25"/>
      <c r="C663" s="25"/>
      <c r="D663" s="37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3.5" customHeight="1" x14ac:dyDescent="0.15">
      <c r="A664" s="36"/>
      <c r="B664" s="25"/>
      <c r="C664" s="25"/>
      <c r="D664" s="37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3.5" customHeight="1" x14ac:dyDescent="0.15">
      <c r="A665" s="36"/>
      <c r="B665" s="25"/>
      <c r="C665" s="25"/>
      <c r="D665" s="37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3.5" customHeight="1" x14ac:dyDescent="0.15">
      <c r="A666" s="36"/>
      <c r="B666" s="25"/>
      <c r="C666" s="25"/>
      <c r="D666" s="37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3.5" customHeight="1" x14ac:dyDescent="0.15">
      <c r="A667" s="36"/>
      <c r="B667" s="25"/>
      <c r="C667" s="25"/>
      <c r="D667" s="37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3.5" customHeight="1" x14ac:dyDescent="0.15">
      <c r="A668" s="36"/>
      <c r="B668" s="25"/>
      <c r="C668" s="25"/>
      <c r="D668" s="37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3.5" customHeight="1" x14ac:dyDescent="0.15">
      <c r="A669" s="36"/>
      <c r="B669" s="25"/>
      <c r="C669" s="25"/>
      <c r="D669" s="37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3.5" customHeight="1" x14ac:dyDescent="0.15">
      <c r="A670" s="36"/>
      <c r="B670" s="25"/>
      <c r="C670" s="25"/>
      <c r="D670" s="37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3.5" customHeight="1" x14ac:dyDescent="0.15">
      <c r="A671" s="36"/>
      <c r="B671" s="25"/>
      <c r="C671" s="25"/>
      <c r="D671" s="37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3.5" customHeight="1" x14ac:dyDescent="0.15">
      <c r="A672" s="36"/>
      <c r="B672" s="25"/>
      <c r="C672" s="25"/>
      <c r="D672" s="37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3.5" customHeight="1" x14ac:dyDescent="0.15">
      <c r="A673" s="36"/>
      <c r="B673" s="25"/>
      <c r="C673" s="25"/>
      <c r="D673" s="37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3.5" customHeight="1" x14ac:dyDescent="0.15">
      <c r="A674" s="36"/>
      <c r="B674" s="25"/>
      <c r="C674" s="25"/>
      <c r="D674" s="37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3.5" customHeight="1" x14ac:dyDescent="0.15">
      <c r="A675" s="36"/>
      <c r="B675" s="25"/>
      <c r="C675" s="25"/>
      <c r="D675" s="37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3.5" customHeight="1" x14ac:dyDescent="0.15">
      <c r="A676" s="36"/>
      <c r="B676" s="25"/>
      <c r="C676" s="25"/>
      <c r="D676" s="37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3.5" customHeight="1" x14ac:dyDescent="0.15">
      <c r="A677" s="36"/>
      <c r="B677" s="25"/>
      <c r="C677" s="25"/>
      <c r="D677" s="37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3.5" customHeight="1" x14ac:dyDescent="0.15">
      <c r="A678" s="36"/>
      <c r="B678" s="25"/>
      <c r="C678" s="25"/>
      <c r="D678" s="37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3.5" customHeight="1" x14ac:dyDescent="0.15">
      <c r="A679" s="36"/>
      <c r="B679" s="25"/>
      <c r="C679" s="25"/>
      <c r="D679" s="37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3.5" customHeight="1" x14ac:dyDescent="0.15">
      <c r="A680" s="36"/>
      <c r="B680" s="25"/>
      <c r="C680" s="25"/>
      <c r="D680" s="37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3.5" customHeight="1" x14ac:dyDescent="0.15">
      <c r="A681" s="36"/>
      <c r="B681" s="25"/>
      <c r="C681" s="25"/>
      <c r="D681" s="37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3.5" customHeight="1" x14ac:dyDescent="0.15">
      <c r="A682" s="36"/>
      <c r="B682" s="25"/>
      <c r="C682" s="25"/>
      <c r="D682" s="37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3.5" customHeight="1" x14ac:dyDescent="0.15">
      <c r="A683" s="36"/>
      <c r="B683" s="25"/>
      <c r="C683" s="25"/>
      <c r="D683" s="37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3.5" customHeight="1" x14ac:dyDescent="0.15">
      <c r="A684" s="36"/>
      <c r="B684" s="25"/>
      <c r="C684" s="25"/>
      <c r="D684" s="37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3.5" customHeight="1" x14ac:dyDescent="0.15">
      <c r="A685" s="36"/>
      <c r="B685" s="25"/>
      <c r="C685" s="25"/>
      <c r="D685" s="37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3.5" customHeight="1" x14ac:dyDescent="0.15">
      <c r="A686" s="36"/>
      <c r="B686" s="25"/>
      <c r="C686" s="25"/>
      <c r="D686" s="37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3.5" customHeight="1" x14ac:dyDescent="0.15">
      <c r="A687" s="36"/>
      <c r="B687" s="25"/>
      <c r="C687" s="25"/>
      <c r="D687" s="37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3.5" customHeight="1" x14ac:dyDescent="0.15">
      <c r="A688" s="36"/>
      <c r="B688" s="25"/>
      <c r="C688" s="25"/>
      <c r="D688" s="37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3.5" customHeight="1" x14ac:dyDescent="0.15">
      <c r="A689" s="36"/>
      <c r="B689" s="25"/>
      <c r="C689" s="25"/>
      <c r="D689" s="37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3.5" customHeight="1" x14ac:dyDescent="0.15">
      <c r="A690" s="36"/>
      <c r="B690" s="25"/>
      <c r="C690" s="25"/>
      <c r="D690" s="37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3.5" customHeight="1" x14ac:dyDescent="0.15">
      <c r="A691" s="36"/>
      <c r="B691" s="25"/>
      <c r="C691" s="25"/>
      <c r="D691" s="37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3.5" customHeight="1" x14ac:dyDescent="0.15">
      <c r="A692" s="36"/>
      <c r="B692" s="25"/>
      <c r="C692" s="25"/>
      <c r="D692" s="37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3.5" customHeight="1" x14ac:dyDescent="0.15">
      <c r="A693" s="36"/>
      <c r="B693" s="25"/>
      <c r="C693" s="25"/>
      <c r="D693" s="37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3.5" customHeight="1" x14ac:dyDescent="0.15">
      <c r="A694" s="36"/>
      <c r="B694" s="25"/>
      <c r="C694" s="25"/>
      <c r="D694" s="37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3.5" customHeight="1" x14ac:dyDescent="0.15">
      <c r="A695" s="36"/>
      <c r="B695" s="25"/>
      <c r="C695" s="25"/>
      <c r="D695" s="37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3.5" customHeight="1" x14ac:dyDescent="0.15">
      <c r="A696" s="36"/>
      <c r="B696" s="25"/>
      <c r="C696" s="25"/>
      <c r="D696" s="37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3.5" customHeight="1" x14ac:dyDescent="0.15">
      <c r="A697" s="36"/>
      <c r="B697" s="25"/>
      <c r="C697" s="25"/>
      <c r="D697" s="37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3.5" customHeight="1" x14ac:dyDescent="0.15">
      <c r="A698" s="36"/>
      <c r="B698" s="25"/>
      <c r="C698" s="25"/>
      <c r="D698" s="37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3.5" customHeight="1" x14ac:dyDescent="0.15">
      <c r="A699" s="36"/>
      <c r="B699" s="25"/>
      <c r="C699" s="25"/>
      <c r="D699" s="37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3.5" customHeight="1" x14ac:dyDescent="0.15">
      <c r="A700" s="36"/>
      <c r="B700" s="25"/>
      <c r="C700" s="25"/>
      <c r="D700" s="37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3.5" customHeight="1" x14ac:dyDescent="0.15">
      <c r="A701" s="36"/>
      <c r="B701" s="25"/>
      <c r="C701" s="25"/>
      <c r="D701" s="37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3.5" customHeight="1" x14ac:dyDescent="0.15">
      <c r="A702" s="36"/>
      <c r="B702" s="25"/>
      <c r="C702" s="25"/>
      <c r="D702" s="37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3.5" customHeight="1" x14ac:dyDescent="0.15">
      <c r="A703" s="36"/>
      <c r="B703" s="25"/>
      <c r="C703" s="25"/>
      <c r="D703" s="37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3.5" customHeight="1" x14ac:dyDescent="0.15">
      <c r="A704" s="36"/>
      <c r="B704" s="25"/>
      <c r="C704" s="25"/>
      <c r="D704" s="37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3.5" customHeight="1" x14ac:dyDescent="0.15">
      <c r="A705" s="36"/>
      <c r="B705" s="25"/>
      <c r="C705" s="25"/>
      <c r="D705" s="37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3.5" customHeight="1" x14ac:dyDescent="0.15">
      <c r="A706" s="36"/>
      <c r="B706" s="25"/>
      <c r="C706" s="25"/>
      <c r="D706" s="37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3.5" customHeight="1" x14ac:dyDescent="0.15">
      <c r="A707" s="36"/>
      <c r="B707" s="25"/>
      <c r="C707" s="25"/>
      <c r="D707" s="37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3.5" customHeight="1" x14ac:dyDescent="0.15">
      <c r="A708" s="36"/>
      <c r="B708" s="25"/>
      <c r="C708" s="25"/>
      <c r="D708" s="37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3.5" customHeight="1" x14ac:dyDescent="0.15">
      <c r="A709" s="36"/>
      <c r="B709" s="25"/>
      <c r="C709" s="25"/>
      <c r="D709" s="37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3.5" customHeight="1" x14ac:dyDescent="0.15">
      <c r="A710" s="36"/>
      <c r="B710" s="25"/>
      <c r="C710" s="25"/>
      <c r="D710" s="37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3.5" customHeight="1" x14ac:dyDescent="0.15">
      <c r="A711" s="36"/>
      <c r="B711" s="25"/>
      <c r="C711" s="25"/>
      <c r="D711" s="37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3.5" customHeight="1" x14ac:dyDescent="0.15">
      <c r="A712" s="36"/>
      <c r="B712" s="25"/>
      <c r="C712" s="25"/>
      <c r="D712" s="37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3.5" customHeight="1" x14ac:dyDescent="0.15">
      <c r="A713" s="36"/>
      <c r="B713" s="25"/>
      <c r="C713" s="25"/>
      <c r="D713" s="37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3.5" customHeight="1" x14ac:dyDescent="0.15">
      <c r="A714" s="36"/>
      <c r="B714" s="25"/>
      <c r="C714" s="25"/>
      <c r="D714" s="37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3.5" customHeight="1" x14ac:dyDescent="0.15">
      <c r="A715" s="36"/>
      <c r="B715" s="25"/>
      <c r="C715" s="25"/>
      <c r="D715" s="37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3.5" customHeight="1" x14ac:dyDescent="0.15">
      <c r="A716" s="36"/>
      <c r="B716" s="25"/>
      <c r="C716" s="25"/>
      <c r="D716" s="37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3.5" customHeight="1" x14ac:dyDescent="0.15">
      <c r="A717" s="36"/>
      <c r="B717" s="25"/>
      <c r="C717" s="25"/>
      <c r="D717" s="37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3.5" customHeight="1" x14ac:dyDescent="0.15">
      <c r="A718" s="36"/>
      <c r="B718" s="25"/>
      <c r="C718" s="25"/>
      <c r="D718" s="37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3.5" customHeight="1" x14ac:dyDescent="0.15">
      <c r="A719" s="36"/>
      <c r="B719" s="25"/>
      <c r="C719" s="25"/>
      <c r="D719" s="37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3.5" customHeight="1" x14ac:dyDescent="0.15">
      <c r="A720" s="36"/>
      <c r="B720" s="25"/>
      <c r="C720" s="25"/>
      <c r="D720" s="37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3.5" customHeight="1" x14ac:dyDescent="0.15">
      <c r="A721" s="36"/>
      <c r="B721" s="25"/>
      <c r="C721" s="25"/>
      <c r="D721" s="37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3.5" customHeight="1" x14ac:dyDescent="0.15">
      <c r="A722" s="36"/>
      <c r="B722" s="25"/>
      <c r="C722" s="25"/>
      <c r="D722" s="37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3.5" customHeight="1" x14ac:dyDescent="0.15">
      <c r="A723" s="36"/>
      <c r="B723" s="25"/>
      <c r="C723" s="25"/>
      <c r="D723" s="37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3.5" customHeight="1" x14ac:dyDescent="0.15">
      <c r="A724" s="36"/>
      <c r="B724" s="25"/>
      <c r="C724" s="25"/>
      <c r="D724" s="37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3.5" customHeight="1" x14ac:dyDescent="0.15">
      <c r="A725" s="36"/>
      <c r="B725" s="25"/>
      <c r="C725" s="25"/>
      <c r="D725" s="37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3.5" customHeight="1" x14ac:dyDescent="0.15">
      <c r="A726" s="36"/>
      <c r="B726" s="25"/>
      <c r="C726" s="25"/>
      <c r="D726" s="37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3.5" customHeight="1" x14ac:dyDescent="0.15">
      <c r="A727" s="36"/>
      <c r="B727" s="25"/>
      <c r="C727" s="25"/>
      <c r="D727" s="37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3.5" customHeight="1" x14ac:dyDescent="0.15">
      <c r="A728" s="36"/>
      <c r="B728" s="25"/>
      <c r="C728" s="25"/>
      <c r="D728" s="37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3.5" customHeight="1" x14ac:dyDescent="0.15">
      <c r="A729" s="36"/>
      <c r="B729" s="25"/>
      <c r="C729" s="25"/>
      <c r="D729" s="37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3.5" customHeight="1" x14ac:dyDescent="0.15">
      <c r="A730" s="36"/>
      <c r="B730" s="25"/>
      <c r="C730" s="25"/>
      <c r="D730" s="37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3.5" customHeight="1" x14ac:dyDescent="0.15">
      <c r="A731" s="36"/>
      <c r="B731" s="25"/>
      <c r="C731" s="25"/>
      <c r="D731" s="37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3.5" customHeight="1" x14ac:dyDescent="0.15">
      <c r="A732" s="36"/>
      <c r="B732" s="25"/>
      <c r="C732" s="25"/>
      <c r="D732" s="37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3.5" customHeight="1" x14ac:dyDescent="0.15">
      <c r="A733" s="36"/>
      <c r="B733" s="25"/>
      <c r="C733" s="25"/>
      <c r="D733" s="37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3.5" customHeight="1" x14ac:dyDescent="0.15">
      <c r="A734" s="36"/>
      <c r="B734" s="25"/>
      <c r="C734" s="25"/>
      <c r="D734" s="37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3.5" customHeight="1" x14ac:dyDescent="0.15">
      <c r="A735" s="36"/>
      <c r="B735" s="25"/>
      <c r="C735" s="25"/>
      <c r="D735" s="37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3.5" customHeight="1" x14ac:dyDescent="0.15">
      <c r="A736" s="36"/>
      <c r="B736" s="25"/>
      <c r="C736" s="25"/>
      <c r="D736" s="37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3.5" customHeight="1" x14ac:dyDescent="0.15">
      <c r="A737" s="36"/>
      <c r="B737" s="25"/>
      <c r="C737" s="25"/>
      <c r="D737" s="37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3.5" customHeight="1" x14ac:dyDescent="0.15">
      <c r="A738" s="36"/>
      <c r="B738" s="25"/>
      <c r="C738" s="25"/>
      <c r="D738" s="37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3.5" customHeight="1" x14ac:dyDescent="0.15">
      <c r="A739" s="36"/>
      <c r="B739" s="25"/>
      <c r="C739" s="25"/>
      <c r="D739" s="37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3.5" customHeight="1" x14ac:dyDescent="0.15">
      <c r="A740" s="36"/>
      <c r="B740" s="25"/>
      <c r="C740" s="25"/>
      <c r="D740" s="37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3.5" customHeight="1" x14ac:dyDescent="0.15">
      <c r="A741" s="36"/>
      <c r="B741" s="25"/>
      <c r="C741" s="25"/>
      <c r="D741" s="37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3.5" customHeight="1" x14ac:dyDescent="0.15">
      <c r="A742" s="36"/>
      <c r="B742" s="25"/>
      <c r="C742" s="25"/>
      <c r="D742" s="37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3.5" customHeight="1" x14ac:dyDescent="0.15">
      <c r="A743" s="36"/>
      <c r="B743" s="25"/>
      <c r="C743" s="25"/>
      <c r="D743" s="37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3.5" customHeight="1" x14ac:dyDescent="0.15">
      <c r="A744" s="36"/>
      <c r="B744" s="25"/>
      <c r="C744" s="25"/>
      <c r="D744" s="37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3.5" customHeight="1" x14ac:dyDescent="0.15">
      <c r="A745" s="36"/>
      <c r="B745" s="25"/>
      <c r="C745" s="25"/>
      <c r="D745" s="37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3.5" customHeight="1" x14ac:dyDescent="0.15">
      <c r="A746" s="36"/>
      <c r="B746" s="25"/>
      <c r="C746" s="25"/>
      <c r="D746" s="37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3.5" customHeight="1" x14ac:dyDescent="0.15">
      <c r="A747" s="36"/>
      <c r="B747" s="25"/>
      <c r="C747" s="25"/>
      <c r="D747" s="37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3.5" customHeight="1" x14ac:dyDescent="0.15">
      <c r="A748" s="36"/>
      <c r="B748" s="25"/>
      <c r="C748" s="25"/>
      <c r="D748" s="37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3.5" customHeight="1" x14ac:dyDescent="0.15">
      <c r="A749" s="36"/>
      <c r="B749" s="25"/>
      <c r="C749" s="25"/>
      <c r="D749" s="37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3.5" customHeight="1" x14ac:dyDescent="0.15">
      <c r="A750" s="36"/>
      <c r="B750" s="25"/>
      <c r="C750" s="25"/>
      <c r="D750" s="37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3.5" customHeight="1" x14ac:dyDescent="0.15">
      <c r="A751" s="36"/>
      <c r="B751" s="25"/>
      <c r="C751" s="25"/>
      <c r="D751" s="37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3.5" customHeight="1" x14ac:dyDescent="0.15">
      <c r="A752" s="36"/>
      <c r="B752" s="25"/>
      <c r="C752" s="25"/>
      <c r="D752" s="37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3.5" customHeight="1" x14ac:dyDescent="0.15">
      <c r="A753" s="36"/>
      <c r="B753" s="25"/>
      <c r="C753" s="25"/>
      <c r="D753" s="37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3.5" customHeight="1" x14ac:dyDescent="0.15">
      <c r="A754" s="36"/>
      <c r="B754" s="25"/>
      <c r="C754" s="25"/>
      <c r="D754" s="37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3.5" customHeight="1" x14ac:dyDescent="0.15">
      <c r="A755" s="36"/>
      <c r="B755" s="25"/>
      <c r="C755" s="25"/>
      <c r="D755" s="37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3.5" customHeight="1" x14ac:dyDescent="0.15">
      <c r="A756" s="36"/>
      <c r="B756" s="25"/>
      <c r="C756" s="25"/>
      <c r="D756" s="37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3.5" customHeight="1" x14ac:dyDescent="0.15">
      <c r="A757" s="36"/>
      <c r="B757" s="25"/>
      <c r="C757" s="25"/>
      <c r="D757" s="37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3.5" customHeight="1" x14ac:dyDescent="0.15">
      <c r="A758" s="36"/>
      <c r="B758" s="25"/>
      <c r="C758" s="25"/>
      <c r="D758" s="37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3.5" customHeight="1" x14ac:dyDescent="0.15">
      <c r="A759" s="36"/>
      <c r="B759" s="25"/>
      <c r="C759" s="25"/>
      <c r="D759" s="37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3.5" customHeight="1" x14ac:dyDescent="0.15">
      <c r="A760" s="36"/>
      <c r="B760" s="25"/>
      <c r="C760" s="25"/>
      <c r="D760" s="37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3.5" customHeight="1" x14ac:dyDescent="0.15">
      <c r="A761" s="36"/>
      <c r="B761" s="25"/>
      <c r="C761" s="25"/>
      <c r="D761" s="37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3.5" customHeight="1" x14ac:dyDescent="0.15">
      <c r="A762" s="36"/>
      <c r="B762" s="25"/>
      <c r="C762" s="25"/>
      <c r="D762" s="37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3.5" customHeight="1" x14ac:dyDescent="0.15">
      <c r="A763" s="36"/>
      <c r="B763" s="25"/>
      <c r="C763" s="25"/>
      <c r="D763" s="37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3.5" customHeight="1" x14ac:dyDescent="0.15">
      <c r="A764" s="36"/>
      <c r="B764" s="25"/>
      <c r="C764" s="25"/>
      <c r="D764" s="37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3.5" customHeight="1" x14ac:dyDescent="0.15">
      <c r="A765" s="36"/>
      <c r="B765" s="25"/>
      <c r="C765" s="25"/>
      <c r="D765" s="37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3.5" customHeight="1" x14ac:dyDescent="0.15">
      <c r="A766" s="36"/>
      <c r="B766" s="25"/>
      <c r="C766" s="25"/>
      <c r="D766" s="37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3.5" customHeight="1" x14ac:dyDescent="0.15">
      <c r="A767" s="36"/>
      <c r="B767" s="25"/>
      <c r="C767" s="25"/>
      <c r="D767" s="37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3.5" customHeight="1" x14ac:dyDescent="0.15">
      <c r="A768" s="36"/>
      <c r="B768" s="25"/>
      <c r="C768" s="25"/>
      <c r="D768" s="37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3.5" customHeight="1" x14ac:dyDescent="0.15">
      <c r="A769" s="36"/>
      <c r="B769" s="25"/>
      <c r="C769" s="25"/>
      <c r="D769" s="37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3.5" customHeight="1" x14ac:dyDescent="0.15">
      <c r="A770" s="36"/>
      <c r="B770" s="25"/>
      <c r="C770" s="25"/>
      <c r="D770" s="37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3.5" customHeight="1" x14ac:dyDescent="0.15">
      <c r="A771" s="36"/>
      <c r="B771" s="25"/>
      <c r="C771" s="25"/>
      <c r="D771" s="37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3.5" customHeight="1" x14ac:dyDescent="0.15">
      <c r="A772" s="36"/>
      <c r="B772" s="25"/>
      <c r="C772" s="25"/>
      <c r="D772" s="37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3.5" customHeight="1" x14ac:dyDescent="0.15">
      <c r="A773" s="36"/>
      <c r="B773" s="25"/>
      <c r="C773" s="25"/>
      <c r="D773" s="37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3.5" customHeight="1" x14ac:dyDescent="0.15">
      <c r="A774" s="36"/>
      <c r="B774" s="25"/>
      <c r="C774" s="25"/>
      <c r="D774" s="37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3.5" customHeight="1" x14ac:dyDescent="0.15">
      <c r="A775" s="36"/>
      <c r="B775" s="25"/>
      <c r="C775" s="25"/>
      <c r="D775" s="37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3.5" customHeight="1" x14ac:dyDescent="0.15">
      <c r="A776" s="36"/>
      <c r="B776" s="25"/>
      <c r="C776" s="25"/>
      <c r="D776" s="37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3.5" customHeight="1" x14ac:dyDescent="0.15">
      <c r="A777" s="36"/>
      <c r="B777" s="25"/>
      <c r="C777" s="25"/>
      <c r="D777" s="37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3.5" customHeight="1" x14ac:dyDescent="0.15">
      <c r="A778" s="36"/>
      <c r="B778" s="25"/>
      <c r="C778" s="25"/>
      <c r="D778" s="37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3.5" customHeight="1" x14ac:dyDescent="0.15">
      <c r="A779" s="36"/>
      <c r="B779" s="25"/>
      <c r="C779" s="25"/>
      <c r="D779" s="37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3.5" customHeight="1" x14ac:dyDescent="0.15">
      <c r="A780" s="36"/>
      <c r="B780" s="25"/>
      <c r="C780" s="25"/>
      <c r="D780" s="37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3.5" customHeight="1" x14ac:dyDescent="0.15">
      <c r="A781" s="36"/>
      <c r="B781" s="25"/>
      <c r="C781" s="25"/>
      <c r="D781" s="37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3.5" customHeight="1" x14ac:dyDescent="0.15">
      <c r="A782" s="36"/>
      <c r="B782" s="25"/>
      <c r="C782" s="25"/>
      <c r="D782" s="37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3.5" customHeight="1" x14ac:dyDescent="0.15">
      <c r="A783" s="36"/>
      <c r="B783" s="25"/>
      <c r="C783" s="25"/>
      <c r="D783" s="37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3.5" customHeight="1" x14ac:dyDescent="0.15">
      <c r="A784" s="36"/>
      <c r="B784" s="25"/>
      <c r="C784" s="25"/>
      <c r="D784" s="37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3.5" customHeight="1" x14ac:dyDescent="0.15">
      <c r="A785" s="36"/>
      <c r="B785" s="25"/>
      <c r="C785" s="25"/>
      <c r="D785" s="37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3.5" customHeight="1" x14ac:dyDescent="0.15">
      <c r="A786" s="36"/>
      <c r="B786" s="25"/>
      <c r="C786" s="25"/>
      <c r="D786" s="37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3.5" customHeight="1" x14ac:dyDescent="0.15">
      <c r="A787" s="36"/>
      <c r="B787" s="25"/>
      <c r="C787" s="25"/>
      <c r="D787" s="37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3.5" customHeight="1" x14ac:dyDescent="0.15">
      <c r="A788" s="36"/>
      <c r="B788" s="25"/>
      <c r="C788" s="25"/>
      <c r="D788" s="37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3.5" customHeight="1" x14ac:dyDescent="0.15">
      <c r="A789" s="36"/>
      <c r="B789" s="25"/>
      <c r="C789" s="25"/>
      <c r="D789" s="37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3.5" customHeight="1" x14ac:dyDescent="0.15">
      <c r="A790" s="36"/>
      <c r="B790" s="25"/>
      <c r="C790" s="25"/>
      <c r="D790" s="37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3.5" customHeight="1" x14ac:dyDescent="0.15">
      <c r="A791" s="36"/>
      <c r="B791" s="25"/>
      <c r="C791" s="25"/>
      <c r="D791" s="37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3.5" customHeight="1" x14ac:dyDescent="0.15">
      <c r="A792" s="36"/>
      <c r="B792" s="25"/>
      <c r="C792" s="25"/>
      <c r="D792" s="37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3.5" customHeight="1" x14ac:dyDescent="0.15">
      <c r="A793" s="36"/>
      <c r="B793" s="25"/>
      <c r="C793" s="25"/>
      <c r="D793" s="37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3.5" customHeight="1" x14ac:dyDescent="0.15">
      <c r="A794" s="36"/>
      <c r="B794" s="25"/>
      <c r="C794" s="25"/>
      <c r="D794" s="37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3.5" customHeight="1" x14ac:dyDescent="0.15">
      <c r="A795" s="36"/>
      <c r="B795" s="25"/>
      <c r="C795" s="25"/>
      <c r="D795" s="37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3.5" customHeight="1" x14ac:dyDescent="0.15">
      <c r="A796" s="36"/>
      <c r="B796" s="25"/>
      <c r="C796" s="25"/>
      <c r="D796" s="37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3.5" customHeight="1" x14ac:dyDescent="0.15">
      <c r="A797" s="36"/>
      <c r="B797" s="25"/>
      <c r="C797" s="25"/>
      <c r="D797" s="37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3.5" customHeight="1" x14ac:dyDescent="0.15">
      <c r="A798" s="36"/>
      <c r="B798" s="25"/>
      <c r="C798" s="25"/>
      <c r="D798" s="37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3.5" customHeight="1" x14ac:dyDescent="0.15">
      <c r="A799" s="36"/>
      <c r="B799" s="25"/>
      <c r="C799" s="25"/>
      <c r="D799" s="37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3.5" customHeight="1" x14ac:dyDescent="0.15">
      <c r="A800" s="36"/>
      <c r="B800" s="25"/>
      <c r="C800" s="25"/>
      <c r="D800" s="37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3.5" customHeight="1" x14ac:dyDescent="0.15">
      <c r="A801" s="36"/>
      <c r="B801" s="25"/>
      <c r="C801" s="25"/>
      <c r="D801" s="37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3.5" customHeight="1" x14ac:dyDescent="0.15">
      <c r="A802" s="36"/>
      <c r="B802" s="25"/>
      <c r="C802" s="25"/>
      <c r="D802" s="37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3.5" customHeight="1" x14ac:dyDescent="0.15">
      <c r="A803" s="36"/>
      <c r="B803" s="25"/>
      <c r="C803" s="25"/>
      <c r="D803" s="37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3.5" customHeight="1" x14ac:dyDescent="0.15">
      <c r="A804" s="36"/>
      <c r="B804" s="25"/>
      <c r="C804" s="25"/>
      <c r="D804" s="37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3.5" customHeight="1" x14ac:dyDescent="0.15">
      <c r="A805" s="36"/>
      <c r="B805" s="25"/>
      <c r="C805" s="25"/>
      <c r="D805" s="37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3.5" customHeight="1" x14ac:dyDescent="0.15">
      <c r="A806" s="36"/>
      <c r="B806" s="25"/>
      <c r="C806" s="25"/>
      <c r="D806" s="37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3.5" customHeight="1" x14ac:dyDescent="0.15">
      <c r="A807" s="36"/>
      <c r="B807" s="25"/>
      <c r="C807" s="25"/>
      <c r="D807" s="37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3.5" customHeight="1" x14ac:dyDescent="0.15">
      <c r="A808" s="36"/>
      <c r="B808" s="25"/>
      <c r="C808" s="25"/>
      <c r="D808" s="37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3.5" customHeight="1" x14ac:dyDescent="0.15">
      <c r="A809" s="36"/>
      <c r="B809" s="25"/>
      <c r="C809" s="25"/>
      <c r="D809" s="37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3.5" customHeight="1" x14ac:dyDescent="0.15">
      <c r="A810" s="36"/>
      <c r="B810" s="25"/>
      <c r="C810" s="25"/>
      <c r="D810" s="37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3.5" customHeight="1" x14ac:dyDescent="0.15">
      <c r="A811" s="36"/>
      <c r="B811" s="25"/>
      <c r="C811" s="25"/>
      <c r="D811" s="37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3.5" customHeight="1" x14ac:dyDescent="0.15">
      <c r="A812" s="36"/>
      <c r="B812" s="25"/>
      <c r="C812" s="25"/>
      <c r="D812" s="37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3.5" customHeight="1" x14ac:dyDescent="0.15">
      <c r="A813" s="36"/>
      <c r="B813" s="25"/>
      <c r="C813" s="25"/>
      <c r="D813" s="37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3.5" customHeight="1" x14ac:dyDescent="0.15">
      <c r="A814" s="36"/>
      <c r="B814" s="25"/>
      <c r="C814" s="25"/>
      <c r="D814" s="37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3.5" customHeight="1" x14ac:dyDescent="0.15">
      <c r="A815" s="36"/>
      <c r="B815" s="25"/>
      <c r="C815" s="25"/>
      <c r="D815" s="37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3.5" customHeight="1" x14ac:dyDescent="0.15">
      <c r="A816" s="36"/>
      <c r="B816" s="25"/>
      <c r="C816" s="25"/>
      <c r="D816" s="37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3.5" customHeight="1" x14ac:dyDescent="0.15">
      <c r="A817" s="36"/>
      <c r="B817" s="25"/>
      <c r="C817" s="25"/>
      <c r="D817" s="37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3.5" customHeight="1" x14ac:dyDescent="0.15">
      <c r="A818" s="36"/>
      <c r="B818" s="25"/>
      <c r="C818" s="25"/>
      <c r="D818" s="37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3.5" customHeight="1" x14ac:dyDescent="0.15">
      <c r="A819" s="36"/>
      <c r="B819" s="25"/>
      <c r="C819" s="25"/>
      <c r="D819" s="37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3.5" customHeight="1" x14ac:dyDescent="0.15">
      <c r="A820" s="36"/>
      <c r="B820" s="25"/>
      <c r="C820" s="25"/>
      <c r="D820" s="37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3.5" customHeight="1" x14ac:dyDescent="0.15">
      <c r="A821" s="36"/>
      <c r="B821" s="25"/>
      <c r="C821" s="25"/>
      <c r="D821" s="37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3.5" customHeight="1" x14ac:dyDescent="0.15">
      <c r="A822" s="36"/>
      <c r="B822" s="25"/>
      <c r="C822" s="25"/>
      <c r="D822" s="37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3.5" customHeight="1" x14ac:dyDescent="0.15">
      <c r="A823" s="36"/>
      <c r="B823" s="25"/>
      <c r="C823" s="25"/>
      <c r="D823" s="37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3.5" customHeight="1" x14ac:dyDescent="0.15">
      <c r="A824" s="36"/>
      <c r="B824" s="25"/>
      <c r="C824" s="25"/>
      <c r="D824" s="37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3.5" customHeight="1" x14ac:dyDescent="0.15">
      <c r="A825" s="36"/>
      <c r="B825" s="25"/>
      <c r="C825" s="25"/>
      <c r="D825" s="37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3.5" customHeight="1" x14ac:dyDescent="0.15">
      <c r="A826" s="36"/>
      <c r="B826" s="25"/>
      <c r="C826" s="25"/>
      <c r="D826" s="37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3.5" customHeight="1" x14ac:dyDescent="0.15">
      <c r="A827" s="36"/>
      <c r="B827" s="25"/>
      <c r="C827" s="25"/>
      <c r="D827" s="37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3.5" customHeight="1" x14ac:dyDescent="0.15">
      <c r="A828" s="36"/>
      <c r="B828" s="25"/>
      <c r="C828" s="25"/>
      <c r="D828" s="37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3.5" customHeight="1" x14ac:dyDescent="0.15">
      <c r="A829" s="36"/>
      <c r="B829" s="25"/>
      <c r="C829" s="25"/>
      <c r="D829" s="37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3.5" customHeight="1" x14ac:dyDescent="0.15">
      <c r="A830" s="36"/>
      <c r="B830" s="25"/>
      <c r="C830" s="25"/>
      <c r="D830" s="37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3.5" customHeight="1" x14ac:dyDescent="0.15">
      <c r="A831" s="36"/>
      <c r="B831" s="25"/>
      <c r="C831" s="25"/>
      <c r="D831" s="37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3.5" customHeight="1" x14ac:dyDescent="0.15">
      <c r="A832" s="36"/>
      <c r="B832" s="25"/>
      <c r="C832" s="25"/>
      <c r="D832" s="37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3.5" customHeight="1" x14ac:dyDescent="0.15">
      <c r="A833" s="36"/>
      <c r="B833" s="25"/>
      <c r="C833" s="25"/>
      <c r="D833" s="37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3.5" customHeight="1" x14ac:dyDescent="0.15">
      <c r="A834" s="36"/>
      <c r="B834" s="25"/>
      <c r="C834" s="25"/>
      <c r="D834" s="37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3.5" customHeight="1" x14ac:dyDescent="0.15">
      <c r="A835" s="36"/>
      <c r="B835" s="25"/>
      <c r="C835" s="25"/>
      <c r="D835" s="37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3.5" customHeight="1" x14ac:dyDescent="0.15">
      <c r="A836" s="36"/>
      <c r="B836" s="25"/>
      <c r="C836" s="25"/>
      <c r="D836" s="37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3.5" customHeight="1" x14ac:dyDescent="0.15">
      <c r="A837" s="36"/>
      <c r="B837" s="25"/>
      <c r="C837" s="25"/>
      <c r="D837" s="37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3.5" customHeight="1" x14ac:dyDescent="0.15">
      <c r="A838" s="36"/>
      <c r="B838" s="25"/>
      <c r="C838" s="25"/>
      <c r="D838" s="37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3.5" customHeight="1" x14ac:dyDescent="0.15">
      <c r="A839" s="36"/>
      <c r="B839" s="25"/>
      <c r="C839" s="25"/>
      <c r="D839" s="37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3.5" customHeight="1" x14ac:dyDescent="0.15">
      <c r="A840" s="36"/>
      <c r="B840" s="25"/>
      <c r="C840" s="25"/>
      <c r="D840" s="37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3.5" customHeight="1" x14ac:dyDescent="0.15">
      <c r="A841" s="36"/>
      <c r="B841" s="25"/>
      <c r="C841" s="25"/>
      <c r="D841" s="37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3.5" customHeight="1" x14ac:dyDescent="0.15">
      <c r="A842" s="36"/>
      <c r="B842" s="25"/>
      <c r="C842" s="25"/>
      <c r="D842" s="37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3.5" customHeight="1" x14ac:dyDescent="0.15">
      <c r="A843" s="36"/>
      <c r="B843" s="25"/>
      <c r="C843" s="25"/>
      <c r="D843" s="37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3.5" customHeight="1" x14ac:dyDescent="0.15">
      <c r="A844" s="36"/>
      <c r="B844" s="25"/>
      <c r="C844" s="25"/>
      <c r="D844" s="37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3.5" customHeight="1" x14ac:dyDescent="0.15">
      <c r="A845" s="36"/>
      <c r="B845" s="25"/>
      <c r="C845" s="25"/>
      <c r="D845" s="37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3.5" customHeight="1" x14ac:dyDescent="0.15">
      <c r="A846" s="36"/>
      <c r="B846" s="25"/>
      <c r="C846" s="25"/>
      <c r="D846" s="37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3.5" customHeight="1" x14ac:dyDescent="0.15">
      <c r="A847" s="36"/>
      <c r="B847" s="25"/>
      <c r="C847" s="25"/>
      <c r="D847" s="37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3.5" customHeight="1" x14ac:dyDescent="0.15">
      <c r="A848" s="36"/>
      <c r="B848" s="25"/>
      <c r="C848" s="25"/>
      <c r="D848" s="37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3.5" customHeight="1" x14ac:dyDescent="0.15">
      <c r="A849" s="36"/>
      <c r="B849" s="25"/>
      <c r="C849" s="25"/>
      <c r="D849" s="37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3.5" customHeight="1" x14ac:dyDescent="0.15">
      <c r="A850" s="36"/>
      <c r="B850" s="25"/>
      <c r="C850" s="25"/>
      <c r="D850" s="37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3.5" customHeight="1" x14ac:dyDescent="0.15">
      <c r="A851" s="36"/>
      <c r="B851" s="25"/>
      <c r="C851" s="25"/>
      <c r="D851" s="37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3.5" customHeight="1" x14ac:dyDescent="0.15">
      <c r="A852" s="36"/>
      <c r="B852" s="25"/>
      <c r="C852" s="25"/>
      <c r="D852" s="37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3.5" customHeight="1" x14ac:dyDescent="0.15">
      <c r="A853" s="36"/>
      <c r="B853" s="25"/>
      <c r="C853" s="25"/>
      <c r="D853" s="37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3.5" customHeight="1" x14ac:dyDescent="0.15">
      <c r="A854" s="36"/>
      <c r="B854" s="25"/>
      <c r="C854" s="25"/>
      <c r="D854" s="37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3.5" customHeight="1" x14ac:dyDescent="0.15">
      <c r="A855" s="36"/>
      <c r="B855" s="25"/>
      <c r="C855" s="25"/>
      <c r="D855" s="37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3.5" customHeight="1" x14ac:dyDescent="0.15">
      <c r="A856" s="36"/>
      <c r="B856" s="25"/>
      <c r="C856" s="25"/>
      <c r="D856" s="37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3.5" customHeight="1" x14ac:dyDescent="0.15">
      <c r="A857" s="36"/>
      <c r="B857" s="25"/>
      <c r="C857" s="25"/>
      <c r="D857" s="37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3.5" customHeight="1" x14ac:dyDescent="0.15">
      <c r="A858" s="36"/>
      <c r="B858" s="25"/>
      <c r="C858" s="25"/>
      <c r="D858" s="37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3.5" customHeight="1" x14ac:dyDescent="0.15">
      <c r="A859" s="36"/>
      <c r="B859" s="25"/>
      <c r="C859" s="25"/>
      <c r="D859" s="37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3.5" customHeight="1" x14ac:dyDescent="0.15">
      <c r="A860" s="36"/>
      <c r="B860" s="25"/>
      <c r="C860" s="25"/>
      <c r="D860" s="37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3.5" customHeight="1" x14ac:dyDescent="0.15">
      <c r="A861" s="36"/>
      <c r="B861" s="25"/>
      <c r="C861" s="25"/>
      <c r="D861" s="37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3.5" customHeight="1" x14ac:dyDescent="0.15">
      <c r="A862" s="36"/>
      <c r="B862" s="25"/>
      <c r="C862" s="25"/>
      <c r="D862" s="37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3.5" customHeight="1" x14ac:dyDescent="0.15">
      <c r="A863" s="36"/>
      <c r="B863" s="25"/>
      <c r="C863" s="25"/>
      <c r="D863" s="37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3.5" customHeight="1" x14ac:dyDescent="0.15">
      <c r="A864" s="36"/>
      <c r="B864" s="25"/>
      <c r="C864" s="25"/>
      <c r="D864" s="37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3.5" customHeight="1" x14ac:dyDescent="0.15">
      <c r="A865" s="36"/>
      <c r="B865" s="25"/>
      <c r="C865" s="25"/>
      <c r="D865" s="37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3.5" customHeight="1" x14ac:dyDescent="0.15">
      <c r="A866" s="36"/>
      <c r="B866" s="25"/>
      <c r="C866" s="25"/>
      <c r="D866" s="37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3.5" customHeight="1" x14ac:dyDescent="0.15">
      <c r="A867" s="36"/>
      <c r="B867" s="25"/>
      <c r="C867" s="25"/>
      <c r="D867" s="37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3.5" customHeight="1" x14ac:dyDescent="0.15">
      <c r="A868" s="36"/>
      <c r="B868" s="25"/>
      <c r="C868" s="25"/>
      <c r="D868" s="37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3.5" customHeight="1" x14ac:dyDescent="0.15">
      <c r="A869" s="36"/>
      <c r="B869" s="25"/>
      <c r="C869" s="25"/>
      <c r="D869" s="37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3.5" customHeight="1" x14ac:dyDescent="0.15">
      <c r="A870" s="36"/>
      <c r="B870" s="25"/>
      <c r="C870" s="25"/>
      <c r="D870" s="37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3.5" customHeight="1" x14ac:dyDescent="0.15">
      <c r="A871" s="36"/>
      <c r="B871" s="25"/>
      <c r="C871" s="25"/>
      <c r="D871" s="37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3.5" customHeight="1" x14ac:dyDescent="0.15">
      <c r="A872" s="36"/>
      <c r="B872" s="25"/>
      <c r="C872" s="25"/>
      <c r="D872" s="37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3.5" customHeight="1" x14ac:dyDescent="0.15">
      <c r="A873" s="36"/>
      <c r="B873" s="25"/>
      <c r="C873" s="25"/>
      <c r="D873" s="37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3.5" customHeight="1" x14ac:dyDescent="0.15">
      <c r="A874" s="36"/>
      <c r="B874" s="25"/>
      <c r="C874" s="25"/>
      <c r="D874" s="37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3.5" customHeight="1" x14ac:dyDescent="0.15">
      <c r="A875" s="36"/>
      <c r="B875" s="25"/>
      <c r="C875" s="25"/>
      <c r="D875" s="37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3.5" customHeight="1" x14ac:dyDescent="0.15">
      <c r="A876" s="36"/>
      <c r="B876" s="25"/>
      <c r="C876" s="25"/>
      <c r="D876" s="37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3.5" customHeight="1" x14ac:dyDescent="0.15">
      <c r="A877" s="36"/>
      <c r="B877" s="25"/>
      <c r="C877" s="25"/>
      <c r="D877" s="37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3.5" customHeight="1" x14ac:dyDescent="0.15">
      <c r="A878" s="36"/>
      <c r="B878" s="25"/>
      <c r="C878" s="25"/>
      <c r="D878" s="37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3.5" customHeight="1" x14ac:dyDescent="0.15">
      <c r="A879" s="36"/>
      <c r="B879" s="25"/>
      <c r="C879" s="25"/>
      <c r="D879" s="37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3.5" customHeight="1" x14ac:dyDescent="0.15">
      <c r="A880" s="36"/>
      <c r="B880" s="25"/>
      <c r="C880" s="25"/>
      <c r="D880" s="37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3.5" customHeight="1" x14ac:dyDescent="0.15">
      <c r="A881" s="36"/>
      <c r="B881" s="25"/>
      <c r="C881" s="25"/>
      <c r="D881" s="37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3.5" customHeight="1" x14ac:dyDescent="0.15">
      <c r="A882" s="36"/>
      <c r="B882" s="25"/>
      <c r="C882" s="25"/>
      <c r="D882" s="37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3.5" customHeight="1" x14ac:dyDescent="0.15">
      <c r="A883" s="36"/>
      <c r="B883" s="25"/>
      <c r="C883" s="25"/>
      <c r="D883" s="37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3.5" customHeight="1" x14ac:dyDescent="0.15">
      <c r="A884" s="36"/>
      <c r="B884" s="25"/>
      <c r="C884" s="25"/>
      <c r="D884" s="37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3.5" customHeight="1" x14ac:dyDescent="0.15">
      <c r="A885" s="36"/>
      <c r="B885" s="25"/>
      <c r="C885" s="25"/>
      <c r="D885" s="37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3.5" customHeight="1" x14ac:dyDescent="0.15">
      <c r="A886" s="36"/>
      <c r="B886" s="25"/>
      <c r="C886" s="25"/>
      <c r="D886" s="37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3.5" customHeight="1" x14ac:dyDescent="0.15">
      <c r="A887" s="36"/>
      <c r="B887" s="25"/>
      <c r="C887" s="25"/>
      <c r="D887" s="37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3.5" customHeight="1" x14ac:dyDescent="0.15">
      <c r="A888" s="36"/>
      <c r="B888" s="25"/>
      <c r="C888" s="25"/>
      <c r="D888" s="37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3.5" customHeight="1" x14ac:dyDescent="0.15">
      <c r="A889" s="36"/>
      <c r="B889" s="25"/>
      <c r="C889" s="25"/>
      <c r="D889" s="37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3.5" customHeight="1" x14ac:dyDescent="0.15">
      <c r="A890" s="36"/>
      <c r="B890" s="25"/>
      <c r="C890" s="25"/>
      <c r="D890" s="37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3.5" customHeight="1" x14ac:dyDescent="0.15">
      <c r="A891" s="36"/>
      <c r="B891" s="25"/>
      <c r="C891" s="25"/>
      <c r="D891" s="37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3.5" customHeight="1" x14ac:dyDescent="0.15">
      <c r="A892" s="36"/>
      <c r="B892" s="25"/>
      <c r="C892" s="25"/>
      <c r="D892" s="37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3.5" customHeight="1" x14ac:dyDescent="0.15">
      <c r="A893" s="36"/>
      <c r="B893" s="25"/>
      <c r="C893" s="25"/>
      <c r="D893" s="37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3.5" customHeight="1" x14ac:dyDescent="0.15">
      <c r="A894" s="36"/>
      <c r="B894" s="25"/>
      <c r="C894" s="25"/>
      <c r="D894" s="37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3.5" customHeight="1" x14ac:dyDescent="0.15">
      <c r="A895" s="36"/>
      <c r="B895" s="25"/>
      <c r="C895" s="25"/>
      <c r="D895" s="37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3.5" customHeight="1" x14ac:dyDescent="0.15">
      <c r="A896" s="36"/>
      <c r="B896" s="25"/>
      <c r="C896" s="25"/>
      <c r="D896" s="37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3.5" customHeight="1" x14ac:dyDescent="0.15">
      <c r="A897" s="36"/>
      <c r="B897" s="25"/>
      <c r="C897" s="25"/>
      <c r="D897" s="37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3.5" customHeight="1" x14ac:dyDescent="0.15">
      <c r="A898" s="36"/>
      <c r="B898" s="25"/>
      <c r="C898" s="25"/>
      <c r="D898" s="37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3.5" customHeight="1" x14ac:dyDescent="0.15">
      <c r="A899" s="36"/>
      <c r="B899" s="25"/>
      <c r="C899" s="25"/>
      <c r="D899" s="37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3.5" customHeight="1" x14ac:dyDescent="0.15">
      <c r="A900" s="36"/>
      <c r="B900" s="25"/>
      <c r="C900" s="25"/>
      <c r="D900" s="37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3.5" customHeight="1" x14ac:dyDescent="0.15">
      <c r="A901" s="36"/>
      <c r="B901" s="25"/>
      <c r="C901" s="25"/>
      <c r="D901" s="37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3.5" customHeight="1" x14ac:dyDescent="0.15">
      <c r="A902" s="36"/>
      <c r="B902" s="25"/>
      <c r="C902" s="25"/>
      <c r="D902" s="37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3.5" customHeight="1" x14ac:dyDescent="0.15">
      <c r="A903" s="36"/>
      <c r="B903" s="25"/>
      <c r="C903" s="25"/>
      <c r="D903" s="37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3.5" customHeight="1" x14ac:dyDescent="0.15">
      <c r="A904" s="36"/>
      <c r="B904" s="25"/>
      <c r="C904" s="25"/>
      <c r="D904" s="37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3.5" customHeight="1" x14ac:dyDescent="0.15">
      <c r="A905" s="36"/>
      <c r="B905" s="25"/>
      <c r="C905" s="25"/>
      <c r="D905" s="37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3.5" customHeight="1" x14ac:dyDescent="0.15">
      <c r="A906" s="36"/>
      <c r="B906" s="25"/>
      <c r="C906" s="25"/>
      <c r="D906" s="37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3.5" customHeight="1" x14ac:dyDescent="0.15">
      <c r="A907" s="36"/>
      <c r="B907" s="25"/>
      <c r="C907" s="25"/>
      <c r="D907" s="37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3.5" customHeight="1" x14ac:dyDescent="0.15">
      <c r="A908" s="36"/>
      <c r="B908" s="25"/>
      <c r="C908" s="25"/>
      <c r="D908" s="37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3.5" customHeight="1" x14ac:dyDescent="0.15">
      <c r="A909" s="36"/>
      <c r="B909" s="25"/>
      <c r="C909" s="25"/>
      <c r="D909" s="37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3.5" customHeight="1" x14ac:dyDescent="0.15">
      <c r="A910" s="36"/>
      <c r="B910" s="25"/>
      <c r="C910" s="25"/>
      <c r="D910" s="37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3.5" customHeight="1" x14ac:dyDescent="0.15">
      <c r="A911" s="36"/>
      <c r="B911" s="25"/>
      <c r="C911" s="25"/>
      <c r="D911" s="37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3.5" customHeight="1" x14ac:dyDescent="0.15">
      <c r="A912" s="36"/>
      <c r="B912" s="25"/>
      <c r="C912" s="25"/>
      <c r="D912" s="37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3.5" customHeight="1" x14ac:dyDescent="0.15">
      <c r="A913" s="36"/>
      <c r="B913" s="25"/>
      <c r="C913" s="25"/>
      <c r="D913" s="37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3.5" customHeight="1" x14ac:dyDescent="0.15">
      <c r="A914" s="36"/>
      <c r="B914" s="25"/>
      <c r="C914" s="25"/>
      <c r="D914" s="37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3.5" customHeight="1" x14ac:dyDescent="0.15">
      <c r="A915" s="36"/>
      <c r="B915" s="25"/>
      <c r="C915" s="25"/>
      <c r="D915" s="37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3.5" customHeight="1" x14ac:dyDescent="0.15">
      <c r="A916" s="36"/>
      <c r="B916" s="25"/>
      <c r="C916" s="25"/>
      <c r="D916" s="37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3.5" customHeight="1" x14ac:dyDescent="0.15">
      <c r="A917" s="36"/>
      <c r="B917" s="25"/>
      <c r="C917" s="25"/>
      <c r="D917" s="37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3.5" customHeight="1" x14ac:dyDescent="0.15">
      <c r="A918" s="36"/>
      <c r="B918" s="25"/>
      <c r="C918" s="25"/>
      <c r="D918" s="37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3.5" customHeight="1" x14ac:dyDescent="0.15">
      <c r="A919" s="36"/>
      <c r="B919" s="25"/>
      <c r="C919" s="25"/>
      <c r="D919" s="37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3.5" customHeight="1" x14ac:dyDescent="0.15">
      <c r="A920" s="36"/>
      <c r="B920" s="25"/>
      <c r="C920" s="25"/>
      <c r="D920" s="37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3.5" customHeight="1" x14ac:dyDescent="0.15">
      <c r="A921" s="36"/>
      <c r="B921" s="25"/>
      <c r="C921" s="25"/>
      <c r="D921" s="37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3.5" customHeight="1" x14ac:dyDescent="0.15">
      <c r="A922" s="36"/>
      <c r="B922" s="25"/>
      <c r="C922" s="25"/>
      <c r="D922" s="37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3.5" customHeight="1" x14ac:dyDescent="0.15">
      <c r="A923" s="36"/>
      <c r="B923" s="25"/>
      <c r="C923" s="25"/>
      <c r="D923" s="37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3.5" customHeight="1" x14ac:dyDescent="0.15">
      <c r="A924" s="36"/>
      <c r="B924" s="25"/>
      <c r="C924" s="25"/>
      <c r="D924" s="37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3.5" customHeight="1" x14ac:dyDescent="0.15">
      <c r="A925" s="36"/>
      <c r="B925" s="25"/>
      <c r="C925" s="25"/>
      <c r="D925" s="37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3.5" customHeight="1" x14ac:dyDescent="0.15">
      <c r="A926" s="36"/>
      <c r="B926" s="25"/>
      <c r="C926" s="25"/>
      <c r="D926" s="37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3.5" customHeight="1" x14ac:dyDescent="0.15">
      <c r="A927" s="36"/>
      <c r="B927" s="25"/>
      <c r="C927" s="25"/>
      <c r="D927" s="37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3.5" customHeight="1" x14ac:dyDescent="0.15">
      <c r="A928" s="36"/>
      <c r="B928" s="25"/>
      <c r="C928" s="25"/>
      <c r="D928" s="37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3.5" customHeight="1" x14ac:dyDescent="0.15">
      <c r="A929" s="36"/>
      <c r="B929" s="25"/>
      <c r="C929" s="25"/>
      <c r="D929" s="37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3.5" customHeight="1" x14ac:dyDescent="0.15">
      <c r="A930" s="36"/>
      <c r="B930" s="25"/>
      <c r="C930" s="25"/>
      <c r="D930" s="37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3.5" customHeight="1" x14ac:dyDescent="0.15">
      <c r="A931" s="36"/>
      <c r="B931" s="25"/>
      <c r="C931" s="25"/>
      <c r="D931" s="37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3.5" customHeight="1" x14ac:dyDescent="0.15">
      <c r="A932" s="36"/>
      <c r="B932" s="25"/>
      <c r="C932" s="25"/>
      <c r="D932" s="37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3.5" customHeight="1" x14ac:dyDescent="0.15">
      <c r="A933" s="36"/>
      <c r="B933" s="25"/>
      <c r="C933" s="25"/>
      <c r="D933" s="37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3.5" customHeight="1" x14ac:dyDescent="0.15">
      <c r="A934" s="36"/>
      <c r="B934" s="25"/>
      <c r="C934" s="25"/>
      <c r="D934" s="37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3.5" customHeight="1" x14ac:dyDescent="0.15">
      <c r="A935" s="36"/>
      <c r="B935" s="25"/>
      <c r="C935" s="25"/>
      <c r="D935" s="37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3.5" customHeight="1" x14ac:dyDescent="0.15">
      <c r="A936" s="36"/>
      <c r="B936" s="25"/>
      <c r="C936" s="25"/>
      <c r="D936" s="37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3.5" customHeight="1" x14ac:dyDescent="0.15">
      <c r="A937" s="36"/>
      <c r="B937" s="25"/>
      <c r="C937" s="25"/>
      <c r="D937" s="37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3.5" customHeight="1" x14ac:dyDescent="0.15">
      <c r="A938" s="36"/>
      <c r="B938" s="25"/>
      <c r="C938" s="25"/>
      <c r="D938" s="37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3.5" customHeight="1" x14ac:dyDescent="0.15">
      <c r="A939" s="36"/>
      <c r="B939" s="25"/>
      <c r="C939" s="25"/>
      <c r="D939" s="37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3.5" customHeight="1" x14ac:dyDescent="0.15">
      <c r="A940" s="36"/>
      <c r="B940" s="25"/>
      <c r="C940" s="25"/>
      <c r="D940" s="37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3.5" customHeight="1" x14ac:dyDescent="0.15">
      <c r="A941" s="36"/>
      <c r="B941" s="25"/>
      <c r="C941" s="25"/>
      <c r="D941" s="37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3.5" customHeight="1" x14ac:dyDescent="0.15">
      <c r="A942" s="36"/>
      <c r="B942" s="25"/>
      <c r="C942" s="25"/>
      <c r="D942" s="37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3.5" customHeight="1" x14ac:dyDescent="0.15">
      <c r="A943" s="36"/>
      <c r="B943" s="25"/>
      <c r="C943" s="25"/>
      <c r="D943" s="37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3.5" customHeight="1" x14ac:dyDescent="0.15">
      <c r="A944" s="36"/>
      <c r="B944" s="25"/>
      <c r="C944" s="25"/>
      <c r="D944" s="37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3.5" customHeight="1" x14ac:dyDescent="0.15">
      <c r="A945" s="36"/>
      <c r="B945" s="25"/>
      <c r="C945" s="25"/>
      <c r="D945" s="37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3.5" customHeight="1" x14ac:dyDescent="0.15">
      <c r="A946" s="36"/>
      <c r="B946" s="25"/>
      <c r="C946" s="25"/>
      <c r="D946" s="37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3.5" customHeight="1" x14ac:dyDescent="0.15">
      <c r="A947" s="36"/>
      <c r="B947" s="25"/>
      <c r="C947" s="25"/>
      <c r="D947" s="37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3.5" customHeight="1" x14ac:dyDescent="0.15">
      <c r="A948" s="36"/>
      <c r="B948" s="25"/>
      <c r="C948" s="25"/>
      <c r="D948" s="37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3.5" customHeight="1" x14ac:dyDescent="0.15">
      <c r="A949" s="36"/>
      <c r="B949" s="25"/>
      <c r="C949" s="25"/>
      <c r="D949" s="37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3.5" customHeight="1" x14ac:dyDescent="0.15">
      <c r="A950" s="36"/>
      <c r="B950" s="25"/>
      <c r="C950" s="25"/>
      <c r="D950" s="37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3.5" customHeight="1" x14ac:dyDescent="0.15">
      <c r="A951" s="36"/>
      <c r="B951" s="25"/>
      <c r="C951" s="25"/>
      <c r="D951" s="37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3.5" customHeight="1" x14ac:dyDescent="0.15">
      <c r="A952" s="36"/>
      <c r="B952" s="25"/>
      <c r="C952" s="25"/>
      <c r="D952" s="37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3.5" customHeight="1" x14ac:dyDescent="0.15">
      <c r="A953" s="36"/>
      <c r="B953" s="25"/>
      <c r="C953" s="25"/>
      <c r="D953" s="37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3.5" customHeight="1" x14ac:dyDescent="0.15">
      <c r="A954" s="36"/>
      <c r="B954" s="25"/>
      <c r="C954" s="25"/>
      <c r="D954" s="37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3.5" customHeight="1" x14ac:dyDescent="0.15">
      <c r="A955" s="36"/>
      <c r="B955" s="25"/>
      <c r="C955" s="25"/>
      <c r="D955" s="37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3.5" customHeight="1" x14ac:dyDescent="0.15">
      <c r="A956" s="36"/>
      <c r="B956" s="25"/>
      <c r="C956" s="25"/>
      <c r="D956" s="37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3.5" customHeight="1" x14ac:dyDescent="0.15">
      <c r="A957" s="36"/>
      <c r="B957" s="25"/>
      <c r="C957" s="25"/>
      <c r="D957" s="37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3.5" customHeight="1" x14ac:dyDescent="0.15">
      <c r="A958" s="36"/>
      <c r="B958" s="25"/>
      <c r="C958" s="25"/>
      <c r="D958" s="37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3.5" customHeight="1" x14ac:dyDescent="0.15">
      <c r="A959" s="36"/>
      <c r="B959" s="25"/>
      <c r="C959" s="25"/>
      <c r="D959" s="37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3.5" customHeight="1" x14ac:dyDescent="0.15">
      <c r="A960" s="36"/>
      <c r="B960" s="25"/>
      <c r="C960" s="25"/>
      <c r="D960" s="37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3.5" customHeight="1" x14ac:dyDescent="0.15">
      <c r="A961" s="36"/>
      <c r="B961" s="25"/>
      <c r="C961" s="25"/>
      <c r="D961" s="37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3.5" customHeight="1" x14ac:dyDescent="0.15">
      <c r="A962" s="36"/>
      <c r="B962" s="25"/>
      <c r="C962" s="25"/>
      <c r="D962" s="37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3.5" customHeight="1" x14ac:dyDescent="0.15">
      <c r="A963" s="36"/>
      <c r="B963" s="25"/>
      <c r="C963" s="25"/>
      <c r="D963" s="37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3.5" customHeight="1" x14ac:dyDescent="0.15">
      <c r="A964" s="36"/>
      <c r="B964" s="25"/>
      <c r="C964" s="25"/>
      <c r="D964" s="37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3.5" customHeight="1" x14ac:dyDescent="0.15">
      <c r="A965" s="36"/>
      <c r="B965" s="25"/>
      <c r="C965" s="25"/>
      <c r="D965" s="37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3.5" customHeight="1" x14ac:dyDescent="0.15">
      <c r="A966" s="36"/>
      <c r="B966" s="25"/>
      <c r="C966" s="25"/>
      <c r="D966" s="37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3.5" customHeight="1" x14ac:dyDescent="0.15">
      <c r="A967" s="36"/>
      <c r="B967" s="25"/>
      <c r="C967" s="25"/>
      <c r="D967" s="37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3.5" customHeight="1" x14ac:dyDescent="0.15">
      <c r="A968" s="36"/>
      <c r="B968" s="25"/>
      <c r="C968" s="25"/>
      <c r="D968" s="37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3.5" customHeight="1" x14ac:dyDescent="0.15">
      <c r="A969" s="36"/>
      <c r="B969" s="25"/>
      <c r="C969" s="25"/>
      <c r="D969" s="37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3.5" customHeight="1" x14ac:dyDescent="0.15">
      <c r="A970" s="36"/>
      <c r="B970" s="25"/>
      <c r="C970" s="25"/>
      <c r="D970" s="37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3.5" customHeight="1" x14ac:dyDescent="0.15">
      <c r="A971" s="36"/>
      <c r="B971" s="25"/>
      <c r="C971" s="25"/>
      <c r="D971" s="37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3.5" customHeight="1" x14ac:dyDescent="0.15">
      <c r="A972" s="36"/>
      <c r="B972" s="25"/>
      <c r="C972" s="25"/>
      <c r="D972" s="37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3.5" customHeight="1" x14ac:dyDescent="0.15">
      <c r="A973" s="36"/>
      <c r="B973" s="25"/>
      <c r="C973" s="25"/>
      <c r="D973" s="37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3.5" customHeight="1" x14ac:dyDescent="0.15">
      <c r="A974" s="36"/>
      <c r="B974" s="25"/>
      <c r="C974" s="25"/>
      <c r="D974" s="37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3.5" customHeight="1" x14ac:dyDescent="0.15">
      <c r="A975" s="36"/>
      <c r="B975" s="25"/>
      <c r="C975" s="25"/>
      <c r="D975" s="37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3.5" customHeight="1" x14ac:dyDescent="0.15">
      <c r="A976" s="36"/>
      <c r="B976" s="25"/>
      <c r="C976" s="25"/>
      <c r="D976" s="37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3.5" customHeight="1" x14ac:dyDescent="0.15">
      <c r="A977" s="36"/>
      <c r="B977" s="25"/>
      <c r="C977" s="25"/>
      <c r="D977" s="37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3.5" customHeight="1" x14ac:dyDescent="0.15">
      <c r="A978" s="36"/>
      <c r="B978" s="25"/>
      <c r="C978" s="25"/>
      <c r="D978" s="37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3.5" customHeight="1" x14ac:dyDescent="0.15">
      <c r="A979" s="36"/>
      <c r="B979" s="25"/>
      <c r="C979" s="25"/>
      <c r="D979" s="37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3.5" customHeight="1" x14ac:dyDescent="0.15">
      <c r="A980" s="36"/>
      <c r="B980" s="25"/>
      <c r="C980" s="25"/>
      <c r="D980" s="37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3.5" customHeight="1" x14ac:dyDescent="0.15">
      <c r="A981" s="36"/>
      <c r="B981" s="25"/>
      <c r="C981" s="25"/>
      <c r="D981" s="37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3.5" customHeight="1" x14ac:dyDescent="0.15">
      <c r="A982" s="36"/>
      <c r="B982" s="25"/>
      <c r="C982" s="25"/>
      <c r="D982" s="37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3.5" customHeight="1" x14ac:dyDescent="0.15">
      <c r="A983" s="36"/>
      <c r="B983" s="25"/>
      <c r="C983" s="25"/>
      <c r="D983" s="37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3.5" customHeight="1" x14ac:dyDescent="0.15">
      <c r="A984" s="36"/>
      <c r="B984" s="25"/>
      <c r="C984" s="25"/>
      <c r="D984" s="37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3.5" customHeight="1" x14ac:dyDescent="0.15">
      <c r="A985" s="36"/>
      <c r="B985" s="25"/>
      <c r="C985" s="25"/>
      <c r="D985" s="37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3.5" customHeight="1" x14ac:dyDescent="0.15">
      <c r="A986" s="36"/>
      <c r="B986" s="25"/>
      <c r="C986" s="25"/>
      <c r="D986" s="37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3.5" customHeight="1" x14ac:dyDescent="0.15">
      <c r="A987" s="36"/>
      <c r="B987" s="25"/>
      <c r="C987" s="25"/>
      <c r="D987" s="37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3.5" customHeight="1" x14ac:dyDescent="0.15">
      <c r="A988" s="36"/>
      <c r="B988" s="25"/>
      <c r="C988" s="25"/>
      <c r="D988" s="37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3.5" customHeight="1" x14ac:dyDescent="0.15">
      <c r="A989" s="36"/>
      <c r="B989" s="25"/>
      <c r="C989" s="25"/>
      <c r="D989" s="37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3.5" customHeight="1" x14ac:dyDescent="0.15">
      <c r="A990" s="36"/>
      <c r="B990" s="25"/>
      <c r="C990" s="25"/>
      <c r="D990" s="37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3.5" customHeight="1" x14ac:dyDescent="0.15">
      <c r="A991" s="36"/>
      <c r="B991" s="25"/>
      <c r="C991" s="25"/>
      <c r="D991" s="37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3.5" customHeight="1" x14ac:dyDescent="0.15">
      <c r="A992" s="36"/>
      <c r="B992" s="25"/>
      <c r="C992" s="25"/>
      <c r="D992" s="37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3.5" customHeight="1" x14ac:dyDescent="0.15">
      <c r="A993" s="36"/>
      <c r="B993" s="25"/>
      <c r="C993" s="25"/>
      <c r="D993" s="37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3.5" customHeight="1" x14ac:dyDescent="0.15">
      <c r="A994" s="36"/>
      <c r="B994" s="25"/>
      <c r="C994" s="25"/>
      <c r="D994" s="37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3.5" customHeight="1" x14ac:dyDescent="0.15">
      <c r="A995" s="36"/>
      <c r="B995" s="25"/>
      <c r="C995" s="25"/>
      <c r="D995" s="37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3.5" customHeight="1" x14ac:dyDescent="0.15">
      <c r="A996" s="36"/>
      <c r="B996" s="25"/>
      <c r="C996" s="25"/>
      <c r="D996" s="37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3.5" customHeight="1" x14ac:dyDescent="0.15">
      <c r="A997" s="36"/>
      <c r="B997" s="25"/>
      <c r="C997" s="25"/>
      <c r="D997" s="37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3.5" customHeight="1" x14ac:dyDescent="0.15">
      <c r="A998" s="36"/>
      <c r="B998" s="25"/>
      <c r="C998" s="25"/>
      <c r="D998" s="37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3.5" customHeight="1" x14ac:dyDescent="0.15">
      <c r="A999" s="36"/>
      <c r="B999" s="25"/>
      <c r="C999" s="25"/>
      <c r="D999" s="37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3.5" customHeight="1" x14ac:dyDescent="0.15">
      <c r="A1000" s="36"/>
      <c r="B1000" s="25"/>
      <c r="C1000" s="25"/>
      <c r="D1000" s="37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3.5" customHeight="1" x14ac:dyDescent="0.15">
      <c r="A1001" s="36"/>
      <c r="B1001" s="25"/>
      <c r="C1001" s="25"/>
      <c r="D1001" s="37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3.5" customHeight="1" x14ac:dyDescent="0.15">
      <c r="A1002" s="36"/>
      <c r="B1002" s="25"/>
      <c r="C1002" s="25"/>
      <c r="D1002" s="37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</sheetData>
  <sheetProtection algorithmName="SHA-512" hashValue="74ePxVok1947brRqyRYHbUEmG9gn6KWiBERARXNAFQo4E11xXGsFvbsjZfHXwWUEA/u1A/oBc/qFIJda5w8Mvg==" saltValue="iKSeIM+1gVWlqURxornZMA==" spinCount="100000" sheet="1" objects="1" scenarios="1"/>
  <mergeCells count="289">
    <mergeCell ref="A1:D1"/>
    <mergeCell ref="A2:E2"/>
    <mergeCell ref="A4:B4"/>
    <mergeCell ref="C4:E4"/>
    <mergeCell ref="A5:B5"/>
    <mergeCell ref="C5:E5"/>
    <mergeCell ref="A7:B8"/>
    <mergeCell ref="C7:E7"/>
    <mergeCell ref="C8:E8"/>
    <mergeCell ref="A10:H10"/>
    <mergeCell ref="B13:E13"/>
    <mergeCell ref="B14:E14"/>
    <mergeCell ref="A15:I15"/>
    <mergeCell ref="B16:E16"/>
    <mergeCell ref="A20:C23"/>
    <mergeCell ref="D20:D23"/>
    <mergeCell ref="E20:E23"/>
    <mergeCell ref="F20:F23"/>
    <mergeCell ref="G21:G23"/>
    <mergeCell ref="H21:H23"/>
    <mergeCell ref="B25:H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1:H41"/>
    <mergeCell ref="B39:C39"/>
    <mergeCell ref="B42:C42"/>
    <mergeCell ref="B43:C43"/>
    <mergeCell ref="B82:H82"/>
    <mergeCell ref="B83:C83"/>
    <mergeCell ref="B84:C84"/>
    <mergeCell ref="B85:C85"/>
    <mergeCell ref="B86:C86"/>
    <mergeCell ref="B87:C87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64:C64"/>
    <mergeCell ref="B65:C65"/>
    <mergeCell ref="B66:C66"/>
    <mergeCell ref="B67:C67"/>
    <mergeCell ref="B68:C68"/>
    <mergeCell ref="B69:C69"/>
    <mergeCell ref="B70:C70"/>
    <mergeCell ref="B71:C7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88:C88"/>
    <mergeCell ref="B90:H90"/>
    <mergeCell ref="B91:C91"/>
    <mergeCell ref="B92:C92"/>
    <mergeCell ref="B93:C93"/>
    <mergeCell ref="B95:H95"/>
    <mergeCell ref="B96:C96"/>
    <mergeCell ref="B97:C97"/>
    <mergeCell ref="B98:C98"/>
    <mergeCell ref="B99:C99"/>
    <mergeCell ref="B116:C116"/>
    <mergeCell ref="B117:C117"/>
    <mergeCell ref="B118:C118"/>
    <mergeCell ref="B119:C119"/>
    <mergeCell ref="B121:H121"/>
    <mergeCell ref="B122:C122"/>
    <mergeCell ref="B123:C123"/>
    <mergeCell ref="B124:C124"/>
    <mergeCell ref="B108:C108"/>
    <mergeCell ref="B109:C109"/>
    <mergeCell ref="B110:C110"/>
    <mergeCell ref="B111:C111"/>
    <mergeCell ref="B113:H113"/>
    <mergeCell ref="B114:C114"/>
    <mergeCell ref="B115:C115"/>
    <mergeCell ref="B100:C100"/>
    <mergeCell ref="B101:C101"/>
    <mergeCell ref="B103:H103"/>
    <mergeCell ref="B104:C104"/>
    <mergeCell ref="B105:C105"/>
    <mergeCell ref="B106:C106"/>
    <mergeCell ref="B107:C107"/>
    <mergeCell ref="B125:C125"/>
    <mergeCell ref="B126:C126"/>
    <mergeCell ref="B127:C127"/>
    <mergeCell ref="B128:C128"/>
    <mergeCell ref="B129:C129"/>
    <mergeCell ref="B132:H132"/>
    <mergeCell ref="B130:C130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6:H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202:C202"/>
    <mergeCell ref="B203:C203"/>
    <mergeCell ref="B204:C204"/>
    <mergeCell ref="B205:C205"/>
    <mergeCell ref="B206:C206"/>
    <mergeCell ref="B207:C207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92:C192"/>
    <mergeCell ref="B194:H194"/>
    <mergeCell ref="B195:C195"/>
    <mergeCell ref="B196:C196"/>
    <mergeCell ref="B197:C197"/>
    <mergeCell ref="B198:C198"/>
    <mergeCell ref="B199:C199"/>
    <mergeCell ref="B200:C200"/>
    <mergeCell ref="B201:C201"/>
    <mergeCell ref="B185:C185"/>
    <mergeCell ref="B186:C186"/>
    <mergeCell ref="B187:C187"/>
    <mergeCell ref="B188:C188"/>
    <mergeCell ref="B189:C189"/>
    <mergeCell ref="B190:C190"/>
    <mergeCell ref="B191:C191"/>
    <mergeCell ref="B172:C172"/>
    <mergeCell ref="B173:C173"/>
    <mergeCell ref="B174:C174"/>
    <mergeCell ref="B175:C175"/>
    <mergeCell ref="B177:H177"/>
    <mergeCell ref="B178:C178"/>
    <mergeCell ref="B179:C179"/>
    <mergeCell ref="B180:C180"/>
    <mergeCell ref="B181:C181"/>
    <mergeCell ref="B182:C182"/>
    <mergeCell ref="B183:C183"/>
    <mergeCell ref="B184:C184"/>
    <mergeCell ref="B208:C208"/>
    <mergeCell ref="B209:C209"/>
    <mergeCell ref="B210:C210"/>
    <mergeCell ref="B211:C211"/>
    <mergeCell ref="B212:C212"/>
    <mergeCell ref="B214:H214"/>
    <mergeCell ref="B215:C215"/>
    <mergeCell ref="B216:C216"/>
    <mergeCell ref="B217:C217"/>
    <mergeCell ref="B218:C218"/>
    <mergeCell ref="B219:C219"/>
    <mergeCell ref="B236:C236"/>
    <mergeCell ref="B237:C237"/>
    <mergeCell ref="B238:C238"/>
    <mergeCell ref="B239:C239"/>
    <mergeCell ref="B240:C240"/>
    <mergeCell ref="B242:H242"/>
    <mergeCell ref="B243:C243"/>
    <mergeCell ref="B227:C227"/>
    <mergeCell ref="B228:C228"/>
    <mergeCell ref="B229:C229"/>
    <mergeCell ref="B230:C230"/>
    <mergeCell ref="B231:C231"/>
    <mergeCell ref="B232:C232"/>
    <mergeCell ref="B233:C233"/>
    <mergeCell ref="B235:H235"/>
    <mergeCell ref="B220:C220"/>
    <mergeCell ref="B221:C221"/>
    <mergeCell ref="B222:C222"/>
    <mergeCell ref="B224:H224"/>
    <mergeCell ref="B225:C225"/>
    <mergeCell ref="B226:C226"/>
    <mergeCell ref="B297:C297"/>
    <mergeCell ref="B298:C298"/>
    <mergeCell ref="B299:C299"/>
    <mergeCell ref="B300:C300"/>
    <mergeCell ref="B301:C301"/>
    <mergeCell ref="B302:C302"/>
    <mergeCell ref="B303:C303"/>
    <mergeCell ref="D313:E313"/>
    <mergeCell ref="A315:F315"/>
    <mergeCell ref="B304:C304"/>
    <mergeCell ref="B305:C305"/>
    <mergeCell ref="B306:C306"/>
    <mergeCell ref="A308:F308"/>
    <mergeCell ref="D310:E310"/>
    <mergeCell ref="D311:E311"/>
    <mergeCell ref="D312:E312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60:H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4:H274"/>
    <mergeCell ref="B272:C272"/>
    <mergeCell ref="B275:C275"/>
    <mergeCell ref="B276:C276"/>
    <mergeCell ref="B277:C277"/>
    <mergeCell ref="B278:C278"/>
    <mergeCell ref="B279:C279"/>
    <mergeCell ref="B280:C280"/>
    <mergeCell ref="B281:C281"/>
    <mergeCell ref="B292:C292"/>
    <mergeCell ref="B294:H294"/>
    <mergeCell ref="B295:C295"/>
    <mergeCell ref="B296:C296"/>
    <mergeCell ref="B282:C282"/>
    <mergeCell ref="B283:C283"/>
    <mergeCell ref="B285:H285"/>
    <mergeCell ref="B286:C286"/>
    <mergeCell ref="B287:C287"/>
    <mergeCell ref="B288:C288"/>
    <mergeCell ref="B289:C289"/>
    <mergeCell ref="B290:C290"/>
    <mergeCell ref="B291:C291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list</vt:lpstr>
      <vt:lpstr>Podrobný rozpočet</vt:lpstr>
      <vt:lpstr>'Podrobný rozpočet'!Excel_BuiltIn_Print_Area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2025-11-19T07:59:39Z</dcterms:modified>
</cp:coreProperties>
</file>