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nika.bartosova\Documents\Rada 19_10_2016\hodnocení\"/>
    </mc:Choice>
  </mc:AlternateContent>
  <bookViews>
    <workbookView xWindow="0" yWindow="0" windowWidth="13800" windowHeight="3852"/>
  </bookViews>
  <sheets>
    <sheet name="propagace dobre jmeno" sheetId="1" r:id="rId1"/>
    <sheet name="IH" sheetId="2" r:id="rId2"/>
    <sheet name="PB" sheetId="3" r:id="rId3"/>
    <sheet name="PV" sheetId="4" r:id="rId4"/>
    <sheet name="PM" sheetId="5" r:id="rId5"/>
    <sheet name="RN" sheetId="6" r:id="rId6"/>
    <sheet name="ZK" sheetId="7" r:id="rId7"/>
  </sheets>
  <definedNames>
    <definedName name="_xlnm.Print_Area" localSheetId="0">'propagace dobre jmeno'!$A$1:$Y$26</definedName>
  </definedNames>
  <calcPr calcId="162913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9" i="1" l="1"/>
  <c r="Y20" i="1"/>
  <c r="Y21" i="1"/>
  <c r="Y22" i="1"/>
  <c r="Y23" i="1"/>
  <c r="Y24" i="1"/>
  <c r="Y18" i="1"/>
  <c r="E25" i="7"/>
  <c r="E25" i="6"/>
  <c r="E25" i="5"/>
  <c r="E25" i="4"/>
  <c r="E25" i="3"/>
  <c r="E25" i="2"/>
  <c r="Q25" i="1" l="1"/>
  <c r="E25" i="1" l="1"/>
  <c r="P24" i="1" l="1"/>
  <c r="P19" i="1"/>
  <c r="P22" i="1"/>
  <c r="P20" i="1"/>
  <c r="P23" i="1"/>
  <c r="P21" i="1"/>
  <c r="H24" i="1"/>
  <c r="H19" i="1"/>
  <c r="H22" i="1"/>
  <c r="H20" i="1"/>
  <c r="H23" i="1"/>
  <c r="H21" i="1"/>
  <c r="P18" i="1"/>
  <c r="H18" i="1"/>
  <c r="Q26" i="1" l="1"/>
</calcChain>
</file>

<file path=xl/sharedStrings.xml><?xml version="1.0" encoding="utf-8"?>
<sst xmlns="http://schemas.openxmlformats.org/spreadsheetml/2006/main" count="489" uniqueCount="85">
  <si>
    <t>Cíle podpory a kritéria Rady při hodnocení žádosti:</t>
  </si>
  <si>
    <t>evidenční číslo projektu</t>
  </si>
  <si>
    <t>název žadatele</t>
  </si>
  <si>
    <t>požadovaná podpora</t>
  </si>
  <si>
    <t>body expert O</t>
  </si>
  <si>
    <t>body expert E</t>
  </si>
  <si>
    <t>body experti celkem</t>
  </si>
  <si>
    <t>Žádost: úplnost a srozumitelnost požadovaných údajů</t>
  </si>
  <si>
    <t>Rozpočet a finanční plán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</si>
  <si>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</si>
  <si>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</si>
  <si>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</si>
  <si>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</si>
  <si>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</si>
  <si>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</si>
  <si>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</si>
  <si>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</si>
  <si>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</si>
  <si>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</si>
  <si>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0-30</t>
  </si>
  <si>
    <t>0-15</t>
  </si>
  <si>
    <t>0-5</t>
  </si>
  <si>
    <t>0-10</t>
  </si>
  <si>
    <t>celkový rozpočet projektu</t>
  </si>
  <si>
    <t>názve projektu</t>
  </si>
  <si>
    <t>max. podíl dotace na celkových nákladech projektu</t>
  </si>
  <si>
    <t>zbývá</t>
  </si>
  <si>
    <t>Přínos a význam pro českou a evropskou kinematografii</t>
  </si>
  <si>
    <r>
      <rPr>
        <b/>
        <sz val="9.5"/>
        <rFont val="Arial"/>
        <family val="2"/>
        <charset val="238"/>
      </rPr>
      <t xml:space="preserve">Dotační okruh: </t>
    </r>
    <r>
      <rPr>
        <sz val="9.5"/>
        <rFont val="Arial"/>
        <family val="2"/>
        <charset val="238"/>
      </rPr>
      <t>5. propagace českého kinematografického díla</t>
    </r>
  </si>
  <si>
    <r>
      <rPr>
        <b/>
        <sz val="9.5"/>
        <rFont val="Arial"/>
        <family val="2"/>
        <charset val="238"/>
      </rPr>
      <t>Forma podpory:</t>
    </r>
    <r>
      <rPr>
        <sz val="9.5"/>
        <rFont val="Arial"/>
        <family val="2"/>
        <charset val="238"/>
      </rPr>
      <t xml:space="preserve"> dotace</t>
    </r>
  </si>
  <si>
    <t>Hodnota a význam díla nebo projektu</t>
  </si>
  <si>
    <t>Personální zajištění díla nebo projektu</t>
  </si>
  <si>
    <t xml:space="preserve">Realizační strategie </t>
  </si>
  <si>
    <t>Podpora projektů sloužících k propagaci dobrého jména české kinematografie</t>
  </si>
  <si>
    <r>
      <rPr>
        <b/>
        <sz val="9.5"/>
        <rFont val="Arial"/>
        <family val="2"/>
        <charset val="238"/>
      </rPr>
      <t xml:space="preserve">Evidenční číslo výzvy: </t>
    </r>
    <r>
      <rPr>
        <sz val="9.5"/>
        <rFont val="Arial"/>
        <family val="2"/>
        <charset val="238"/>
      </rPr>
      <t>2016-5-2-23</t>
    </r>
  </si>
  <si>
    <r>
      <rPr>
        <b/>
        <sz val="9.5"/>
        <rFont val="Arial"/>
        <family val="2"/>
        <charset val="238"/>
      </rPr>
      <t>Lhůta pro podávání žádostí:</t>
    </r>
    <r>
      <rPr>
        <sz val="9.5"/>
        <rFont val="Arial"/>
        <family val="2"/>
        <charset val="238"/>
      </rPr>
      <t xml:space="preserve"> od 14. července 2016 do 15. srpna 2016</t>
    </r>
  </si>
  <si>
    <r>
      <rPr>
        <b/>
        <sz val="9.5"/>
        <rFont val="Arial"/>
        <family val="2"/>
        <charset val="238"/>
      </rPr>
      <t>Finanční alokace:</t>
    </r>
    <r>
      <rPr>
        <sz val="9.5"/>
        <rFont val="Arial"/>
        <family val="2"/>
        <charset val="238"/>
      </rPr>
      <t xml:space="preserve"> 3 000 000 Kč</t>
    </r>
  </si>
  <si>
    <r>
      <rPr>
        <b/>
        <sz val="9.5"/>
        <rFont val="Arial"/>
        <family val="2"/>
        <charset val="238"/>
      </rPr>
      <t>Lhůta pro dokončení projektu:</t>
    </r>
    <r>
      <rPr>
        <sz val="9.5"/>
        <rFont val="Arial"/>
        <family val="2"/>
        <charset val="238"/>
      </rPr>
      <t xml:space="preserve"> </t>
    </r>
  </si>
  <si>
    <t>u každoročních akcí dle žádosti, nejpozději však do 31. ledna 2018</t>
  </si>
  <si>
    <t>u jednorázových projektů dle žádosti, nejpozději však do 31. prosince 2018</t>
  </si>
  <si>
    <t>Propagací se rozumí i pořádání přehlídek českého filmu v zahraničí. Podpora však není určena pro festivaly a přehlídky konané na území ČR.</t>
  </si>
  <si>
    <t xml:space="preserve">Podpora je určena pro každoročně pořádané akce konané v roce 2017 i jednorázové akce, jejichž primární hodnotou je propagace české kinematografie jako celku (ne jednotlivého kinematografického díla) </t>
  </si>
  <si>
    <t>v českém i mezinárodním prostředí.</t>
  </si>
  <si>
    <t>Propagací se rozumí i udělování prestižních národních cen české kinematografie, které mají již svou historii. Podpora však není určena pro jednotlivé filmy, které jsou přijaty do oficiálních sekcí mezinárodních</t>
  </si>
  <si>
    <t xml:space="preserve">Tento okruh není určen na podporu projektů, kterým je z jejich povahy určena podpora v okruzích distribuce hodnotného kinematografického díla, výchova a vzdělávání v oblasti kinematografie </t>
  </si>
  <si>
    <t>nebo publikační činnost v oblasti kinematografie a činnost v oblasti filmové vědy.</t>
  </si>
  <si>
    <t>filmových festivalů a při nominacích českých filmů na mezinárodní ceny.</t>
  </si>
  <si>
    <t>1. Podpora akcí, které v širokém měřítku propagují český film a určitým způsobem ovlivňují pohled na český film jako kvalitní hodnotné dílo a zároveň tak vytvářejí zpětnou vazbu pro českou filmovou tvorbu.</t>
  </si>
  <si>
    <t>1412/2016</t>
  </si>
  <si>
    <t>1414/2016</t>
  </si>
  <si>
    <t>1415/2016</t>
  </si>
  <si>
    <t>1418/2016</t>
  </si>
  <si>
    <t>1420/2016</t>
  </si>
  <si>
    <t>1425/2016</t>
  </si>
  <si>
    <t>1429/2016</t>
  </si>
  <si>
    <t>ČFTA produkce</t>
  </si>
  <si>
    <t>Limonádový Joe</t>
  </si>
  <si>
    <t>FILM NOVÉ EVROPY</t>
  </si>
  <si>
    <t>FILM DISTRIBUTION ARTCAM</t>
  </si>
  <si>
    <t>nutprodukce</t>
  </si>
  <si>
    <t>LF Moving Pictures</t>
  </si>
  <si>
    <t xml:space="preserve">Institut dokumentárního filmu </t>
  </si>
  <si>
    <t>24. Český lev - Ceny České filmové a televizní akademie za rok 2016</t>
  </si>
  <si>
    <t>Jiří Brdečka:Life-Animation-Magic,přehlídka filmů</t>
  </si>
  <si>
    <t>Film New Europe - česká sekce</t>
  </si>
  <si>
    <t>Czech In - Festival českého filmu ve Francii 2017</t>
  </si>
  <si>
    <t>Cena Pavla Kouteckého</t>
  </si>
  <si>
    <t>Festival Czech That Film</t>
  </si>
  <si>
    <t>Czech Docs 2017 - přehlídky a programové sekce českého dokumentu v zahraničí</t>
  </si>
  <si>
    <t>ne</t>
  </si>
  <si>
    <t>ano</t>
  </si>
  <si>
    <t>27%</t>
  </si>
  <si>
    <t>74%</t>
  </si>
  <si>
    <t>50%</t>
  </si>
  <si>
    <t>0%-75%</t>
  </si>
  <si>
    <t>63%</t>
  </si>
  <si>
    <t>49%-66%</t>
  </si>
  <si>
    <t>30.6.2017</t>
  </si>
  <si>
    <t>31.12.2018</t>
  </si>
  <si>
    <t>31.12.2017</t>
  </si>
  <si>
    <t>30.12.2017</t>
  </si>
  <si>
    <t>30.9.2017</t>
  </si>
  <si>
    <t>x</t>
  </si>
  <si>
    <t>Institut dokumentárního filmu</t>
  </si>
  <si>
    <t>dotace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</si>
</sst>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9.5"/>
      <name val="Arial"/>
      <family val="2"/>
      <charset val="238"/>
    </font>
    <font>
      <sz val="1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9.5"/>
      <color indexed="8"/>
      <name val="Arial"/>
      <family val="2"/>
      <charset val="238"/>
    </font>
    <font>
      <sz val="9.5"/>
      <color rgb="FF000000"/>
      <name val="Arial"/>
      <family val="2"/>
      <charset val="238"/>
    </font>
    <font>
      <sz val="9.5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theme="0" tint="-0.24994659260841701"/>
      </left>
      <right style="thin">
        <color rgb="FFB4B4B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4B4B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4B4B4"/>
      </left>
      <right/>
      <top/>
      <bottom/>
      <diagonal/>
    </border>
    <border>
      <left/>
      <right style="thin">
        <color rgb="FFB4B4B4"/>
      </right>
      <top/>
      <bottom style="thin">
        <color rgb="FFB4B4B4"/>
      </bottom>
      <diagonal/>
    </border>
    <border>
      <left/>
      <right style="thin">
        <color rgb="FFB4B4B4"/>
      </right>
      <top/>
      <bottom/>
      <diagonal/>
    </border>
    <border>
      <left/>
      <right/>
      <top/>
      <bottom style="thin">
        <color rgb="FFB4B4B4"/>
      </bottom>
      <diagonal/>
    </border>
    <border>
      <left/>
      <right/>
      <top style="thin">
        <color rgb="FFB4B4B4"/>
      </top>
      <bottom/>
      <diagonal/>
    </border>
    <border>
      <left/>
      <right style="thin">
        <color rgb="FFB4B4B4"/>
      </right>
      <top style="thin">
        <color rgb="FFB4B4B4"/>
      </top>
      <bottom/>
      <diagonal/>
    </border>
    <border>
      <left style="thin">
        <color theme="0" tint="-0.24994659260841701"/>
      </left>
      <right/>
      <top/>
      <bottom/>
      <diagonal/>
    </border>
  </borders>
  <cellStyleXfs count="4">
    <xf numFmtId="0" fontId="0" fillId="0" borderId="0"/>
    <xf numFmtId="0" fontId="4" fillId="0" borderId="0" applyFill="0" applyProtection="0"/>
    <xf numFmtId="0" fontId="5" fillId="0" borderId="0" applyFill="0" applyProtection="0"/>
    <xf numFmtId="9" fontId="6" fillId="0" borderId="0" applyFont="0" applyFill="0" applyBorder="0" applyAlignment="0" applyProtection="0"/>
  </cellStyleXfs>
  <cellXfs count="56">
    <xf numFmtId="0" fontId="0" fillId="0" borderId="0" xfId="0"/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right" vertical="top"/>
    </xf>
    <xf numFmtId="3" fontId="2" fillId="2" borderId="0" xfId="0" applyNumberFormat="1" applyFont="1" applyFill="1" applyBorder="1" applyAlignment="1">
      <alignment horizontal="right" vertical="top"/>
    </xf>
    <xf numFmtId="2" fontId="1" fillId="2" borderId="1" xfId="0" applyNumberFormat="1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/>
    </xf>
    <xf numFmtId="3" fontId="2" fillId="2" borderId="3" xfId="0" applyNumberFormat="1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 wrapText="1"/>
    </xf>
    <xf numFmtId="9" fontId="2" fillId="2" borderId="3" xfId="0" applyNumberFormat="1" applyFont="1" applyFill="1" applyBorder="1" applyAlignment="1">
      <alignment horizontal="left" vertical="top" wrapText="1"/>
    </xf>
    <xf numFmtId="14" fontId="2" fillId="2" borderId="3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9" fontId="2" fillId="2" borderId="0" xfId="0" applyNumberFormat="1" applyFont="1" applyFill="1" applyBorder="1" applyAlignment="1">
      <alignment horizontal="left" vertical="top" wrapText="1"/>
    </xf>
    <xf numFmtId="14" fontId="2" fillId="2" borderId="0" xfId="0" applyNumberFormat="1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49" fontId="7" fillId="2" borderId="2" xfId="0" applyNumberFormat="1" applyFont="1" applyFill="1" applyBorder="1" applyAlignment="1">
      <alignment horizontal="center"/>
    </xf>
    <xf numFmtId="49" fontId="7" fillId="2" borderId="2" xfId="0" applyNumberFormat="1" applyFont="1" applyFill="1" applyBorder="1" applyAlignment="1">
      <alignment wrapText="1"/>
    </xf>
    <xf numFmtId="3" fontId="7" fillId="2" borderId="2" xfId="0" applyNumberFormat="1" applyFont="1" applyFill="1" applyBorder="1" applyAlignment="1">
      <alignment horizontal="right"/>
    </xf>
    <xf numFmtId="3" fontId="2" fillId="2" borderId="2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top"/>
    </xf>
    <xf numFmtId="49" fontId="7" fillId="2" borderId="0" xfId="0" applyNumberFormat="1" applyFont="1" applyFill="1" applyBorder="1" applyAlignment="1">
      <alignment horizontal="center"/>
    </xf>
    <xf numFmtId="9" fontId="2" fillId="2" borderId="0" xfId="0" applyNumberFormat="1" applyFont="1" applyFill="1" applyBorder="1" applyAlignment="1">
      <alignment horizontal="center" vertical="top"/>
    </xf>
    <xf numFmtId="49" fontId="7" fillId="2" borderId="0" xfId="3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right"/>
    </xf>
    <xf numFmtId="14" fontId="2" fillId="2" borderId="0" xfId="0" applyNumberFormat="1" applyFont="1" applyFill="1" applyBorder="1" applyAlignment="1">
      <alignment horizontal="right" vertical="top"/>
    </xf>
    <xf numFmtId="49" fontId="7" fillId="2" borderId="2" xfId="0" applyNumberFormat="1" applyFont="1" applyFill="1" applyBorder="1" applyAlignment="1">
      <alignment horizontal="left" wrapText="1"/>
    </xf>
    <xf numFmtId="49" fontId="8" fillId="2" borderId="2" xfId="0" applyNumberFormat="1" applyFont="1" applyFill="1" applyBorder="1" applyAlignment="1">
      <alignment wrapText="1"/>
    </xf>
    <xf numFmtId="3" fontId="2" fillId="2" borderId="4" xfId="0" applyNumberFormat="1" applyFont="1" applyFill="1" applyBorder="1" applyAlignment="1">
      <alignment horizontal="center"/>
    </xf>
    <xf numFmtId="3" fontId="2" fillId="2" borderId="6" xfId="0" applyNumberFormat="1" applyFont="1" applyFill="1" applyBorder="1" applyAlignment="1">
      <alignment horizontal="center"/>
    </xf>
    <xf numFmtId="3" fontId="2" fillId="2" borderId="7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left" vertical="top" wrapText="1"/>
    </xf>
    <xf numFmtId="0" fontId="7" fillId="0" borderId="1" xfId="1" applyFont="1" applyFill="1" applyBorder="1" applyAlignment="1" applyProtection="1">
      <alignment wrapText="1"/>
    </xf>
    <xf numFmtId="3" fontId="9" fillId="2" borderId="8" xfId="0" applyNumberFormat="1" applyFont="1" applyFill="1" applyBorder="1" applyProtection="1"/>
    <xf numFmtId="3" fontId="9" fillId="2" borderId="0" xfId="0" applyNumberFormat="1" applyFont="1" applyFill="1" applyBorder="1" applyProtection="1"/>
    <xf numFmtId="0" fontId="7" fillId="0" borderId="12" xfId="1" applyFont="1" applyFill="1" applyBorder="1" applyAlignment="1" applyProtection="1">
      <alignment wrapText="1"/>
    </xf>
    <xf numFmtId="0" fontId="7" fillId="0" borderId="13" xfId="1" applyFont="1" applyFill="1" applyBorder="1" applyAlignment="1" applyProtection="1">
      <alignment wrapText="1"/>
    </xf>
    <xf numFmtId="0" fontId="7" fillId="0" borderId="0" xfId="1" applyFont="1" applyFill="1" applyBorder="1" applyAlignment="1" applyProtection="1">
      <alignment wrapText="1"/>
    </xf>
    <xf numFmtId="0" fontId="7" fillId="0" borderId="10" xfId="1" applyFont="1" applyFill="1" applyBorder="1" applyAlignment="1" applyProtection="1">
      <alignment wrapText="1"/>
    </xf>
    <xf numFmtId="0" fontId="7" fillId="0" borderId="11" xfId="1" applyFont="1" applyFill="1" applyBorder="1" applyAlignment="1" applyProtection="1">
      <alignment wrapText="1"/>
    </xf>
    <xf numFmtId="0" fontId="7" fillId="0" borderId="9" xfId="1" applyFont="1" applyFill="1" applyBorder="1" applyAlignment="1" applyProtection="1">
      <alignment wrapText="1"/>
    </xf>
    <xf numFmtId="0" fontId="2" fillId="2" borderId="2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9" fontId="2" fillId="2" borderId="2" xfId="0" applyNumberFormat="1" applyFont="1" applyFill="1" applyBorder="1" applyAlignment="1">
      <alignment horizontal="center" vertical="center"/>
    </xf>
    <xf numFmtId="49" fontId="7" fillId="2" borderId="2" xfId="3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right" vertical="center"/>
    </xf>
    <xf numFmtId="3" fontId="0" fillId="2" borderId="14" xfId="0" applyNumberFormat="1" applyFill="1" applyBorder="1" applyProtection="1"/>
    <xf numFmtId="4" fontId="2" fillId="2" borderId="2" xfId="0" applyNumberFormat="1" applyFont="1" applyFill="1" applyBorder="1" applyAlignment="1">
      <alignment horizontal="center"/>
    </xf>
    <xf numFmtId="2" fontId="9" fillId="2" borderId="2" xfId="0" applyNumberFormat="1" applyFont="1" applyFill="1" applyBorder="1" applyProtection="1"/>
    <xf numFmtId="3" fontId="9" fillId="2" borderId="2" xfId="0" applyNumberFormat="1" applyFont="1" applyFill="1" applyBorder="1" applyProtection="1"/>
  </cellXfs>
  <cellStyles count="4">
    <cellStyle name="Normální" xfId="0" builtinId="0"/>
    <cellStyle name="Normální 2" xfId="1"/>
    <cellStyle name="Normální 3" xfId="2"/>
    <cellStyle name="Procenta" xfId="3" builtinId="5"/>
  </cellStyles>
  <dxfs count="0"/>
  <tableStyles count="0" defaultTableStyle="TableStyleMedium2" defaultPivotStyle="PivotStyleLight16"/>
  <colors>
    <mruColors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6"/>
  <sheetViews>
    <sheetView tabSelected="1" zoomScale="69" zoomScaleNormal="69" workbookViewId="0">
      <selection activeCell="V25" sqref="V25"/>
    </sheetView>
  </sheetViews>
  <sheetFormatPr defaultColWidth="9.109375" defaultRowHeight="12" x14ac:dyDescent="0.3"/>
  <cols>
    <col min="1" max="1" width="9.33203125" style="1" customWidth="1"/>
    <col min="2" max="2" width="24.33203125" style="1" customWidth="1"/>
    <col min="3" max="3" width="28.33203125" style="1" customWidth="1"/>
    <col min="4" max="4" width="10.44140625" style="1" customWidth="1"/>
    <col min="5" max="5" width="9.554687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bestFit="1" customWidth="1"/>
    <col min="17" max="17" width="10.6640625" style="1" customWidth="1"/>
    <col min="18" max="20" width="9.109375" style="1"/>
    <col min="21" max="21" width="11.44140625" style="1" customWidth="1"/>
    <col min="22" max="22" width="9.109375" style="1"/>
    <col min="23" max="23" width="10.88671875" style="1" bestFit="1" customWidth="1"/>
    <col min="24" max="24" width="13.33203125" style="1" customWidth="1"/>
    <col min="25" max="26" width="9.109375" style="1" customWidth="1"/>
    <col min="27" max="16384" width="9.109375" style="1"/>
  </cols>
  <sheetData>
    <row r="1" spans="1:25" ht="35.25" customHeight="1" x14ac:dyDescent="0.3">
      <c r="A1" s="2" t="s">
        <v>33</v>
      </c>
    </row>
    <row r="2" spans="1:25" ht="12.6" x14ac:dyDescent="0.3">
      <c r="A2" s="1" t="s">
        <v>34</v>
      </c>
      <c r="I2" s="4" t="s">
        <v>0</v>
      </c>
    </row>
    <row r="3" spans="1:25" ht="12.6" x14ac:dyDescent="0.3">
      <c r="A3" s="1" t="s">
        <v>28</v>
      </c>
      <c r="I3" s="5" t="s">
        <v>47</v>
      </c>
    </row>
    <row r="4" spans="1:25" ht="12.6" x14ac:dyDescent="0.3">
      <c r="A4" s="1" t="s">
        <v>35</v>
      </c>
      <c r="I4" s="5"/>
    </row>
    <row r="5" spans="1:25" ht="12.6" x14ac:dyDescent="0.3">
      <c r="A5" s="1" t="s">
        <v>36</v>
      </c>
      <c r="I5" s="5" t="s">
        <v>41</v>
      </c>
    </row>
    <row r="6" spans="1:25" ht="12.6" x14ac:dyDescent="0.3">
      <c r="A6" s="1" t="s">
        <v>37</v>
      </c>
      <c r="C6" s="1" t="s">
        <v>38</v>
      </c>
      <c r="I6" s="5" t="s">
        <v>42</v>
      </c>
    </row>
    <row r="7" spans="1:25" x14ac:dyDescent="0.3">
      <c r="C7" s="1" t="s">
        <v>39</v>
      </c>
    </row>
    <row r="8" spans="1:25" ht="12.6" x14ac:dyDescent="0.3">
      <c r="A8" s="1" t="s">
        <v>29</v>
      </c>
      <c r="I8" s="1" t="s">
        <v>43</v>
      </c>
    </row>
    <row r="9" spans="1:25" x14ac:dyDescent="0.3">
      <c r="I9" s="1" t="s">
        <v>46</v>
      </c>
    </row>
    <row r="11" spans="1:25" x14ac:dyDescent="0.3">
      <c r="I11" s="1" t="s">
        <v>40</v>
      </c>
    </row>
    <row r="13" spans="1:25" x14ac:dyDescent="0.3">
      <c r="I13" s="1" t="s">
        <v>44</v>
      </c>
    </row>
    <row r="14" spans="1:25" x14ac:dyDescent="0.3">
      <c r="I14" s="1" t="s">
        <v>45</v>
      </c>
    </row>
    <row r="16" spans="1:25" ht="107.25" customHeight="1" x14ac:dyDescent="0.3">
      <c r="A16" s="3" t="s">
        <v>1</v>
      </c>
      <c r="B16" s="3" t="s">
        <v>2</v>
      </c>
      <c r="C16" s="3" t="s">
        <v>24</v>
      </c>
      <c r="D16" s="3" t="s">
        <v>23</v>
      </c>
      <c r="E16" s="3" t="s">
        <v>3</v>
      </c>
      <c r="F16" s="3" t="s">
        <v>4</v>
      </c>
      <c r="G16" s="3" t="s">
        <v>5</v>
      </c>
      <c r="H16" s="3" t="s">
        <v>6</v>
      </c>
      <c r="I16" s="8" t="s">
        <v>30</v>
      </c>
      <c r="J16" s="8" t="s">
        <v>31</v>
      </c>
      <c r="K16" s="8" t="s">
        <v>27</v>
      </c>
      <c r="L16" s="8" t="s">
        <v>7</v>
      </c>
      <c r="M16" s="8" t="s">
        <v>8</v>
      </c>
      <c r="N16" s="8" t="s">
        <v>32</v>
      </c>
      <c r="O16" s="8" t="s">
        <v>9</v>
      </c>
      <c r="P16" s="3" t="s">
        <v>10</v>
      </c>
      <c r="Q16" s="3" t="s">
        <v>11</v>
      </c>
      <c r="R16" s="3" t="s">
        <v>12</v>
      </c>
      <c r="S16" s="3" t="s">
        <v>13</v>
      </c>
      <c r="T16" s="3" t="s">
        <v>14</v>
      </c>
      <c r="U16" s="3" t="s">
        <v>15</v>
      </c>
      <c r="V16" s="3" t="s">
        <v>16</v>
      </c>
      <c r="W16" s="3" t="s">
        <v>17</v>
      </c>
      <c r="X16" s="3" t="s">
        <v>18</v>
      </c>
      <c r="Y16" s="3" t="s">
        <v>25</v>
      </c>
    </row>
    <row r="17" spans="1:26" x14ac:dyDescent="0.3">
      <c r="A17" s="9"/>
      <c r="B17" s="9"/>
      <c r="C17" s="9"/>
      <c r="D17" s="9"/>
      <c r="E17" s="9"/>
      <c r="F17" s="10"/>
      <c r="G17" s="10"/>
      <c r="H17" s="10"/>
      <c r="I17" s="11" t="s">
        <v>19</v>
      </c>
      <c r="J17" s="11" t="s">
        <v>20</v>
      </c>
      <c r="K17" s="11" t="s">
        <v>20</v>
      </c>
      <c r="L17" s="11" t="s">
        <v>21</v>
      </c>
      <c r="M17" s="11" t="s">
        <v>22</v>
      </c>
      <c r="N17" s="11" t="s">
        <v>20</v>
      </c>
      <c r="O17" s="11" t="s">
        <v>22</v>
      </c>
      <c r="P17" s="10"/>
      <c r="Q17" s="11"/>
      <c r="R17" s="11"/>
      <c r="S17" s="11"/>
      <c r="T17" s="11"/>
      <c r="U17" s="12"/>
      <c r="V17" s="12"/>
      <c r="W17" s="13"/>
      <c r="X17" s="11"/>
      <c r="Y17" s="9"/>
    </row>
    <row r="18" spans="1:26" ht="27.75" customHeight="1" x14ac:dyDescent="0.3">
      <c r="A18" s="22" t="s">
        <v>48</v>
      </c>
      <c r="B18" s="23" t="s">
        <v>55</v>
      </c>
      <c r="C18" s="23" t="s">
        <v>62</v>
      </c>
      <c r="D18" s="24">
        <v>9822240</v>
      </c>
      <c r="E18" s="24">
        <v>1000000</v>
      </c>
      <c r="F18" s="25">
        <v>60</v>
      </c>
      <c r="G18" s="35">
        <v>30</v>
      </c>
      <c r="H18" s="25">
        <f>SUM(F18:G18)</f>
        <v>90</v>
      </c>
      <c r="I18" s="54">
        <v>24.5</v>
      </c>
      <c r="J18" s="54">
        <v>13.5</v>
      </c>
      <c r="K18" s="54">
        <v>12.5</v>
      </c>
      <c r="L18" s="54">
        <v>4</v>
      </c>
      <c r="M18" s="54">
        <v>7.8333000000000004</v>
      </c>
      <c r="N18" s="54">
        <v>12.166700000000001</v>
      </c>
      <c r="O18" s="54">
        <v>9.8332999999999995</v>
      </c>
      <c r="P18" s="53">
        <f>SUM(I18:O18)</f>
        <v>84.333299999999994</v>
      </c>
      <c r="Q18" s="55">
        <v>1000000</v>
      </c>
      <c r="R18" s="47" t="s">
        <v>84</v>
      </c>
      <c r="S18" s="48" t="s">
        <v>69</v>
      </c>
      <c r="T18" s="49" t="s">
        <v>70</v>
      </c>
      <c r="U18" s="50" t="s">
        <v>71</v>
      </c>
      <c r="V18" s="49">
        <v>0.5</v>
      </c>
      <c r="W18" s="51" t="s">
        <v>77</v>
      </c>
      <c r="X18" s="51" t="s">
        <v>77</v>
      </c>
      <c r="Y18" s="49">
        <f>Q18/(D18*0.7)</f>
        <v>0.14544252925721918</v>
      </c>
      <c r="Z18" s="52"/>
    </row>
    <row r="19" spans="1:26" ht="14.4" x14ac:dyDescent="0.3">
      <c r="A19" s="22" t="s">
        <v>50</v>
      </c>
      <c r="B19" s="32" t="s">
        <v>57</v>
      </c>
      <c r="C19" s="33" t="s">
        <v>64</v>
      </c>
      <c r="D19" s="24">
        <v>600000</v>
      </c>
      <c r="E19" s="24">
        <v>300000</v>
      </c>
      <c r="F19" s="25">
        <v>53</v>
      </c>
      <c r="G19" s="35" t="s">
        <v>82</v>
      </c>
      <c r="H19" s="25">
        <f>SUM(F19:G19)</f>
        <v>53</v>
      </c>
      <c r="I19" s="54">
        <v>21.833300000000001</v>
      </c>
      <c r="J19" s="54">
        <v>11.166700000000001</v>
      </c>
      <c r="K19" s="54">
        <v>11.666700000000001</v>
      </c>
      <c r="L19" s="54">
        <v>4.8333000000000004</v>
      </c>
      <c r="M19" s="54">
        <v>9.3332999999999995</v>
      </c>
      <c r="N19" s="54">
        <v>12.333299999999999</v>
      </c>
      <c r="O19" s="54">
        <v>6.5</v>
      </c>
      <c r="P19" s="53">
        <f>SUM(I19:O19)</f>
        <v>77.666600000000003</v>
      </c>
      <c r="Q19" s="55">
        <v>300000</v>
      </c>
      <c r="R19" s="47" t="s">
        <v>84</v>
      </c>
      <c r="S19" s="48" t="s">
        <v>69</v>
      </c>
      <c r="T19" s="49" t="s">
        <v>70</v>
      </c>
      <c r="U19" s="48" t="s">
        <v>73</v>
      </c>
      <c r="V19" s="49">
        <v>0.71</v>
      </c>
      <c r="W19" s="51" t="s">
        <v>79</v>
      </c>
      <c r="X19" s="51" t="s">
        <v>79</v>
      </c>
      <c r="Y19" s="49">
        <f t="shared" ref="Y19:Y24" si="0">Q19/(D19*0.7)</f>
        <v>0.7142857142857143</v>
      </c>
      <c r="Z19" s="52"/>
    </row>
    <row r="20" spans="1:26" ht="14.4" x14ac:dyDescent="0.3">
      <c r="A20" s="22" t="s">
        <v>52</v>
      </c>
      <c r="B20" s="32" t="s">
        <v>59</v>
      </c>
      <c r="C20" s="33" t="s">
        <v>66</v>
      </c>
      <c r="D20" s="24">
        <v>1359542</v>
      </c>
      <c r="E20" s="24">
        <v>500000</v>
      </c>
      <c r="F20" s="25">
        <v>57</v>
      </c>
      <c r="G20" s="35">
        <v>32</v>
      </c>
      <c r="H20" s="25">
        <f>SUM(F20:G20)</f>
        <v>89</v>
      </c>
      <c r="I20" s="54">
        <v>20.5</v>
      </c>
      <c r="J20" s="54">
        <v>12.666700000000001</v>
      </c>
      <c r="K20" s="54">
        <v>10.166700000000001</v>
      </c>
      <c r="L20" s="54">
        <v>5</v>
      </c>
      <c r="M20" s="54">
        <v>9.1667000000000005</v>
      </c>
      <c r="N20" s="54">
        <v>11.5</v>
      </c>
      <c r="O20" s="54">
        <v>8.5</v>
      </c>
      <c r="P20" s="53">
        <f>SUM(I20:O20)</f>
        <v>77.500100000000003</v>
      </c>
      <c r="Q20" s="55">
        <v>500000</v>
      </c>
      <c r="R20" s="47" t="s">
        <v>84</v>
      </c>
      <c r="S20" s="48" t="s">
        <v>70</v>
      </c>
      <c r="T20" s="49" t="s">
        <v>70</v>
      </c>
      <c r="U20" s="48" t="s">
        <v>75</v>
      </c>
      <c r="V20" s="49">
        <v>0.63</v>
      </c>
      <c r="W20" s="51" t="s">
        <v>77</v>
      </c>
      <c r="X20" s="51" t="s">
        <v>77</v>
      </c>
      <c r="Y20" s="49">
        <f t="shared" si="0"/>
        <v>0.52538701583747638</v>
      </c>
      <c r="Z20" s="52"/>
    </row>
    <row r="21" spans="1:26" ht="37.200000000000003" x14ac:dyDescent="0.3">
      <c r="A21" s="22" t="s">
        <v>54</v>
      </c>
      <c r="B21" s="32" t="s">
        <v>61</v>
      </c>
      <c r="C21" s="33" t="s">
        <v>68</v>
      </c>
      <c r="D21" s="24">
        <v>1174740</v>
      </c>
      <c r="E21" s="24">
        <v>580000</v>
      </c>
      <c r="F21" s="34">
        <v>55</v>
      </c>
      <c r="G21" s="36" t="s">
        <v>82</v>
      </c>
      <c r="H21" s="25">
        <f>SUM(F21:G21)</f>
        <v>55</v>
      </c>
      <c r="I21" s="54">
        <v>19.5</v>
      </c>
      <c r="J21" s="54">
        <v>12.333299999999999</v>
      </c>
      <c r="K21" s="54">
        <v>9.6667000000000005</v>
      </c>
      <c r="L21" s="54">
        <v>4.1666999999999996</v>
      </c>
      <c r="M21" s="54">
        <v>8.5</v>
      </c>
      <c r="N21" s="54">
        <v>9.3332999999999995</v>
      </c>
      <c r="O21" s="54">
        <v>9.5</v>
      </c>
      <c r="P21" s="53">
        <f>SUM(I21:O21)</f>
        <v>73</v>
      </c>
      <c r="Q21" s="55">
        <v>500000</v>
      </c>
      <c r="R21" s="47" t="s">
        <v>84</v>
      </c>
      <c r="S21" s="48" t="s">
        <v>69</v>
      </c>
      <c r="T21" s="49" t="s">
        <v>70</v>
      </c>
      <c r="U21" s="48" t="s">
        <v>76</v>
      </c>
      <c r="V21" s="49">
        <v>0.66</v>
      </c>
      <c r="W21" s="51" t="s">
        <v>79</v>
      </c>
      <c r="X21" s="51" t="s">
        <v>79</v>
      </c>
      <c r="Y21" s="49">
        <f t="shared" si="0"/>
        <v>0.6080372799817102</v>
      </c>
      <c r="Z21" s="52"/>
    </row>
    <row r="22" spans="1:26" ht="25.2" x14ac:dyDescent="0.3">
      <c r="A22" s="22" t="s">
        <v>51</v>
      </c>
      <c r="B22" s="32" t="s">
        <v>58</v>
      </c>
      <c r="C22" s="33" t="s">
        <v>65</v>
      </c>
      <c r="D22" s="24">
        <v>600000</v>
      </c>
      <c r="E22" s="24">
        <v>250000</v>
      </c>
      <c r="F22" s="25">
        <v>32</v>
      </c>
      <c r="G22" s="35">
        <v>35</v>
      </c>
      <c r="H22" s="25">
        <f>SUM(F22:G22)</f>
        <v>67</v>
      </c>
      <c r="I22" s="54">
        <v>17.833300000000001</v>
      </c>
      <c r="J22" s="54">
        <v>10</v>
      </c>
      <c r="K22" s="54">
        <v>9.6667000000000005</v>
      </c>
      <c r="L22" s="54">
        <v>3</v>
      </c>
      <c r="M22" s="54">
        <v>8</v>
      </c>
      <c r="N22" s="54">
        <v>11.166700000000001</v>
      </c>
      <c r="O22" s="54">
        <v>6.5</v>
      </c>
      <c r="P22" s="53">
        <f>SUM(I22:O22)</f>
        <v>66.166699999999992</v>
      </c>
      <c r="Q22" s="55">
        <v>180000</v>
      </c>
      <c r="R22" s="47" t="s">
        <v>84</v>
      </c>
      <c r="S22" s="48" t="s">
        <v>70</v>
      </c>
      <c r="T22" s="49" t="s">
        <v>70</v>
      </c>
      <c r="U22" s="48" t="s">
        <v>74</v>
      </c>
      <c r="V22" s="49">
        <v>0.75</v>
      </c>
      <c r="W22" s="51" t="s">
        <v>80</v>
      </c>
      <c r="X22" s="51" t="s">
        <v>79</v>
      </c>
      <c r="Y22" s="49">
        <f t="shared" si="0"/>
        <v>0.42857142857142855</v>
      </c>
      <c r="Z22" s="52"/>
    </row>
    <row r="23" spans="1:26" ht="14.4" x14ac:dyDescent="0.3">
      <c r="A23" s="22" t="s">
        <v>53</v>
      </c>
      <c r="B23" s="32" t="s">
        <v>60</v>
      </c>
      <c r="C23" s="33" t="s">
        <v>67</v>
      </c>
      <c r="D23" s="24">
        <v>1200000</v>
      </c>
      <c r="E23" s="24">
        <v>480000</v>
      </c>
      <c r="F23" s="25">
        <v>40</v>
      </c>
      <c r="G23" s="35">
        <v>33</v>
      </c>
      <c r="H23" s="25">
        <f t="shared" ref="H23" si="1">SUM(F23:G23)</f>
        <v>73</v>
      </c>
      <c r="I23" s="54">
        <v>16.5</v>
      </c>
      <c r="J23" s="54">
        <v>8.1667000000000005</v>
      </c>
      <c r="K23" s="54">
        <v>9.5</v>
      </c>
      <c r="L23" s="54">
        <v>3.6667000000000001</v>
      </c>
      <c r="M23" s="54">
        <v>8</v>
      </c>
      <c r="N23" s="54">
        <v>9.6667000000000005</v>
      </c>
      <c r="O23" s="54">
        <v>5.3333000000000004</v>
      </c>
      <c r="P23" s="53">
        <f t="shared" ref="P23" si="2">SUM(I23:O23)</f>
        <v>60.833399999999997</v>
      </c>
      <c r="Q23" s="55">
        <v>380000</v>
      </c>
      <c r="R23" s="47" t="s">
        <v>84</v>
      </c>
      <c r="S23" s="48" t="s">
        <v>70</v>
      </c>
      <c r="T23" s="49" t="s">
        <v>70</v>
      </c>
      <c r="U23" s="48" t="s">
        <v>73</v>
      </c>
      <c r="V23" s="49">
        <v>0.5</v>
      </c>
      <c r="W23" s="51" t="s">
        <v>81</v>
      </c>
      <c r="X23" s="51" t="s">
        <v>81</v>
      </c>
      <c r="Y23" s="49">
        <f t="shared" si="0"/>
        <v>0.45238095238095238</v>
      </c>
      <c r="Z23" s="52"/>
    </row>
    <row r="24" spans="1:26" ht="25.2" x14ac:dyDescent="0.3">
      <c r="A24" s="22" t="s">
        <v>49</v>
      </c>
      <c r="B24" s="32" t="s">
        <v>56</v>
      </c>
      <c r="C24" s="33" t="s">
        <v>63</v>
      </c>
      <c r="D24" s="24">
        <v>580000</v>
      </c>
      <c r="E24" s="24">
        <v>280000</v>
      </c>
      <c r="F24" s="25" t="s">
        <v>82</v>
      </c>
      <c r="G24" s="35">
        <v>21</v>
      </c>
      <c r="H24" s="25">
        <f>SUM(F24:G24)</f>
        <v>21</v>
      </c>
      <c r="I24" s="54">
        <v>19.333300000000001</v>
      </c>
      <c r="J24" s="54">
        <v>11</v>
      </c>
      <c r="K24" s="54">
        <v>9.5</v>
      </c>
      <c r="L24" s="54">
        <v>1.8332999999999999</v>
      </c>
      <c r="M24" s="54">
        <v>5</v>
      </c>
      <c r="N24" s="54">
        <v>7.1666999999999996</v>
      </c>
      <c r="O24" s="54">
        <v>6.5</v>
      </c>
      <c r="P24" s="53">
        <f>SUM(I24:O24)</f>
        <v>60.333300000000001</v>
      </c>
      <c r="Q24" s="55">
        <v>140000</v>
      </c>
      <c r="R24" s="47" t="s">
        <v>84</v>
      </c>
      <c r="S24" s="48" t="s">
        <v>70</v>
      </c>
      <c r="T24" s="49" t="s">
        <v>70</v>
      </c>
      <c r="U24" s="48" t="s">
        <v>72</v>
      </c>
      <c r="V24" s="49">
        <v>0.74</v>
      </c>
      <c r="W24" s="51" t="s">
        <v>78</v>
      </c>
      <c r="X24" s="51" t="s">
        <v>78</v>
      </c>
      <c r="Y24" s="49">
        <f t="shared" si="0"/>
        <v>0.34482758620689657</v>
      </c>
      <c r="Z24" s="52"/>
    </row>
    <row r="25" spans="1:26" x14ac:dyDescent="0.3">
      <c r="E25" s="7">
        <f>SUM(E18:E23)</f>
        <v>3110000</v>
      </c>
      <c r="Q25" s="7">
        <f>SUM(Q18:Q24)</f>
        <v>3000000</v>
      </c>
    </row>
    <row r="26" spans="1:26" x14ac:dyDescent="0.3">
      <c r="D26" s="6"/>
      <c r="E26" s="7"/>
      <c r="P26" s="1" t="s">
        <v>26</v>
      </c>
      <c r="Q26" s="7">
        <f>3000000-Q25</f>
        <v>0</v>
      </c>
    </row>
  </sheetData>
  <sheetProtection selectLockedCells="1" selectUnlockedCells="1"/>
  <sortState ref="A14:Z18">
    <sortCondition descending="1" ref="P14:P18"/>
  </sortState>
  <customSheetViews>
    <customSheetView guid="{DB8D12CF-4785-4380-997E-3DB321CA402A}" scale="60">
      <selection activeCell="N18" sqref="N18"/>
      <pageMargins left="0.7" right="0.7" top="0.78740157499999996" bottom="0.78740157499999996" header="0.3" footer="0.3"/>
      <pageSetup paperSize="9" orientation="portrait" r:id="rId1"/>
    </customSheetView>
  </customSheetViews>
  <dataValidations count="7">
    <dataValidation type="whole" allowBlank="1" showInputMessage="1" showErrorMessage="1" errorTitle="ZNOVU A LÉPE" error="To je móóóóóóc!!!!" sqref="I18:I24">
      <formula1>0</formula1>
      <formula2>30</formula2>
    </dataValidation>
    <dataValidation type="whole" showInputMessage="1" showErrorMessage="1" errorTitle="ZNOVU A LÉPE" error="To je móóóóóóc!!!!" sqref="J18:K24">
      <formula1>0</formula1>
      <formula2>15</formula2>
    </dataValidation>
    <dataValidation type="whole" allowBlank="1" showInputMessage="1" showErrorMessage="1" errorTitle="ZNOVU A LÉPE" error="To je móóóóóóc!!!!" sqref="L18:L24">
      <formula1>0</formula1>
      <formula2>5</formula2>
    </dataValidation>
    <dataValidation type="whole" showInputMessage="1" showErrorMessage="1" errorTitle="ZNOVU A LÉPE" error="To je móóóóóóc!!!!" sqref="M18:M24">
      <formula1>0</formula1>
      <formula2>10</formula2>
    </dataValidation>
    <dataValidation type="whole" showInputMessage="1" showErrorMessage="1" errorTitle="ZNOVU A LÉPE" error="To je móóóóóóc!!!!_x000a__x000a_" sqref="N18:N24">
      <formula1>0</formula1>
      <formula2>15</formula2>
    </dataValidation>
    <dataValidation type="whole" showInputMessage="1" showErrorMessage="1" errorTitle="ZNOVU A LÉPE" error="To je móóóóóóc!!!!_x000a__x000a_" sqref="O18:O24">
      <formula1>0</formula1>
      <formula2>10</formula2>
    </dataValidation>
    <dataValidation type="whole" showInputMessage="1" showErrorMessage="1" errorTitle="ZNOVU A LÉPE" error="To je móóóóóóc!!!!" sqref="P18:P24">
      <formula1>0</formula1>
      <formula2>100</formula2>
    </dataValidation>
  </dataValidations>
  <pageMargins left="0.19685039370078741" right="0.19685039370078741" top="0.78740157480314965" bottom="0.78740157480314965" header="0.31496062992125984" footer="0.31496062992125984"/>
  <pageSetup scale="49" orientation="landscape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="62" zoomScaleNormal="62" workbookViewId="0">
      <selection activeCell="A16" sqref="A16:P24"/>
    </sheetView>
  </sheetViews>
  <sheetFormatPr defaultColWidth="9.109375" defaultRowHeight="14.4" x14ac:dyDescent="0.3"/>
  <cols>
    <col min="1" max="1" width="10.44140625" style="1" customWidth="1"/>
    <col min="2" max="2" width="24.33203125" style="1" customWidth="1"/>
    <col min="3" max="3" width="28.33203125" style="1" customWidth="1"/>
    <col min="4" max="4" width="10.44140625" style="1" customWidth="1"/>
    <col min="5" max="5" width="9.554687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bestFit="1" customWidth="1"/>
    <col min="17" max="17" width="10.6640625" style="1" customWidth="1"/>
    <col min="18" max="20" width="9.109375" style="1"/>
    <col min="21" max="21" width="11.44140625" style="1" customWidth="1"/>
    <col min="22" max="22" width="9.109375" style="1"/>
    <col min="23" max="23" width="10.88671875" style="1" bestFit="1" customWidth="1"/>
    <col min="24" max="24" width="13.33203125" style="1" customWidth="1"/>
    <col min="25" max="26" width="9.109375" style="1" customWidth="1"/>
    <col min="27" max="16384" width="9.109375" style="1"/>
  </cols>
  <sheetData>
    <row r="1" spans="1:25" ht="35.25" customHeight="1" x14ac:dyDescent="0.3">
      <c r="A1" s="2" t="s">
        <v>33</v>
      </c>
    </row>
    <row r="2" spans="1:25" ht="12.6" x14ac:dyDescent="0.3">
      <c r="A2" s="1" t="s">
        <v>34</v>
      </c>
      <c r="I2" s="4" t="s">
        <v>0</v>
      </c>
    </row>
    <row r="3" spans="1:25" ht="12.6" x14ac:dyDescent="0.3">
      <c r="A3" s="1" t="s">
        <v>28</v>
      </c>
      <c r="I3" s="5" t="s">
        <v>47</v>
      </c>
    </row>
    <row r="4" spans="1:25" ht="12.6" x14ac:dyDescent="0.3">
      <c r="A4" s="1" t="s">
        <v>35</v>
      </c>
      <c r="I4" s="5"/>
    </row>
    <row r="5" spans="1:25" ht="12.6" x14ac:dyDescent="0.3">
      <c r="A5" s="1" t="s">
        <v>36</v>
      </c>
      <c r="I5" s="5" t="s">
        <v>41</v>
      </c>
    </row>
    <row r="6" spans="1:25" ht="12.6" x14ac:dyDescent="0.3">
      <c r="A6" s="1" t="s">
        <v>37</v>
      </c>
      <c r="C6" s="1" t="s">
        <v>38</v>
      </c>
      <c r="I6" s="5" t="s">
        <v>42</v>
      </c>
    </row>
    <row r="7" spans="1:25" ht="12" x14ac:dyDescent="0.3">
      <c r="C7" s="1" t="s">
        <v>39</v>
      </c>
    </row>
    <row r="8" spans="1:25" ht="12.6" x14ac:dyDescent="0.3">
      <c r="A8" s="1" t="s">
        <v>29</v>
      </c>
      <c r="I8" s="1" t="s">
        <v>43</v>
      </c>
    </row>
    <row r="9" spans="1:25" ht="12" x14ac:dyDescent="0.3">
      <c r="I9" s="1" t="s">
        <v>46</v>
      </c>
    </row>
    <row r="11" spans="1:25" ht="12" x14ac:dyDescent="0.3">
      <c r="I11" s="1" t="s">
        <v>40</v>
      </c>
    </row>
    <row r="13" spans="1:25" ht="12" x14ac:dyDescent="0.3">
      <c r="I13" s="1" t="s">
        <v>44</v>
      </c>
    </row>
    <row r="14" spans="1:25" ht="12" x14ac:dyDescent="0.3">
      <c r="I14" s="1" t="s">
        <v>45</v>
      </c>
    </row>
    <row r="16" spans="1:25" ht="107.25" customHeight="1" x14ac:dyDescent="0.3">
      <c r="A16" s="3" t="s">
        <v>1</v>
      </c>
      <c r="B16" s="3" t="s">
        <v>2</v>
      </c>
      <c r="C16" s="3" t="s">
        <v>24</v>
      </c>
      <c r="D16" s="3" t="s">
        <v>23</v>
      </c>
      <c r="E16" s="3" t="s">
        <v>3</v>
      </c>
      <c r="F16" s="3" t="s">
        <v>4</v>
      </c>
      <c r="G16" s="3" t="s">
        <v>5</v>
      </c>
      <c r="H16" s="3" t="s">
        <v>6</v>
      </c>
      <c r="I16" s="8" t="s">
        <v>30</v>
      </c>
      <c r="J16" s="8" t="s">
        <v>31</v>
      </c>
      <c r="K16" s="8" t="s">
        <v>27</v>
      </c>
      <c r="L16" s="8" t="s">
        <v>7</v>
      </c>
      <c r="M16" s="8" t="s">
        <v>8</v>
      </c>
      <c r="N16" s="8" t="s">
        <v>32</v>
      </c>
      <c r="O16" s="8" t="s">
        <v>9</v>
      </c>
      <c r="P16" s="15" t="s">
        <v>10</v>
      </c>
      <c r="Q16" s="20"/>
      <c r="R16" s="16"/>
      <c r="S16" s="16"/>
      <c r="T16" s="16"/>
      <c r="U16" s="16"/>
      <c r="V16" s="16"/>
      <c r="W16" s="16"/>
      <c r="X16" s="16"/>
      <c r="Y16" s="16"/>
    </row>
    <row r="17" spans="1:26" ht="12" x14ac:dyDescent="0.3">
      <c r="A17" s="14"/>
      <c r="B17" s="14"/>
      <c r="C17" s="14"/>
      <c r="D17" s="14"/>
      <c r="E17" s="14"/>
      <c r="F17" s="37"/>
      <c r="G17" s="37"/>
      <c r="H17" s="37"/>
      <c r="I17" s="14" t="s">
        <v>19</v>
      </c>
      <c r="J17" s="14" t="s">
        <v>20</v>
      </c>
      <c r="K17" s="14" t="s">
        <v>20</v>
      </c>
      <c r="L17" s="14" t="s">
        <v>21</v>
      </c>
      <c r="M17" s="14" t="s">
        <v>22</v>
      </c>
      <c r="N17" s="14" t="s">
        <v>20</v>
      </c>
      <c r="O17" s="14" t="s">
        <v>22</v>
      </c>
      <c r="P17" s="37"/>
      <c r="Q17" s="21"/>
      <c r="R17" s="17"/>
      <c r="S17" s="17"/>
      <c r="T17" s="17"/>
      <c r="U17" s="18"/>
      <c r="V17" s="18"/>
      <c r="W17" s="19"/>
      <c r="X17" s="17"/>
    </row>
    <row r="18" spans="1:26" ht="37.200000000000003" customHeight="1" x14ac:dyDescent="0.2">
      <c r="A18" s="38" t="s">
        <v>48</v>
      </c>
      <c r="B18" s="38" t="s">
        <v>55</v>
      </c>
      <c r="C18" s="38" t="s">
        <v>62</v>
      </c>
      <c r="D18" s="38">
        <v>9822240</v>
      </c>
      <c r="E18" s="38">
        <v>1000000</v>
      </c>
      <c r="F18" s="38">
        <v>60</v>
      </c>
      <c r="G18" s="38">
        <v>30</v>
      </c>
      <c r="H18" s="38">
        <v>90</v>
      </c>
      <c r="I18" s="38">
        <v>27</v>
      </c>
      <c r="J18" s="38">
        <v>15</v>
      </c>
      <c r="K18" s="38">
        <v>13</v>
      </c>
      <c r="L18" s="38">
        <v>4</v>
      </c>
      <c r="M18" s="38">
        <v>8</v>
      </c>
      <c r="N18" s="38">
        <v>15</v>
      </c>
      <c r="O18" s="38">
        <v>10</v>
      </c>
      <c r="P18" s="38">
        <v>92</v>
      </c>
      <c r="Q18" s="39"/>
      <c r="R18" s="26"/>
      <c r="S18" s="27"/>
      <c r="T18" s="28"/>
      <c r="U18" s="29"/>
      <c r="V18" s="28"/>
      <c r="W18" s="30"/>
      <c r="X18" s="31"/>
      <c r="Y18" s="28"/>
      <c r="Z18" s="40"/>
    </row>
    <row r="19" spans="1:26" ht="24" x14ac:dyDescent="0.2">
      <c r="A19" s="38" t="s">
        <v>49</v>
      </c>
      <c r="B19" s="38" t="s">
        <v>56</v>
      </c>
      <c r="C19" s="38" t="s">
        <v>63</v>
      </c>
      <c r="D19" s="38">
        <v>580000</v>
      </c>
      <c r="E19" s="38">
        <v>280000</v>
      </c>
      <c r="F19" s="38">
        <v>0</v>
      </c>
      <c r="G19" s="38">
        <v>21</v>
      </c>
      <c r="H19" s="38">
        <v>21</v>
      </c>
      <c r="I19" s="38">
        <v>23</v>
      </c>
      <c r="J19" s="38">
        <v>12</v>
      </c>
      <c r="K19" s="38">
        <v>12</v>
      </c>
      <c r="L19" s="38">
        <v>2</v>
      </c>
      <c r="M19" s="38">
        <v>5</v>
      </c>
      <c r="N19" s="38">
        <v>6</v>
      </c>
      <c r="O19" s="38">
        <v>6</v>
      </c>
      <c r="P19" s="38">
        <v>66</v>
      </c>
      <c r="Q19" s="39"/>
      <c r="R19" s="26"/>
      <c r="S19" s="27"/>
      <c r="T19" s="28"/>
      <c r="U19" s="27"/>
      <c r="V19" s="28"/>
      <c r="W19" s="30"/>
      <c r="X19" s="31"/>
      <c r="Y19" s="28"/>
      <c r="Z19" s="40"/>
    </row>
    <row r="20" spans="1:26" ht="12" x14ac:dyDescent="0.2">
      <c r="A20" s="38" t="s">
        <v>50</v>
      </c>
      <c r="B20" s="38" t="s">
        <v>57</v>
      </c>
      <c r="C20" s="38" t="s">
        <v>64</v>
      </c>
      <c r="D20" s="38">
        <v>600000</v>
      </c>
      <c r="E20" s="38">
        <v>300000</v>
      </c>
      <c r="F20" s="38">
        <v>53</v>
      </c>
      <c r="G20" s="38">
        <v>0</v>
      </c>
      <c r="H20" s="38">
        <v>53</v>
      </c>
      <c r="I20" s="38">
        <v>28</v>
      </c>
      <c r="J20" s="38">
        <v>12</v>
      </c>
      <c r="K20" s="38">
        <v>14</v>
      </c>
      <c r="L20" s="38">
        <v>5</v>
      </c>
      <c r="M20" s="38">
        <v>10</v>
      </c>
      <c r="N20" s="38">
        <v>13</v>
      </c>
      <c r="O20" s="38">
        <v>7</v>
      </c>
      <c r="P20" s="38">
        <v>89</v>
      </c>
      <c r="Q20" s="39"/>
      <c r="R20" s="26"/>
      <c r="S20" s="27"/>
      <c r="T20" s="26"/>
      <c r="U20" s="27"/>
      <c r="V20" s="28"/>
      <c r="W20" s="30"/>
      <c r="X20" s="31"/>
      <c r="Y20" s="28"/>
      <c r="Z20" s="40"/>
    </row>
    <row r="21" spans="1:26" ht="24" x14ac:dyDescent="0.2">
      <c r="A21" s="38" t="s">
        <v>51</v>
      </c>
      <c r="B21" s="38" t="s">
        <v>58</v>
      </c>
      <c r="C21" s="38" t="s">
        <v>65</v>
      </c>
      <c r="D21" s="38">
        <v>600000</v>
      </c>
      <c r="E21" s="38">
        <v>250000</v>
      </c>
      <c r="F21" s="38">
        <v>32</v>
      </c>
      <c r="G21" s="38">
        <v>35</v>
      </c>
      <c r="H21" s="38">
        <v>67</v>
      </c>
      <c r="I21" s="38">
        <v>16</v>
      </c>
      <c r="J21" s="38">
        <v>11</v>
      </c>
      <c r="K21" s="38">
        <v>10</v>
      </c>
      <c r="L21" s="38">
        <v>3</v>
      </c>
      <c r="M21" s="38">
        <v>8</v>
      </c>
      <c r="N21" s="38">
        <v>11</v>
      </c>
      <c r="O21" s="38">
        <v>6</v>
      </c>
      <c r="P21" s="38">
        <v>65</v>
      </c>
      <c r="Q21" s="39"/>
      <c r="R21" s="26"/>
      <c r="S21" s="27"/>
      <c r="T21" s="28"/>
      <c r="U21" s="27"/>
      <c r="V21" s="28"/>
      <c r="W21" s="30"/>
      <c r="X21" s="31"/>
      <c r="Y21" s="28"/>
      <c r="Z21" s="40"/>
    </row>
    <row r="22" spans="1:26" ht="12" x14ac:dyDescent="0.2">
      <c r="A22" s="38" t="s">
        <v>52</v>
      </c>
      <c r="B22" s="38" t="s">
        <v>59</v>
      </c>
      <c r="C22" s="38" t="s">
        <v>66</v>
      </c>
      <c r="D22" s="38">
        <v>1359542</v>
      </c>
      <c r="E22" s="38">
        <v>500000</v>
      </c>
      <c r="F22" s="38">
        <v>57</v>
      </c>
      <c r="G22" s="38">
        <v>32</v>
      </c>
      <c r="H22" s="38">
        <v>89</v>
      </c>
      <c r="I22" s="38">
        <v>26</v>
      </c>
      <c r="J22" s="38">
        <v>13</v>
      </c>
      <c r="K22" s="38">
        <v>12</v>
      </c>
      <c r="L22" s="38">
        <v>5</v>
      </c>
      <c r="M22" s="38">
        <v>10</v>
      </c>
      <c r="N22" s="38">
        <v>14</v>
      </c>
      <c r="O22" s="38">
        <v>9</v>
      </c>
      <c r="P22" s="38">
        <v>89</v>
      </c>
      <c r="Q22" s="39"/>
      <c r="R22" s="26"/>
      <c r="S22" s="27"/>
      <c r="T22" s="28"/>
      <c r="U22" s="27"/>
      <c r="V22" s="28"/>
      <c r="W22" s="30"/>
      <c r="X22" s="31"/>
      <c r="Y22" s="28"/>
      <c r="Z22" s="40"/>
    </row>
    <row r="23" spans="1:26" ht="12" x14ac:dyDescent="0.2">
      <c r="A23" s="38" t="s">
        <v>53</v>
      </c>
      <c r="B23" s="38" t="s">
        <v>60</v>
      </c>
      <c r="C23" s="38" t="s">
        <v>67</v>
      </c>
      <c r="D23" s="38">
        <v>1200000</v>
      </c>
      <c r="E23" s="38">
        <v>480000</v>
      </c>
      <c r="F23" s="38">
        <v>40</v>
      </c>
      <c r="G23" s="38">
        <v>33</v>
      </c>
      <c r="H23" s="38">
        <v>73</v>
      </c>
      <c r="I23" s="38">
        <v>16</v>
      </c>
      <c r="J23" s="38">
        <v>7</v>
      </c>
      <c r="K23" s="38">
        <v>12</v>
      </c>
      <c r="L23" s="38">
        <v>3</v>
      </c>
      <c r="M23" s="38">
        <v>8</v>
      </c>
      <c r="N23" s="38">
        <v>10</v>
      </c>
      <c r="O23" s="38">
        <v>4</v>
      </c>
      <c r="P23" s="38">
        <v>60</v>
      </c>
      <c r="Q23" s="39"/>
      <c r="R23" s="26"/>
      <c r="S23" s="27"/>
      <c r="T23" s="26"/>
      <c r="U23" s="27"/>
      <c r="V23" s="28"/>
      <c r="W23" s="30"/>
      <c r="X23" s="31"/>
      <c r="Y23" s="28"/>
      <c r="Z23" s="40"/>
    </row>
    <row r="24" spans="1:26" ht="36" x14ac:dyDescent="0.2">
      <c r="A24" s="38" t="s">
        <v>54</v>
      </c>
      <c r="B24" s="38" t="s">
        <v>83</v>
      </c>
      <c r="C24" s="38" t="s">
        <v>68</v>
      </c>
      <c r="D24" s="38">
        <v>1174740</v>
      </c>
      <c r="E24" s="38">
        <v>580000</v>
      </c>
      <c r="F24" s="38">
        <v>55</v>
      </c>
      <c r="G24" s="38">
        <v>0</v>
      </c>
      <c r="H24" s="38">
        <v>55</v>
      </c>
      <c r="I24" s="38">
        <v>21</v>
      </c>
      <c r="J24" s="38">
        <v>14</v>
      </c>
      <c r="K24" s="38">
        <v>10</v>
      </c>
      <c r="L24" s="38">
        <v>4</v>
      </c>
      <c r="M24" s="38">
        <v>9</v>
      </c>
      <c r="N24" s="38">
        <v>9</v>
      </c>
      <c r="O24" s="38">
        <v>9</v>
      </c>
      <c r="P24" s="38">
        <v>76</v>
      </c>
      <c r="Q24" s="39"/>
      <c r="R24" s="26"/>
      <c r="S24" s="27"/>
      <c r="T24" s="26"/>
      <c r="U24" s="27"/>
      <c r="V24" s="28"/>
      <c r="W24" s="30"/>
      <c r="X24" s="31"/>
      <c r="Y24" s="28"/>
      <c r="Z24" s="40"/>
    </row>
    <row r="25" spans="1:26" ht="12" x14ac:dyDescent="0.3">
      <c r="E25" s="7">
        <f>SUM(E18:E23)</f>
        <v>2810000</v>
      </c>
      <c r="Q25" s="7"/>
    </row>
    <row r="26" spans="1:26" ht="12" x14ac:dyDescent="0.3">
      <c r="D26" s="6"/>
      <c r="E26" s="7"/>
      <c r="Q26" s="7"/>
    </row>
  </sheetData>
  <dataValidations count="7">
    <dataValidation type="whole" showInputMessage="1" showErrorMessage="1" errorTitle="ZNOVU A LÉPE" error="To je móóóóóóc!!!!" sqref="P18:P24">
      <formula1>0</formula1>
      <formula2>100</formula2>
    </dataValidation>
    <dataValidation type="whole" showInputMessage="1" showErrorMessage="1" errorTitle="ZNOVU A LÉPE" error="To je móóóóóóc!!!!_x000a__x000a_" sqref="O18:O24">
      <formula1>0</formula1>
      <formula2>10</formula2>
    </dataValidation>
    <dataValidation type="whole" showInputMessage="1" showErrorMessage="1" errorTitle="ZNOVU A LÉPE" error="To je móóóóóóc!!!!_x000a__x000a_" sqref="N18:N24">
      <formula1>0</formula1>
      <formula2>15</formula2>
    </dataValidation>
    <dataValidation type="whole" showInputMessage="1" showErrorMessage="1" errorTitle="ZNOVU A LÉPE" error="To je móóóóóóc!!!!" sqref="M18:M24">
      <formula1>0</formula1>
      <formula2>10</formula2>
    </dataValidation>
    <dataValidation type="whole" allowBlank="1" showInputMessage="1" showErrorMessage="1" errorTitle="ZNOVU A LÉPE" error="To je móóóóóóc!!!!" sqref="L18:L24">
      <formula1>0</formula1>
      <formula2>5</formula2>
    </dataValidation>
    <dataValidation type="whole" showInputMessage="1" showErrorMessage="1" errorTitle="ZNOVU A LÉPE" error="To je móóóóóóc!!!!" sqref="J18:K24">
      <formula1>0</formula1>
      <formula2>15</formula2>
    </dataValidation>
    <dataValidation type="whole" allowBlank="1" showInputMessage="1" showErrorMessage="1" errorTitle="ZNOVU A LÉPE" error="To je móóóóóóc!!!!" sqref="I18:I24">
      <formula1>0</formula1>
      <formula2>30</formula2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workbookViewId="0"/>
  </sheetViews>
  <sheetFormatPr defaultColWidth="9.109375" defaultRowHeight="14.4" x14ac:dyDescent="0.3"/>
  <cols>
    <col min="1" max="1" width="10.44140625" style="1" customWidth="1"/>
    <col min="2" max="2" width="24.33203125" style="1" customWidth="1"/>
    <col min="3" max="3" width="28.33203125" style="1" customWidth="1"/>
    <col min="4" max="4" width="10.44140625" style="1" customWidth="1"/>
    <col min="5" max="5" width="9.554687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bestFit="1" customWidth="1"/>
    <col min="17" max="17" width="10.6640625" style="1" customWidth="1"/>
    <col min="18" max="20" width="9.109375" style="1"/>
    <col min="21" max="21" width="11.44140625" style="1" customWidth="1"/>
    <col min="22" max="22" width="9.109375" style="1"/>
    <col min="23" max="23" width="10.88671875" style="1" bestFit="1" customWidth="1"/>
    <col min="24" max="24" width="13.33203125" style="1" customWidth="1"/>
    <col min="25" max="26" width="9.109375" style="1" customWidth="1"/>
    <col min="27" max="16384" width="9.109375" style="1"/>
  </cols>
  <sheetData>
    <row r="1" spans="1:25" ht="35.25" customHeight="1" x14ac:dyDescent="0.3">
      <c r="A1" s="2" t="s">
        <v>33</v>
      </c>
    </row>
    <row r="2" spans="1:25" ht="12.6" x14ac:dyDescent="0.3">
      <c r="A2" s="1" t="s">
        <v>34</v>
      </c>
      <c r="I2" s="4" t="s">
        <v>0</v>
      </c>
    </row>
    <row r="3" spans="1:25" ht="12.6" x14ac:dyDescent="0.3">
      <c r="A3" s="1" t="s">
        <v>28</v>
      </c>
      <c r="I3" s="5" t="s">
        <v>47</v>
      </c>
    </row>
    <row r="4" spans="1:25" ht="12.6" x14ac:dyDescent="0.3">
      <c r="A4" s="1" t="s">
        <v>35</v>
      </c>
      <c r="I4" s="5"/>
    </row>
    <row r="5" spans="1:25" ht="12.6" x14ac:dyDescent="0.3">
      <c r="A5" s="1" t="s">
        <v>36</v>
      </c>
      <c r="I5" s="5" t="s">
        <v>41</v>
      </c>
    </row>
    <row r="6" spans="1:25" ht="12.6" x14ac:dyDescent="0.3">
      <c r="A6" s="1" t="s">
        <v>37</v>
      </c>
      <c r="C6" s="1" t="s">
        <v>38</v>
      </c>
      <c r="I6" s="5" t="s">
        <v>42</v>
      </c>
    </row>
    <row r="7" spans="1:25" ht="12" x14ac:dyDescent="0.3">
      <c r="C7" s="1" t="s">
        <v>39</v>
      </c>
    </row>
    <row r="8" spans="1:25" ht="12.6" x14ac:dyDescent="0.3">
      <c r="A8" s="1" t="s">
        <v>29</v>
      </c>
      <c r="I8" s="1" t="s">
        <v>43</v>
      </c>
    </row>
    <row r="9" spans="1:25" ht="12" x14ac:dyDescent="0.3">
      <c r="I9" s="1" t="s">
        <v>46</v>
      </c>
    </row>
    <row r="11" spans="1:25" ht="12" x14ac:dyDescent="0.3">
      <c r="I11" s="1" t="s">
        <v>40</v>
      </c>
    </row>
    <row r="13" spans="1:25" ht="12" x14ac:dyDescent="0.3">
      <c r="I13" s="1" t="s">
        <v>44</v>
      </c>
    </row>
    <row r="14" spans="1:25" ht="12" x14ac:dyDescent="0.3">
      <c r="I14" s="1" t="s">
        <v>45</v>
      </c>
    </row>
    <row r="16" spans="1:25" ht="107.25" customHeight="1" x14ac:dyDescent="0.3">
      <c r="A16" s="3" t="s">
        <v>1</v>
      </c>
      <c r="B16" s="3" t="s">
        <v>2</v>
      </c>
      <c r="C16" s="3" t="s">
        <v>24</v>
      </c>
      <c r="D16" s="3" t="s">
        <v>23</v>
      </c>
      <c r="E16" s="3" t="s">
        <v>3</v>
      </c>
      <c r="F16" s="3" t="s">
        <v>4</v>
      </c>
      <c r="G16" s="3" t="s">
        <v>5</v>
      </c>
      <c r="H16" s="3" t="s">
        <v>6</v>
      </c>
      <c r="I16" s="8" t="s">
        <v>30</v>
      </c>
      <c r="J16" s="8" t="s">
        <v>31</v>
      </c>
      <c r="K16" s="8" t="s">
        <v>27</v>
      </c>
      <c r="L16" s="8" t="s">
        <v>7</v>
      </c>
      <c r="M16" s="8" t="s">
        <v>8</v>
      </c>
      <c r="N16" s="8" t="s">
        <v>32</v>
      </c>
      <c r="O16" s="8" t="s">
        <v>9</v>
      </c>
      <c r="P16" s="15" t="s">
        <v>10</v>
      </c>
      <c r="Q16" s="20"/>
      <c r="R16" s="16"/>
      <c r="S16" s="16"/>
      <c r="T16" s="16"/>
      <c r="U16" s="16"/>
      <c r="V16" s="16"/>
      <c r="W16" s="16"/>
      <c r="X16" s="16"/>
      <c r="Y16" s="16"/>
    </row>
    <row r="17" spans="1:26" ht="12" x14ac:dyDescent="0.3">
      <c r="A17" s="14"/>
      <c r="B17" s="14"/>
      <c r="C17" s="14"/>
      <c r="D17" s="14"/>
      <c r="E17" s="14"/>
      <c r="F17" s="37"/>
      <c r="G17" s="37"/>
      <c r="H17" s="37"/>
      <c r="I17" s="14" t="s">
        <v>19</v>
      </c>
      <c r="J17" s="14" t="s">
        <v>20</v>
      </c>
      <c r="K17" s="14" t="s">
        <v>20</v>
      </c>
      <c r="L17" s="14" t="s">
        <v>21</v>
      </c>
      <c r="M17" s="14" t="s">
        <v>22</v>
      </c>
      <c r="N17" s="14" t="s">
        <v>20</v>
      </c>
      <c r="O17" s="14" t="s">
        <v>22</v>
      </c>
      <c r="P17" s="37"/>
      <c r="Q17" s="21"/>
      <c r="R17" s="17"/>
      <c r="S17" s="17"/>
      <c r="T17" s="17"/>
      <c r="U17" s="18"/>
      <c r="V17" s="18"/>
      <c r="W17" s="19"/>
      <c r="X17" s="17"/>
    </row>
    <row r="18" spans="1:26" ht="27.75" customHeight="1" x14ac:dyDescent="0.2">
      <c r="A18" s="38" t="s">
        <v>48</v>
      </c>
      <c r="B18" s="38" t="s">
        <v>55</v>
      </c>
      <c r="C18" s="38" t="s">
        <v>62</v>
      </c>
      <c r="D18" s="38">
        <v>9822240</v>
      </c>
      <c r="E18" s="38">
        <v>1000000</v>
      </c>
      <c r="F18" s="38">
        <v>60</v>
      </c>
      <c r="G18" s="38">
        <v>30</v>
      </c>
      <c r="H18" s="38">
        <v>90</v>
      </c>
      <c r="I18" s="38">
        <v>25</v>
      </c>
      <c r="J18" s="38">
        <v>14</v>
      </c>
      <c r="K18" s="38">
        <v>14</v>
      </c>
      <c r="L18" s="38">
        <v>5</v>
      </c>
      <c r="M18" s="38">
        <v>8</v>
      </c>
      <c r="N18" s="38">
        <v>13</v>
      </c>
      <c r="O18" s="38">
        <v>9</v>
      </c>
      <c r="P18" s="38">
        <v>88</v>
      </c>
      <c r="Q18" s="39"/>
      <c r="R18" s="26"/>
      <c r="S18" s="27"/>
      <c r="T18" s="28"/>
      <c r="U18" s="29"/>
      <c r="V18" s="28"/>
      <c r="W18" s="30"/>
      <c r="X18" s="31"/>
      <c r="Y18" s="28"/>
      <c r="Z18" s="40"/>
    </row>
    <row r="19" spans="1:26" ht="24" x14ac:dyDescent="0.2">
      <c r="A19" s="38" t="s">
        <v>49</v>
      </c>
      <c r="B19" s="38" t="s">
        <v>56</v>
      </c>
      <c r="C19" s="38" t="s">
        <v>63</v>
      </c>
      <c r="D19" s="38">
        <v>580000</v>
      </c>
      <c r="E19" s="38">
        <v>280000</v>
      </c>
      <c r="F19" s="38">
        <v>0</v>
      </c>
      <c r="G19" s="38">
        <v>21</v>
      </c>
      <c r="H19" s="38">
        <v>21</v>
      </c>
      <c r="I19" s="38">
        <v>20</v>
      </c>
      <c r="J19" s="38">
        <v>10</v>
      </c>
      <c r="K19" s="38">
        <v>11</v>
      </c>
      <c r="L19" s="38">
        <v>3</v>
      </c>
      <c r="M19" s="38">
        <v>5</v>
      </c>
      <c r="N19" s="38">
        <v>11</v>
      </c>
      <c r="O19" s="38">
        <v>7</v>
      </c>
      <c r="P19" s="38">
        <v>67</v>
      </c>
      <c r="Q19" s="39"/>
      <c r="R19" s="26"/>
      <c r="S19" s="27"/>
      <c r="T19" s="28"/>
      <c r="U19" s="27"/>
      <c r="V19" s="28"/>
      <c r="W19" s="30"/>
      <c r="X19" s="31"/>
      <c r="Y19" s="28"/>
      <c r="Z19" s="40"/>
    </row>
    <row r="20" spans="1:26" ht="12" x14ac:dyDescent="0.2">
      <c r="A20" s="38" t="s">
        <v>50</v>
      </c>
      <c r="B20" s="38" t="s">
        <v>57</v>
      </c>
      <c r="C20" s="38" t="s">
        <v>64</v>
      </c>
      <c r="D20" s="38">
        <v>600000</v>
      </c>
      <c r="E20" s="38">
        <v>300000</v>
      </c>
      <c r="F20" s="38">
        <v>53</v>
      </c>
      <c r="G20" s="38">
        <v>0</v>
      </c>
      <c r="H20" s="38">
        <v>53</v>
      </c>
      <c r="I20" s="38">
        <v>20</v>
      </c>
      <c r="J20" s="38">
        <v>11</v>
      </c>
      <c r="K20" s="38">
        <v>10</v>
      </c>
      <c r="L20" s="38">
        <v>5</v>
      </c>
      <c r="M20" s="38">
        <v>8</v>
      </c>
      <c r="N20" s="38">
        <v>12</v>
      </c>
      <c r="O20" s="38">
        <v>6</v>
      </c>
      <c r="P20" s="38">
        <v>72</v>
      </c>
      <c r="Q20" s="39"/>
      <c r="R20" s="26"/>
      <c r="S20" s="27"/>
      <c r="T20" s="26"/>
      <c r="U20" s="27"/>
      <c r="V20" s="28"/>
      <c r="W20" s="30"/>
      <c r="X20" s="31"/>
      <c r="Y20" s="28"/>
      <c r="Z20" s="40"/>
    </row>
    <row r="21" spans="1:26" ht="24" x14ac:dyDescent="0.2">
      <c r="A21" s="38" t="s">
        <v>51</v>
      </c>
      <c r="B21" s="38" t="s">
        <v>58</v>
      </c>
      <c r="C21" s="38" t="s">
        <v>65</v>
      </c>
      <c r="D21" s="38">
        <v>600000</v>
      </c>
      <c r="E21" s="38">
        <v>250000</v>
      </c>
      <c r="F21" s="38">
        <v>32</v>
      </c>
      <c r="G21" s="38">
        <v>35</v>
      </c>
      <c r="H21" s="38">
        <v>67</v>
      </c>
      <c r="I21" s="38">
        <v>20</v>
      </c>
      <c r="J21" s="38">
        <v>11</v>
      </c>
      <c r="K21" s="38">
        <v>10</v>
      </c>
      <c r="L21" s="38">
        <v>3</v>
      </c>
      <c r="M21" s="38">
        <v>8</v>
      </c>
      <c r="N21" s="38">
        <v>10</v>
      </c>
      <c r="O21" s="38">
        <v>8</v>
      </c>
      <c r="P21" s="38">
        <v>70</v>
      </c>
      <c r="Q21" s="39"/>
      <c r="R21" s="26"/>
      <c r="S21" s="27"/>
      <c r="T21" s="28"/>
      <c r="U21" s="27"/>
      <c r="V21" s="28"/>
      <c r="W21" s="30"/>
      <c r="X21" s="31"/>
      <c r="Y21" s="28"/>
      <c r="Z21" s="40"/>
    </row>
    <row r="22" spans="1:26" ht="12" x14ac:dyDescent="0.2">
      <c r="A22" s="38" t="s">
        <v>52</v>
      </c>
      <c r="B22" s="38" t="s">
        <v>59</v>
      </c>
      <c r="C22" s="38" t="s">
        <v>66</v>
      </c>
      <c r="D22" s="38">
        <v>1359542</v>
      </c>
      <c r="E22" s="38">
        <v>500000</v>
      </c>
      <c r="F22" s="38">
        <v>57</v>
      </c>
      <c r="G22" s="38">
        <v>32</v>
      </c>
      <c r="H22" s="38">
        <v>89</v>
      </c>
      <c r="I22" s="38">
        <v>18</v>
      </c>
      <c r="J22" s="38">
        <v>12</v>
      </c>
      <c r="K22" s="38">
        <v>8</v>
      </c>
      <c r="L22" s="38">
        <v>5</v>
      </c>
      <c r="M22" s="38">
        <v>8</v>
      </c>
      <c r="N22" s="38">
        <v>10</v>
      </c>
      <c r="O22" s="38">
        <v>8</v>
      </c>
      <c r="P22" s="38">
        <v>69</v>
      </c>
      <c r="Q22" s="39"/>
      <c r="R22" s="26"/>
      <c r="S22" s="27"/>
      <c r="T22" s="28"/>
      <c r="U22" s="27"/>
      <c r="V22" s="28"/>
      <c r="W22" s="30"/>
      <c r="X22" s="31"/>
      <c r="Y22" s="28"/>
      <c r="Z22" s="40"/>
    </row>
    <row r="23" spans="1:26" ht="12" x14ac:dyDescent="0.2">
      <c r="A23" s="38" t="s">
        <v>53</v>
      </c>
      <c r="B23" s="38" t="s">
        <v>60</v>
      </c>
      <c r="C23" s="38" t="s">
        <v>67</v>
      </c>
      <c r="D23" s="38">
        <v>1200000</v>
      </c>
      <c r="E23" s="38">
        <v>480000</v>
      </c>
      <c r="F23" s="38">
        <v>40</v>
      </c>
      <c r="G23" s="38">
        <v>33</v>
      </c>
      <c r="H23" s="38">
        <v>73</v>
      </c>
      <c r="I23" s="38">
        <v>18</v>
      </c>
      <c r="J23" s="38">
        <v>12</v>
      </c>
      <c r="K23" s="38">
        <v>8</v>
      </c>
      <c r="L23" s="38">
        <v>5</v>
      </c>
      <c r="M23" s="38">
        <v>8</v>
      </c>
      <c r="N23" s="38">
        <v>10</v>
      </c>
      <c r="O23" s="38">
        <v>6</v>
      </c>
      <c r="P23" s="38">
        <v>67</v>
      </c>
      <c r="Q23" s="39"/>
      <c r="R23" s="26"/>
      <c r="S23" s="27"/>
      <c r="T23" s="26"/>
      <c r="U23" s="27"/>
      <c r="V23" s="28"/>
      <c r="W23" s="30"/>
      <c r="X23" s="31"/>
      <c r="Y23" s="28"/>
      <c r="Z23" s="40"/>
    </row>
    <row r="24" spans="1:26" ht="36" x14ac:dyDescent="0.2">
      <c r="A24" s="38" t="s">
        <v>54</v>
      </c>
      <c r="B24" s="38" t="s">
        <v>83</v>
      </c>
      <c r="C24" s="38" t="s">
        <v>68</v>
      </c>
      <c r="D24" s="38">
        <v>1174740</v>
      </c>
      <c r="E24" s="38">
        <v>580000</v>
      </c>
      <c r="F24" s="38">
        <v>55</v>
      </c>
      <c r="G24" s="38">
        <v>0</v>
      </c>
      <c r="H24" s="38">
        <v>55</v>
      </c>
      <c r="I24" s="38">
        <v>21</v>
      </c>
      <c r="J24" s="38">
        <v>12</v>
      </c>
      <c r="K24" s="38">
        <v>10</v>
      </c>
      <c r="L24" s="38">
        <v>5</v>
      </c>
      <c r="M24" s="38">
        <v>9</v>
      </c>
      <c r="N24" s="38">
        <v>11</v>
      </c>
      <c r="O24" s="38">
        <v>9</v>
      </c>
      <c r="P24" s="38">
        <v>77</v>
      </c>
      <c r="Q24" s="39"/>
      <c r="R24" s="26"/>
      <c r="S24" s="27"/>
      <c r="T24" s="26"/>
      <c r="U24" s="27"/>
      <c r="V24" s="28"/>
      <c r="W24" s="30"/>
      <c r="X24" s="31"/>
      <c r="Y24" s="28"/>
      <c r="Z24" s="40"/>
    </row>
    <row r="25" spans="1:26" ht="12" x14ac:dyDescent="0.3">
      <c r="E25" s="7">
        <f>SUM(E18:E23)</f>
        <v>2810000</v>
      </c>
      <c r="Q25" s="7"/>
    </row>
    <row r="26" spans="1:26" ht="12" x14ac:dyDescent="0.3">
      <c r="D26" s="6"/>
      <c r="E26" s="7"/>
      <c r="Q26" s="7"/>
    </row>
  </sheetData>
  <dataValidations count="7">
    <dataValidation type="whole" allowBlank="1" showInputMessage="1" showErrorMessage="1" errorTitle="ZNOVU A LÉPE" error="To je móóóóóóc!!!!" sqref="I18:I24">
      <formula1>0</formula1>
      <formula2>30</formula2>
    </dataValidation>
    <dataValidation type="whole" showInputMessage="1" showErrorMessage="1" errorTitle="ZNOVU A LÉPE" error="To je móóóóóóc!!!!" sqref="J18:K24">
      <formula1>0</formula1>
      <formula2>15</formula2>
    </dataValidation>
    <dataValidation type="whole" allowBlank="1" showInputMessage="1" showErrorMessage="1" errorTitle="ZNOVU A LÉPE" error="To je móóóóóóc!!!!" sqref="L18:L24">
      <formula1>0</formula1>
      <formula2>5</formula2>
    </dataValidation>
    <dataValidation type="whole" showInputMessage="1" showErrorMessage="1" errorTitle="ZNOVU A LÉPE" error="To je móóóóóóc!!!!" sqref="M18:M24">
      <formula1>0</formula1>
      <formula2>10</formula2>
    </dataValidation>
    <dataValidation type="whole" showInputMessage="1" showErrorMessage="1" errorTitle="ZNOVU A LÉPE" error="To je móóóóóóc!!!!_x000a__x000a_" sqref="N18:N24">
      <formula1>0</formula1>
      <formula2>15</formula2>
    </dataValidation>
    <dataValidation type="whole" showInputMessage="1" showErrorMessage="1" errorTitle="ZNOVU A LÉPE" error="To je móóóóóóc!!!!_x000a__x000a_" sqref="O18:O24">
      <formula1>0</formula1>
      <formula2>10</formula2>
    </dataValidation>
    <dataValidation type="whole" showInputMessage="1" showErrorMessage="1" errorTitle="ZNOVU A LÉPE" error="To je móóóóóóc!!!!" sqref="P18:P24">
      <formula1>0</formula1>
      <formula2>100</formula2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workbookViewId="0"/>
  </sheetViews>
  <sheetFormatPr defaultColWidth="9.109375" defaultRowHeight="14.4" x14ac:dyDescent="0.3"/>
  <cols>
    <col min="1" max="1" width="10.44140625" style="1" customWidth="1"/>
    <col min="2" max="2" width="24.33203125" style="1" customWidth="1"/>
    <col min="3" max="3" width="28.33203125" style="1" customWidth="1"/>
    <col min="4" max="4" width="10.44140625" style="1" customWidth="1"/>
    <col min="5" max="5" width="9.554687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bestFit="1" customWidth="1"/>
    <col min="17" max="17" width="10.6640625" style="1" customWidth="1"/>
    <col min="18" max="20" width="9.109375" style="1"/>
    <col min="21" max="21" width="11.44140625" style="1" customWidth="1"/>
    <col min="22" max="22" width="9.109375" style="1"/>
    <col min="23" max="23" width="10.88671875" style="1" bestFit="1" customWidth="1"/>
    <col min="24" max="24" width="13.33203125" style="1" customWidth="1"/>
    <col min="25" max="26" width="9.109375" style="1" customWidth="1"/>
    <col min="27" max="16384" width="9.109375" style="1"/>
  </cols>
  <sheetData>
    <row r="1" spans="1:25" ht="35.25" customHeight="1" x14ac:dyDescent="0.3">
      <c r="A1" s="2" t="s">
        <v>33</v>
      </c>
    </row>
    <row r="2" spans="1:25" ht="12.6" x14ac:dyDescent="0.3">
      <c r="A2" s="1" t="s">
        <v>34</v>
      </c>
      <c r="I2" s="4" t="s">
        <v>0</v>
      </c>
    </row>
    <row r="3" spans="1:25" ht="12.6" x14ac:dyDescent="0.3">
      <c r="A3" s="1" t="s">
        <v>28</v>
      </c>
      <c r="I3" s="5" t="s">
        <v>47</v>
      </c>
    </row>
    <row r="4" spans="1:25" ht="12.6" x14ac:dyDescent="0.3">
      <c r="A4" s="1" t="s">
        <v>35</v>
      </c>
      <c r="I4" s="5"/>
    </row>
    <row r="5" spans="1:25" ht="12.6" x14ac:dyDescent="0.3">
      <c r="A5" s="1" t="s">
        <v>36</v>
      </c>
      <c r="I5" s="5" t="s">
        <v>41</v>
      </c>
    </row>
    <row r="6" spans="1:25" ht="12.6" x14ac:dyDescent="0.3">
      <c r="A6" s="1" t="s">
        <v>37</v>
      </c>
      <c r="C6" s="1" t="s">
        <v>38</v>
      </c>
      <c r="I6" s="5" t="s">
        <v>42</v>
      </c>
    </row>
    <row r="7" spans="1:25" ht="12" x14ac:dyDescent="0.3">
      <c r="C7" s="1" t="s">
        <v>39</v>
      </c>
    </row>
    <row r="8" spans="1:25" ht="12.6" x14ac:dyDescent="0.3">
      <c r="A8" s="1" t="s">
        <v>29</v>
      </c>
      <c r="I8" s="1" t="s">
        <v>43</v>
      </c>
    </row>
    <row r="9" spans="1:25" ht="12" x14ac:dyDescent="0.3">
      <c r="I9" s="1" t="s">
        <v>46</v>
      </c>
    </row>
    <row r="11" spans="1:25" ht="12" x14ac:dyDescent="0.3">
      <c r="I11" s="1" t="s">
        <v>40</v>
      </c>
    </row>
    <row r="13" spans="1:25" ht="12" x14ac:dyDescent="0.3">
      <c r="I13" s="1" t="s">
        <v>44</v>
      </c>
    </row>
    <row r="14" spans="1:25" ht="12" x14ac:dyDescent="0.3">
      <c r="I14" s="1" t="s">
        <v>45</v>
      </c>
    </row>
    <row r="16" spans="1:25" ht="107.25" customHeight="1" x14ac:dyDescent="0.3">
      <c r="A16" s="3" t="s">
        <v>1</v>
      </c>
      <c r="B16" s="3" t="s">
        <v>2</v>
      </c>
      <c r="C16" s="3" t="s">
        <v>24</v>
      </c>
      <c r="D16" s="3" t="s">
        <v>23</v>
      </c>
      <c r="E16" s="3" t="s">
        <v>3</v>
      </c>
      <c r="F16" s="3" t="s">
        <v>4</v>
      </c>
      <c r="G16" s="3" t="s">
        <v>5</v>
      </c>
      <c r="H16" s="3" t="s">
        <v>6</v>
      </c>
      <c r="I16" s="8" t="s">
        <v>30</v>
      </c>
      <c r="J16" s="8" t="s">
        <v>31</v>
      </c>
      <c r="K16" s="8" t="s">
        <v>27</v>
      </c>
      <c r="L16" s="8" t="s">
        <v>7</v>
      </c>
      <c r="M16" s="8" t="s">
        <v>8</v>
      </c>
      <c r="N16" s="8" t="s">
        <v>32</v>
      </c>
      <c r="O16" s="8" t="s">
        <v>9</v>
      </c>
      <c r="P16" s="15" t="s">
        <v>10</v>
      </c>
      <c r="Q16" s="20"/>
      <c r="R16" s="16"/>
      <c r="S16" s="16"/>
      <c r="T16" s="16"/>
      <c r="U16" s="16"/>
      <c r="V16" s="16"/>
      <c r="W16" s="16"/>
      <c r="X16" s="16"/>
      <c r="Y16" s="16"/>
    </row>
    <row r="17" spans="1:26" ht="12" x14ac:dyDescent="0.3">
      <c r="A17" s="14"/>
      <c r="B17" s="14"/>
      <c r="C17" s="14"/>
      <c r="D17" s="14"/>
      <c r="E17" s="14"/>
      <c r="F17" s="37"/>
      <c r="G17" s="37"/>
      <c r="H17" s="37"/>
      <c r="I17" s="14" t="s">
        <v>19</v>
      </c>
      <c r="J17" s="14" t="s">
        <v>20</v>
      </c>
      <c r="K17" s="14" t="s">
        <v>20</v>
      </c>
      <c r="L17" s="14" t="s">
        <v>21</v>
      </c>
      <c r="M17" s="14" t="s">
        <v>22</v>
      </c>
      <c r="N17" s="14" t="s">
        <v>20</v>
      </c>
      <c r="O17" s="14" t="s">
        <v>22</v>
      </c>
      <c r="P17" s="37"/>
      <c r="Q17" s="21"/>
      <c r="R17" s="17"/>
      <c r="S17" s="17"/>
      <c r="T17" s="17"/>
      <c r="U17" s="18"/>
      <c r="V17" s="18"/>
      <c r="W17" s="19"/>
      <c r="X17" s="17"/>
    </row>
    <row r="18" spans="1:26" ht="27.75" customHeight="1" x14ac:dyDescent="0.2">
      <c r="A18" s="38" t="s">
        <v>48</v>
      </c>
      <c r="B18" s="38" t="s">
        <v>55</v>
      </c>
      <c r="C18" s="38" t="s">
        <v>62</v>
      </c>
      <c r="D18" s="38">
        <v>9822240</v>
      </c>
      <c r="E18" s="38">
        <v>1000000</v>
      </c>
      <c r="F18" s="38">
        <v>60</v>
      </c>
      <c r="G18" s="38">
        <v>30</v>
      </c>
      <c r="H18" s="38">
        <v>90</v>
      </c>
      <c r="I18" s="38">
        <v>25</v>
      </c>
      <c r="J18" s="38">
        <v>13</v>
      </c>
      <c r="K18" s="38">
        <v>13</v>
      </c>
      <c r="L18" s="38">
        <v>4</v>
      </c>
      <c r="M18" s="38">
        <v>8</v>
      </c>
      <c r="N18" s="38">
        <v>13</v>
      </c>
      <c r="O18" s="38">
        <v>10</v>
      </c>
      <c r="P18" s="38">
        <v>86</v>
      </c>
      <c r="Q18" s="39"/>
      <c r="R18" s="26"/>
      <c r="S18" s="27"/>
      <c r="T18" s="28"/>
      <c r="U18" s="29"/>
      <c r="V18" s="28"/>
      <c r="W18" s="30"/>
      <c r="X18" s="31"/>
      <c r="Y18" s="28"/>
      <c r="Z18" s="40"/>
    </row>
    <row r="19" spans="1:26" ht="24" x14ac:dyDescent="0.2">
      <c r="A19" s="38" t="s">
        <v>49</v>
      </c>
      <c r="B19" s="38" t="s">
        <v>56</v>
      </c>
      <c r="C19" s="38" t="s">
        <v>63</v>
      </c>
      <c r="D19" s="38">
        <v>580000</v>
      </c>
      <c r="E19" s="38">
        <v>280000</v>
      </c>
      <c r="F19" s="38">
        <v>0</v>
      </c>
      <c r="G19" s="38">
        <v>21</v>
      </c>
      <c r="H19" s="38">
        <v>21</v>
      </c>
      <c r="I19" s="38">
        <v>17</v>
      </c>
      <c r="J19" s="38">
        <v>10</v>
      </c>
      <c r="K19" s="38">
        <v>5</v>
      </c>
      <c r="L19" s="38">
        <v>1</v>
      </c>
      <c r="M19" s="38">
        <v>5</v>
      </c>
      <c r="N19" s="38">
        <v>6</v>
      </c>
      <c r="O19" s="38">
        <v>6</v>
      </c>
      <c r="P19" s="38">
        <v>50</v>
      </c>
      <c r="Q19" s="39"/>
      <c r="R19" s="26"/>
      <c r="S19" s="27"/>
      <c r="T19" s="28"/>
      <c r="U19" s="27"/>
      <c r="V19" s="28"/>
      <c r="W19" s="30"/>
      <c r="X19" s="31"/>
      <c r="Y19" s="28"/>
      <c r="Z19" s="40"/>
    </row>
    <row r="20" spans="1:26" ht="12" x14ac:dyDescent="0.2">
      <c r="A20" s="38" t="s">
        <v>50</v>
      </c>
      <c r="B20" s="38" t="s">
        <v>57</v>
      </c>
      <c r="C20" s="38" t="s">
        <v>64</v>
      </c>
      <c r="D20" s="38">
        <v>600000</v>
      </c>
      <c r="E20" s="38">
        <v>300000</v>
      </c>
      <c r="F20" s="38">
        <v>53</v>
      </c>
      <c r="G20" s="38">
        <v>0</v>
      </c>
      <c r="H20" s="38">
        <v>53</v>
      </c>
      <c r="I20" s="38">
        <v>17</v>
      </c>
      <c r="J20" s="38">
        <v>11</v>
      </c>
      <c r="K20" s="38">
        <v>10</v>
      </c>
      <c r="L20" s="38">
        <v>5</v>
      </c>
      <c r="M20" s="38">
        <v>9</v>
      </c>
      <c r="N20" s="38">
        <v>12</v>
      </c>
      <c r="O20" s="38">
        <v>5</v>
      </c>
      <c r="P20" s="38">
        <v>69</v>
      </c>
      <c r="Q20" s="39"/>
      <c r="R20" s="26"/>
      <c r="S20" s="27"/>
      <c r="T20" s="26"/>
      <c r="U20" s="27"/>
      <c r="V20" s="28"/>
      <c r="W20" s="30"/>
      <c r="X20" s="31"/>
      <c r="Y20" s="28"/>
      <c r="Z20" s="40"/>
    </row>
    <row r="21" spans="1:26" ht="24" x14ac:dyDescent="0.2">
      <c r="A21" s="38" t="s">
        <v>51</v>
      </c>
      <c r="B21" s="38" t="s">
        <v>58</v>
      </c>
      <c r="C21" s="38" t="s">
        <v>65</v>
      </c>
      <c r="D21" s="38">
        <v>600000</v>
      </c>
      <c r="E21" s="38">
        <v>250000</v>
      </c>
      <c r="F21" s="38">
        <v>32</v>
      </c>
      <c r="G21" s="38">
        <v>35</v>
      </c>
      <c r="H21" s="38">
        <v>67</v>
      </c>
      <c r="I21" s="38">
        <v>16</v>
      </c>
      <c r="J21" s="38">
        <v>8</v>
      </c>
      <c r="K21" s="38">
        <v>6</v>
      </c>
      <c r="L21" s="38">
        <v>3</v>
      </c>
      <c r="M21" s="38">
        <v>8</v>
      </c>
      <c r="N21" s="38">
        <v>10</v>
      </c>
      <c r="O21" s="38">
        <v>6</v>
      </c>
      <c r="P21" s="38">
        <v>57</v>
      </c>
      <c r="Q21" s="39"/>
      <c r="R21" s="26"/>
      <c r="S21" s="27"/>
      <c r="T21" s="28"/>
      <c r="U21" s="27"/>
      <c r="V21" s="28"/>
      <c r="W21" s="30"/>
      <c r="X21" s="31"/>
      <c r="Y21" s="28"/>
      <c r="Z21" s="40"/>
    </row>
    <row r="22" spans="1:26" ht="12" x14ac:dyDescent="0.2">
      <c r="A22" s="38" t="s">
        <v>52</v>
      </c>
      <c r="B22" s="38" t="s">
        <v>59</v>
      </c>
      <c r="C22" s="38" t="s">
        <v>66</v>
      </c>
      <c r="D22" s="38">
        <v>1359542</v>
      </c>
      <c r="E22" s="38">
        <v>500000</v>
      </c>
      <c r="F22" s="38">
        <v>57</v>
      </c>
      <c r="G22" s="38">
        <v>32</v>
      </c>
      <c r="H22" s="38">
        <v>89</v>
      </c>
      <c r="I22" s="38">
        <v>20</v>
      </c>
      <c r="J22" s="38">
        <v>14</v>
      </c>
      <c r="K22" s="38">
        <v>11</v>
      </c>
      <c r="L22" s="38">
        <v>5</v>
      </c>
      <c r="M22" s="38">
        <v>9</v>
      </c>
      <c r="N22" s="38">
        <v>14</v>
      </c>
      <c r="O22" s="38">
        <v>8</v>
      </c>
      <c r="P22" s="38">
        <v>81</v>
      </c>
      <c r="Q22" s="39"/>
      <c r="R22" s="26"/>
      <c r="S22" s="27"/>
      <c r="T22" s="28"/>
      <c r="U22" s="27"/>
      <c r="V22" s="28"/>
      <c r="W22" s="30"/>
      <c r="X22" s="31"/>
      <c r="Y22" s="28"/>
      <c r="Z22" s="40"/>
    </row>
    <row r="23" spans="1:26" ht="12" x14ac:dyDescent="0.2">
      <c r="A23" s="38" t="s">
        <v>53</v>
      </c>
      <c r="B23" s="38" t="s">
        <v>60</v>
      </c>
      <c r="C23" s="38" t="s">
        <v>67</v>
      </c>
      <c r="D23" s="38">
        <v>1200000</v>
      </c>
      <c r="E23" s="38">
        <v>480000</v>
      </c>
      <c r="F23" s="38">
        <v>40</v>
      </c>
      <c r="G23" s="38">
        <v>33</v>
      </c>
      <c r="H23" s="38">
        <v>73</v>
      </c>
      <c r="I23" s="38">
        <v>15</v>
      </c>
      <c r="J23" s="38">
        <v>7</v>
      </c>
      <c r="K23" s="38">
        <v>5</v>
      </c>
      <c r="L23" s="38">
        <v>3</v>
      </c>
      <c r="M23" s="38">
        <v>8</v>
      </c>
      <c r="N23" s="38">
        <v>9</v>
      </c>
      <c r="O23" s="38">
        <v>5</v>
      </c>
      <c r="P23" s="38">
        <v>52</v>
      </c>
      <c r="Q23" s="39"/>
      <c r="R23" s="26"/>
      <c r="S23" s="27"/>
      <c r="T23" s="26"/>
      <c r="U23" s="27"/>
      <c r="V23" s="28"/>
      <c r="W23" s="30"/>
      <c r="X23" s="31"/>
      <c r="Y23" s="28"/>
      <c r="Z23" s="40"/>
    </row>
    <row r="24" spans="1:26" ht="36" x14ac:dyDescent="0.2">
      <c r="A24" s="38" t="s">
        <v>54</v>
      </c>
      <c r="B24" s="38" t="s">
        <v>83</v>
      </c>
      <c r="C24" s="38" t="s">
        <v>68</v>
      </c>
      <c r="D24" s="38">
        <v>1174740</v>
      </c>
      <c r="E24" s="38">
        <v>580000</v>
      </c>
      <c r="F24" s="38">
        <v>55</v>
      </c>
      <c r="G24" s="38">
        <v>0</v>
      </c>
      <c r="H24" s="38">
        <v>55</v>
      </c>
      <c r="I24" s="38">
        <v>20</v>
      </c>
      <c r="J24" s="38">
        <v>12</v>
      </c>
      <c r="K24" s="38">
        <v>9</v>
      </c>
      <c r="L24" s="38">
        <v>5</v>
      </c>
      <c r="M24" s="38">
        <v>9</v>
      </c>
      <c r="N24" s="38">
        <v>10</v>
      </c>
      <c r="O24" s="38">
        <v>10</v>
      </c>
      <c r="P24" s="38">
        <v>75</v>
      </c>
      <c r="Q24" s="39"/>
      <c r="R24" s="26"/>
      <c r="S24" s="27"/>
      <c r="T24" s="26"/>
      <c r="U24" s="27"/>
      <c r="V24" s="28"/>
      <c r="W24" s="30"/>
      <c r="X24" s="31"/>
      <c r="Y24" s="28"/>
      <c r="Z24" s="40"/>
    </row>
    <row r="25" spans="1:26" ht="12" x14ac:dyDescent="0.3">
      <c r="E25" s="7">
        <f>SUM(E18:E23)</f>
        <v>2810000</v>
      </c>
      <c r="Q25" s="7"/>
    </row>
    <row r="26" spans="1:26" ht="12" x14ac:dyDescent="0.3">
      <c r="D26" s="6"/>
      <c r="E26" s="7"/>
      <c r="Q26" s="7"/>
    </row>
  </sheetData>
  <dataValidations count="7">
    <dataValidation type="whole" showInputMessage="1" showErrorMessage="1" errorTitle="ZNOVU A LÉPE" error="To je móóóóóóc!!!!" sqref="P18:P24">
      <formula1>0</formula1>
      <formula2>100</formula2>
    </dataValidation>
    <dataValidation type="whole" showInputMessage="1" showErrorMessage="1" errorTitle="ZNOVU A LÉPE" error="To je móóóóóóc!!!!_x000a__x000a_" sqref="O18:O24">
      <formula1>0</formula1>
      <formula2>10</formula2>
    </dataValidation>
    <dataValidation type="whole" showInputMessage="1" showErrorMessage="1" errorTitle="ZNOVU A LÉPE" error="To je móóóóóóc!!!!_x000a__x000a_" sqref="N18:N24">
      <formula1>0</formula1>
      <formula2>15</formula2>
    </dataValidation>
    <dataValidation type="whole" showInputMessage="1" showErrorMessage="1" errorTitle="ZNOVU A LÉPE" error="To je móóóóóóc!!!!" sqref="M18:M24">
      <formula1>0</formula1>
      <formula2>10</formula2>
    </dataValidation>
    <dataValidation type="whole" allowBlank="1" showInputMessage="1" showErrorMessage="1" errorTitle="ZNOVU A LÉPE" error="To je móóóóóóc!!!!" sqref="L18:L24">
      <formula1>0</formula1>
      <formula2>5</formula2>
    </dataValidation>
    <dataValidation type="whole" showInputMessage="1" showErrorMessage="1" errorTitle="ZNOVU A LÉPE" error="To je móóóóóóc!!!!" sqref="J18:K24">
      <formula1>0</formula1>
      <formula2>15</formula2>
    </dataValidation>
    <dataValidation type="whole" allowBlank="1" showInputMessage="1" showErrorMessage="1" errorTitle="ZNOVU A LÉPE" error="To je móóóóóóc!!!!" sqref="I18:I24">
      <formula1>0</formula1>
      <formula2>30</formula2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workbookViewId="0"/>
  </sheetViews>
  <sheetFormatPr defaultColWidth="9.109375" defaultRowHeight="14.4" x14ac:dyDescent="0.3"/>
  <cols>
    <col min="1" max="1" width="10.44140625" style="1" customWidth="1"/>
    <col min="2" max="2" width="24.33203125" style="1" customWidth="1"/>
    <col min="3" max="3" width="28.33203125" style="1" customWidth="1"/>
    <col min="4" max="4" width="10.44140625" style="1" customWidth="1"/>
    <col min="5" max="5" width="9.554687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bestFit="1" customWidth="1"/>
    <col min="17" max="17" width="10.6640625" style="1" customWidth="1"/>
    <col min="18" max="20" width="9.109375" style="1"/>
    <col min="21" max="21" width="11.44140625" style="1" customWidth="1"/>
    <col min="22" max="22" width="9.109375" style="1"/>
    <col min="23" max="23" width="10.88671875" style="1" bestFit="1" customWidth="1"/>
    <col min="24" max="24" width="13.33203125" style="1" customWidth="1"/>
    <col min="25" max="26" width="9.109375" style="1" customWidth="1"/>
    <col min="27" max="16384" width="9.109375" style="1"/>
  </cols>
  <sheetData>
    <row r="1" spans="1:25" ht="35.25" customHeight="1" x14ac:dyDescent="0.3">
      <c r="A1" s="2" t="s">
        <v>33</v>
      </c>
    </row>
    <row r="2" spans="1:25" ht="12.6" x14ac:dyDescent="0.3">
      <c r="A2" s="1" t="s">
        <v>34</v>
      </c>
      <c r="I2" s="4" t="s">
        <v>0</v>
      </c>
    </row>
    <row r="3" spans="1:25" ht="12.6" x14ac:dyDescent="0.3">
      <c r="A3" s="1" t="s">
        <v>28</v>
      </c>
      <c r="I3" s="5" t="s">
        <v>47</v>
      </c>
    </row>
    <row r="4" spans="1:25" ht="12.6" x14ac:dyDescent="0.3">
      <c r="A4" s="1" t="s">
        <v>35</v>
      </c>
      <c r="I4" s="5"/>
    </row>
    <row r="5" spans="1:25" ht="12.6" x14ac:dyDescent="0.3">
      <c r="A5" s="1" t="s">
        <v>36</v>
      </c>
      <c r="I5" s="5" t="s">
        <v>41</v>
      </c>
    </row>
    <row r="6" spans="1:25" ht="12.6" x14ac:dyDescent="0.3">
      <c r="A6" s="1" t="s">
        <v>37</v>
      </c>
      <c r="C6" s="1" t="s">
        <v>38</v>
      </c>
      <c r="I6" s="5" t="s">
        <v>42</v>
      </c>
    </row>
    <row r="7" spans="1:25" ht="12" x14ac:dyDescent="0.3">
      <c r="C7" s="1" t="s">
        <v>39</v>
      </c>
    </row>
    <row r="8" spans="1:25" ht="12.6" x14ac:dyDescent="0.3">
      <c r="A8" s="1" t="s">
        <v>29</v>
      </c>
      <c r="I8" s="1" t="s">
        <v>43</v>
      </c>
    </row>
    <row r="9" spans="1:25" ht="12" x14ac:dyDescent="0.3">
      <c r="I9" s="1" t="s">
        <v>46</v>
      </c>
    </row>
    <row r="11" spans="1:25" ht="12" x14ac:dyDescent="0.3">
      <c r="I11" s="1" t="s">
        <v>40</v>
      </c>
    </row>
    <row r="13" spans="1:25" ht="12" x14ac:dyDescent="0.3">
      <c r="I13" s="1" t="s">
        <v>44</v>
      </c>
    </row>
    <row r="14" spans="1:25" ht="12" x14ac:dyDescent="0.3">
      <c r="I14" s="1" t="s">
        <v>45</v>
      </c>
    </row>
    <row r="16" spans="1:25" ht="107.25" customHeight="1" x14ac:dyDescent="0.3">
      <c r="A16" s="3" t="s">
        <v>1</v>
      </c>
      <c r="B16" s="3" t="s">
        <v>2</v>
      </c>
      <c r="C16" s="3" t="s">
        <v>24</v>
      </c>
      <c r="D16" s="3" t="s">
        <v>23</v>
      </c>
      <c r="E16" s="3" t="s">
        <v>3</v>
      </c>
      <c r="F16" s="3" t="s">
        <v>4</v>
      </c>
      <c r="G16" s="3" t="s">
        <v>5</v>
      </c>
      <c r="H16" s="3" t="s">
        <v>6</v>
      </c>
      <c r="I16" s="8" t="s">
        <v>30</v>
      </c>
      <c r="J16" s="8" t="s">
        <v>31</v>
      </c>
      <c r="K16" s="8" t="s">
        <v>27</v>
      </c>
      <c r="L16" s="8" t="s">
        <v>7</v>
      </c>
      <c r="M16" s="8" t="s">
        <v>8</v>
      </c>
      <c r="N16" s="8" t="s">
        <v>32</v>
      </c>
      <c r="O16" s="8" t="s">
        <v>9</v>
      </c>
      <c r="P16" s="15" t="s">
        <v>10</v>
      </c>
      <c r="Q16" s="20"/>
      <c r="R16" s="16"/>
      <c r="S16" s="16"/>
      <c r="T16" s="16"/>
      <c r="U16" s="16"/>
      <c r="V16" s="16"/>
      <c r="W16" s="16"/>
      <c r="X16" s="16"/>
      <c r="Y16" s="16"/>
    </row>
    <row r="17" spans="1:26" ht="12" x14ac:dyDescent="0.3">
      <c r="A17" s="14"/>
      <c r="B17" s="14"/>
      <c r="C17" s="14"/>
      <c r="D17" s="14"/>
      <c r="E17" s="14"/>
      <c r="F17" s="37"/>
      <c r="G17" s="37"/>
      <c r="H17" s="37"/>
      <c r="I17" s="14" t="s">
        <v>19</v>
      </c>
      <c r="J17" s="14" t="s">
        <v>20</v>
      </c>
      <c r="K17" s="14" t="s">
        <v>20</v>
      </c>
      <c r="L17" s="14" t="s">
        <v>21</v>
      </c>
      <c r="M17" s="14" t="s">
        <v>22</v>
      </c>
      <c r="N17" s="14" t="s">
        <v>20</v>
      </c>
      <c r="O17" s="14" t="s">
        <v>22</v>
      </c>
      <c r="P17" s="37"/>
      <c r="Q17" s="21"/>
      <c r="R17" s="17"/>
      <c r="S17" s="17"/>
      <c r="T17" s="17"/>
      <c r="U17" s="18"/>
      <c r="V17" s="18"/>
      <c r="W17" s="19"/>
      <c r="X17" s="17"/>
    </row>
    <row r="18" spans="1:26" ht="27.75" customHeight="1" x14ac:dyDescent="0.2">
      <c r="A18" s="38" t="s">
        <v>48</v>
      </c>
      <c r="B18" s="38" t="s">
        <v>55</v>
      </c>
      <c r="C18" s="38" t="s">
        <v>62</v>
      </c>
      <c r="D18" s="38">
        <v>9822240</v>
      </c>
      <c r="E18" s="38">
        <v>1000000</v>
      </c>
      <c r="F18" s="38">
        <v>60</v>
      </c>
      <c r="G18" s="38">
        <v>30</v>
      </c>
      <c r="H18" s="38">
        <v>90</v>
      </c>
      <c r="I18" s="38">
        <v>20</v>
      </c>
      <c r="J18" s="38">
        <v>13</v>
      </c>
      <c r="K18" s="38">
        <v>10</v>
      </c>
      <c r="L18" s="38">
        <v>4</v>
      </c>
      <c r="M18" s="38">
        <v>8</v>
      </c>
      <c r="N18" s="38">
        <v>10</v>
      </c>
      <c r="O18" s="38">
        <v>10</v>
      </c>
      <c r="P18" s="38">
        <v>75</v>
      </c>
      <c r="Q18" s="39"/>
      <c r="R18" s="26"/>
      <c r="S18" s="27"/>
      <c r="T18" s="28"/>
      <c r="U18" s="29"/>
      <c r="V18" s="28"/>
      <c r="W18" s="30"/>
      <c r="X18" s="31"/>
      <c r="Y18" s="28"/>
      <c r="Z18" s="40"/>
    </row>
    <row r="19" spans="1:26" ht="24" x14ac:dyDescent="0.2">
      <c r="A19" s="38" t="s">
        <v>49</v>
      </c>
      <c r="B19" s="38" t="s">
        <v>56</v>
      </c>
      <c r="C19" s="38" t="s">
        <v>63</v>
      </c>
      <c r="D19" s="38">
        <v>580000</v>
      </c>
      <c r="E19" s="38">
        <v>280000</v>
      </c>
      <c r="F19" s="38">
        <v>0</v>
      </c>
      <c r="G19" s="38">
        <v>21</v>
      </c>
      <c r="H19" s="38">
        <v>21</v>
      </c>
      <c r="I19" s="38">
        <v>22</v>
      </c>
      <c r="J19" s="38">
        <v>13</v>
      </c>
      <c r="K19" s="38">
        <v>9</v>
      </c>
      <c r="L19" s="38">
        <v>1</v>
      </c>
      <c r="M19" s="38">
        <v>5</v>
      </c>
      <c r="N19" s="38">
        <v>7</v>
      </c>
      <c r="O19" s="38">
        <v>6</v>
      </c>
      <c r="P19" s="38">
        <v>63</v>
      </c>
      <c r="Q19" s="39"/>
      <c r="R19" s="26"/>
      <c r="S19" s="27"/>
      <c r="T19" s="28"/>
      <c r="U19" s="27"/>
      <c r="V19" s="28"/>
      <c r="W19" s="30"/>
      <c r="X19" s="31"/>
      <c r="Y19" s="28"/>
      <c r="Z19" s="40"/>
    </row>
    <row r="20" spans="1:26" ht="12" x14ac:dyDescent="0.2">
      <c r="A20" s="38" t="s">
        <v>50</v>
      </c>
      <c r="B20" s="38" t="s">
        <v>57</v>
      </c>
      <c r="C20" s="38" t="s">
        <v>64</v>
      </c>
      <c r="D20" s="38">
        <v>600000</v>
      </c>
      <c r="E20" s="38">
        <v>300000</v>
      </c>
      <c r="F20" s="38">
        <v>53</v>
      </c>
      <c r="G20" s="38">
        <v>0</v>
      </c>
      <c r="H20" s="38">
        <v>53</v>
      </c>
      <c r="I20" s="38">
        <v>23</v>
      </c>
      <c r="J20" s="38">
        <v>11</v>
      </c>
      <c r="K20" s="38">
        <v>12</v>
      </c>
      <c r="L20" s="38">
        <v>4</v>
      </c>
      <c r="M20" s="38">
        <v>9</v>
      </c>
      <c r="N20" s="38">
        <v>13</v>
      </c>
      <c r="O20" s="38">
        <v>6</v>
      </c>
      <c r="P20" s="38">
        <v>78</v>
      </c>
      <c r="Q20" s="39"/>
      <c r="R20" s="26"/>
      <c r="S20" s="27"/>
      <c r="T20" s="26"/>
      <c r="U20" s="27"/>
      <c r="V20" s="28"/>
      <c r="W20" s="30"/>
      <c r="X20" s="31"/>
      <c r="Y20" s="28"/>
      <c r="Z20" s="40"/>
    </row>
    <row r="21" spans="1:26" ht="24" x14ac:dyDescent="0.2">
      <c r="A21" s="38" t="s">
        <v>51</v>
      </c>
      <c r="B21" s="38" t="s">
        <v>58</v>
      </c>
      <c r="C21" s="38" t="s">
        <v>65</v>
      </c>
      <c r="D21" s="38">
        <v>600000</v>
      </c>
      <c r="E21" s="38">
        <v>250000</v>
      </c>
      <c r="F21" s="38">
        <v>32</v>
      </c>
      <c r="G21" s="38">
        <v>35</v>
      </c>
      <c r="H21" s="38">
        <v>67</v>
      </c>
      <c r="I21" s="38">
        <v>19</v>
      </c>
      <c r="J21" s="38">
        <v>10</v>
      </c>
      <c r="K21" s="38">
        <v>12</v>
      </c>
      <c r="L21" s="38">
        <v>3</v>
      </c>
      <c r="M21" s="38">
        <v>8</v>
      </c>
      <c r="N21" s="38">
        <v>12</v>
      </c>
      <c r="O21" s="38">
        <v>6</v>
      </c>
      <c r="P21" s="38">
        <v>70</v>
      </c>
      <c r="Q21" s="39"/>
      <c r="R21" s="26"/>
      <c r="S21" s="27"/>
      <c r="T21" s="28"/>
      <c r="U21" s="27"/>
      <c r="V21" s="28"/>
      <c r="W21" s="30"/>
      <c r="X21" s="31"/>
      <c r="Y21" s="28"/>
      <c r="Z21" s="40"/>
    </row>
    <row r="22" spans="1:26" ht="12" x14ac:dyDescent="0.2">
      <c r="A22" s="38" t="s">
        <v>52</v>
      </c>
      <c r="B22" s="38" t="s">
        <v>59</v>
      </c>
      <c r="C22" s="38" t="s">
        <v>66</v>
      </c>
      <c r="D22" s="38">
        <v>1359542</v>
      </c>
      <c r="E22" s="38">
        <v>500000</v>
      </c>
      <c r="F22" s="38">
        <v>57</v>
      </c>
      <c r="G22" s="38">
        <v>32</v>
      </c>
      <c r="H22" s="38">
        <v>89</v>
      </c>
      <c r="I22" s="38">
        <v>24</v>
      </c>
      <c r="J22" s="38">
        <v>12</v>
      </c>
      <c r="K22" s="38">
        <v>13</v>
      </c>
      <c r="L22" s="38">
        <v>5</v>
      </c>
      <c r="M22" s="38">
        <v>9</v>
      </c>
      <c r="N22" s="38">
        <v>13</v>
      </c>
      <c r="O22" s="38">
        <v>9</v>
      </c>
      <c r="P22" s="38">
        <v>85</v>
      </c>
      <c r="Q22" s="39"/>
      <c r="R22" s="26"/>
      <c r="S22" s="27"/>
      <c r="T22" s="28"/>
      <c r="U22" s="27"/>
      <c r="V22" s="28"/>
      <c r="W22" s="30"/>
      <c r="X22" s="31"/>
      <c r="Y22" s="28"/>
      <c r="Z22" s="40"/>
    </row>
    <row r="23" spans="1:26" ht="12" x14ac:dyDescent="0.2">
      <c r="A23" s="38" t="s">
        <v>53</v>
      </c>
      <c r="B23" s="38" t="s">
        <v>60</v>
      </c>
      <c r="C23" s="38" t="s">
        <v>67</v>
      </c>
      <c r="D23" s="38">
        <v>1200000</v>
      </c>
      <c r="E23" s="38">
        <v>480000</v>
      </c>
      <c r="F23" s="38">
        <v>40</v>
      </c>
      <c r="G23" s="38">
        <v>33</v>
      </c>
      <c r="H23" s="38">
        <v>73</v>
      </c>
      <c r="I23" s="38">
        <v>16</v>
      </c>
      <c r="J23" s="38">
        <v>8</v>
      </c>
      <c r="K23" s="38">
        <v>12</v>
      </c>
      <c r="L23" s="38">
        <v>3</v>
      </c>
      <c r="M23" s="38">
        <v>8</v>
      </c>
      <c r="N23" s="38">
        <v>10</v>
      </c>
      <c r="O23" s="38">
        <v>6</v>
      </c>
      <c r="P23" s="38">
        <v>63</v>
      </c>
      <c r="Q23" s="39"/>
      <c r="R23" s="26"/>
      <c r="S23" s="27"/>
      <c r="T23" s="26"/>
      <c r="U23" s="27"/>
      <c r="V23" s="28"/>
      <c r="W23" s="30"/>
      <c r="X23" s="31"/>
      <c r="Y23" s="28"/>
      <c r="Z23" s="40"/>
    </row>
    <row r="24" spans="1:26" ht="36" x14ac:dyDescent="0.2">
      <c r="A24" s="38" t="s">
        <v>54</v>
      </c>
      <c r="B24" s="38" t="s">
        <v>83</v>
      </c>
      <c r="C24" s="38" t="s">
        <v>68</v>
      </c>
      <c r="D24" s="38">
        <v>1174740</v>
      </c>
      <c r="E24" s="38">
        <v>580000</v>
      </c>
      <c r="F24" s="38">
        <v>55</v>
      </c>
      <c r="G24" s="38">
        <v>0</v>
      </c>
      <c r="H24" s="38">
        <v>55</v>
      </c>
      <c r="I24" s="38">
        <v>21</v>
      </c>
      <c r="J24" s="38">
        <v>12</v>
      </c>
      <c r="K24" s="38">
        <v>10</v>
      </c>
      <c r="L24" s="38">
        <v>4</v>
      </c>
      <c r="M24" s="38">
        <v>8</v>
      </c>
      <c r="N24" s="38">
        <v>9</v>
      </c>
      <c r="O24" s="38">
        <v>10</v>
      </c>
      <c r="P24" s="38">
        <v>74</v>
      </c>
      <c r="Q24" s="39"/>
      <c r="R24" s="26"/>
      <c r="S24" s="27"/>
      <c r="T24" s="26"/>
      <c r="U24" s="27"/>
      <c r="V24" s="28"/>
      <c r="W24" s="30"/>
      <c r="X24" s="31"/>
      <c r="Y24" s="28"/>
      <c r="Z24" s="40"/>
    </row>
    <row r="25" spans="1:26" ht="12" x14ac:dyDescent="0.3">
      <c r="E25" s="7">
        <f>SUM(E18:E23)</f>
        <v>2810000</v>
      </c>
      <c r="Q25" s="7"/>
    </row>
    <row r="26" spans="1:26" ht="12" x14ac:dyDescent="0.3">
      <c r="D26" s="6"/>
      <c r="E26" s="7"/>
      <c r="Q26" s="7"/>
    </row>
  </sheetData>
  <dataValidations count="7">
    <dataValidation type="whole" allowBlank="1" showInputMessage="1" showErrorMessage="1" errorTitle="ZNOVU A LÉPE" error="To je móóóóóóc!!!!" sqref="I18:I24">
      <formula1>0</formula1>
      <formula2>30</formula2>
    </dataValidation>
    <dataValidation type="whole" showInputMessage="1" showErrorMessage="1" errorTitle="ZNOVU A LÉPE" error="To je móóóóóóc!!!!" sqref="J18:K24">
      <formula1>0</formula1>
      <formula2>15</formula2>
    </dataValidation>
    <dataValidation type="whole" allowBlank="1" showInputMessage="1" showErrorMessage="1" errorTitle="ZNOVU A LÉPE" error="To je móóóóóóc!!!!" sqref="L18:L24">
      <formula1>0</formula1>
      <formula2>5</formula2>
    </dataValidation>
    <dataValidation type="whole" showInputMessage="1" showErrorMessage="1" errorTitle="ZNOVU A LÉPE" error="To je móóóóóóc!!!!" sqref="M18:M24">
      <formula1>0</formula1>
      <formula2>10</formula2>
    </dataValidation>
    <dataValidation type="whole" showInputMessage="1" showErrorMessage="1" errorTitle="ZNOVU A LÉPE" error="To je móóóóóóc!!!!_x000a__x000a_" sqref="N18:N24">
      <formula1>0</formula1>
      <formula2>15</formula2>
    </dataValidation>
    <dataValidation type="whole" showInputMessage="1" showErrorMessage="1" errorTitle="ZNOVU A LÉPE" error="To je móóóóóóc!!!!_x000a__x000a_" sqref="O18:O24">
      <formula1>0</formula1>
      <formula2>10</formula2>
    </dataValidation>
    <dataValidation type="whole" showInputMessage="1" showErrorMessage="1" errorTitle="ZNOVU A LÉPE" error="To je móóóóóóc!!!!" sqref="P18:P24">
      <formula1>0</formula1>
      <formula2>100</formula2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workbookViewId="0">
      <selection activeCell="A7" sqref="A1:XFD1048576"/>
    </sheetView>
  </sheetViews>
  <sheetFormatPr defaultColWidth="9.109375" defaultRowHeight="14.4" x14ac:dyDescent="0.3"/>
  <cols>
    <col min="1" max="1" width="10.44140625" style="1" customWidth="1"/>
    <col min="2" max="2" width="24.33203125" style="1" customWidth="1"/>
    <col min="3" max="3" width="28.33203125" style="1" customWidth="1"/>
    <col min="4" max="4" width="10.44140625" style="1" customWidth="1"/>
    <col min="5" max="5" width="9.554687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bestFit="1" customWidth="1"/>
    <col min="17" max="17" width="10.6640625" style="1" customWidth="1"/>
    <col min="18" max="20" width="9.109375" style="1"/>
    <col min="21" max="21" width="11.44140625" style="1" customWidth="1"/>
    <col min="22" max="22" width="9.109375" style="1"/>
    <col min="23" max="23" width="10.88671875" style="1" bestFit="1" customWidth="1"/>
    <col min="24" max="24" width="13.33203125" style="1" customWidth="1"/>
    <col min="25" max="26" width="9.109375" style="1" customWidth="1"/>
    <col min="27" max="16384" width="9.109375" style="1"/>
  </cols>
  <sheetData>
    <row r="1" spans="1:25" ht="35.25" customHeight="1" x14ac:dyDescent="0.3">
      <c r="A1" s="2" t="s">
        <v>33</v>
      </c>
    </row>
    <row r="2" spans="1:25" ht="12.6" x14ac:dyDescent="0.3">
      <c r="A2" s="1" t="s">
        <v>34</v>
      </c>
      <c r="I2" s="4" t="s">
        <v>0</v>
      </c>
    </row>
    <row r="3" spans="1:25" ht="12.6" x14ac:dyDescent="0.3">
      <c r="A3" s="1" t="s">
        <v>28</v>
      </c>
      <c r="I3" s="5" t="s">
        <v>47</v>
      </c>
    </row>
    <row r="4" spans="1:25" ht="12.6" x14ac:dyDescent="0.3">
      <c r="A4" s="1" t="s">
        <v>35</v>
      </c>
      <c r="I4" s="5"/>
    </row>
    <row r="5" spans="1:25" ht="12.6" x14ac:dyDescent="0.3">
      <c r="A5" s="1" t="s">
        <v>36</v>
      </c>
      <c r="I5" s="5" t="s">
        <v>41</v>
      </c>
    </row>
    <row r="6" spans="1:25" ht="12.6" x14ac:dyDescent="0.3">
      <c r="A6" s="1" t="s">
        <v>37</v>
      </c>
      <c r="C6" s="1" t="s">
        <v>38</v>
      </c>
      <c r="I6" s="5" t="s">
        <v>42</v>
      </c>
    </row>
    <row r="7" spans="1:25" ht="12" x14ac:dyDescent="0.3">
      <c r="C7" s="1" t="s">
        <v>39</v>
      </c>
    </row>
    <row r="8" spans="1:25" ht="12.6" x14ac:dyDescent="0.3">
      <c r="A8" s="1" t="s">
        <v>29</v>
      </c>
      <c r="I8" s="1" t="s">
        <v>43</v>
      </c>
    </row>
    <row r="9" spans="1:25" ht="12" x14ac:dyDescent="0.3">
      <c r="I9" s="1" t="s">
        <v>46</v>
      </c>
    </row>
    <row r="11" spans="1:25" ht="12" x14ac:dyDescent="0.3">
      <c r="I11" s="1" t="s">
        <v>40</v>
      </c>
    </row>
    <row r="13" spans="1:25" ht="12" x14ac:dyDescent="0.3">
      <c r="I13" s="1" t="s">
        <v>44</v>
      </c>
    </row>
    <row r="14" spans="1:25" ht="12" x14ac:dyDescent="0.3">
      <c r="I14" s="1" t="s">
        <v>45</v>
      </c>
    </row>
    <row r="16" spans="1:25" ht="107.25" customHeight="1" x14ac:dyDescent="0.3">
      <c r="A16" s="3" t="s">
        <v>1</v>
      </c>
      <c r="B16" s="3" t="s">
        <v>2</v>
      </c>
      <c r="C16" s="3" t="s">
        <v>24</v>
      </c>
      <c r="D16" s="3" t="s">
        <v>23</v>
      </c>
      <c r="E16" s="3" t="s">
        <v>3</v>
      </c>
      <c r="F16" s="3" t="s">
        <v>4</v>
      </c>
      <c r="G16" s="3" t="s">
        <v>5</v>
      </c>
      <c r="H16" s="3" t="s">
        <v>6</v>
      </c>
      <c r="I16" s="8" t="s">
        <v>30</v>
      </c>
      <c r="J16" s="8" t="s">
        <v>31</v>
      </c>
      <c r="K16" s="8" t="s">
        <v>27</v>
      </c>
      <c r="L16" s="8" t="s">
        <v>7</v>
      </c>
      <c r="M16" s="8" t="s">
        <v>8</v>
      </c>
      <c r="N16" s="8" t="s">
        <v>32</v>
      </c>
      <c r="O16" s="8" t="s">
        <v>9</v>
      </c>
      <c r="P16" s="15" t="s">
        <v>10</v>
      </c>
      <c r="Q16" s="20"/>
      <c r="R16" s="16"/>
      <c r="S16" s="16"/>
      <c r="T16" s="16"/>
      <c r="U16" s="16"/>
      <c r="V16" s="16"/>
      <c r="W16" s="16"/>
      <c r="X16" s="16"/>
      <c r="Y16" s="16"/>
    </row>
    <row r="17" spans="1:26" ht="12" x14ac:dyDescent="0.3">
      <c r="A17" s="14"/>
      <c r="B17" s="14"/>
      <c r="C17" s="14"/>
      <c r="D17" s="14"/>
      <c r="E17" s="14"/>
      <c r="F17" s="37"/>
      <c r="G17" s="37"/>
      <c r="H17" s="37"/>
      <c r="I17" s="14" t="s">
        <v>19</v>
      </c>
      <c r="J17" s="14" t="s">
        <v>20</v>
      </c>
      <c r="K17" s="14" t="s">
        <v>20</v>
      </c>
      <c r="L17" s="14" t="s">
        <v>21</v>
      </c>
      <c r="M17" s="14" t="s">
        <v>22</v>
      </c>
      <c r="N17" s="14" t="s">
        <v>20</v>
      </c>
      <c r="O17" s="14" t="s">
        <v>22</v>
      </c>
      <c r="P17" s="37"/>
      <c r="Q17" s="21"/>
      <c r="R17" s="17"/>
      <c r="S17" s="17"/>
      <c r="T17" s="17"/>
      <c r="U17" s="18"/>
      <c r="V17" s="18"/>
      <c r="W17" s="19"/>
      <c r="X17" s="17"/>
    </row>
    <row r="18" spans="1:26" ht="27.75" customHeight="1" x14ac:dyDescent="0.2">
      <c r="A18" s="41" t="s">
        <v>48</v>
      </c>
      <c r="B18" s="41" t="s">
        <v>55</v>
      </c>
      <c r="C18" s="41" t="s">
        <v>62</v>
      </c>
      <c r="D18" s="41">
        <v>9822240</v>
      </c>
      <c r="E18" s="41">
        <v>1000000</v>
      </c>
      <c r="F18" s="41">
        <v>60</v>
      </c>
      <c r="G18" s="41">
        <v>30</v>
      </c>
      <c r="H18" s="41">
        <v>90</v>
      </c>
      <c r="I18" s="41">
        <v>22</v>
      </c>
      <c r="J18" s="41">
        <v>13</v>
      </c>
      <c r="K18" s="41">
        <v>12</v>
      </c>
      <c r="L18" s="41">
        <v>3</v>
      </c>
      <c r="M18" s="41">
        <v>7</v>
      </c>
      <c r="N18" s="41">
        <v>9</v>
      </c>
      <c r="O18" s="41">
        <v>10</v>
      </c>
      <c r="P18" s="42">
        <v>76</v>
      </c>
      <c r="Q18" s="39"/>
      <c r="R18" s="26"/>
      <c r="S18" s="27"/>
      <c r="T18" s="28"/>
      <c r="U18" s="29"/>
      <c r="V18" s="28"/>
      <c r="W18" s="30"/>
      <c r="X18" s="31"/>
      <c r="Y18" s="28"/>
      <c r="Z18" s="40"/>
    </row>
    <row r="19" spans="1:26" ht="24" x14ac:dyDescent="0.2">
      <c r="A19" s="43" t="s">
        <v>49</v>
      </c>
      <c r="B19" s="43" t="s">
        <v>56</v>
      </c>
      <c r="C19" s="43" t="s">
        <v>63</v>
      </c>
      <c r="D19" s="43">
        <v>580000</v>
      </c>
      <c r="E19" s="43">
        <v>280000</v>
      </c>
      <c r="F19" s="43">
        <v>0</v>
      </c>
      <c r="G19" s="43">
        <v>21</v>
      </c>
      <c r="H19" s="43">
        <v>21</v>
      </c>
      <c r="I19" s="43">
        <v>13</v>
      </c>
      <c r="J19" s="43">
        <v>8</v>
      </c>
      <c r="K19" s="43">
        <v>8</v>
      </c>
      <c r="L19" s="43">
        <v>2</v>
      </c>
      <c r="M19" s="43">
        <v>5</v>
      </c>
      <c r="N19" s="43">
        <v>6</v>
      </c>
      <c r="O19" s="43">
        <v>6</v>
      </c>
      <c r="P19" s="44">
        <v>48</v>
      </c>
      <c r="Q19" s="39"/>
      <c r="R19" s="26"/>
      <c r="S19" s="27"/>
      <c r="T19" s="28"/>
      <c r="U19" s="27"/>
      <c r="V19" s="28"/>
      <c r="W19" s="30"/>
      <c r="X19" s="31"/>
      <c r="Y19" s="28"/>
      <c r="Z19" s="40"/>
    </row>
    <row r="20" spans="1:26" ht="12" x14ac:dyDescent="0.2">
      <c r="A20" s="43" t="s">
        <v>50</v>
      </c>
      <c r="B20" s="43" t="s">
        <v>57</v>
      </c>
      <c r="C20" s="43" t="s">
        <v>64</v>
      </c>
      <c r="D20" s="43">
        <v>600000</v>
      </c>
      <c r="E20" s="43">
        <v>300000</v>
      </c>
      <c r="F20" s="43">
        <v>53</v>
      </c>
      <c r="G20" s="43">
        <v>0</v>
      </c>
      <c r="H20" s="43">
        <v>53</v>
      </c>
      <c r="I20" s="43">
        <v>21</v>
      </c>
      <c r="J20" s="43">
        <v>11</v>
      </c>
      <c r="K20" s="43">
        <v>13</v>
      </c>
      <c r="L20" s="43">
        <v>5</v>
      </c>
      <c r="M20" s="43">
        <v>10</v>
      </c>
      <c r="N20" s="43">
        <v>12</v>
      </c>
      <c r="O20" s="43">
        <v>8</v>
      </c>
      <c r="P20" s="44">
        <v>80</v>
      </c>
      <c r="Q20" s="39"/>
      <c r="R20" s="26"/>
      <c r="S20" s="27"/>
      <c r="T20" s="26"/>
      <c r="U20" s="27"/>
      <c r="V20" s="28"/>
      <c r="W20" s="30"/>
      <c r="X20" s="31"/>
      <c r="Y20" s="28"/>
      <c r="Z20" s="40"/>
    </row>
    <row r="21" spans="1:26" ht="24" x14ac:dyDescent="0.2">
      <c r="A21" s="43" t="s">
        <v>51</v>
      </c>
      <c r="B21" s="43" t="s">
        <v>58</v>
      </c>
      <c r="C21" s="43" t="s">
        <v>65</v>
      </c>
      <c r="D21" s="43">
        <v>600000</v>
      </c>
      <c r="E21" s="43">
        <v>250000</v>
      </c>
      <c r="F21" s="43">
        <v>32</v>
      </c>
      <c r="G21" s="43">
        <v>35</v>
      </c>
      <c r="H21" s="43">
        <v>67</v>
      </c>
      <c r="I21" s="43">
        <v>19</v>
      </c>
      <c r="J21" s="43">
        <v>11</v>
      </c>
      <c r="K21" s="43">
        <v>11</v>
      </c>
      <c r="L21" s="43">
        <v>3</v>
      </c>
      <c r="M21" s="43">
        <v>8</v>
      </c>
      <c r="N21" s="43">
        <v>11</v>
      </c>
      <c r="O21" s="43">
        <v>7</v>
      </c>
      <c r="P21" s="44">
        <v>70</v>
      </c>
      <c r="Q21" s="39"/>
      <c r="R21" s="26"/>
      <c r="S21" s="27"/>
      <c r="T21" s="28"/>
      <c r="U21" s="27"/>
      <c r="V21" s="28"/>
      <c r="W21" s="30"/>
      <c r="X21" s="31"/>
      <c r="Y21" s="28"/>
      <c r="Z21" s="40"/>
    </row>
    <row r="22" spans="1:26" ht="12" x14ac:dyDescent="0.2">
      <c r="A22" s="43" t="s">
        <v>52</v>
      </c>
      <c r="B22" s="43" t="s">
        <v>59</v>
      </c>
      <c r="C22" s="43" t="s">
        <v>66</v>
      </c>
      <c r="D22" s="43">
        <v>1359542</v>
      </c>
      <c r="E22" s="43">
        <v>500000</v>
      </c>
      <c r="F22" s="43">
        <v>57</v>
      </c>
      <c r="G22" s="43">
        <v>32</v>
      </c>
      <c r="H22" s="43">
        <v>89</v>
      </c>
      <c r="I22" s="43">
        <v>15</v>
      </c>
      <c r="J22" s="43">
        <v>13</v>
      </c>
      <c r="K22" s="43">
        <v>5</v>
      </c>
      <c r="L22" s="43">
        <v>5</v>
      </c>
      <c r="M22" s="43">
        <v>10</v>
      </c>
      <c r="N22" s="43">
        <v>5</v>
      </c>
      <c r="O22" s="43">
        <v>7</v>
      </c>
      <c r="P22" s="44">
        <v>60</v>
      </c>
      <c r="Q22" s="39"/>
      <c r="R22" s="26"/>
      <c r="S22" s="27"/>
      <c r="T22" s="28"/>
      <c r="U22" s="27"/>
      <c r="V22" s="28"/>
      <c r="W22" s="30"/>
      <c r="X22" s="31"/>
      <c r="Y22" s="28"/>
      <c r="Z22" s="40"/>
    </row>
    <row r="23" spans="1:26" ht="12" x14ac:dyDescent="0.2">
      <c r="A23" s="43" t="s">
        <v>53</v>
      </c>
      <c r="B23" s="43" t="s">
        <v>60</v>
      </c>
      <c r="C23" s="43" t="s">
        <v>67</v>
      </c>
      <c r="D23" s="43">
        <v>1200000</v>
      </c>
      <c r="E23" s="43">
        <v>480000</v>
      </c>
      <c r="F23" s="43">
        <v>40</v>
      </c>
      <c r="G23" s="43">
        <v>33</v>
      </c>
      <c r="H23" s="43">
        <v>73</v>
      </c>
      <c r="I23" s="43">
        <v>17</v>
      </c>
      <c r="J23" s="43">
        <v>7</v>
      </c>
      <c r="K23" s="43">
        <v>10</v>
      </c>
      <c r="L23" s="43">
        <v>4</v>
      </c>
      <c r="M23" s="43">
        <v>8</v>
      </c>
      <c r="N23" s="43">
        <v>9</v>
      </c>
      <c r="O23" s="43">
        <v>5</v>
      </c>
      <c r="P23" s="44">
        <v>60</v>
      </c>
      <c r="Q23" s="39"/>
      <c r="R23" s="26"/>
      <c r="S23" s="27"/>
      <c r="T23" s="26"/>
      <c r="U23" s="27"/>
      <c r="V23" s="28"/>
      <c r="W23" s="30"/>
      <c r="X23" s="31"/>
      <c r="Y23" s="28"/>
      <c r="Z23" s="40"/>
    </row>
    <row r="24" spans="1:26" ht="36" x14ac:dyDescent="0.2">
      <c r="A24" s="45" t="s">
        <v>54</v>
      </c>
      <c r="B24" s="45" t="s">
        <v>83</v>
      </c>
      <c r="C24" s="45" t="s">
        <v>68</v>
      </c>
      <c r="D24" s="45">
        <v>1174740</v>
      </c>
      <c r="E24" s="45">
        <v>580000</v>
      </c>
      <c r="F24" s="45">
        <v>55</v>
      </c>
      <c r="G24" s="45">
        <v>0</v>
      </c>
      <c r="H24" s="45">
        <v>55</v>
      </c>
      <c r="I24" s="45">
        <v>20</v>
      </c>
      <c r="J24" s="45">
        <v>14</v>
      </c>
      <c r="K24" s="45">
        <v>11</v>
      </c>
      <c r="L24" s="45">
        <v>4</v>
      </c>
      <c r="M24" s="45">
        <v>9</v>
      </c>
      <c r="N24" s="45">
        <v>10</v>
      </c>
      <c r="O24" s="45">
        <v>9</v>
      </c>
      <c r="P24" s="46">
        <v>77</v>
      </c>
      <c r="Q24" s="39"/>
      <c r="R24" s="26"/>
      <c r="S24" s="27"/>
      <c r="T24" s="26"/>
      <c r="U24" s="27"/>
      <c r="V24" s="28"/>
      <c r="W24" s="30"/>
      <c r="X24" s="31"/>
      <c r="Y24" s="28"/>
      <c r="Z24" s="40"/>
    </row>
    <row r="25" spans="1:26" ht="12" x14ac:dyDescent="0.3">
      <c r="E25" s="7">
        <f>SUM(E18:E23)</f>
        <v>2810000</v>
      </c>
      <c r="Q25" s="7"/>
    </row>
    <row r="26" spans="1:26" ht="12" x14ac:dyDescent="0.3">
      <c r="D26" s="6"/>
      <c r="E26" s="7"/>
      <c r="Q26" s="7"/>
    </row>
  </sheetData>
  <dataValidations count="7">
    <dataValidation type="whole" showInputMessage="1" showErrorMessage="1" errorTitle="ZNOVU A LÉPE" error="To je móóóóóóc!!!!" sqref="P18:P24">
      <formula1>0</formula1>
      <formula2>100</formula2>
    </dataValidation>
    <dataValidation type="whole" showInputMessage="1" showErrorMessage="1" errorTitle="ZNOVU A LÉPE" error="To je móóóóóóc!!!!_x000a__x000a_" sqref="O18:O24">
      <formula1>0</formula1>
      <formula2>10</formula2>
    </dataValidation>
    <dataValidation type="whole" showInputMessage="1" showErrorMessage="1" errorTitle="ZNOVU A LÉPE" error="To je móóóóóóc!!!!_x000a__x000a_" sqref="N18:N24">
      <formula1>0</formula1>
      <formula2>15</formula2>
    </dataValidation>
    <dataValidation type="whole" showInputMessage="1" showErrorMessage="1" errorTitle="ZNOVU A LÉPE" error="To je móóóóóóc!!!!" sqref="M18:M24">
      <formula1>0</formula1>
      <formula2>10</formula2>
    </dataValidation>
    <dataValidation type="whole" allowBlank="1" showInputMessage="1" showErrorMessage="1" errorTitle="ZNOVU A LÉPE" error="To je móóóóóóc!!!!" sqref="L18:L24">
      <formula1>0</formula1>
      <formula2>5</formula2>
    </dataValidation>
    <dataValidation type="whole" showInputMessage="1" showErrorMessage="1" errorTitle="ZNOVU A LÉPE" error="To je móóóóóóc!!!!" sqref="J18:K24">
      <formula1>0</formula1>
      <formula2>15</formula2>
    </dataValidation>
    <dataValidation type="whole" allowBlank="1" showInputMessage="1" showErrorMessage="1" errorTitle="ZNOVU A LÉPE" error="To je móóóóóóc!!!!" sqref="I18:I24">
      <formula1>0</formula1>
      <formula2>30</formula2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workbookViewId="0">
      <selection activeCell="D20" sqref="D20"/>
    </sheetView>
  </sheetViews>
  <sheetFormatPr defaultColWidth="9.109375" defaultRowHeight="14.4" x14ac:dyDescent="0.3"/>
  <cols>
    <col min="1" max="1" width="10.44140625" style="1" customWidth="1"/>
    <col min="2" max="2" width="24.33203125" style="1" customWidth="1"/>
    <col min="3" max="3" width="28.33203125" style="1" customWidth="1"/>
    <col min="4" max="4" width="10.44140625" style="1" customWidth="1"/>
    <col min="5" max="5" width="9.554687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bestFit="1" customWidth="1"/>
    <col min="17" max="17" width="10.6640625" style="1" customWidth="1"/>
    <col min="18" max="20" width="9.109375" style="1"/>
    <col min="21" max="21" width="11.44140625" style="1" customWidth="1"/>
    <col min="22" max="22" width="9.109375" style="1"/>
    <col min="23" max="23" width="10.88671875" style="1" bestFit="1" customWidth="1"/>
    <col min="24" max="24" width="13.33203125" style="1" customWidth="1"/>
    <col min="25" max="26" width="9.109375" style="1" customWidth="1"/>
    <col min="27" max="16384" width="9.109375" style="1"/>
  </cols>
  <sheetData>
    <row r="1" spans="1:25" ht="35.25" customHeight="1" x14ac:dyDescent="0.3">
      <c r="A1" s="2" t="s">
        <v>33</v>
      </c>
    </row>
    <row r="2" spans="1:25" ht="12.6" x14ac:dyDescent="0.3">
      <c r="A2" s="1" t="s">
        <v>34</v>
      </c>
      <c r="I2" s="4" t="s">
        <v>0</v>
      </c>
    </row>
    <row r="3" spans="1:25" ht="12.6" x14ac:dyDescent="0.3">
      <c r="A3" s="1" t="s">
        <v>28</v>
      </c>
      <c r="I3" s="5" t="s">
        <v>47</v>
      </c>
    </row>
    <row r="4" spans="1:25" ht="12.6" x14ac:dyDescent="0.3">
      <c r="A4" s="1" t="s">
        <v>35</v>
      </c>
      <c r="I4" s="5"/>
    </row>
    <row r="5" spans="1:25" ht="12.6" x14ac:dyDescent="0.3">
      <c r="A5" s="1" t="s">
        <v>36</v>
      </c>
      <c r="I5" s="5" t="s">
        <v>41</v>
      </c>
    </row>
    <row r="6" spans="1:25" ht="12.6" x14ac:dyDescent="0.3">
      <c r="A6" s="1" t="s">
        <v>37</v>
      </c>
      <c r="C6" s="1" t="s">
        <v>38</v>
      </c>
      <c r="I6" s="5" t="s">
        <v>42</v>
      </c>
    </row>
    <row r="7" spans="1:25" ht="12" x14ac:dyDescent="0.3">
      <c r="C7" s="1" t="s">
        <v>39</v>
      </c>
    </row>
    <row r="8" spans="1:25" ht="12.6" x14ac:dyDescent="0.3">
      <c r="A8" s="1" t="s">
        <v>29</v>
      </c>
      <c r="I8" s="1" t="s">
        <v>43</v>
      </c>
    </row>
    <row r="9" spans="1:25" ht="12" x14ac:dyDescent="0.3">
      <c r="I9" s="1" t="s">
        <v>46</v>
      </c>
    </row>
    <row r="11" spans="1:25" ht="12" x14ac:dyDescent="0.3">
      <c r="I11" s="1" t="s">
        <v>40</v>
      </c>
    </row>
    <row r="13" spans="1:25" ht="12" x14ac:dyDescent="0.3">
      <c r="I13" s="1" t="s">
        <v>44</v>
      </c>
    </row>
    <row r="14" spans="1:25" ht="12" x14ac:dyDescent="0.3">
      <c r="I14" s="1" t="s">
        <v>45</v>
      </c>
    </row>
    <row r="16" spans="1:25" ht="107.25" customHeight="1" x14ac:dyDescent="0.3">
      <c r="A16" s="3" t="s">
        <v>1</v>
      </c>
      <c r="B16" s="3" t="s">
        <v>2</v>
      </c>
      <c r="C16" s="3" t="s">
        <v>24</v>
      </c>
      <c r="D16" s="3" t="s">
        <v>23</v>
      </c>
      <c r="E16" s="3" t="s">
        <v>3</v>
      </c>
      <c r="F16" s="3" t="s">
        <v>4</v>
      </c>
      <c r="G16" s="3" t="s">
        <v>5</v>
      </c>
      <c r="H16" s="3" t="s">
        <v>6</v>
      </c>
      <c r="I16" s="8" t="s">
        <v>30</v>
      </c>
      <c r="J16" s="8" t="s">
        <v>31</v>
      </c>
      <c r="K16" s="8" t="s">
        <v>27</v>
      </c>
      <c r="L16" s="8" t="s">
        <v>7</v>
      </c>
      <c r="M16" s="8" t="s">
        <v>8</v>
      </c>
      <c r="N16" s="8" t="s">
        <v>32</v>
      </c>
      <c r="O16" s="8" t="s">
        <v>9</v>
      </c>
      <c r="P16" s="15" t="s">
        <v>10</v>
      </c>
      <c r="Q16" s="20"/>
      <c r="R16" s="16"/>
      <c r="S16" s="16"/>
      <c r="T16" s="16"/>
      <c r="U16" s="16"/>
      <c r="V16" s="16"/>
      <c r="W16" s="16"/>
      <c r="X16" s="16"/>
      <c r="Y16" s="16"/>
    </row>
    <row r="17" spans="1:26" ht="12" x14ac:dyDescent="0.3">
      <c r="A17" s="14"/>
      <c r="B17" s="14"/>
      <c r="C17" s="14"/>
      <c r="D17" s="14"/>
      <c r="E17" s="14"/>
      <c r="F17" s="37"/>
      <c r="G17" s="37"/>
      <c r="H17" s="37"/>
      <c r="I17" s="14" t="s">
        <v>19</v>
      </c>
      <c r="J17" s="14" t="s">
        <v>20</v>
      </c>
      <c r="K17" s="14" t="s">
        <v>20</v>
      </c>
      <c r="L17" s="14" t="s">
        <v>21</v>
      </c>
      <c r="M17" s="14" t="s">
        <v>22</v>
      </c>
      <c r="N17" s="14" t="s">
        <v>20</v>
      </c>
      <c r="O17" s="14" t="s">
        <v>22</v>
      </c>
      <c r="P17" s="37"/>
      <c r="Q17" s="21"/>
      <c r="R17" s="17"/>
      <c r="S17" s="17"/>
      <c r="T17" s="17"/>
      <c r="U17" s="18"/>
      <c r="V17" s="18"/>
      <c r="W17" s="19"/>
      <c r="X17" s="17"/>
    </row>
    <row r="18" spans="1:26" ht="27.75" customHeight="1" x14ac:dyDescent="0.2">
      <c r="A18" s="41" t="s">
        <v>48</v>
      </c>
      <c r="B18" s="41" t="s">
        <v>55</v>
      </c>
      <c r="C18" s="41" t="s">
        <v>62</v>
      </c>
      <c r="D18" s="41">
        <v>9822240</v>
      </c>
      <c r="E18" s="41">
        <v>1000000</v>
      </c>
      <c r="F18" s="41">
        <v>60</v>
      </c>
      <c r="G18" s="41">
        <v>30</v>
      </c>
      <c r="H18" s="41">
        <v>90</v>
      </c>
      <c r="I18" s="41">
        <v>28</v>
      </c>
      <c r="J18" s="41">
        <v>13</v>
      </c>
      <c r="K18" s="41">
        <v>13</v>
      </c>
      <c r="L18" s="41">
        <v>4</v>
      </c>
      <c r="M18" s="41">
        <v>8</v>
      </c>
      <c r="N18" s="41">
        <v>13</v>
      </c>
      <c r="O18" s="41">
        <v>10</v>
      </c>
      <c r="P18" s="42">
        <v>89</v>
      </c>
      <c r="Q18" s="39"/>
      <c r="R18" s="26"/>
      <c r="S18" s="27"/>
      <c r="T18" s="28"/>
      <c r="U18" s="29"/>
      <c r="V18" s="28"/>
      <c r="W18" s="30"/>
      <c r="X18" s="31"/>
      <c r="Y18" s="28"/>
      <c r="Z18" s="40"/>
    </row>
    <row r="19" spans="1:26" ht="24" x14ac:dyDescent="0.2">
      <c r="A19" s="43" t="s">
        <v>49</v>
      </c>
      <c r="B19" s="43" t="s">
        <v>56</v>
      </c>
      <c r="C19" s="43" t="s">
        <v>63</v>
      </c>
      <c r="D19" s="43">
        <v>580000</v>
      </c>
      <c r="E19" s="43">
        <v>280000</v>
      </c>
      <c r="F19" s="43">
        <v>0</v>
      </c>
      <c r="G19" s="43">
        <v>21</v>
      </c>
      <c r="H19" s="43">
        <v>21</v>
      </c>
      <c r="I19" s="43">
        <v>21</v>
      </c>
      <c r="J19" s="43">
        <v>13</v>
      </c>
      <c r="K19" s="43">
        <v>12</v>
      </c>
      <c r="L19" s="43">
        <v>2</v>
      </c>
      <c r="M19" s="43">
        <v>5</v>
      </c>
      <c r="N19" s="43">
        <v>7</v>
      </c>
      <c r="O19" s="43">
        <v>8</v>
      </c>
      <c r="P19" s="44">
        <v>68</v>
      </c>
      <c r="Q19" s="39"/>
      <c r="R19" s="26"/>
      <c r="S19" s="27"/>
      <c r="T19" s="28"/>
      <c r="U19" s="27"/>
      <c r="V19" s="28"/>
      <c r="W19" s="30"/>
      <c r="X19" s="31"/>
      <c r="Y19" s="28"/>
      <c r="Z19" s="40"/>
    </row>
    <row r="20" spans="1:26" ht="12" x14ac:dyDescent="0.2">
      <c r="A20" s="43" t="s">
        <v>50</v>
      </c>
      <c r="B20" s="43" t="s">
        <v>57</v>
      </c>
      <c r="C20" s="43" t="s">
        <v>64</v>
      </c>
      <c r="D20" s="43">
        <v>600000</v>
      </c>
      <c r="E20" s="43">
        <v>300000</v>
      </c>
      <c r="F20" s="43">
        <v>53</v>
      </c>
      <c r="G20" s="43">
        <v>0</v>
      </c>
      <c r="H20" s="43">
        <v>53</v>
      </c>
      <c r="I20" s="43">
        <v>22</v>
      </c>
      <c r="J20" s="43">
        <v>11</v>
      </c>
      <c r="K20" s="43">
        <v>11</v>
      </c>
      <c r="L20" s="43">
        <v>5</v>
      </c>
      <c r="M20" s="43">
        <v>10</v>
      </c>
      <c r="N20" s="43">
        <v>12</v>
      </c>
      <c r="O20" s="43">
        <v>7</v>
      </c>
      <c r="P20" s="44">
        <v>78</v>
      </c>
      <c r="Q20" s="39"/>
      <c r="R20" s="26"/>
      <c r="S20" s="27"/>
      <c r="T20" s="26"/>
      <c r="U20" s="27"/>
      <c r="V20" s="28"/>
      <c r="W20" s="30"/>
      <c r="X20" s="31"/>
      <c r="Y20" s="28"/>
      <c r="Z20" s="40"/>
    </row>
    <row r="21" spans="1:26" ht="24" x14ac:dyDescent="0.2">
      <c r="A21" s="43" t="s">
        <v>51</v>
      </c>
      <c r="B21" s="43" t="s">
        <v>58</v>
      </c>
      <c r="C21" s="43" t="s">
        <v>65</v>
      </c>
      <c r="D21" s="43">
        <v>600000</v>
      </c>
      <c r="E21" s="43">
        <v>250000</v>
      </c>
      <c r="F21" s="43">
        <v>32</v>
      </c>
      <c r="G21" s="43">
        <v>35</v>
      </c>
      <c r="H21" s="43">
        <v>67</v>
      </c>
      <c r="I21" s="43">
        <v>17</v>
      </c>
      <c r="J21" s="43">
        <v>9</v>
      </c>
      <c r="K21" s="43">
        <v>9</v>
      </c>
      <c r="L21" s="43">
        <v>3</v>
      </c>
      <c r="M21" s="43">
        <v>8</v>
      </c>
      <c r="N21" s="43">
        <v>13</v>
      </c>
      <c r="O21" s="43">
        <v>6</v>
      </c>
      <c r="P21" s="44">
        <v>65</v>
      </c>
      <c r="Q21" s="39"/>
      <c r="R21" s="26"/>
      <c r="S21" s="27"/>
      <c r="T21" s="28"/>
      <c r="U21" s="27"/>
      <c r="V21" s="28"/>
      <c r="W21" s="30"/>
      <c r="X21" s="31"/>
      <c r="Y21" s="28"/>
      <c r="Z21" s="40"/>
    </row>
    <row r="22" spans="1:26" ht="12" x14ac:dyDescent="0.2">
      <c r="A22" s="43" t="s">
        <v>52</v>
      </c>
      <c r="B22" s="43" t="s">
        <v>59</v>
      </c>
      <c r="C22" s="43" t="s">
        <v>66</v>
      </c>
      <c r="D22" s="43">
        <v>1359542</v>
      </c>
      <c r="E22" s="43">
        <v>500000</v>
      </c>
      <c r="F22" s="43">
        <v>57</v>
      </c>
      <c r="G22" s="43">
        <v>32</v>
      </c>
      <c r="H22" s="43">
        <v>89</v>
      </c>
      <c r="I22" s="43">
        <v>20</v>
      </c>
      <c r="J22" s="43">
        <v>12</v>
      </c>
      <c r="K22" s="43">
        <v>12</v>
      </c>
      <c r="L22" s="43">
        <v>5</v>
      </c>
      <c r="M22" s="43">
        <v>9</v>
      </c>
      <c r="N22" s="43">
        <v>13</v>
      </c>
      <c r="O22" s="43">
        <v>10</v>
      </c>
      <c r="P22" s="44">
        <v>81</v>
      </c>
      <c r="Q22" s="39"/>
      <c r="R22" s="26"/>
      <c r="S22" s="27"/>
      <c r="T22" s="28"/>
      <c r="U22" s="27"/>
      <c r="V22" s="28"/>
      <c r="W22" s="30"/>
      <c r="X22" s="31"/>
      <c r="Y22" s="28"/>
      <c r="Z22" s="40"/>
    </row>
    <row r="23" spans="1:26" ht="12" x14ac:dyDescent="0.2">
      <c r="A23" s="43" t="s">
        <v>53</v>
      </c>
      <c r="B23" s="43" t="s">
        <v>60</v>
      </c>
      <c r="C23" s="43" t="s">
        <v>67</v>
      </c>
      <c r="D23" s="43">
        <v>1200000</v>
      </c>
      <c r="E23" s="43">
        <v>480000</v>
      </c>
      <c r="F23" s="43">
        <v>40</v>
      </c>
      <c r="G23" s="43">
        <v>33</v>
      </c>
      <c r="H23" s="43">
        <v>73</v>
      </c>
      <c r="I23" s="43">
        <v>17</v>
      </c>
      <c r="J23" s="43">
        <v>8</v>
      </c>
      <c r="K23" s="43">
        <v>10</v>
      </c>
      <c r="L23" s="43">
        <v>4</v>
      </c>
      <c r="M23" s="43">
        <v>8</v>
      </c>
      <c r="N23" s="43">
        <v>10</v>
      </c>
      <c r="O23" s="43">
        <v>6</v>
      </c>
      <c r="P23" s="44">
        <v>63</v>
      </c>
      <c r="Q23" s="39"/>
      <c r="R23" s="26"/>
      <c r="S23" s="27"/>
      <c r="T23" s="26"/>
      <c r="U23" s="27"/>
      <c r="V23" s="28"/>
      <c r="W23" s="30"/>
      <c r="X23" s="31"/>
      <c r="Y23" s="28"/>
      <c r="Z23" s="40"/>
    </row>
    <row r="24" spans="1:26" ht="36" x14ac:dyDescent="0.2">
      <c r="A24" s="45" t="s">
        <v>54</v>
      </c>
      <c r="B24" s="45" t="s">
        <v>83</v>
      </c>
      <c r="C24" s="45" t="s">
        <v>68</v>
      </c>
      <c r="D24" s="45">
        <v>1174740</v>
      </c>
      <c r="E24" s="45">
        <v>580000</v>
      </c>
      <c r="F24" s="45">
        <v>55</v>
      </c>
      <c r="G24" s="45">
        <v>0</v>
      </c>
      <c r="H24" s="45">
        <v>55</v>
      </c>
      <c r="I24" s="45">
        <v>14</v>
      </c>
      <c r="J24" s="45">
        <v>10</v>
      </c>
      <c r="K24" s="45">
        <v>8</v>
      </c>
      <c r="L24" s="45">
        <v>3</v>
      </c>
      <c r="M24" s="45">
        <v>7</v>
      </c>
      <c r="N24" s="45">
        <v>7</v>
      </c>
      <c r="O24" s="45">
        <v>10</v>
      </c>
      <c r="P24" s="46">
        <v>59</v>
      </c>
      <c r="Q24" s="39"/>
      <c r="R24" s="26"/>
      <c r="S24" s="27"/>
      <c r="T24" s="26"/>
      <c r="U24" s="27"/>
      <c r="V24" s="28"/>
      <c r="W24" s="30"/>
      <c r="X24" s="31"/>
      <c r="Y24" s="28"/>
      <c r="Z24" s="40"/>
    </row>
    <row r="25" spans="1:26" ht="12" x14ac:dyDescent="0.3">
      <c r="E25" s="7">
        <f>SUM(E18:E23)</f>
        <v>2810000</v>
      </c>
      <c r="Q25" s="7"/>
    </row>
    <row r="26" spans="1:26" ht="12" x14ac:dyDescent="0.3">
      <c r="D26" s="6"/>
      <c r="E26" s="7"/>
      <c r="Q26" s="7"/>
    </row>
  </sheetData>
  <dataValidations count="7">
    <dataValidation type="whole" allowBlank="1" showInputMessage="1" showErrorMessage="1" errorTitle="ZNOVU A LÉPE" error="To je móóóóóóc!!!!" sqref="I18:I24">
      <formula1>0</formula1>
      <formula2>30</formula2>
    </dataValidation>
    <dataValidation type="whole" showInputMessage="1" showErrorMessage="1" errorTitle="ZNOVU A LÉPE" error="To je móóóóóóc!!!!" sqref="J18:K24">
      <formula1>0</formula1>
      <formula2>15</formula2>
    </dataValidation>
    <dataValidation type="whole" allowBlank="1" showInputMessage="1" showErrorMessage="1" errorTitle="ZNOVU A LÉPE" error="To je móóóóóóc!!!!" sqref="L18:L24">
      <formula1>0</formula1>
      <formula2>5</formula2>
    </dataValidation>
    <dataValidation type="whole" showInputMessage="1" showErrorMessage="1" errorTitle="ZNOVU A LÉPE" error="To je móóóóóóc!!!!" sqref="M18:M24">
      <formula1>0</formula1>
      <formula2>10</formula2>
    </dataValidation>
    <dataValidation type="whole" showInputMessage="1" showErrorMessage="1" errorTitle="ZNOVU A LÉPE" error="To je móóóóóóc!!!!_x000a__x000a_" sqref="N18:N24">
      <formula1>0</formula1>
      <formula2>15</formula2>
    </dataValidation>
    <dataValidation type="whole" showInputMessage="1" showErrorMessage="1" errorTitle="ZNOVU A LÉPE" error="To je móóóóóóc!!!!_x000a__x000a_" sqref="O18:O24">
      <formula1>0</formula1>
      <formula2>10</formula2>
    </dataValidation>
    <dataValidation type="whole" showInputMessage="1" showErrorMessage="1" errorTitle="ZNOVU A LÉPE" error="To je móóóóóóc!!!!" sqref="P18:P24">
      <formula1>0</formula1>
      <formula2>100</formula2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</vt:i4>
      </vt:variant>
    </vt:vector>
  </HeadingPairs>
  <TitlesOfParts>
    <vt:vector size="8" baseType="lpstr">
      <vt:lpstr>propagace dobre jmeno</vt:lpstr>
      <vt:lpstr>IH</vt:lpstr>
      <vt:lpstr>PB</vt:lpstr>
      <vt:lpstr>PV</vt:lpstr>
      <vt:lpstr>PM</vt:lpstr>
      <vt:lpstr>RN</vt:lpstr>
      <vt:lpstr>ZK</vt:lpstr>
      <vt:lpstr>'propagace dobre jmeno'!Oblast_tisku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2016-10-13T05:52:10Z</cp:lastPrinted>
  <dcterms:created xsi:type="dcterms:W3CDTF">2013-12-06T22:03:05Z</dcterms:created>
  <dcterms:modified xsi:type="dcterms:W3CDTF">2016-11-07T13:44:03Z</dcterms:modified>
</cp:coreProperties>
</file>