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jkuvkova\Dropbox\Fond\Rada\jednani\12. jednani 29.6-1.7-2016\"/>
    </mc:Choice>
  </mc:AlternateContent>
  <bookViews>
    <workbookView xWindow="0" yWindow="0" windowWidth="20490" windowHeight="7770"/>
  </bookViews>
  <sheets>
    <sheet name="dokument" sheetId="2" r:id="rId1"/>
    <sheet name="JK" sheetId="3" r:id="rId2"/>
    <sheet name="LD" sheetId="4" r:id="rId3"/>
    <sheet name="PB" sheetId="5" r:id="rId4"/>
    <sheet name="PV" sheetId="6" r:id="rId5"/>
    <sheet name="PM" sheetId="7" r:id="rId6"/>
    <sheet name="ZK" sheetId="8" r:id="rId7"/>
  </sheets>
  <definedNames>
    <definedName name="_xlnm.Print_Area" localSheetId="0">dokument!$A$1:$R$40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Q37" i="2"/>
  <c r="Q38" i="2" l="1"/>
  <c r="H24" i="2" l="1"/>
  <c r="H26" i="2"/>
  <c r="H28" i="2"/>
  <c r="H29" i="2"/>
  <c r="H34" i="2"/>
  <c r="H21" i="2"/>
  <c r="H30" i="2"/>
  <c r="H25" i="2"/>
  <c r="H19" i="2"/>
  <c r="H31" i="2"/>
  <c r="H20" i="2"/>
  <c r="H22" i="2"/>
  <c r="H17" i="2"/>
  <c r="H18" i="2"/>
  <c r="H27" i="2"/>
  <c r="H36" i="2"/>
  <c r="H32" i="2"/>
  <c r="H23" i="2"/>
  <c r="H35" i="2"/>
  <c r="H33" i="2"/>
</calcChain>
</file>

<file path=xl/sharedStrings.xml><?xml version="1.0" encoding="utf-8"?>
<sst xmlns="http://schemas.openxmlformats.org/spreadsheetml/2006/main" count="770" uniqueCount="136">
  <si>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</si>
  <si>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</si>
  <si>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</si>
  <si>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</si>
  <si>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</si>
  <si>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</si>
  <si>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</si>
  <si>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</si>
  <si>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</si>
  <si>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</si>
  <si>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</si>
  <si>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</si>
  <si>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</si>
  <si>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</si>
  <si>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</si>
  <si>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</si>
  <si>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</si>
  <si>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</si>
  <si>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</si>
  <si>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</si>
  <si>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</si>
  <si>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</si>
  <si>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</si>
  <si>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</si>
  <si>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</si>
  <si>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</si>
  <si>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</si>
  <si>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</si>
  <si>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</si>
  <si>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1. Rozvoj kvalitní , umělecky a společensky progresivní, žánrově a druhově pestré české kinematografie</t>
  </si>
  <si>
    <t>zbývá</t>
  </si>
  <si>
    <t>2. Posílení české kinematografie v mezinárodní kontextu</t>
  </si>
  <si>
    <t>0-30</t>
  </si>
  <si>
    <t>0-15</t>
  </si>
  <si>
    <t>0-5</t>
  </si>
  <si>
    <t>0-10</t>
  </si>
  <si>
    <t xml:space="preserve">                                                                     </t>
  </si>
  <si>
    <t>Evolution Films s.r.o.</t>
  </si>
  <si>
    <t>koprodukce - země</t>
  </si>
  <si>
    <t>Mimesis Film s.r.o.</t>
  </si>
  <si>
    <t>ne</t>
  </si>
  <si>
    <t>ano</t>
  </si>
  <si>
    <t>Německo, Slovensko</t>
  </si>
  <si>
    <t>Slovensko, Polsko</t>
  </si>
  <si>
    <t>Německo nebo Rakousko</t>
  </si>
  <si>
    <t>Slovensko, Německo</t>
  </si>
  <si>
    <t>Rumunsko</t>
  </si>
  <si>
    <t>Finsko, Německo</t>
  </si>
  <si>
    <t>Chorvatsko, Francie, USA, Velká Británie</t>
  </si>
  <si>
    <t>Slovensko</t>
  </si>
  <si>
    <t>USA, Austrálie, Makedonie, Slovensko</t>
  </si>
  <si>
    <t>Itálie, Francie, Německo</t>
  </si>
  <si>
    <t>Slovensko, Dánsko</t>
  </si>
  <si>
    <t>Lucembursko</t>
  </si>
  <si>
    <t xml:space="preserve">Slovensko </t>
  </si>
  <si>
    <t>8Heads Producitons s.r.o.</t>
  </si>
  <si>
    <t>CineArt TV Prague s.r.o.</t>
  </si>
  <si>
    <t>CINEPOINT s.r.o.</t>
  </si>
  <si>
    <t>Frmol s.r.o.</t>
  </si>
  <si>
    <t>SCREENFABRIC s.r.o.</t>
  </si>
  <si>
    <t>Pavleye Artist Management and Production s.r.o.</t>
  </si>
  <si>
    <t>Film a Sociologie s.r.o.</t>
  </si>
  <si>
    <t>Jaromír Hanzlík f.o.</t>
  </si>
  <si>
    <t>K2 s.r.o.</t>
  </si>
  <si>
    <t>Art Francesco s.r.o.</t>
  </si>
  <si>
    <t>BIONAUT s.r.o.</t>
  </si>
  <si>
    <t>Pink Produciton s.r.o.</t>
  </si>
  <si>
    <t>Punk Film s.r.o.</t>
  </si>
  <si>
    <t>U.F.O. Pictures s.r.o.</t>
  </si>
  <si>
    <t>D1film s.r.o.</t>
  </si>
  <si>
    <t>Realfilm production s.r.o.</t>
  </si>
  <si>
    <t>Nástroj války</t>
  </si>
  <si>
    <t>Nechte zpívat Mišíka</t>
  </si>
  <si>
    <t>Surovost života a cynismus fantazie Vratislava Effenbergera</t>
  </si>
  <si>
    <t>Červená</t>
  </si>
  <si>
    <t>Epidemie svobody</t>
  </si>
  <si>
    <t>Můj skřítek se jmenuje Resmay</t>
  </si>
  <si>
    <t xml:space="preserve">Nebe </t>
  </si>
  <si>
    <t>Na krev</t>
  </si>
  <si>
    <t>Pasažéři</t>
  </si>
  <si>
    <t>Rozsviť světlo, není vidět</t>
  </si>
  <si>
    <t>Sarkofág pro královnu</t>
  </si>
  <si>
    <t>Archa světel a stínů (Pan a paní Johnsovi)</t>
  </si>
  <si>
    <t>Králové Šumavy</t>
  </si>
  <si>
    <t>Až přijde válka</t>
  </si>
  <si>
    <t>AK47</t>
  </si>
  <si>
    <t>Všichni prezidentovi muži(ci)</t>
  </si>
  <si>
    <t>Umění možného</t>
  </si>
  <si>
    <t>Žumpa</t>
  </si>
  <si>
    <t>Milda</t>
  </si>
  <si>
    <r>
      <t>Evidenční číslo výzvy:</t>
    </r>
    <r>
      <rPr>
        <sz val="9.5"/>
        <rFont val="Arial"/>
        <family val="2"/>
        <charset val="238"/>
      </rPr>
      <t xml:space="preserve"> 2016-2-2-7</t>
    </r>
  </si>
  <si>
    <r>
      <t>Lhůta pro podávání žádostí:</t>
    </r>
    <r>
      <rPr>
        <sz val="9.5"/>
        <rFont val="Arial"/>
        <family val="2"/>
        <charset val="238"/>
      </rPr>
      <t xml:space="preserve"> 19. 3. 2016 - 19. 4. 2016</t>
    </r>
  </si>
  <si>
    <t>Finanční alokace: 10 000 000 Kč</t>
  </si>
  <si>
    <r>
      <rPr>
        <b/>
        <sz val="9.5"/>
        <rFont val="Arial"/>
        <family val="2"/>
        <charset val="238"/>
      </rPr>
      <t xml:space="preserve">Forma podpory: </t>
    </r>
    <r>
      <rPr>
        <sz val="9.5"/>
        <rFont val="Arial"/>
        <family val="2"/>
        <charset val="238"/>
      </rPr>
      <t>dotace</t>
    </r>
  </si>
  <si>
    <t>3. Originalita obsahu i zpracování námětu a tématu</t>
  </si>
  <si>
    <t>4. Podpora dokumentu s výrazným autorským rukopisem tematickým i formálním</t>
  </si>
  <si>
    <t>5. Podpora dokumentu s důrazem na reflexi současné společnosti</t>
  </si>
  <si>
    <t>Celovečerní nebo krátkometrážní dokumentární film (s majoritní českou finanční účastí na celkových výrobních nákladech)</t>
  </si>
  <si>
    <t>1191/2016</t>
  </si>
  <si>
    <t>1192/2016</t>
  </si>
  <si>
    <t>1193/2016</t>
  </si>
  <si>
    <t>1194/2016</t>
  </si>
  <si>
    <t>1198/2016</t>
  </si>
  <si>
    <t>1200/2016</t>
  </si>
  <si>
    <t>1201/2016</t>
  </si>
  <si>
    <t>1207/2016</t>
  </si>
  <si>
    <t>1209/2016</t>
  </si>
  <si>
    <t>1202/2016</t>
  </si>
  <si>
    <t>1212/2016</t>
  </si>
  <si>
    <t>1213/2016</t>
  </si>
  <si>
    <t>1214/2016</t>
  </si>
  <si>
    <t>1215/2016</t>
  </si>
  <si>
    <t>1220/2016</t>
  </si>
  <si>
    <t>1221/2016</t>
  </si>
  <si>
    <t>1224/2016</t>
  </si>
  <si>
    <t>1225/2016</t>
  </si>
  <si>
    <t>1226/2016</t>
  </si>
  <si>
    <t>1227/2016</t>
  </si>
  <si>
    <r>
      <t>Lhůta pro dokončení projektu:</t>
    </r>
    <r>
      <rPr>
        <sz val="9.5"/>
        <rFont val="Arial"/>
        <family val="2"/>
        <charset val="238"/>
      </rPr>
      <t xml:space="preserve"> dle žádosti, nejpozději do 31. 12. 2019</t>
    </r>
  </si>
  <si>
    <t>A Living Space</t>
  </si>
  <si>
    <t xml:space="preserve">Podpora je určena pro celovečerní nebo krátkometrážní dokumentární film, na jehož výrobě se výrobce nebo koproducent, který má místo podnikání, </t>
  </si>
  <si>
    <t xml:space="preserve">místo trvalého pobytu nebo sídlo na území České republiky, podílel v takovém rozsahu, že v projektu má majoritní podíl (při dvoustranné koprodukci musí být </t>
  </si>
  <si>
    <t>min. 50% celkových výrobních nákladů, při vícestranných koprodukcích však nemusí dosáhnout 50% celkových výrobních nákladů projektu).</t>
  </si>
  <si>
    <t>Projekty této výzvy budou na základě usnesení Rady č. 52/2016 hrazeny ze státní dotace.</t>
  </si>
  <si>
    <t>dotace</t>
  </si>
  <si>
    <t>60%</t>
  </si>
  <si>
    <t>65%</t>
  </si>
  <si>
    <t>Polsko, Německo</t>
  </si>
  <si>
    <t>ano - 30%</t>
  </si>
  <si>
    <t>Evidenční číslo výzvy: 2016-2-2-7</t>
  </si>
  <si>
    <t>Dotační okruh: 2. výroba českého kinematografického díla</t>
  </si>
  <si>
    <t>Lhůta pro podávání žádostí: 19. 3. 2016 - 19. 4. 2016</t>
  </si>
  <si>
    <t>Lhůta pro dokončení projektu: dle žádosti, nejpozději do 31. 12. 2019</t>
  </si>
  <si>
    <t>Forma podpory: dotace</t>
  </si>
  <si>
    <t>Podpora je určena pro celovečerní nebo krátkometrážní dokumentární film, na jehož výrobě se výrobce nebo koproducent, který má místo podnikání, místo trvalého pobytu nebo sídlo na území České republiky, podílel v takovém rozsahu, že v projektu má majoritní podíl (při dvoustranné koprodukci musí být min. 50% celkových výrobních nákladů, při vícestranných koprodukcích však nemusí dosáhnout 50% celkových výrobních nákladů projektu).</t>
  </si>
  <si>
    <t>Nebe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</si>
</sst>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theme="9" tint="-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  <font>
      <sz val="9.6"/>
      <color indexed="8"/>
      <name val="Arial"/>
      <family val="2"/>
      <charset val="238"/>
    </font>
    <font>
      <sz val="9.6"/>
      <color theme="1"/>
      <name val="Arial"/>
      <family val="2"/>
      <charset val="238"/>
    </font>
    <font>
      <b/>
      <sz val="9.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4" fillId="0" borderId="0" applyFill="0" applyProtection="0"/>
    <xf numFmtId="0" fontId="5" fillId="0" borderId="0" applyFill="0" applyProtection="0"/>
    <xf numFmtId="9" fontId="7" fillId="0" borderId="0" applyFont="0" applyFill="0" applyBorder="0" applyAlignment="0" applyProtection="0"/>
    <xf numFmtId="0" fontId="8" fillId="0" borderId="0" applyFill="0" applyProtection="0"/>
  </cellStyleXfs>
  <cellXfs count="3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2" fontId="1" fillId="2" borderId="2" xfId="0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/>
    </xf>
    <xf numFmtId="9" fontId="2" fillId="0" borderId="2" xfId="0" applyNumberFormat="1" applyFont="1" applyFill="1" applyBorder="1" applyAlignment="1">
      <alignment horizontal="left" vertical="top"/>
    </xf>
    <xf numFmtId="14" fontId="2" fillId="2" borderId="2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 applyProtection="1">
      <alignment horizontal="left" vertical="top"/>
    </xf>
    <xf numFmtId="2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9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 applyProtection="1">
      <alignment horizontal="left" vertical="top"/>
      <protection locked="0"/>
    </xf>
    <xf numFmtId="10" fontId="2" fillId="2" borderId="2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vertical="top"/>
    </xf>
    <xf numFmtId="10" fontId="2" fillId="2" borderId="0" xfId="3" applyNumberFormat="1" applyFont="1" applyFill="1" applyBorder="1" applyAlignment="1">
      <alignment horizontal="left" vertical="top"/>
    </xf>
    <xf numFmtId="0" fontId="12" fillId="2" borderId="0" xfId="4" applyFont="1" applyFill="1" applyAlignment="1" applyProtection="1">
      <alignment horizontal="left" vertical="top"/>
    </xf>
    <xf numFmtId="0" fontId="13" fillId="2" borderId="0" xfId="0" applyFont="1" applyFill="1" applyAlignment="1">
      <alignment horizontal="left" vertical="top"/>
    </xf>
    <xf numFmtId="0" fontId="9" fillId="2" borderId="0" xfId="4" applyFont="1" applyFill="1" applyAlignment="1" applyProtection="1">
      <alignment horizontal="left" vertical="top"/>
    </xf>
    <xf numFmtId="0" fontId="0" fillId="2" borderId="0" xfId="0" applyFill="1" applyAlignment="1">
      <alignment horizontal="left" vertical="top"/>
    </xf>
    <xf numFmtId="0" fontId="9" fillId="2" borderId="0" xfId="4" applyFont="1" applyFill="1" applyAlignment="1" applyProtection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11" fillId="2" borderId="2" xfId="4" applyFont="1" applyFill="1" applyBorder="1" applyAlignment="1" applyProtection="1">
      <alignment horizontal="left" vertical="top" wrapText="1"/>
    </xf>
    <xf numFmtId="0" fontId="9" fillId="2" borderId="2" xfId="4" applyFont="1" applyFill="1" applyBorder="1" applyAlignment="1" applyProtection="1">
      <alignment horizontal="left" vertical="top"/>
    </xf>
  </cellXfs>
  <cellStyles count="5">
    <cellStyle name="Normální" xfId="0" builtinId="0"/>
    <cellStyle name="Normální 2" xfId="1"/>
    <cellStyle name="Normální 3" xfId="2"/>
    <cellStyle name="Normální 4" xfId="4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zoomScale="80" zoomScaleNormal="80" workbookViewId="0">
      <selection activeCell="C26" sqref="C26"/>
    </sheetView>
  </sheetViews>
  <sheetFormatPr defaultColWidth="9.140625" defaultRowHeight="12.75" x14ac:dyDescent="0.25"/>
  <cols>
    <col min="1" max="1" width="11.7109375" style="1" customWidth="1"/>
    <col min="2" max="2" width="24.140625" style="1" customWidth="1"/>
    <col min="3" max="3" width="52.7109375" style="1" bestFit="1" customWidth="1"/>
    <col min="4" max="4" width="11.140625" style="1" customWidth="1"/>
    <col min="5" max="5" width="10.5703125" style="1" customWidth="1"/>
    <col min="6" max="6" width="11" style="5" customWidth="1"/>
    <col min="7" max="8" width="9.28515625" style="1" customWidth="1"/>
    <col min="9" max="9" width="9.7109375" style="1" customWidth="1"/>
    <col min="10" max="16" width="9.28515625" style="1" customWidth="1"/>
    <col min="17" max="17" width="14.42578125" style="1" customWidth="1"/>
    <col min="18" max="18" width="13.28515625" style="1" customWidth="1"/>
    <col min="19" max="19" width="10.28515625" style="1" customWidth="1"/>
    <col min="20" max="23" width="9.28515625" style="1" customWidth="1"/>
    <col min="24" max="24" width="10.28515625" style="1" customWidth="1"/>
    <col min="25" max="25" width="15.28515625" style="1" customWidth="1"/>
    <col min="26" max="27" width="15" style="1" customWidth="1"/>
    <col min="28" max="28" width="37.7109375" style="1" customWidth="1"/>
    <col min="29" max="86" width="9.140625" style="1" customWidth="1"/>
    <col min="87" max="16384" width="9.140625" style="1"/>
  </cols>
  <sheetData>
    <row r="1" spans="1:28" s="3" customFormat="1" ht="38.25" customHeight="1" x14ac:dyDescent="0.25">
      <c r="A1" s="3" t="s">
        <v>97</v>
      </c>
      <c r="F1" s="12"/>
    </row>
    <row r="2" spans="1:28" x14ac:dyDescent="0.25">
      <c r="A2" s="2" t="s">
        <v>90</v>
      </c>
      <c r="D2" s="2" t="s">
        <v>0</v>
      </c>
    </row>
    <row r="3" spans="1:28" x14ac:dyDescent="0.25">
      <c r="A3" s="2" t="s">
        <v>27</v>
      </c>
      <c r="D3" s="1" t="s">
        <v>29</v>
      </c>
    </row>
    <row r="4" spans="1:28" x14ac:dyDescent="0.25">
      <c r="A4" s="2" t="s">
        <v>91</v>
      </c>
      <c r="D4" s="1" t="s">
        <v>31</v>
      </c>
    </row>
    <row r="5" spans="1:28" x14ac:dyDescent="0.25">
      <c r="A5" s="2" t="s">
        <v>92</v>
      </c>
      <c r="D5" s="1" t="s">
        <v>94</v>
      </c>
    </row>
    <row r="6" spans="1:28" x14ac:dyDescent="0.25">
      <c r="A6" s="2" t="s">
        <v>118</v>
      </c>
      <c r="D6" s="1" t="s">
        <v>95</v>
      </c>
    </row>
    <row r="7" spans="1:28" x14ac:dyDescent="0.25">
      <c r="A7" s="2" t="s">
        <v>36</v>
      </c>
      <c r="D7" s="1" t="s">
        <v>96</v>
      </c>
    </row>
    <row r="8" spans="1:28" x14ac:dyDescent="0.25">
      <c r="A8" s="1" t="s">
        <v>93</v>
      </c>
      <c r="D8" s="2"/>
    </row>
    <row r="9" spans="1:28" x14ac:dyDescent="0.25">
      <c r="D9" s="25" t="s">
        <v>120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28" x14ac:dyDescent="0.25">
      <c r="A10" s="2"/>
      <c r="D10" s="25" t="s">
        <v>121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28" x14ac:dyDescent="0.25">
      <c r="A11" s="2"/>
      <c r="D11" s="24" t="s">
        <v>122</v>
      </c>
      <c r="E11" s="23"/>
      <c r="F11" s="23"/>
      <c r="G11" s="23"/>
      <c r="H11" s="23"/>
      <c r="I11" s="23"/>
      <c r="J11" s="23"/>
      <c r="K11" s="23"/>
    </row>
    <row r="12" spans="1:28" x14ac:dyDescent="0.25">
      <c r="A12" s="2"/>
      <c r="D12" s="24"/>
      <c r="E12" s="23"/>
      <c r="F12" s="23"/>
      <c r="G12" s="23"/>
      <c r="H12" s="23"/>
      <c r="I12" s="23"/>
      <c r="J12" s="23"/>
      <c r="K12" s="23"/>
    </row>
    <row r="13" spans="1:28" x14ac:dyDescent="0.25">
      <c r="A13" s="1" t="s">
        <v>123</v>
      </c>
      <c r="D13" s="24"/>
      <c r="E13" s="23"/>
      <c r="F13" s="23"/>
      <c r="G13" s="23"/>
      <c r="H13" s="23"/>
      <c r="I13" s="23"/>
      <c r="J13" s="23"/>
      <c r="K13" s="23"/>
    </row>
    <row r="14" spans="1:28" x14ac:dyDescent="0.25">
      <c r="A14" s="2"/>
      <c r="D14" s="23"/>
      <c r="E14" s="23"/>
      <c r="F14" s="23"/>
      <c r="G14" s="23"/>
      <c r="H14" s="23"/>
      <c r="I14" s="23"/>
      <c r="J14" s="23"/>
      <c r="K14" s="23"/>
    </row>
    <row r="15" spans="1:28" ht="45" customHeight="1" x14ac:dyDescent="0.25">
      <c r="A15" s="6" t="s">
        <v>1</v>
      </c>
      <c r="B15" s="7" t="s">
        <v>2</v>
      </c>
      <c r="C15" s="7" t="s">
        <v>26</v>
      </c>
      <c r="D15" s="7" t="s">
        <v>19</v>
      </c>
      <c r="E15" s="13" t="s">
        <v>3</v>
      </c>
      <c r="F15" s="7" t="s">
        <v>4</v>
      </c>
      <c r="G15" s="7" t="s">
        <v>5</v>
      </c>
      <c r="H15" s="7" t="s">
        <v>6</v>
      </c>
      <c r="I15" s="7" t="s">
        <v>22</v>
      </c>
      <c r="J15" s="7" t="s">
        <v>20</v>
      </c>
      <c r="K15" s="7" t="s">
        <v>23</v>
      </c>
      <c r="L15" s="7" t="s">
        <v>7</v>
      </c>
      <c r="M15" s="7" t="s">
        <v>8</v>
      </c>
      <c r="N15" s="7" t="s">
        <v>28</v>
      </c>
      <c r="O15" s="7" t="s">
        <v>9</v>
      </c>
      <c r="P15" s="7" t="s">
        <v>10</v>
      </c>
      <c r="Q15" s="7" t="s">
        <v>11</v>
      </c>
      <c r="R15" s="7" t="s">
        <v>12</v>
      </c>
      <c r="S15" s="7" t="s">
        <v>13</v>
      </c>
      <c r="T15" s="7" t="s">
        <v>14</v>
      </c>
      <c r="U15" s="7" t="s">
        <v>25</v>
      </c>
      <c r="V15" s="7" t="s">
        <v>24</v>
      </c>
      <c r="W15" s="7" t="s">
        <v>15</v>
      </c>
      <c r="X15" s="7" t="s">
        <v>16</v>
      </c>
      <c r="Y15" s="7" t="s">
        <v>17</v>
      </c>
      <c r="Z15" s="7" t="s">
        <v>18</v>
      </c>
      <c r="AA15" s="7" t="s">
        <v>21</v>
      </c>
      <c r="AB15" s="10" t="s">
        <v>38</v>
      </c>
    </row>
    <row r="16" spans="1:28" x14ac:dyDescent="0.25">
      <c r="A16" s="6"/>
      <c r="B16" s="7"/>
      <c r="C16" s="7"/>
      <c r="D16" s="7"/>
      <c r="E16" s="13"/>
      <c r="F16" s="14"/>
      <c r="G16" s="14"/>
      <c r="H16" s="10"/>
      <c r="I16" s="7" t="s">
        <v>32</v>
      </c>
      <c r="J16" s="7" t="s">
        <v>33</v>
      </c>
      <c r="K16" s="7" t="s">
        <v>33</v>
      </c>
      <c r="L16" s="7" t="s">
        <v>34</v>
      </c>
      <c r="M16" s="7" t="s">
        <v>35</v>
      </c>
      <c r="N16" s="7" t="s">
        <v>33</v>
      </c>
      <c r="O16" s="7" t="s">
        <v>35</v>
      </c>
      <c r="P16" s="7"/>
      <c r="Q16" s="7"/>
      <c r="R16" s="7"/>
      <c r="S16" s="9"/>
      <c r="T16" s="7"/>
      <c r="U16" s="7"/>
      <c r="V16" s="7"/>
      <c r="W16" s="15"/>
      <c r="X16" s="7"/>
      <c r="Y16" s="16"/>
      <c r="Z16" s="7"/>
      <c r="AA16" s="7"/>
      <c r="AB16" s="10"/>
    </row>
    <row r="17" spans="1:29" ht="12.75" customHeight="1" x14ac:dyDescent="0.25">
      <c r="A17" s="8" t="s">
        <v>111</v>
      </c>
      <c r="B17" s="8" t="s">
        <v>65</v>
      </c>
      <c r="C17" s="8" t="s">
        <v>83</v>
      </c>
      <c r="D17" s="19">
        <v>10330000</v>
      </c>
      <c r="E17" s="19">
        <v>3500000</v>
      </c>
      <c r="F17" s="14">
        <v>56</v>
      </c>
      <c r="G17" s="14">
        <v>37</v>
      </c>
      <c r="H17" s="14">
        <f t="shared" ref="H17:H36" si="0">F17+G17</f>
        <v>93</v>
      </c>
      <c r="I17" s="17">
        <v>23.166699999999999</v>
      </c>
      <c r="J17" s="17">
        <v>14.166700000000001</v>
      </c>
      <c r="K17" s="17">
        <v>12.5</v>
      </c>
      <c r="L17" s="17">
        <v>5</v>
      </c>
      <c r="M17" s="17">
        <v>9.5</v>
      </c>
      <c r="N17" s="17">
        <v>14.833299999999999</v>
      </c>
      <c r="O17" s="17">
        <v>9.6667000000000005</v>
      </c>
      <c r="P17" s="18">
        <v>88.833299999999994</v>
      </c>
      <c r="Q17" s="19">
        <v>3000000</v>
      </c>
      <c r="R17" s="8" t="s">
        <v>124</v>
      </c>
      <c r="S17" s="8" t="s">
        <v>40</v>
      </c>
      <c r="T17" s="8" t="s">
        <v>41</v>
      </c>
      <c r="U17" s="8" t="s">
        <v>40</v>
      </c>
      <c r="V17" s="8" t="s">
        <v>40</v>
      </c>
      <c r="W17" s="20">
        <v>0.45</v>
      </c>
      <c r="X17" s="8" t="s">
        <v>125</v>
      </c>
      <c r="Y17" s="16">
        <v>42916</v>
      </c>
      <c r="Z17" s="16">
        <v>42916</v>
      </c>
      <c r="AA17" s="20">
        <v>0.42</v>
      </c>
      <c r="AB17" s="8" t="s">
        <v>46</v>
      </c>
      <c r="AC17" s="26"/>
    </row>
    <row r="18" spans="1:29" ht="12.75" customHeight="1" x14ac:dyDescent="0.25">
      <c r="A18" s="8" t="s">
        <v>112</v>
      </c>
      <c r="B18" s="8" t="s">
        <v>66</v>
      </c>
      <c r="C18" s="8" t="s">
        <v>84</v>
      </c>
      <c r="D18" s="19">
        <v>5827113</v>
      </c>
      <c r="E18" s="19">
        <v>1700000</v>
      </c>
      <c r="F18" s="14">
        <v>60</v>
      </c>
      <c r="G18" s="14">
        <v>35</v>
      </c>
      <c r="H18" s="14">
        <f t="shared" si="0"/>
        <v>95</v>
      </c>
      <c r="I18" s="17">
        <v>24</v>
      </c>
      <c r="J18" s="17">
        <v>14</v>
      </c>
      <c r="K18" s="17">
        <v>13.666700000000001</v>
      </c>
      <c r="L18" s="17">
        <v>4.6666999999999996</v>
      </c>
      <c r="M18" s="17">
        <v>9.5</v>
      </c>
      <c r="N18" s="17">
        <v>13.166700000000001</v>
      </c>
      <c r="O18" s="17">
        <v>8.1667000000000005</v>
      </c>
      <c r="P18" s="18">
        <v>87.166700000000006</v>
      </c>
      <c r="Q18" s="19">
        <v>1500000</v>
      </c>
      <c r="R18" s="8" t="s">
        <v>124</v>
      </c>
      <c r="S18" s="8" t="s">
        <v>40</v>
      </c>
      <c r="T18" s="8" t="s">
        <v>41</v>
      </c>
      <c r="U18" s="8" t="s">
        <v>40</v>
      </c>
      <c r="V18" s="8" t="s">
        <v>40</v>
      </c>
      <c r="W18" s="20">
        <v>0.28999999999999998</v>
      </c>
      <c r="X18" s="8" t="s">
        <v>125</v>
      </c>
      <c r="Y18" s="16">
        <v>43100</v>
      </c>
      <c r="Z18" s="16">
        <v>43100</v>
      </c>
      <c r="AA18" s="20">
        <v>0.37</v>
      </c>
      <c r="AB18" s="8" t="s">
        <v>54</v>
      </c>
      <c r="AC18" s="26"/>
    </row>
    <row r="19" spans="1:29" ht="12.75" customHeight="1" x14ac:dyDescent="0.25">
      <c r="A19" s="8" t="s">
        <v>107</v>
      </c>
      <c r="B19" s="8" t="s">
        <v>61</v>
      </c>
      <c r="C19" s="8" t="s">
        <v>79</v>
      </c>
      <c r="D19" s="19">
        <v>3750000</v>
      </c>
      <c r="E19" s="19">
        <v>1700000</v>
      </c>
      <c r="F19" s="14">
        <v>38</v>
      </c>
      <c r="G19" s="14">
        <v>31</v>
      </c>
      <c r="H19" s="14">
        <f t="shared" si="0"/>
        <v>69</v>
      </c>
      <c r="I19" s="17">
        <v>22.833300000000001</v>
      </c>
      <c r="J19" s="17">
        <v>12.833299999999999</v>
      </c>
      <c r="K19" s="17">
        <v>11.666700000000001</v>
      </c>
      <c r="L19" s="17">
        <v>5</v>
      </c>
      <c r="M19" s="17">
        <v>9.5</v>
      </c>
      <c r="N19" s="17">
        <v>13</v>
      </c>
      <c r="O19" s="17">
        <v>10</v>
      </c>
      <c r="P19" s="18">
        <v>84.833299999999994</v>
      </c>
      <c r="Q19" s="19">
        <v>1500000</v>
      </c>
      <c r="R19" s="8" t="s">
        <v>124</v>
      </c>
      <c r="S19" s="8" t="s">
        <v>41</v>
      </c>
      <c r="T19" s="8" t="s">
        <v>41</v>
      </c>
      <c r="U19" s="8" t="s">
        <v>40</v>
      </c>
      <c r="V19" s="8" t="s">
        <v>40</v>
      </c>
      <c r="W19" s="20">
        <v>0.57999999999999996</v>
      </c>
      <c r="X19" s="8" t="s">
        <v>125</v>
      </c>
      <c r="Y19" s="16">
        <v>43033</v>
      </c>
      <c r="Z19" s="16">
        <v>43039</v>
      </c>
      <c r="AA19" s="20">
        <v>0.57999999999999996</v>
      </c>
      <c r="AB19" s="8"/>
      <c r="AC19" s="26"/>
    </row>
    <row r="20" spans="1:29" x14ac:dyDescent="0.25">
      <c r="A20" s="8" t="s">
        <v>109</v>
      </c>
      <c r="B20" s="8" t="s">
        <v>63</v>
      </c>
      <c r="C20" s="8" t="s">
        <v>81</v>
      </c>
      <c r="D20" s="19">
        <v>2261000</v>
      </c>
      <c r="E20" s="19">
        <v>900000</v>
      </c>
      <c r="F20" s="14">
        <v>51</v>
      </c>
      <c r="G20" s="14">
        <v>34</v>
      </c>
      <c r="H20" s="14">
        <f t="shared" si="0"/>
        <v>85</v>
      </c>
      <c r="I20" s="17">
        <v>22.333300000000001</v>
      </c>
      <c r="J20" s="17">
        <v>14.333299999999999</v>
      </c>
      <c r="K20" s="17">
        <v>12.333299999999999</v>
      </c>
      <c r="L20" s="17">
        <v>5</v>
      </c>
      <c r="M20" s="17">
        <v>8</v>
      </c>
      <c r="N20" s="17">
        <v>13.333299999999999</v>
      </c>
      <c r="O20" s="17">
        <v>9.5</v>
      </c>
      <c r="P20" s="18">
        <v>84.833299999999994</v>
      </c>
      <c r="Q20" s="19">
        <v>800000</v>
      </c>
      <c r="R20" s="8" t="s">
        <v>124</v>
      </c>
      <c r="S20" s="8" t="s">
        <v>40</v>
      </c>
      <c r="T20" s="8" t="s">
        <v>41</v>
      </c>
      <c r="U20" s="8" t="s">
        <v>40</v>
      </c>
      <c r="V20" s="8" t="s">
        <v>40</v>
      </c>
      <c r="W20" s="20">
        <v>0.39</v>
      </c>
      <c r="X20" s="8" t="s">
        <v>125</v>
      </c>
      <c r="Y20" s="16">
        <v>42931</v>
      </c>
      <c r="Z20" s="16">
        <v>42947</v>
      </c>
      <c r="AA20" s="20">
        <v>0.51</v>
      </c>
      <c r="AB20" s="8" t="s">
        <v>44</v>
      </c>
      <c r="AC20" s="26"/>
    </row>
    <row r="21" spans="1:29" ht="12.75" customHeight="1" x14ac:dyDescent="0.25">
      <c r="A21" s="8" t="s">
        <v>104</v>
      </c>
      <c r="B21" s="8" t="s">
        <v>39</v>
      </c>
      <c r="C21" s="8" t="s">
        <v>77</v>
      </c>
      <c r="D21" s="19">
        <v>2971300</v>
      </c>
      <c r="E21" s="19">
        <v>1400000</v>
      </c>
      <c r="F21" s="14">
        <v>60</v>
      </c>
      <c r="G21" s="14">
        <v>33</v>
      </c>
      <c r="H21" s="14">
        <f t="shared" si="0"/>
        <v>93</v>
      </c>
      <c r="I21" s="17">
        <v>20.666699999999999</v>
      </c>
      <c r="J21" s="17">
        <v>10.5</v>
      </c>
      <c r="K21" s="17">
        <v>11.666700000000001</v>
      </c>
      <c r="L21" s="17">
        <v>4.8333000000000004</v>
      </c>
      <c r="M21" s="17">
        <v>8.5</v>
      </c>
      <c r="N21" s="17">
        <v>12</v>
      </c>
      <c r="O21" s="17">
        <v>9</v>
      </c>
      <c r="P21" s="18">
        <v>77.166700000000006</v>
      </c>
      <c r="Q21" s="19">
        <v>1100000</v>
      </c>
      <c r="R21" s="8" t="s">
        <v>124</v>
      </c>
      <c r="S21" s="8" t="s">
        <v>41</v>
      </c>
      <c r="T21" s="8" t="s">
        <v>41</v>
      </c>
      <c r="U21" s="8" t="s">
        <v>41</v>
      </c>
      <c r="V21" s="8" t="s">
        <v>128</v>
      </c>
      <c r="W21" s="20">
        <v>0.54</v>
      </c>
      <c r="X21" s="8" t="s">
        <v>125</v>
      </c>
      <c r="Y21" s="16">
        <v>42673</v>
      </c>
      <c r="Z21" s="16">
        <v>42674</v>
      </c>
      <c r="AA21" s="20">
        <v>0.53</v>
      </c>
      <c r="AB21" s="8" t="s">
        <v>42</v>
      </c>
      <c r="AC21" s="26"/>
    </row>
    <row r="22" spans="1:29" ht="12.75" customHeight="1" x14ac:dyDescent="0.25">
      <c r="A22" s="8" t="s">
        <v>110</v>
      </c>
      <c r="B22" s="8" t="s">
        <v>64</v>
      </c>
      <c r="C22" s="8" t="s">
        <v>82</v>
      </c>
      <c r="D22" s="19">
        <v>3084876</v>
      </c>
      <c r="E22" s="19">
        <v>500000</v>
      </c>
      <c r="F22" s="14"/>
      <c r="G22" s="14"/>
      <c r="H22" s="14">
        <f t="shared" si="0"/>
        <v>0</v>
      </c>
      <c r="I22" s="17">
        <v>19.333300000000001</v>
      </c>
      <c r="J22" s="17">
        <v>9.3332999999999995</v>
      </c>
      <c r="K22" s="17">
        <v>11.166700000000001</v>
      </c>
      <c r="L22" s="17">
        <v>5</v>
      </c>
      <c r="M22" s="17">
        <v>9.1667000000000005</v>
      </c>
      <c r="N22" s="17">
        <v>13.666700000000001</v>
      </c>
      <c r="O22" s="17">
        <v>7.3333000000000004</v>
      </c>
      <c r="P22" s="18">
        <v>75</v>
      </c>
      <c r="Q22" s="19">
        <v>500000</v>
      </c>
      <c r="R22" s="8" t="s">
        <v>124</v>
      </c>
      <c r="S22" s="8" t="s">
        <v>40</v>
      </c>
      <c r="T22" s="8" t="s">
        <v>41</v>
      </c>
      <c r="U22" s="8" t="s">
        <v>40</v>
      </c>
      <c r="V22" s="8" t="s">
        <v>40</v>
      </c>
      <c r="W22" s="20">
        <v>0.19</v>
      </c>
      <c r="X22" s="8" t="s">
        <v>125</v>
      </c>
      <c r="Y22" s="16">
        <v>42794</v>
      </c>
      <c r="Z22" s="16">
        <v>42794</v>
      </c>
      <c r="AA22" s="20">
        <v>0.24</v>
      </c>
      <c r="AB22" s="8" t="s">
        <v>45</v>
      </c>
      <c r="AC22" s="26"/>
    </row>
    <row r="23" spans="1:29" ht="12.75" customHeight="1" x14ac:dyDescent="0.25">
      <c r="A23" s="8" t="s">
        <v>116</v>
      </c>
      <c r="B23" s="8" t="s">
        <v>69</v>
      </c>
      <c r="C23" s="8" t="s">
        <v>88</v>
      </c>
      <c r="D23" s="19">
        <v>1200000</v>
      </c>
      <c r="E23" s="19">
        <v>320000</v>
      </c>
      <c r="F23" s="14">
        <v>50</v>
      </c>
      <c r="G23" s="14">
        <v>31</v>
      </c>
      <c r="H23" s="14">
        <f t="shared" si="0"/>
        <v>81</v>
      </c>
      <c r="I23" s="17">
        <v>20.833300000000001</v>
      </c>
      <c r="J23" s="17">
        <v>12.833299999999999</v>
      </c>
      <c r="K23" s="17">
        <v>10.833299999999999</v>
      </c>
      <c r="L23" s="17">
        <v>3.5</v>
      </c>
      <c r="M23" s="17">
        <v>7.3333000000000004</v>
      </c>
      <c r="N23" s="17">
        <v>11</v>
      </c>
      <c r="O23" s="17">
        <v>6.5</v>
      </c>
      <c r="P23" s="18">
        <v>72.833299999999994</v>
      </c>
      <c r="Q23" s="19">
        <v>300000</v>
      </c>
      <c r="R23" s="8" t="s">
        <v>124</v>
      </c>
      <c r="S23" s="8" t="s">
        <v>41</v>
      </c>
      <c r="T23" s="8" t="s">
        <v>41</v>
      </c>
      <c r="U23" s="8" t="s">
        <v>40</v>
      </c>
      <c r="V23" s="8" t="s">
        <v>40</v>
      </c>
      <c r="W23" s="20">
        <v>0.48</v>
      </c>
      <c r="X23" s="8" t="s">
        <v>125</v>
      </c>
      <c r="Y23" s="16">
        <v>42824</v>
      </c>
      <c r="Z23" s="16">
        <v>42825</v>
      </c>
      <c r="AA23" s="20">
        <v>0.36</v>
      </c>
      <c r="AB23" s="8" t="s">
        <v>50</v>
      </c>
      <c r="AC23" s="26"/>
    </row>
    <row r="24" spans="1:29" ht="12.75" customHeight="1" x14ac:dyDescent="0.25">
      <c r="A24" s="8" t="s">
        <v>99</v>
      </c>
      <c r="B24" s="8" t="s">
        <v>56</v>
      </c>
      <c r="C24" s="8" t="s">
        <v>72</v>
      </c>
      <c r="D24" s="19">
        <v>5890243</v>
      </c>
      <c r="E24" s="19">
        <v>2000000</v>
      </c>
      <c r="F24" s="14">
        <v>27</v>
      </c>
      <c r="G24" s="14">
        <v>37</v>
      </c>
      <c r="H24" s="14">
        <f t="shared" si="0"/>
        <v>64</v>
      </c>
      <c r="I24" s="17">
        <v>17.333300000000001</v>
      </c>
      <c r="J24" s="17">
        <v>13.166700000000001</v>
      </c>
      <c r="K24" s="17">
        <v>8.8332999999999995</v>
      </c>
      <c r="L24" s="17">
        <v>4.5</v>
      </c>
      <c r="M24" s="17">
        <v>7.1666999999999996</v>
      </c>
      <c r="N24" s="17">
        <v>11.833299999999999</v>
      </c>
      <c r="O24" s="17">
        <v>8.8332999999999995</v>
      </c>
      <c r="P24" s="18">
        <v>71.666700000000006</v>
      </c>
      <c r="Q24" s="19">
        <v>1000000</v>
      </c>
      <c r="R24" s="8" t="s">
        <v>124</v>
      </c>
      <c r="S24" s="8" t="s">
        <v>41</v>
      </c>
      <c r="T24" s="8" t="s">
        <v>41</v>
      </c>
      <c r="U24" s="8" t="s">
        <v>40</v>
      </c>
      <c r="V24" s="8" t="s">
        <v>40</v>
      </c>
      <c r="W24" s="20">
        <v>0.65</v>
      </c>
      <c r="X24" s="8" t="s">
        <v>126</v>
      </c>
      <c r="Y24" s="16">
        <v>42794</v>
      </c>
      <c r="Z24" s="16">
        <v>42794</v>
      </c>
      <c r="AA24" s="20">
        <v>0.25</v>
      </c>
      <c r="AB24" s="8" t="s">
        <v>52</v>
      </c>
      <c r="AC24" s="26"/>
    </row>
    <row r="25" spans="1:29" ht="12.75" customHeight="1" x14ac:dyDescent="0.25">
      <c r="A25" s="8" t="s">
        <v>106</v>
      </c>
      <c r="B25" s="8" t="s">
        <v>60</v>
      </c>
      <c r="C25" s="8" t="s">
        <v>119</v>
      </c>
      <c r="D25" s="19">
        <v>1530000</v>
      </c>
      <c r="E25" s="19">
        <v>1000000</v>
      </c>
      <c r="F25" s="14">
        <v>30</v>
      </c>
      <c r="G25" s="14">
        <v>16</v>
      </c>
      <c r="H25" s="14">
        <f t="shared" si="0"/>
        <v>46</v>
      </c>
      <c r="I25" s="17">
        <v>20.666699999999999</v>
      </c>
      <c r="J25" s="17">
        <v>9.6667000000000005</v>
      </c>
      <c r="K25" s="17">
        <v>11.5</v>
      </c>
      <c r="L25" s="17">
        <v>3.5</v>
      </c>
      <c r="M25" s="17">
        <v>5.8333000000000004</v>
      </c>
      <c r="N25" s="17">
        <v>13.666700000000001</v>
      </c>
      <c r="O25" s="17">
        <v>4.5</v>
      </c>
      <c r="P25" s="18">
        <v>69.333299999999994</v>
      </c>
      <c r="Q25" s="19">
        <v>300000</v>
      </c>
      <c r="R25" s="8" t="s">
        <v>124</v>
      </c>
      <c r="S25" s="8" t="s">
        <v>41</v>
      </c>
      <c r="T25" s="8" t="s">
        <v>41</v>
      </c>
      <c r="U25" s="8" t="s">
        <v>40</v>
      </c>
      <c r="V25" s="8" t="s">
        <v>40</v>
      </c>
      <c r="W25" s="20">
        <v>0.63</v>
      </c>
      <c r="X25" s="8" t="s">
        <v>126</v>
      </c>
      <c r="Y25" s="16">
        <v>42675</v>
      </c>
      <c r="Z25" s="16">
        <v>42674</v>
      </c>
      <c r="AA25" s="20">
        <v>0.28999999999999998</v>
      </c>
      <c r="AB25" s="8"/>
      <c r="AC25" s="26"/>
    </row>
    <row r="26" spans="1:29" x14ac:dyDescent="0.25">
      <c r="A26" s="8" t="s">
        <v>100</v>
      </c>
      <c r="B26" s="8" t="s">
        <v>56</v>
      </c>
      <c r="C26" s="8" t="s">
        <v>73</v>
      </c>
      <c r="D26" s="19">
        <v>3423465</v>
      </c>
      <c r="E26" s="19">
        <v>1000000</v>
      </c>
      <c r="F26" s="14">
        <v>55</v>
      </c>
      <c r="G26" s="14">
        <v>39</v>
      </c>
      <c r="H26" s="14">
        <f t="shared" si="0"/>
        <v>94</v>
      </c>
      <c r="I26" s="17">
        <v>16.5</v>
      </c>
      <c r="J26" s="17">
        <v>13.166700000000001</v>
      </c>
      <c r="K26" s="17">
        <v>8.5</v>
      </c>
      <c r="L26" s="17">
        <v>4.3333000000000004</v>
      </c>
      <c r="M26" s="17">
        <v>8</v>
      </c>
      <c r="N26" s="17">
        <v>8.1667000000000005</v>
      </c>
      <c r="O26" s="17">
        <v>8.5</v>
      </c>
      <c r="P26" s="18">
        <v>67.166700000000006</v>
      </c>
      <c r="Q26" s="19"/>
      <c r="R26" s="8"/>
      <c r="S26" s="8" t="s">
        <v>41</v>
      </c>
      <c r="T26" s="8"/>
      <c r="U26" s="8" t="s">
        <v>40</v>
      </c>
      <c r="V26" s="8"/>
      <c r="W26" s="20">
        <v>0.67</v>
      </c>
      <c r="X26" s="8"/>
      <c r="Y26" s="16">
        <v>42855</v>
      </c>
      <c r="Z26" s="8"/>
      <c r="AA26" s="22"/>
      <c r="AB26" s="8" t="s">
        <v>53</v>
      </c>
    </row>
    <row r="27" spans="1:29" ht="13.5" customHeight="1" x14ac:dyDescent="0.25">
      <c r="A27" s="8" t="s">
        <v>113</v>
      </c>
      <c r="B27" s="8" t="s">
        <v>67</v>
      </c>
      <c r="C27" s="8" t="s">
        <v>85</v>
      </c>
      <c r="D27" s="19">
        <v>4810977</v>
      </c>
      <c r="E27" s="19">
        <v>1200000</v>
      </c>
      <c r="F27" s="14">
        <v>38</v>
      </c>
      <c r="G27" s="14"/>
      <c r="H27" s="14">
        <f t="shared" si="0"/>
        <v>38</v>
      </c>
      <c r="I27" s="17">
        <v>17.666699999999999</v>
      </c>
      <c r="J27" s="17">
        <v>9.5</v>
      </c>
      <c r="K27" s="17">
        <v>10.166700000000001</v>
      </c>
      <c r="L27" s="17">
        <v>4.3333000000000004</v>
      </c>
      <c r="M27" s="17">
        <v>7.3333000000000004</v>
      </c>
      <c r="N27" s="17">
        <v>10.333299999999999</v>
      </c>
      <c r="O27" s="17">
        <v>7.8333000000000004</v>
      </c>
      <c r="P27" s="18">
        <v>67.166700000000006</v>
      </c>
      <c r="Q27" s="19"/>
      <c r="R27" s="8"/>
      <c r="S27" s="8" t="s">
        <v>41</v>
      </c>
      <c r="T27" s="8"/>
      <c r="U27" s="8" t="s">
        <v>40</v>
      </c>
      <c r="V27" s="8"/>
      <c r="W27" s="20">
        <v>0.53</v>
      </c>
      <c r="X27" s="8"/>
      <c r="Y27" s="16">
        <v>43153</v>
      </c>
      <c r="Z27" s="8"/>
      <c r="AA27" s="8"/>
      <c r="AB27" s="8" t="s">
        <v>47</v>
      </c>
    </row>
    <row r="28" spans="1:29" ht="12.75" customHeight="1" x14ac:dyDescent="0.25">
      <c r="A28" s="8" t="s">
        <v>101</v>
      </c>
      <c r="B28" s="8" t="s">
        <v>37</v>
      </c>
      <c r="C28" s="8" t="s">
        <v>74</v>
      </c>
      <c r="D28" s="19">
        <v>3900000</v>
      </c>
      <c r="E28" s="19">
        <v>1500000</v>
      </c>
      <c r="F28" s="14">
        <v>58</v>
      </c>
      <c r="G28" s="14">
        <v>32</v>
      </c>
      <c r="H28" s="14">
        <f t="shared" si="0"/>
        <v>90</v>
      </c>
      <c r="I28" s="17">
        <v>17</v>
      </c>
      <c r="J28" s="17">
        <v>12.666700000000001</v>
      </c>
      <c r="K28" s="17">
        <v>8.8332999999999995</v>
      </c>
      <c r="L28" s="17">
        <v>3.3332999999999999</v>
      </c>
      <c r="M28" s="17">
        <v>7.3333000000000004</v>
      </c>
      <c r="N28" s="17">
        <v>8</v>
      </c>
      <c r="O28" s="17">
        <v>9.8332999999999995</v>
      </c>
      <c r="P28" s="18">
        <v>67</v>
      </c>
      <c r="Q28" s="19"/>
      <c r="R28" s="8"/>
      <c r="S28" s="8" t="s">
        <v>41</v>
      </c>
      <c r="T28" s="8"/>
      <c r="U28" s="8" t="s">
        <v>40</v>
      </c>
      <c r="V28" s="8"/>
      <c r="W28" s="20">
        <v>0.74</v>
      </c>
      <c r="X28" s="8"/>
      <c r="Y28" s="16">
        <v>43008</v>
      </c>
      <c r="Z28" s="8"/>
      <c r="AA28" s="22"/>
      <c r="AB28" s="8" t="s">
        <v>42</v>
      </c>
    </row>
    <row r="29" spans="1:29" ht="12.75" customHeight="1" x14ac:dyDescent="0.25">
      <c r="A29" s="8" t="s">
        <v>102</v>
      </c>
      <c r="B29" s="8" t="s">
        <v>57</v>
      </c>
      <c r="C29" s="8" t="s">
        <v>75</v>
      </c>
      <c r="D29" s="19">
        <v>2005173</v>
      </c>
      <c r="E29" s="19">
        <v>700000</v>
      </c>
      <c r="F29" s="14">
        <v>56</v>
      </c>
      <c r="G29" s="14"/>
      <c r="H29" s="14">
        <f t="shared" si="0"/>
        <v>56</v>
      </c>
      <c r="I29" s="17">
        <v>14</v>
      </c>
      <c r="J29" s="17">
        <v>12.166700000000001</v>
      </c>
      <c r="K29" s="17">
        <v>7</v>
      </c>
      <c r="L29" s="17">
        <v>4.1666999999999996</v>
      </c>
      <c r="M29" s="17">
        <v>8</v>
      </c>
      <c r="N29" s="17">
        <v>9.3332999999999995</v>
      </c>
      <c r="O29" s="17">
        <v>7</v>
      </c>
      <c r="P29" s="18">
        <v>61.666699999999999</v>
      </c>
      <c r="Q29" s="19"/>
      <c r="R29" s="8"/>
      <c r="S29" s="8" t="s">
        <v>41</v>
      </c>
      <c r="T29" s="8"/>
      <c r="U29" s="8" t="s">
        <v>40</v>
      </c>
      <c r="V29" s="8"/>
      <c r="W29" s="20">
        <v>0.6</v>
      </c>
      <c r="X29" s="8"/>
      <c r="Y29" s="16">
        <v>42673</v>
      </c>
      <c r="Z29" s="8"/>
      <c r="AA29" s="22"/>
      <c r="AB29" s="8" t="s">
        <v>49</v>
      </c>
    </row>
    <row r="30" spans="1:29" ht="12.75" customHeight="1" x14ac:dyDescent="0.25">
      <c r="A30" s="8" t="s">
        <v>105</v>
      </c>
      <c r="B30" s="8" t="s">
        <v>59</v>
      </c>
      <c r="C30" s="8" t="s">
        <v>78</v>
      </c>
      <c r="D30" s="19">
        <v>1325100</v>
      </c>
      <c r="E30" s="19">
        <v>500000</v>
      </c>
      <c r="F30" s="14"/>
      <c r="G30" s="14">
        <v>20</v>
      </c>
      <c r="H30" s="14">
        <f t="shared" si="0"/>
        <v>20</v>
      </c>
      <c r="I30" s="17">
        <v>16.166699999999999</v>
      </c>
      <c r="J30" s="17">
        <v>9.5</v>
      </c>
      <c r="K30" s="17">
        <v>8.6667000000000005</v>
      </c>
      <c r="L30" s="17">
        <v>4.1666999999999996</v>
      </c>
      <c r="M30" s="17">
        <v>7.1666999999999996</v>
      </c>
      <c r="N30" s="17">
        <v>9</v>
      </c>
      <c r="O30" s="17">
        <v>7</v>
      </c>
      <c r="P30" s="18">
        <v>61.666699999999999</v>
      </c>
      <c r="Q30" s="19"/>
      <c r="R30" s="8"/>
      <c r="S30" s="8" t="s">
        <v>40</v>
      </c>
      <c r="T30" s="8"/>
      <c r="U30" s="8" t="s">
        <v>40</v>
      </c>
      <c r="V30" s="8"/>
      <c r="W30" s="20">
        <v>0.45279999999999998</v>
      </c>
      <c r="X30" s="8"/>
      <c r="Y30" s="16">
        <v>43039</v>
      </c>
      <c r="Z30" s="8"/>
      <c r="AA30" s="22"/>
      <c r="AB30" s="8"/>
    </row>
    <row r="31" spans="1:29" ht="12.75" customHeight="1" x14ac:dyDescent="0.25">
      <c r="A31" s="8" t="s">
        <v>108</v>
      </c>
      <c r="B31" s="8" t="s">
        <v>62</v>
      </c>
      <c r="C31" s="8" t="s">
        <v>80</v>
      </c>
      <c r="D31" s="19">
        <v>3803600</v>
      </c>
      <c r="E31" s="19">
        <v>960000</v>
      </c>
      <c r="F31" s="14">
        <v>50</v>
      </c>
      <c r="G31" s="14"/>
      <c r="H31" s="14">
        <f t="shared" si="0"/>
        <v>50</v>
      </c>
      <c r="I31" s="17">
        <v>15.333299999999999</v>
      </c>
      <c r="J31" s="17">
        <v>9.5</v>
      </c>
      <c r="K31" s="17">
        <v>8</v>
      </c>
      <c r="L31" s="17">
        <v>4.1666999999999996</v>
      </c>
      <c r="M31" s="17">
        <v>7.3333000000000004</v>
      </c>
      <c r="N31" s="17">
        <v>8.6667000000000005</v>
      </c>
      <c r="O31" s="17">
        <v>6.3333000000000004</v>
      </c>
      <c r="P31" s="18">
        <v>59.333300000000001</v>
      </c>
      <c r="Q31" s="19"/>
      <c r="R31" s="8"/>
      <c r="S31" s="8" t="s">
        <v>41</v>
      </c>
      <c r="T31" s="8"/>
      <c r="U31" s="8" t="s">
        <v>40</v>
      </c>
      <c r="V31" s="8"/>
      <c r="W31" s="20">
        <v>0.5</v>
      </c>
      <c r="X31" s="8"/>
      <c r="Y31" s="16">
        <v>43190</v>
      </c>
      <c r="Z31" s="8"/>
      <c r="AA31" s="8"/>
      <c r="AB31" s="8" t="s">
        <v>43</v>
      </c>
    </row>
    <row r="32" spans="1:29" ht="12.75" customHeight="1" x14ac:dyDescent="0.25">
      <c r="A32" s="8" t="s">
        <v>115</v>
      </c>
      <c r="B32" s="8" t="s">
        <v>69</v>
      </c>
      <c r="C32" s="8" t="s">
        <v>87</v>
      </c>
      <c r="D32" s="19">
        <v>1200000</v>
      </c>
      <c r="E32" s="19">
        <v>320000</v>
      </c>
      <c r="F32" s="14">
        <v>57</v>
      </c>
      <c r="G32" s="14">
        <v>17</v>
      </c>
      <c r="H32" s="14">
        <f t="shared" si="0"/>
        <v>74</v>
      </c>
      <c r="I32" s="17">
        <v>15</v>
      </c>
      <c r="J32" s="17">
        <v>11.833299999999999</v>
      </c>
      <c r="K32" s="17">
        <v>7.3333000000000004</v>
      </c>
      <c r="L32" s="17">
        <v>3.3332999999999999</v>
      </c>
      <c r="M32" s="17">
        <v>6.6666999999999996</v>
      </c>
      <c r="N32" s="17">
        <v>8.3332999999999995</v>
      </c>
      <c r="O32" s="17">
        <v>6.5</v>
      </c>
      <c r="P32" s="18">
        <v>59</v>
      </c>
      <c r="Q32" s="19"/>
      <c r="R32" s="8"/>
      <c r="S32" s="8" t="s">
        <v>41</v>
      </c>
      <c r="T32" s="8"/>
      <c r="U32" s="8" t="s">
        <v>40</v>
      </c>
      <c r="V32" s="8"/>
      <c r="W32" s="20">
        <v>0.43</v>
      </c>
      <c r="X32" s="8"/>
      <c r="Y32" s="16">
        <v>42824</v>
      </c>
      <c r="Z32" s="8"/>
      <c r="AA32" s="8"/>
      <c r="AB32" s="8" t="s">
        <v>49</v>
      </c>
    </row>
    <row r="33" spans="1:28" ht="12.75" customHeight="1" x14ac:dyDescent="0.25">
      <c r="A33" s="8" t="s">
        <v>98</v>
      </c>
      <c r="B33" s="8" t="s">
        <v>55</v>
      </c>
      <c r="C33" s="8" t="s">
        <v>71</v>
      </c>
      <c r="D33" s="19">
        <v>3192758</v>
      </c>
      <c r="E33" s="19">
        <v>750000</v>
      </c>
      <c r="F33" s="14">
        <v>28</v>
      </c>
      <c r="G33" s="14">
        <v>32</v>
      </c>
      <c r="H33" s="14">
        <f t="shared" si="0"/>
        <v>60</v>
      </c>
      <c r="I33" s="17">
        <v>9.8332999999999995</v>
      </c>
      <c r="J33" s="17">
        <v>8.5</v>
      </c>
      <c r="K33" s="17">
        <v>6</v>
      </c>
      <c r="L33" s="17">
        <v>4.3333000000000004</v>
      </c>
      <c r="M33" s="17">
        <v>7.6666999999999996</v>
      </c>
      <c r="N33" s="17">
        <v>11.333299999999999</v>
      </c>
      <c r="O33" s="17">
        <v>7.3333000000000004</v>
      </c>
      <c r="P33" s="18">
        <v>55</v>
      </c>
      <c r="Q33" s="21"/>
      <c r="R33" s="8"/>
      <c r="S33" s="8" t="s">
        <v>40</v>
      </c>
      <c r="T33" s="8"/>
      <c r="U33" s="8" t="s">
        <v>40</v>
      </c>
      <c r="V33" s="8"/>
      <c r="W33" s="20">
        <v>0.36</v>
      </c>
      <c r="X33" s="8"/>
      <c r="Y33" s="16">
        <v>42856</v>
      </c>
      <c r="Z33" s="8"/>
      <c r="AA33" s="22"/>
      <c r="AB33" s="8" t="s">
        <v>127</v>
      </c>
    </row>
    <row r="34" spans="1:28" ht="12.75" customHeight="1" x14ac:dyDescent="0.25">
      <c r="A34" s="8" t="s">
        <v>103</v>
      </c>
      <c r="B34" s="8" t="s">
        <v>58</v>
      </c>
      <c r="C34" s="8" t="s">
        <v>76</v>
      </c>
      <c r="D34" s="19">
        <v>1391295</v>
      </c>
      <c r="E34" s="19">
        <v>500000</v>
      </c>
      <c r="F34" s="14">
        <v>40</v>
      </c>
      <c r="G34" s="14">
        <v>28</v>
      </c>
      <c r="H34" s="14">
        <f t="shared" si="0"/>
        <v>68</v>
      </c>
      <c r="I34" s="17">
        <v>15.166700000000001</v>
      </c>
      <c r="J34" s="17">
        <v>8.8332999999999995</v>
      </c>
      <c r="K34" s="17">
        <v>8.1667000000000005</v>
      </c>
      <c r="L34" s="17">
        <v>3.3332999999999999</v>
      </c>
      <c r="M34" s="17">
        <v>7.6666999999999996</v>
      </c>
      <c r="N34" s="17">
        <v>6.5</v>
      </c>
      <c r="O34" s="17">
        <v>4.5</v>
      </c>
      <c r="P34" s="18">
        <v>54.166699999999999</v>
      </c>
      <c r="Q34" s="19"/>
      <c r="R34" s="8"/>
      <c r="S34" s="8" t="s">
        <v>41</v>
      </c>
      <c r="T34" s="8"/>
      <c r="U34" s="8" t="s">
        <v>41</v>
      </c>
      <c r="V34" s="8"/>
      <c r="W34" s="20">
        <v>0.79</v>
      </c>
      <c r="X34" s="8"/>
      <c r="Y34" s="16">
        <v>42825</v>
      </c>
      <c r="Z34" s="8"/>
      <c r="AA34" s="22"/>
      <c r="AB34" s="8"/>
    </row>
    <row r="35" spans="1:28" ht="12.75" customHeight="1" x14ac:dyDescent="0.25">
      <c r="A35" s="8" t="s">
        <v>117</v>
      </c>
      <c r="B35" s="8" t="s">
        <v>70</v>
      </c>
      <c r="C35" s="8" t="s">
        <v>89</v>
      </c>
      <c r="D35" s="19">
        <v>2736700</v>
      </c>
      <c r="E35" s="19">
        <v>780000</v>
      </c>
      <c r="F35" s="14">
        <v>53</v>
      </c>
      <c r="G35" s="14">
        <v>28</v>
      </c>
      <c r="H35" s="14">
        <f t="shared" si="0"/>
        <v>81</v>
      </c>
      <c r="I35" s="17">
        <v>12.666700000000001</v>
      </c>
      <c r="J35" s="17">
        <v>9.5</v>
      </c>
      <c r="K35" s="17">
        <v>6.1666999999999996</v>
      </c>
      <c r="L35" s="17">
        <v>4.1666999999999996</v>
      </c>
      <c r="M35" s="17">
        <v>7.8333000000000004</v>
      </c>
      <c r="N35" s="17">
        <v>8.8332999999999995</v>
      </c>
      <c r="O35" s="17">
        <v>4.1666999999999996</v>
      </c>
      <c r="P35" s="18">
        <v>53.333300000000001</v>
      </c>
      <c r="Q35" s="19"/>
      <c r="R35" s="8"/>
      <c r="S35" s="8" t="s">
        <v>40</v>
      </c>
      <c r="T35" s="8"/>
      <c r="U35" s="8" t="s">
        <v>40</v>
      </c>
      <c r="V35" s="8"/>
      <c r="W35" s="20">
        <v>0.05</v>
      </c>
      <c r="X35" s="8"/>
      <c r="Y35" s="16">
        <v>42681</v>
      </c>
      <c r="Z35" s="8"/>
      <c r="AA35" s="8"/>
      <c r="AB35" s="8" t="s">
        <v>51</v>
      </c>
    </row>
    <row r="36" spans="1:28" ht="12.75" customHeight="1" x14ac:dyDescent="0.25">
      <c r="A36" s="8" t="s">
        <v>114</v>
      </c>
      <c r="B36" s="8" t="s">
        <v>68</v>
      </c>
      <c r="C36" s="8" t="s">
        <v>86</v>
      </c>
      <c r="D36" s="19">
        <v>7126500</v>
      </c>
      <c r="E36" s="19">
        <v>3300000</v>
      </c>
      <c r="F36" s="14"/>
      <c r="G36" s="14">
        <v>25</v>
      </c>
      <c r="H36" s="14">
        <f t="shared" si="0"/>
        <v>25</v>
      </c>
      <c r="I36" s="17">
        <v>13.833299999999999</v>
      </c>
      <c r="J36" s="17">
        <v>8.1667000000000005</v>
      </c>
      <c r="K36" s="17">
        <v>7.1666999999999996</v>
      </c>
      <c r="L36" s="17">
        <v>3.8332999999999999</v>
      </c>
      <c r="M36" s="17">
        <v>7.1666999999999996</v>
      </c>
      <c r="N36" s="17">
        <v>6.5</v>
      </c>
      <c r="O36" s="17">
        <v>5.8333000000000004</v>
      </c>
      <c r="P36" s="18">
        <v>52.5</v>
      </c>
      <c r="Q36" s="19"/>
      <c r="R36" s="8"/>
      <c r="S36" s="8" t="s">
        <v>40</v>
      </c>
      <c r="T36" s="8"/>
      <c r="U36" s="8" t="s">
        <v>40</v>
      </c>
      <c r="V36" s="8"/>
      <c r="W36" s="20">
        <v>0.46</v>
      </c>
      <c r="X36" s="8"/>
      <c r="Y36" s="16">
        <v>42978</v>
      </c>
      <c r="Z36" s="8"/>
      <c r="AA36" s="8"/>
      <c r="AB36" s="8" t="s">
        <v>48</v>
      </c>
    </row>
    <row r="37" spans="1:28" x14ac:dyDescent="0.25">
      <c r="A37" s="11"/>
      <c r="D37" s="4"/>
      <c r="E37" s="4">
        <f>SUM(E17:E36)</f>
        <v>24530000</v>
      </c>
      <c r="Q37" s="4">
        <f>SUM(Q17:Q36)</f>
        <v>10000000</v>
      </c>
    </row>
    <row r="38" spans="1:28" x14ac:dyDescent="0.25">
      <c r="E38" s="4"/>
      <c r="F38" s="4"/>
      <c r="P38" s="1" t="s">
        <v>30</v>
      </c>
      <c r="Q38" s="4">
        <f>10000000-Q37</f>
        <v>0</v>
      </c>
    </row>
  </sheetData>
  <sortState ref="A15:AE34">
    <sortCondition descending="1" ref="P15:P34"/>
  </sortState>
  <dataValidations count="2">
    <dataValidation type="whole" showInputMessage="1" showErrorMessage="1" errorTitle="ZNOVU A LÉPE" error="To je móóóóóóc!!!!" sqref="J18:O36">
      <formula1>0</formula1>
      <formula2>15</formula2>
    </dataValidation>
    <dataValidation type="whole" allowBlank="1" showInputMessage="1" showErrorMessage="1" errorTitle="ZNOVU A LÉPE" error="To je móóóóóóc!!!!" sqref="I18:I36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7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7</v>
      </c>
      <c r="G15" s="34">
        <v>8</v>
      </c>
      <c r="H15" s="34">
        <v>5</v>
      </c>
      <c r="I15" s="34">
        <v>4</v>
      </c>
      <c r="J15" s="34">
        <v>7</v>
      </c>
      <c r="K15" s="34">
        <v>11</v>
      </c>
      <c r="L15" s="34">
        <v>7</v>
      </c>
      <c r="M15" s="34">
        <v>49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12</v>
      </c>
      <c r="G16" s="34">
        <v>14</v>
      </c>
      <c r="H16" s="34">
        <v>10</v>
      </c>
      <c r="I16" s="34">
        <v>5</v>
      </c>
      <c r="J16" s="34">
        <v>7</v>
      </c>
      <c r="K16" s="34">
        <v>12</v>
      </c>
      <c r="L16" s="34">
        <v>9</v>
      </c>
      <c r="M16" s="34">
        <v>69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12</v>
      </c>
      <c r="G17" s="34">
        <v>14</v>
      </c>
      <c r="H17" s="34">
        <v>10</v>
      </c>
      <c r="I17" s="34">
        <v>5</v>
      </c>
      <c r="J17" s="34">
        <v>8</v>
      </c>
      <c r="K17" s="34">
        <v>7</v>
      </c>
      <c r="L17" s="34">
        <v>9</v>
      </c>
      <c r="M17" s="34">
        <v>65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12</v>
      </c>
      <c r="G18" s="34">
        <v>14</v>
      </c>
      <c r="H18" s="34">
        <v>10</v>
      </c>
      <c r="I18" s="34">
        <v>3</v>
      </c>
      <c r="J18" s="34">
        <v>7</v>
      </c>
      <c r="K18" s="34">
        <v>7</v>
      </c>
      <c r="L18" s="34">
        <v>10</v>
      </c>
      <c r="M18" s="34">
        <v>63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14</v>
      </c>
      <c r="G19" s="34">
        <v>11</v>
      </c>
      <c r="H19" s="34">
        <v>6</v>
      </c>
      <c r="I19" s="34">
        <v>4</v>
      </c>
      <c r="J19" s="34">
        <v>8</v>
      </c>
      <c r="K19" s="34">
        <v>9</v>
      </c>
      <c r="L19" s="34">
        <v>7</v>
      </c>
      <c r="M19" s="34">
        <v>59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10</v>
      </c>
      <c r="G20" s="34">
        <v>9</v>
      </c>
      <c r="H20" s="34">
        <v>7</v>
      </c>
      <c r="I20" s="34">
        <v>3</v>
      </c>
      <c r="J20" s="34">
        <v>7</v>
      </c>
      <c r="K20" s="34">
        <v>6</v>
      </c>
      <c r="L20" s="34">
        <v>4</v>
      </c>
      <c r="M20" s="34">
        <v>46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20</v>
      </c>
      <c r="G21" s="34">
        <v>10</v>
      </c>
      <c r="H21" s="34">
        <v>11</v>
      </c>
      <c r="I21" s="34">
        <v>5</v>
      </c>
      <c r="J21" s="34">
        <v>8</v>
      </c>
      <c r="K21" s="34">
        <v>13</v>
      </c>
      <c r="L21" s="34">
        <v>9</v>
      </c>
      <c r="M21" s="34">
        <v>76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20</v>
      </c>
      <c r="G22" s="34">
        <v>13</v>
      </c>
      <c r="H22" s="34">
        <v>11</v>
      </c>
      <c r="I22" s="34">
        <v>5</v>
      </c>
      <c r="J22" s="34">
        <v>10</v>
      </c>
      <c r="K22" s="34">
        <v>13</v>
      </c>
      <c r="L22" s="34">
        <v>10</v>
      </c>
      <c r="M22" s="34">
        <v>82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15</v>
      </c>
      <c r="G23" s="34">
        <v>9</v>
      </c>
      <c r="H23" s="34">
        <v>10</v>
      </c>
      <c r="I23" s="34">
        <v>4</v>
      </c>
      <c r="J23" s="34">
        <v>7</v>
      </c>
      <c r="K23" s="34">
        <v>8</v>
      </c>
      <c r="L23" s="34">
        <v>7</v>
      </c>
      <c r="M23" s="34">
        <v>60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20</v>
      </c>
      <c r="G24" s="34">
        <v>9</v>
      </c>
      <c r="H24" s="34">
        <v>11</v>
      </c>
      <c r="I24" s="34">
        <v>3</v>
      </c>
      <c r="J24" s="34">
        <v>5</v>
      </c>
      <c r="K24" s="34">
        <v>14</v>
      </c>
      <c r="L24" s="34">
        <v>4</v>
      </c>
      <c r="M24" s="34">
        <v>66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15</v>
      </c>
      <c r="G25" s="34">
        <v>8</v>
      </c>
      <c r="H25" s="34">
        <v>10</v>
      </c>
      <c r="I25" s="34">
        <v>4</v>
      </c>
      <c r="J25" s="34">
        <v>7</v>
      </c>
      <c r="K25" s="34">
        <v>8</v>
      </c>
      <c r="L25" s="34">
        <v>5</v>
      </c>
      <c r="M25" s="34">
        <v>57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21</v>
      </c>
      <c r="G26" s="34">
        <v>14</v>
      </c>
      <c r="H26" s="34">
        <v>12</v>
      </c>
      <c r="I26" s="34">
        <v>5</v>
      </c>
      <c r="J26" s="34">
        <v>8</v>
      </c>
      <c r="K26" s="34">
        <v>14</v>
      </c>
      <c r="L26" s="34">
        <v>10</v>
      </c>
      <c r="M26" s="34">
        <v>84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20</v>
      </c>
      <c r="G27" s="34">
        <v>9</v>
      </c>
      <c r="H27" s="34">
        <v>12</v>
      </c>
      <c r="I27" s="34">
        <v>5</v>
      </c>
      <c r="J27" s="34">
        <v>10</v>
      </c>
      <c r="K27" s="34">
        <v>14</v>
      </c>
      <c r="L27" s="34">
        <v>8</v>
      </c>
      <c r="M27" s="34">
        <v>78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21</v>
      </c>
      <c r="G28" s="34">
        <v>14</v>
      </c>
      <c r="H28" s="34">
        <v>12</v>
      </c>
      <c r="I28" s="34">
        <v>5</v>
      </c>
      <c r="J28" s="34">
        <v>10</v>
      </c>
      <c r="K28" s="34">
        <v>14</v>
      </c>
      <c r="L28" s="34">
        <v>10</v>
      </c>
      <c r="M28" s="34">
        <v>86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27</v>
      </c>
      <c r="G29" s="34">
        <v>14</v>
      </c>
      <c r="H29" s="34">
        <v>15</v>
      </c>
      <c r="I29" s="34">
        <v>4</v>
      </c>
      <c r="J29" s="34">
        <v>10</v>
      </c>
      <c r="K29" s="34">
        <v>13</v>
      </c>
      <c r="L29" s="34">
        <v>8</v>
      </c>
      <c r="M29" s="34">
        <v>91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17</v>
      </c>
      <c r="G30" s="34">
        <v>9</v>
      </c>
      <c r="H30" s="34">
        <v>10</v>
      </c>
      <c r="I30" s="34">
        <v>4</v>
      </c>
      <c r="J30" s="34">
        <v>7</v>
      </c>
      <c r="K30" s="34">
        <v>10</v>
      </c>
      <c r="L30" s="34">
        <v>7</v>
      </c>
      <c r="M30" s="34">
        <v>64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15</v>
      </c>
      <c r="G31" s="34">
        <v>7</v>
      </c>
      <c r="H31" s="34">
        <v>10</v>
      </c>
      <c r="I31" s="34">
        <v>3</v>
      </c>
      <c r="J31" s="34">
        <v>7</v>
      </c>
      <c r="K31" s="34">
        <v>5</v>
      </c>
      <c r="L31" s="34">
        <v>5</v>
      </c>
      <c r="M31" s="34">
        <v>52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15</v>
      </c>
      <c r="G32" s="34">
        <v>11</v>
      </c>
      <c r="H32" s="34">
        <v>10</v>
      </c>
      <c r="I32" s="34">
        <v>3</v>
      </c>
      <c r="J32" s="34">
        <v>6</v>
      </c>
      <c r="K32" s="34">
        <v>7</v>
      </c>
      <c r="L32" s="34">
        <v>6</v>
      </c>
      <c r="M32" s="34">
        <v>58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20</v>
      </c>
      <c r="G33" s="34">
        <v>13</v>
      </c>
      <c r="H33" s="34">
        <v>11</v>
      </c>
      <c r="I33" s="34">
        <v>3</v>
      </c>
      <c r="J33" s="34">
        <v>7</v>
      </c>
      <c r="K33" s="34">
        <v>10</v>
      </c>
      <c r="L33" s="34">
        <v>6</v>
      </c>
      <c r="M33" s="34">
        <v>70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10</v>
      </c>
      <c r="G34" s="34">
        <v>10</v>
      </c>
      <c r="H34" s="34">
        <v>7</v>
      </c>
      <c r="I34" s="34">
        <v>4</v>
      </c>
      <c r="J34" s="34">
        <v>7</v>
      </c>
      <c r="K34" s="34">
        <v>8</v>
      </c>
      <c r="L34" s="34">
        <v>4</v>
      </c>
      <c r="M34" s="34">
        <v>50</v>
      </c>
    </row>
  </sheetData>
  <mergeCells count="1">
    <mergeCell ref="D9:M9"/>
  </mergeCell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9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11</v>
      </c>
      <c r="G15" s="34">
        <v>7</v>
      </c>
      <c r="H15" s="34">
        <v>8</v>
      </c>
      <c r="I15" s="34">
        <v>5</v>
      </c>
      <c r="J15" s="34">
        <v>8</v>
      </c>
      <c r="K15" s="34">
        <v>12</v>
      </c>
      <c r="L15" s="34">
        <v>8</v>
      </c>
      <c r="M15" s="34">
        <v>59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16</v>
      </c>
      <c r="G16" s="34">
        <v>14</v>
      </c>
      <c r="H16" s="34">
        <v>8</v>
      </c>
      <c r="I16" s="34">
        <v>5</v>
      </c>
      <c r="J16" s="34">
        <v>7</v>
      </c>
      <c r="K16" s="34">
        <v>13</v>
      </c>
      <c r="L16" s="34">
        <v>9</v>
      </c>
      <c r="M16" s="34">
        <v>72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16</v>
      </c>
      <c r="G17" s="34">
        <v>14</v>
      </c>
      <c r="H17" s="34">
        <v>7</v>
      </c>
      <c r="I17" s="34">
        <v>5</v>
      </c>
      <c r="J17" s="34">
        <v>8</v>
      </c>
      <c r="K17" s="34">
        <v>9</v>
      </c>
      <c r="L17" s="34">
        <v>9</v>
      </c>
      <c r="M17" s="34">
        <v>68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14</v>
      </c>
      <c r="G18" s="34">
        <v>13</v>
      </c>
      <c r="H18" s="34">
        <v>8</v>
      </c>
      <c r="I18" s="34">
        <v>3</v>
      </c>
      <c r="J18" s="34">
        <v>7</v>
      </c>
      <c r="K18" s="34">
        <v>7</v>
      </c>
      <c r="L18" s="34">
        <v>10</v>
      </c>
      <c r="M18" s="34">
        <v>62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12</v>
      </c>
      <c r="G19" s="34">
        <v>13</v>
      </c>
      <c r="H19" s="34">
        <v>6</v>
      </c>
      <c r="I19" s="34">
        <v>4</v>
      </c>
      <c r="J19" s="34">
        <v>8</v>
      </c>
      <c r="K19" s="34">
        <v>9</v>
      </c>
      <c r="L19" s="34">
        <v>7</v>
      </c>
      <c r="M19" s="34">
        <v>59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19</v>
      </c>
      <c r="G20" s="34">
        <v>9</v>
      </c>
      <c r="H20" s="34">
        <v>9</v>
      </c>
      <c r="I20" s="34">
        <v>3</v>
      </c>
      <c r="J20" s="34">
        <v>8</v>
      </c>
      <c r="K20" s="34">
        <v>6</v>
      </c>
      <c r="L20" s="34">
        <v>4</v>
      </c>
      <c r="M20" s="34">
        <v>58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21</v>
      </c>
      <c r="G21" s="34">
        <v>11</v>
      </c>
      <c r="H21" s="34">
        <v>14</v>
      </c>
      <c r="I21" s="34">
        <v>5</v>
      </c>
      <c r="J21" s="34">
        <v>9</v>
      </c>
      <c r="K21" s="34">
        <v>12</v>
      </c>
      <c r="L21" s="34">
        <v>9</v>
      </c>
      <c r="M21" s="34">
        <v>81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21</v>
      </c>
      <c r="G22" s="34">
        <v>13</v>
      </c>
      <c r="H22" s="34">
        <v>11</v>
      </c>
      <c r="I22" s="34">
        <v>5</v>
      </c>
      <c r="J22" s="34">
        <v>10</v>
      </c>
      <c r="K22" s="34">
        <v>13</v>
      </c>
      <c r="L22" s="34">
        <v>10</v>
      </c>
      <c r="M22" s="34">
        <v>83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16</v>
      </c>
      <c r="G23" s="34">
        <v>9</v>
      </c>
      <c r="H23" s="34">
        <v>8</v>
      </c>
      <c r="I23" s="34">
        <v>4</v>
      </c>
      <c r="J23" s="34">
        <v>7</v>
      </c>
      <c r="K23" s="34">
        <v>9</v>
      </c>
      <c r="L23" s="34">
        <v>7</v>
      </c>
      <c r="M23" s="34">
        <v>60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19</v>
      </c>
      <c r="G24" s="34">
        <v>10</v>
      </c>
      <c r="H24" s="34">
        <v>13</v>
      </c>
      <c r="I24" s="34">
        <v>3</v>
      </c>
      <c r="J24" s="34">
        <v>5</v>
      </c>
      <c r="K24" s="34">
        <v>14</v>
      </c>
      <c r="L24" s="34">
        <v>5</v>
      </c>
      <c r="M24" s="34">
        <v>69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17</v>
      </c>
      <c r="G25" s="34">
        <v>9</v>
      </c>
      <c r="H25" s="34">
        <v>8</v>
      </c>
      <c r="I25" s="34">
        <v>4</v>
      </c>
      <c r="J25" s="34">
        <v>7</v>
      </c>
      <c r="K25" s="34">
        <v>8</v>
      </c>
      <c r="L25" s="34">
        <v>5</v>
      </c>
      <c r="M25" s="34">
        <v>58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22</v>
      </c>
      <c r="G26" s="34">
        <v>14</v>
      </c>
      <c r="H26" s="34">
        <v>12</v>
      </c>
      <c r="I26" s="34">
        <v>5</v>
      </c>
      <c r="J26" s="34">
        <v>8</v>
      </c>
      <c r="K26" s="34">
        <v>14</v>
      </c>
      <c r="L26" s="34">
        <v>10</v>
      </c>
      <c r="M26" s="34">
        <v>85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18</v>
      </c>
      <c r="G27" s="34">
        <v>9</v>
      </c>
      <c r="H27" s="34">
        <v>13</v>
      </c>
      <c r="I27" s="34">
        <v>5</v>
      </c>
      <c r="J27" s="34">
        <v>10</v>
      </c>
      <c r="K27" s="34">
        <v>14</v>
      </c>
      <c r="L27" s="34">
        <v>8</v>
      </c>
      <c r="M27" s="34">
        <v>77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17</v>
      </c>
      <c r="G28" s="34">
        <v>14</v>
      </c>
      <c r="H28" s="34">
        <v>11</v>
      </c>
      <c r="I28" s="34">
        <v>5</v>
      </c>
      <c r="J28" s="34">
        <v>10</v>
      </c>
      <c r="K28" s="34">
        <v>15</v>
      </c>
      <c r="L28" s="34">
        <v>10</v>
      </c>
      <c r="M28" s="34">
        <v>82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22</v>
      </c>
      <c r="G29" s="34">
        <v>14</v>
      </c>
      <c r="H29" s="34">
        <v>13</v>
      </c>
      <c r="I29" s="34">
        <v>5</v>
      </c>
      <c r="J29" s="34">
        <v>10</v>
      </c>
      <c r="K29" s="34">
        <v>14</v>
      </c>
      <c r="L29" s="34">
        <v>8</v>
      </c>
      <c r="M29" s="34">
        <v>86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18</v>
      </c>
      <c r="G30" s="34">
        <v>9</v>
      </c>
      <c r="H30" s="34">
        <v>11</v>
      </c>
      <c r="I30" s="34">
        <v>5</v>
      </c>
      <c r="J30" s="34">
        <v>7</v>
      </c>
      <c r="K30" s="34">
        <v>10</v>
      </c>
      <c r="L30" s="34">
        <v>8</v>
      </c>
      <c r="M30" s="34">
        <v>68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11</v>
      </c>
      <c r="G31" s="34">
        <v>7</v>
      </c>
      <c r="H31" s="34">
        <v>7</v>
      </c>
      <c r="I31" s="34">
        <v>4</v>
      </c>
      <c r="J31" s="34">
        <v>7</v>
      </c>
      <c r="K31" s="34">
        <v>4</v>
      </c>
      <c r="L31" s="34">
        <v>6</v>
      </c>
      <c r="M31" s="34">
        <v>46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14</v>
      </c>
      <c r="G32" s="34">
        <v>12</v>
      </c>
      <c r="H32" s="34">
        <v>8</v>
      </c>
      <c r="I32" s="34">
        <v>3</v>
      </c>
      <c r="J32" s="34">
        <v>7</v>
      </c>
      <c r="K32" s="34">
        <v>7</v>
      </c>
      <c r="L32" s="34">
        <v>7</v>
      </c>
      <c r="M32" s="34">
        <v>58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19</v>
      </c>
      <c r="G33" s="34">
        <v>13</v>
      </c>
      <c r="H33" s="34">
        <v>11</v>
      </c>
      <c r="I33" s="34">
        <v>3</v>
      </c>
      <c r="J33" s="34">
        <v>8</v>
      </c>
      <c r="K33" s="34">
        <v>11</v>
      </c>
      <c r="L33" s="34">
        <v>7</v>
      </c>
      <c r="M33" s="34">
        <v>72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11</v>
      </c>
      <c r="G34" s="34">
        <v>10</v>
      </c>
      <c r="H34" s="34">
        <v>9</v>
      </c>
      <c r="I34" s="34">
        <v>4</v>
      </c>
      <c r="J34" s="34">
        <v>8</v>
      </c>
      <c r="K34" s="34">
        <v>8</v>
      </c>
      <c r="L34" s="34">
        <v>4</v>
      </c>
      <c r="M34" s="34">
        <v>54</v>
      </c>
    </row>
  </sheetData>
  <mergeCells count="1">
    <mergeCell ref="D9:M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9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8</v>
      </c>
      <c r="G15" s="34">
        <v>13</v>
      </c>
      <c r="H15" s="34">
        <v>4</v>
      </c>
      <c r="I15" s="34">
        <v>5</v>
      </c>
      <c r="J15" s="34">
        <v>8</v>
      </c>
      <c r="K15" s="34">
        <v>10</v>
      </c>
      <c r="L15" s="34">
        <v>8</v>
      </c>
      <c r="M15" s="34">
        <v>56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24</v>
      </c>
      <c r="G16" s="34">
        <v>12</v>
      </c>
      <c r="H16" s="34">
        <v>9</v>
      </c>
      <c r="I16" s="34">
        <v>5</v>
      </c>
      <c r="J16" s="34">
        <v>8</v>
      </c>
      <c r="K16" s="34">
        <v>12</v>
      </c>
      <c r="L16" s="34">
        <v>10</v>
      </c>
      <c r="M16" s="34">
        <v>80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22</v>
      </c>
      <c r="G17" s="34">
        <v>12</v>
      </c>
      <c r="H17" s="34">
        <v>9</v>
      </c>
      <c r="I17" s="34">
        <v>5</v>
      </c>
      <c r="J17" s="34">
        <v>8</v>
      </c>
      <c r="K17" s="34">
        <v>12</v>
      </c>
      <c r="L17" s="34">
        <v>9</v>
      </c>
      <c r="M17" s="34">
        <v>77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23</v>
      </c>
      <c r="G18" s="34">
        <v>13</v>
      </c>
      <c r="H18" s="34">
        <v>10</v>
      </c>
      <c r="I18" s="34">
        <v>5</v>
      </c>
      <c r="J18" s="34">
        <v>8</v>
      </c>
      <c r="K18" s="34">
        <v>12</v>
      </c>
      <c r="L18" s="34">
        <v>10</v>
      </c>
      <c r="M18" s="34">
        <v>81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19</v>
      </c>
      <c r="G19" s="34">
        <v>11</v>
      </c>
      <c r="H19" s="34">
        <v>9</v>
      </c>
      <c r="I19" s="34">
        <v>5</v>
      </c>
      <c r="J19" s="34">
        <v>8</v>
      </c>
      <c r="K19" s="34">
        <v>10</v>
      </c>
      <c r="L19" s="34">
        <v>7</v>
      </c>
      <c r="M19" s="34">
        <v>69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21</v>
      </c>
      <c r="G20" s="34">
        <v>10</v>
      </c>
      <c r="H20" s="34">
        <v>10</v>
      </c>
      <c r="I20" s="34">
        <v>5</v>
      </c>
      <c r="J20" s="34">
        <v>8</v>
      </c>
      <c r="K20" s="34">
        <v>9</v>
      </c>
      <c r="L20" s="34">
        <v>5</v>
      </c>
      <c r="M20" s="34">
        <v>68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23</v>
      </c>
      <c r="G21" s="34">
        <v>12</v>
      </c>
      <c r="H21" s="34">
        <v>10</v>
      </c>
      <c r="I21" s="34">
        <v>5</v>
      </c>
      <c r="J21" s="34">
        <v>8</v>
      </c>
      <c r="K21" s="34">
        <v>11</v>
      </c>
      <c r="L21" s="34">
        <v>9</v>
      </c>
      <c r="M21" s="34">
        <v>78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23</v>
      </c>
      <c r="G22" s="34">
        <v>12</v>
      </c>
      <c r="H22" s="34">
        <v>11</v>
      </c>
      <c r="I22" s="34">
        <v>5</v>
      </c>
      <c r="J22" s="34">
        <v>8</v>
      </c>
      <c r="K22" s="34">
        <v>12</v>
      </c>
      <c r="L22" s="34">
        <v>10</v>
      </c>
      <c r="M22" s="34">
        <v>81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19</v>
      </c>
      <c r="G23" s="34">
        <v>12</v>
      </c>
      <c r="H23" s="34">
        <v>10</v>
      </c>
      <c r="I23" s="34">
        <v>5</v>
      </c>
      <c r="J23" s="34">
        <v>8</v>
      </c>
      <c r="K23" s="34">
        <v>11</v>
      </c>
      <c r="L23" s="34">
        <v>7</v>
      </c>
      <c r="M23" s="34">
        <v>72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22</v>
      </c>
      <c r="G24" s="34">
        <v>12</v>
      </c>
      <c r="H24" s="34">
        <v>11</v>
      </c>
      <c r="I24" s="34">
        <v>5</v>
      </c>
      <c r="J24" s="34">
        <v>8</v>
      </c>
      <c r="K24" s="34">
        <v>11</v>
      </c>
      <c r="L24" s="34">
        <v>5</v>
      </c>
      <c r="M24" s="34">
        <v>74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18</v>
      </c>
      <c r="G25" s="34">
        <v>12</v>
      </c>
      <c r="H25" s="34">
        <v>7</v>
      </c>
      <c r="I25" s="34">
        <v>5</v>
      </c>
      <c r="J25" s="34">
        <v>8</v>
      </c>
      <c r="K25" s="34">
        <v>11</v>
      </c>
      <c r="L25" s="34">
        <v>7</v>
      </c>
      <c r="M25" s="34">
        <v>68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23</v>
      </c>
      <c r="G26" s="34">
        <v>15</v>
      </c>
      <c r="H26" s="34">
        <v>14</v>
      </c>
      <c r="I26" s="34">
        <v>5</v>
      </c>
      <c r="J26" s="34">
        <v>8</v>
      </c>
      <c r="K26" s="34">
        <v>13</v>
      </c>
      <c r="L26" s="34">
        <v>10</v>
      </c>
      <c r="M26" s="34">
        <v>88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22</v>
      </c>
      <c r="G27" s="34">
        <v>12</v>
      </c>
      <c r="H27" s="34">
        <v>12</v>
      </c>
      <c r="I27" s="34">
        <v>5</v>
      </c>
      <c r="J27" s="34">
        <v>8</v>
      </c>
      <c r="K27" s="34">
        <v>12</v>
      </c>
      <c r="L27" s="34">
        <v>7</v>
      </c>
      <c r="M27" s="34">
        <v>78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24</v>
      </c>
      <c r="G28" s="34">
        <v>15</v>
      </c>
      <c r="H28" s="34">
        <v>14</v>
      </c>
      <c r="I28" s="34">
        <v>5</v>
      </c>
      <c r="J28" s="34">
        <v>8</v>
      </c>
      <c r="K28" s="34">
        <v>15</v>
      </c>
      <c r="L28" s="34">
        <v>10</v>
      </c>
      <c r="M28" s="34">
        <v>91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23</v>
      </c>
      <c r="G29" s="34">
        <v>12</v>
      </c>
      <c r="H29" s="34">
        <v>14</v>
      </c>
      <c r="I29" s="34">
        <v>5</v>
      </c>
      <c r="J29" s="34">
        <v>8</v>
      </c>
      <c r="K29" s="34">
        <v>13</v>
      </c>
      <c r="L29" s="34">
        <v>8</v>
      </c>
      <c r="M29" s="34">
        <v>83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23</v>
      </c>
      <c r="G30" s="34">
        <v>12</v>
      </c>
      <c r="H30" s="34">
        <v>12</v>
      </c>
      <c r="I30" s="34">
        <v>5</v>
      </c>
      <c r="J30" s="34">
        <v>8</v>
      </c>
      <c r="K30" s="34">
        <v>12</v>
      </c>
      <c r="L30" s="34">
        <v>8</v>
      </c>
      <c r="M30" s="34">
        <v>80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18</v>
      </c>
      <c r="G31" s="34">
        <v>11</v>
      </c>
      <c r="H31" s="34">
        <v>8</v>
      </c>
      <c r="I31" s="34">
        <v>5</v>
      </c>
      <c r="J31" s="34">
        <v>8</v>
      </c>
      <c r="K31" s="34">
        <v>11</v>
      </c>
      <c r="L31" s="34">
        <v>6</v>
      </c>
      <c r="M31" s="34">
        <v>67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20</v>
      </c>
      <c r="G32" s="34">
        <v>11</v>
      </c>
      <c r="H32" s="34">
        <v>8</v>
      </c>
      <c r="I32" s="34">
        <v>5</v>
      </c>
      <c r="J32" s="34">
        <v>8</v>
      </c>
      <c r="K32" s="34">
        <v>11</v>
      </c>
      <c r="L32" s="34">
        <v>7</v>
      </c>
      <c r="M32" s="34">
        <v>70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23</v>
      </c>
      <c r="G33" s="34">
        <v>13</v>
      </c>
      <c r="H33" s="34">
        <v>12</v>
      </c>
      <c r="I33" s="34">
        <v>5</v>
      </c>
      <c r="J33" s="34">
        <v>8</v>
      </c>
      <c r="K33" s="34">
        <v>13</v>
      </c>
      <c r="L33" s="34">
        <v>7</v>
      </c>
      <c r="M33" s="34">
        <v>81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16</v>
      </c>
      <c r="G34" s="34">
        <v>8</v>
      </c>
      <c r="H34" s="34">
        <v>6</v>
      </c>
      <c r="I34" s="34">
        <v>5</v>
      </c>
      <c r="J34" s="34">
        <v>8</v>
      </c>
      <c r="K34" s="34">
        <v>10</v>
      </c>
      <c r="L34" s="34">
        <v>4</v>
      </c>
      <c r="M34" s="34">
        <v>57</v>
      </c>
    </row>
  </sheetData>
  <mergeCells count="1">
    <mergeCell ref="D9:M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9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10</v>
      </c>
      <c r="G15" s="34">
        <v>8</v>
      </c>
      <c r="H15" s="34">
        <v>7</v>
      </c>
      <c r="I15" s="34">
        <v>4</v>
      </c>
      <c r="J15" s="34">
        <v>8</v>
      </c>
      <c r="K15" s="34">
        <v>12</v>
      </c>
      <c r="L15" s="34">
        <v>8</v>
      </c>
      <c r="M15" s="34">
        <v>57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15</v>
      </c>
      <c r="G16" s="34">
        <v>14</v>
      </c>
      <c r="H16" s="34">
        <v>8</v>
      </c>
      <c r="I16" s="34">
        <v>4</v>
      </c>
      <c r="J16" s="34">
        <v>7</v>
      </c>
      <c r="K16" s="34">
        <v>12</v>
      </c>
      <c r="L16" s="34">
        <v>9</v>
      </c>
      <c r="M16" s="34">
        <v>69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14</v>
      </c>
      <c r="G17" s="34">
        <v>13</v>
      </c>
      <c r="H17" s="34">
        <v>8</v>
      </c>
      <c r="I17" s="34">
        <v>4</v>
      </c>
      <c r="J17" s="34">
        <v>9</v>
      </c>
      <c r="K17" s="34">
        <v>7</v>
      </c>
      <c r="L17" s="34">
        <v>8</v>
      </c>
      <c r="M17" s="34">
        <v>63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15</v>
      </c>
      <c r="G18" s="34">
        <v>11</v>
      </c>
      <c r="H18" s="34">
        <v>8</v>
      </c>
      <c r="I18" s="34">
        <v>3</v>
      </c>
      <c r="J18" s="34">
        <v>9</v>
      </c>
      <c r="K18" s="34">
        <v>8</v>
      </c>
      <c r="L18" s="34">
        <v>10</v>
      </c>
      <c r="M18" s="34">
        <v>64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10</v>
      </c>
      <c r="G19" s="34">
        <v>13</v>
      </c>
      <c r="H19" s="34">
        <v>7</v>
      </c>
      <c r="I19" s="34">
        <v>4</v>
      </c>
      <c r="J19" s="34">
        <v>8</v>
      </c>
      <c r="K19" s="34">
        <v>10</v>
      </c>
      <c r="L19" s="34">
        <v>7</v>
      </c>
      <c r="M19" s="34">
        <v>59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15</v>
      </c>
      <c r="G20" s="34">
        <v>9</v>
      </c>
      <c r="H20" s="34">
        <v>10</v>
      </c>
      <c r="I20" s="34">
        <v>3</v>
      </c>
      <c r="J20" s="34">
        <v>8</v>
      </c>
      <c r="K20" s="34">
        <v>6</v>
      </c>
      <c r="L20" s="34">
        <v>4</v>
      </c>
      <c r="M20" s="34">
        <v>55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22</v>
      </c>
      <c r="G21" s="34">
        <v>10</v>
      </c>
      <c r="H21" s="34">
        <v>12</v>
      </c>
      <c r="I21" s="34">
        <v>5</v>
      </c>
      <c r="J21" s="34">
        <v>9</v>
      </c>
      <c r="K21" s="34">
        <v>12</v>
      </c>
      <c r="L21" s="34">
        <v>9</v>
      </c>
      <c r="M21" s="34">
        <v>79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25</v>
      </c>
      <c r="G22" s="34">
        <v>13</v>
      </c>
      <c r="H22" s="34">
        <v>14</v>
      </c>
      <c r="I22" s="34">
        <v>5</v>
      </c>
      <c r="J22" s="34">
        <v>10</v>
      </c>
      <c r="K22" s="34">
        <v>13</v>
      </c>
      <c r="L22" s="34">
        <v>10</v>
      </c>
      <c r="M22" s="34">
        <v>90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13</v>
      </c>
      <c r="G23" s="34">
        <v>9</v>
      </c>
      <c r="H23" s="34">
        <v>7</v>
      </c>
      <c r="I23" s="34">
        <v>4</v>
      </c>
      <c r="J23" s="34">
        <v>7</v>
      </c>
      <c r="K23" s="34">
        <v>9</v>
      </c>
      <c r="L23" s="34">
        <v>7</v>
      </c>
      <c r="M23" s="34">
        <v>56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20</v>
      </c>
      <c r="G24" s="34">
        <v>9</v>
      </c>
      <c r="H24" s="34">
        <v>9</v>
      </c>
      <c r="I24" s="34">
        <v>3</v>
      </c>
      <c r="J24" s="34">
        <v>6</v>
      </c>
      <c r="K24" s="34">
        <v>14</v>
      </c>
      <c r="L24" s="34">
        <v>4</v>
      </c>
      <c r="M24" s="34">
        <v>65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12</v>
      </c>
      <c r="G25" s="34">
        <v>10</v>
      </c>
      <c r="H25" s="34">
        <v>7</v>
      </c>
      <c r="I25" s="34">
        <v>4</v>
      </c>
      <c r="J25" s="34">
        <v>8</v>
      </c>
      <c r="K25" s="34">
        <v>9</v>
      </c>
      <c r="L25" s="34">
        <v>7</v>
      </c>
      <c r="M25" s="34">
        <v>57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20</v>
      </c>
      <c r="G26" s="34">
        <v>15</v>
      </c>
      <c r="H26" s="34">
        <v>10</v>
      </c>
      <c r="I26" s="34">
        <v>5</v>
      </c>
      <c r="J26" s="34">
        <v>8</v>
      </c>
      <c r="K26" s="34">
        <v>13</v>
      </c>
      <c r="L26" s="34">
        <v>9</v>
      </c>
      <c r="M26" s="34">
        <v>80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17</v>
      </c>
      <c r="G27" s="34">
        <v>8</v>
      </c>
      <c r="H27" s="34">
        <v>8</v>
      </c>
      <c r="I27" s="34">
        <v>5</v>
      </c>
      <c r="J27" s="34">
        <v>10</v>
      </c>
      <c r="K27" s="34">
        <v>14</v>
      </c>
      <c r="L27" s="34">
        <v>7</v>
      </c>
      <c r="M27" s="34">
        <v>69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28</v>
      </c>
      <c r="G28" s="34">
        <v>14</v>
      </c>
      <c r="H28" s="34">
        <v>13</v>
      </c>
      <c r="I28" s="34">
        <v>5</v>
      </c>
      <c r="J28" s="34">
        <v>10</v>
      </c>
      <c r="K28" s="34">
        <v>15</v>
      </c>
      <c r="L28" s="34">
        <v>9</v>
      </c>
      <c r="M28" s="34">
        <v>94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25</v>
      </c>
      <c r="G29" s="34">
        <v>15</v>
      </c>
      <c r="H29" s="34">
        <v>15</v>
      </c>
      <c r="I29" s="34">
        <v>5</v>
      </c>
      <c r="J29" s="34">
        <v>10</v>
      </c>
      <c r="K29" s="34">
        <v>14</v>
      </c>
      <c r="L29" s="34">
        <v>8</v>
      </c>
      <c r="M29" s="34">
        <v>92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15</v>
      </c>
      <c r="G30" s="34">
        <v>9</v>
      </c>
      <c r="H30" s="34">
        <v>9</v>
      </c>
      <c r="I30" s="34">
        <v>4</v>
      </c>
      <c r="J30" s="34">
        <v>8</v>
      </c>
      <c r="K30" s="34">
        <v>8</v>
      </c>
      <c r="L30" s="34">
        <v>8</v>
      </c>
      <c r="M30" s="34">
        <v>61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8</v>
      </c>
      <c r="G31" s="34">
        <v>8</v>
      </c>
      <c r="H31" s="34">
        <v>3</v>
      </c>
      <c r="I31" s="34">
        <v>4</v>
      </c>
      <c r="J31" s="34">
        <v>7</v>
      </c>
      <c r="K31" s="34">
        <v>6</v>
      </c>
      <c r="L31" s="34">
        <v>6</v>
      </c>
      <c r="M31" s="34">
        <v>42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10</v>
      </c>
      <c r="G32" s="34">
        <v>13</v>
      </c>
      <c r="H32" s="34">
        <v>5</v>
      </c>
      <c r="I32" s="34">
        <v>3</v>
      </c>
      <c r="J32" s="34">
        <v>6</v>
      </c>
      <c r="K32" s="34">
        <v>8</v>
      </c>
      <c r="L32" s="34">
        <v>6</v>
      </c>
      <c r="M32" s="34">
        <v>51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18</v>
      </c>
      <c r="G33" s="34">
        <v>13</v>
      </c>
      <c r="H33" s="34">
        <v>12</v>
      </c>
      <c r="I33" s="34">
        <v>3</v>
      </c>
      <c r="J33" s="34">
        <v>7</v>
      </c>
      <c r="K33" s="34">
        <v>11</v>
      </c>
      <c r="L33" s="34">
        <v>6</v>
      </c>
      <c r="M33" s="34">
        <v>70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5</v>
      </c>
      <c r="G34" s="34">
        <v>10</v>
      </c>
      <c r="H34" s="34">
        <v>2</v>
      </c>
      <c r="I34" s="34">
        <v>4</v>
      </c>
      <c r="J34" s="34">
        <v>8</v>
      </c>
      <c r="K34" s="34">
        <v>10</v>
      </c>
      <c r="L34" s="34">
        <v>4</v>
      </c>
      <c r="M34" s="34">
        <v>43</v>
      </c>
    </row>
  </sheetData>
  <mergeCells count="1">
    <mergeCell ref="D9:M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9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11</v>
      </c>
      <c r="G15" s="34">
        <v>7</v>
      </c>
      <c r="H15" s="34">
        <v>6</v>
      </c>
      <c r="I15" s="34">
        <v>4</v>
      </c>
      <c r="J15" s="34">
        <v>8</v>
      </c>
      <c r="K15" s="34">
        <v>11</v>
      </c>
      <c r="L15" s="34">
        <v>6</v>
      </c>
      <c r="M15" s="34">
        <v>53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17</v>
      </c>
      <c r="G16" s="34">
        <v>13</v>
      </c>
      <c r="H16" s="34">
        <v>8</v>
      </c>
      <c r="I16" s="34">
        <v>4</v>
      </c>
      <c r="J16" s="34">
        <v>7</v>
      </c>
      <c r="K16" s="34">
        <v>11</v>
      </c>
      <c r="L16" s="34">
        <v>7</v>
      </c>
      <c r="M16" s="34">
        <v>67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17</v>
      </c>
      <c r="G17" s="34">
        <v>13</v>
      </c>
      <c r="H17" s="34">
        <v>7</v>
      </c>
      <c r="I17" s="34">
        <v>3</v>
      </c>
      <c r="J17" s="34">
        <v>8</v>
      </c>
      <c r="K17" s="34">
        <v>6</v>
      </c>
      <c r="L17" s="34">
        <v>7</v>
      </c>
      <c r="M17" s="34">
        <v>61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18</v>
      </c>
      <c r="G18" s="34">
        <v>12</v>
      </c>
      <c r="H18" s="34">
        <v>7</v>
      </c>
      <c r="I18" s="34">
        <v>3</v>
      </c>
      <c r="J18" s="34">
        <v>7</v>
      </c>
      <c r="K18" s="34">
        <v>7</v>
      </c>
      <c r="L18" s="34">
        <v>9</v>
      </c>
      <c r="M18" s="34">
        <v>63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14</v>
      </c>
      <c r="G19" s="34">
        <v>14</v>
      </c>
      <c r="H19" s="34">
        <v>6</v>
      </c>
      <c r="I19" s="34">
        <v>4</v>
      </c>
      <c r="J19" s="34">
        <v>8</v>
      </c>
      <c r="K19" s="34">
        <v>9</v>
      </c>
      <c r="L19" s="34">
        <v>7</v>
      </c>
      <c r="M19" s="34">
        <v>62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13</v>
      </c>
      <c r="G20" s="34">
        <v>9</v>
      </c>
      <c r="H20" s="34">
        <v>6</v>
      </c>
      <c r="I20" s="34">
        <v>3</v>
      </c>
      <c r="J20" s="34">
        <v>8</v>
      </c>
      <c r="K20" s="34">
        <v>6</v>
      </c>
      <c r="L20" s="34">
        <v>5</v>
      </c>
      <c r="M20" s="34">
        <v>50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20</v>
      </c>
      <c r="G21" s="34">
        <v>10</v>
      </c>
      <c r="H21" s="34">
        <v>12</v>
      </c>
      <c r="I21" s="34">
        <v>4</v>
      </c>
      <c r="J21" s="34">
        <v>9</v>
      </c>
      <c r="K21" s="34">
        <v>12</v>
      </c>
      <c r="L21" s="34">
        <v>9</v>
      </c>
      <c r="M21" s="34">
        <v>76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24</v>
      </c>
      <c r="G22" s="34">
        <v>13</v>
      </c>
      <c r="H22" s="34">
        <v>11</v>
      </c>
      <c r="I22" s="34">
        <v>5</v>
      </c>
      <c r="J22" s="34">
        <v>9</v>
      </c>
      <c r="K22" s="34">
        <v>14</v>
      </c>
      <c r="L22" s="34">
        <v>10</v>
      </c>
      <c r="M22" s="34">
        <v>86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15</v>
      </c>
      <c r="G23" s="34">
        <v>9</v>
      </c>
      <c r="H23" s="34">
        <v>6</v>
      </c>
      <c r="I23" s="34">
        <v>4</v>
      </c>
      <c r="J23" s="34">
        <v>7</v>
      </c>
      <c r="K23" s="34">
        <v>8</v>
      </c>
      <c r="L23" s="34">
        <v>7</v>
      </c>
      <c r="M23" s="34">
        <v>56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23</v>
      </c>
      <c r="G24" s="34">
        <v>9</v>
      </c>
      <c r="H24" s="34">
        <v>15</v>
      </c>
      <c r="I24" s="34">
        <v>3</v>
      </c>
      <c r="J24" s="34">
        <v>5</v>
      </c>
      <c r="K24" s="34">
        <v>15</v>
      </c>
      <c r="L24" s="34">
        <v>5</v>
      </c>
      <c r="M24" s="34">
        <v>75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13</v>
      </c>
      <c r="G25" s="34">
        <v>9</v>
      </c>
      <c r="H25" s="34">
        <v>7</v>
      </c>
      <c r="I25" s="34">
        <v>4</v>
      </c>
      <c r="J25" s="34">
        <v>7</v>
      </c>
      <c r="K25" s="34">
        <v>8</v>
      </c>
      <c r="L25" s="34">
        <v>7</v>
      </c>
      <c r="M25" s="34">
        <v>55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25</v>
      </c>
      <c r="G26" s="34">
        <v>14</v>
      </c>
      <c r="H26" s="34">
        <v>14</v>
      </c>
      <c r="I26" s="34">
        <v>5</v>
      </c>
      <c r="J26" s="34">
        <v>8</v>
      </c>
      <c r="K26" s="34">
        <v>12</v>
      </c>
      <c r="L26" s="34">
        <v>9</v>
      </c>
      <c r="M26" s="34">
        <v>87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19</v>
      </c>
      <c r="G27" s="34">
        <v>9</v>
      </c>
      <c r="H27" s="34">
        <v>12</v>
      </c>
      <c r="I27" s="34">
        <v>5</v>
      </c>
      <c r="J27" s="34">
        <v>8</v>
      </c>
      <c r="K27" s="34">
        <v>13</v>
      </c>
      <c r="L27" s="34">
        <v>7</v>
      </c>
      <c r="M27" s="34">
        <v>73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24</v>
      </c>
      <c r="G28" s="34">
        <v>14</v>
      </c>
      <c r="H28" s="34">
        <v>13</v>
      </c>
      <c r="I28" s="34">
        <v>5</v>
      </c>
      <c r="J28" s="34">
        <v>9</v>
      </c>
      <c r="K28" s="34">
        <v>15</v>
      </c>
      <c r="L28" s="34">
        <v>9</v>
      </c>
      <c r="M28" s="34">
        <v>89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22</v>
      </c>
      <c r="G29" s="34">
        <v>15</v>
      </c>
      <c r="H29" s="34">
        <v>13</v>
      </c>
      <c r="I29" s="34">
        <v>4</v>
      </c>
      <c r="J29" s="34">
        <v>9</v>
      </c>
      <c r="K29" s="34">
        <v>12</v>
      </c>
      <c r="L29" s="34">
        <v>9</v>
      </c>
      <c r="M29" s="34">
        <v>84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15</v>
      </c>
      <c r="G30" s="34">
        <v>9</v>
      </c>
      <c r="H30" s="34">
        <v>10</v>
      </c>
      <c r="I30" s="34">
        <v>4</v>
      </c>
      <c r="J30" s="34">
        <v>7</v>
      </c>
      <c r="K30" s="34">
        <v>11</v>
      </c>
      <c r="L30" s="34">
        <v>7</v>
      </c>
      <c r="M30" s="34">
        <v>63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13</v>
      </c>
      <c r="G31" s="34">
        <v>8</v>
      </c>
      <c r="H31" s="34">
        <v>6</v>
      </c>
      <c r="I31" s="34">
        <v>4</v>
      </c>
      <c r="J31" s="34">
        <v>7</v>
      </c>
      <c r="K31" s="34">
        <v>6</v>
      </c>
      <c r="L31" s="34">
        <v>6</v>
      </c>
      <c r="M31" s="34">
        <v>50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16</v>
      </c>
      <c r="G32" s="34">
        <v>13</v>
      </c>
      <c r="H32" s="34">
        <v>5</v>
      </c>
      <c r="I32" s="34">
        <v>3</v>
      </c>
      <c r="J32" s="34">
        <v>7</v>
      </c>
      <c r="K32" s="34">
        <v>10</v>
      </c>
      <c r="L32" s="34">
        <v>7</v>
      </c>
      <c r="M32" s="34">
        <v>61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26</v>
      </c>
      <c r="G33" s="34">
        <v>13</v>
      </c>
      <c r="H33" s="34">
        <v>9</v>
      </c>
      <c r="I33" s="34">
        <v>3</v>
      </c>
      <c r="J33" s="34">
        <v>7</v>
      </c>
      <c r="K33" s="34">
        <v>11</v>
      </c>
      <c r="L33" s="34">
        <v>7</v>
      </c>
      <c r="M33" s="34">
        <v>76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17</v>
      </c>
      <c r="G34" s="34">
        <v>9</v>
      </c>
      <c r="H34" s="34">
        <v>5</v>
      </c>
      <c r="I34" s="34">
        <v>4</v>
      </c>
      <c r="J34" s="34">
        <v>8</v>
      </c>
      <c r="K34" s="34">
        <v>9</v>
      </c>
      <c r="L34" s="34">
        <v>5</v>
      </c>
      <c r="M34" s="34">
        <v>57</v>
      </c>
    </row>
  </sheetData>
  <mergeCells count="1">
    <mergeCell ref="D9:M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9" zoomScale="70" zoomScaleNormal="70" workbookViewId="0">
      <selection activeCell="E22" sqref="E22"/>
    </sheetView>
  </sheetViews>
  <sheetFormatPr defaultColWidth="11" defaultRowHeight="15" x14ac:dyDescent="0.25"/>
  <cols>
    <col min="1" max="1" width="12.85546875" style="30" customWidth="1"/>
    <col min="2" max="2" width="42.7109375" style="30" bestFit="1" customWidth="1"/>
    <col min="3" max="3" width="51.42578125" style="30" bestFit="1" customWidth="1"/>
    <col min="4" max="4" width="12.5703125" style="30" customWidth="1"/>
    <col min="5" max="5" width="11" style="30"/>
    <col min="6" max="6" width="10" style="30" bestFit="1" customWidth="1"/>
    <col min="7" max="7" width="10.7109375" style="30" bestFit="1" customWidth="1"/>
    <col min="8" max="8" width="10.85546875" style="30" bestFit="1" customWidth="1"/>
    <col min="9" max="9" width="11" style="30"/>
    <col min="10" max="10" width="10" style="30" bestFit="1" customWidth="1"/>
    <col min="11" max="11" width="10.7109375" style="30" bestFit="1" customWidth="1"/>
    <col min="12" max="12" width="8.85546875" style="30" bestFit="1" customWidth="1"/>
    <col min="13" max="13" width="10.5703125" style="30" bestFit="1" customWidth="1"/>
    <col min="14" max="16384" width="11" style="30"/>
  </cols>
  <sheetData>
    <row r="1" spans="1:13" s="28" customFormat="1" ht="39.75" customHeight="1" x14ac:dyDescent="0.25">
      <c r="A1" s="3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9" t="s">
        <v>129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130</v>
      </c>
      <c r="B3" s="29"/>
      <c r="C3" s="29"/>
      <c r="D3" s="29" t="s">
        <v>29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9" t="s">
        <v>131</v>
      </c>
      <c r="B4" s="29"/>
      <c r="C4" s="29"/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29" t="s">
        <v>92</v>
      </c>
      <c r="B5" s="29"/>
      <c r="C5" s="29"/>
      <c r="D5" s="29" t="s">
        <v>94</v>
      </c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132</v>
      </c>
      <c r="B6" s="29"/>
      <c r="C6" s="29"/>
      <c r="D6" s="29" t="s">
        <v>95</v>
      </c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 t="s">
        <v>96</v>
      </c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56.25" customHeight="1" x14ac:dyDescent="0.25">
      <c r="A9" s="29"/>
      <c r="B9" s="29"/>
      <c r="C9" s="29"/>
      <c r="D9" s="31" t="s">
        <v>134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89.25" x14ac:dyDescent="0.25">
      <c r="A13" s="33" t="s">
        <v>1</v>
      </c>
      <c r="B13" s="33" t="s">
        <v>2</v>
      </c>
      <c r="C13" s="33" t="s">
        <v>26</v>
      </c>
      <c r="D13" s="33" t="s">
        <v>19</v>
      </c>
      <c r="E13" s="33" t="s">
        <v>3</v>
      </c>
      <c r="F13" s="33" t="s">
        <v>22</v>
      </c>
      <c r="G13" s="33" t="s">
        <v>20</v>
      </c>
      <c r="H13" s="33" t="s">
        <v>23</v>
      </c>
      <c r="I13" s="33" t="s">
        <v>7</v>
      </c>
      <c r="J13" s="33" t="s">
        <v>8</v>
      </c>
      <c r="K13" s="33" t="s">
        <v>28</v>
      </c>
      <c r="L13" s="33" t="s">
        <v>9</v>
      </c>
      <c r="M13" s="33" t="s">
        <v>10</v>
      </c>
    </row>
    <row r="14" spans="1:13" x14ac:dyDescent="0.25">
      <c r="A14" s="34"/>
      <c r="B14" s="34"/>
      <c r="C14" s="34"/>
      <c r="D14" s="34"/>
      <c r="E14" s="34"/>
      <c r="F14" s="34" t="s">
        <v>32</v>
      </c>
      <c r="G14" s="34" t="s">
        <v>33</v>
      </c>
      <c r="H14" s="34" t="s">
        <v>33</v>
      </c>
      <c r="I14" s="34" t="s">
        <v>34</v>
      </c>
      <c r="J14" s="34" t="s">
        <v>35</v>
      </c>
      <c r="K14" s="34" t="s">
        <v>33</v>
      </c>
      <c r="L14" s="34" t="s">
        <v>35</v>
      </c>
      <c r="M14" s="34"/>
    </row>
    <row r="15" spans="1:13" x14ac:dyDescent="0.25">
      <c r="A15" s="34" t="s">
        <v>98</v>
      </c>
      <c r="B15" s="34" t="s">
        <v>55</v>
      </c>
      <c r="C15" s="34" t="s">
        <v>71</v>
      </c>
      <c r="D15" s="34">
        <v>3192758</v>
      </c>
      <c r="E15" s="34">
        <v>750000</v>
      </c>
      <c r="F15" s="34">
        <v>12</v>
      </c>
      <c r="G15" s="34">
        <v>8</v>
      </c>
      <c r="H15" s="34">
        <v>6</v>
      </c>
      <c r="I15" s="34">
        <v>4</v>
      </c>
      <c r="J15" s="34">
        <v>7</v>
      </c>
      <c r="K15" s="34">
        <v>12</v>
      </c>
      <c r="L15" s="34">
        <v>7</v>
      </c>
      <c r="M15" s="34">
        <v>56</v>
      </c>
    </row>
    <row r="16" spans="1:13" x14ac:dyDescent="0.25">
      <c r="A16" s="34" t="s">
        <v>99</v>
      </c>
      <c r="B16" s="34" t="s">
        <v>56</v>
      </c>
      <c r="C16" s="34" t="s">
        <v>72</v>
      </c>
      <c r="D16" s="34">
        <v>50890243</v>
      </c>
      <c r="E16" s="34">
        <v>2000000</v>
      </c>
      <c r="F16" s="34">
        <v>20</v>
      </c>
      <c r="G16" s="34">
        <v>12</v>
      </c>
      <c r="H16" s="34">
        <v>10</v>
      </c>
      <c r="I16" s="34">
        <v>4</v>
      </c>
      <c r="J16" s="34">
        <v>7</v>
      </c>
      <c r="K16" s="34">
        <v>11</v>
      </c>
      <c r="L16" s="34">
        <v>9</v>
      </c>
      <c r="M16" s="34">
        <v>73</v>
      </c>
    </row>
    <row r="17" spans="1:13" x14ac:dyDescent="0.25">
      <c r="A17" s="34" t="s">
        <v>100</v>
      </c>
      <c r="B17" s="34" t="s">
        <v>56</v>
      </c>
      <c r="C17" s="34" t="s">
        <v>73</v>
      </c>
      <c r="D17" s="34">
        <v>3423465</v>
      </c>
      <c r="E17" s="34">
        <v>1000000</v>
      </c>
      <c r="F17" s="34">
        <v>18</v>
      </c>
      <c r="G17" s="34">
        <v>13</v>
      </c>
      <c r="H17" s="34">
        <v>10</v>
      </c>
      <c r="I17" s="34">
        <v>4</v>
      </c>
      <c r="J17" s="34">
        <v>7</v>
      </c>
      <c r="K17" s="34">
        <v>8</v>
      </c>
      <c r="L17" s="34">
        <v>9</v>
      </c>
      <c r="M17" s="34">
        <v>69</v>
      </c>
    </row>
    <row r="18" spans="1:13" x14ac:dyDescent="0.25">
      <c r="A18" s="34" t="s">
        <v>101</v>
      </c>
      <c r="B18" s="34" t="s">
        <v>37</v>
      </c>
      <c r="C18" s="34" t="s">
        <v>74</v>
      </c>
      <c r="D18" s="34">
        <v>3900000</v>
      </c>
      <c r="E18" s="34">
        <v>1500000</v>
      </c>
      <c r="F18" s="34">
        <v>20</v>
      </c>
      <c r="G18" s="34">
        <v>13</v>
      </c>
      <c r="H18" s="34">
        <v>10</v>
      </c>
      <c r="I18" s="34">
        <v>3</v>
      </c>
      <c r="J18" s="34">
        <v>6</v>
      </c>
      <c r="K18" s="34">
        <v>7</v>
      </c>
      <c r="L18" s="34">
        <v>10</v>
      </c>
      <c r="M18" s="34">
        <v>69</v>
      </c>
    </row>
    <row r="19" spans="1:13" x14ac:dyDescent="0.25">
      <c r="A19" s="34" t="s">
        <v>102</v>
      </c>
      <c r="B19" s="34" t="s">
        <v>57</v>
      </c>
      <c r="C19" s="34" t="s">
        <v>75</v>
      </c>
      <c r="D19" s="34">
        <v>2005173</v>
      </c>
      <c r="E19" s="34">
        <v>700000</v>
      </c>
      <c r="F19" s="34">
        <v>15</v>
      </c>
      <c r="G19" s="34">
        <v>11</v>
      </c>
      <c r="H19" s="34">
        <v>8</v>
      </c>
      <c r="I19" s="34">
        <v>4</v>
      </c>
      <c r="J19" s="34">
        <v>8</v>
      </c>
      <c r="K19" s="34">
        <v>9</v>
      </c>
      <c r="L19" s="34">
        <v>7</v>
      </c>
      <c r="M19" s="34">
        <v>62</v>
      </c>
    </row>
    <row r="20" spans="1:13" x14ac:dyDescent="0.25">
      <c r="A20" s="34" t="s">
        <v>103</v>
      </c>
      <c r="B20" s="34" t="s">
        <v>58</v>
      </c>
      <c r="C20" s="34" t="s">
        <v>76</v>
      </c>
      <c r="D20" s="34">
        <v>1391295</v>
      </c>
      <c r="E20" s="34">
        <v>500000</v>
      </c>
      <c r="F20" s="34">
        <v>13</v>
      </c>
      <c r="G20" s="34">
        <v>7</v>
      </c>
      <c r="H20" s="34">
        <v>7</v>
      </c>
      <c r="I20" s="34">
        <v>3</v>
      </c>
      <c r="J20" s="34">
        <v>7</v>
      </c>
      <c r="K20" s="34">
        <v>6</v>
      </c>
      <c r="L20" s="34">
        <v>5</v>
      </c>
      <c r="M20" s="34">
        <v>48</v>
      </c>
    </row>
    <row r="21" spans="1:13" x14ac:dyDescent="0.25">
      <c r="A21" s="34" t="s">
        <v>104</v>
      </c>
      <c r="B21" s="34" t="s">
        <v>39</v>
      </c>
      <c r="C21" s="34" t="s">
        <v>135</v>
      </c>
      <c r="D21" s="34">
        <v>2971300</v>
      </c>
      <c r="E21" s="34">
        <v>1400000</v>
      </c>
      <c r="F21" s="34">
        <v>18</v>
      </c>
      <c r="G21" s="34">
        <v>10</v>
      </c>
      <c r="H21" s="34">
        <v>11</v>
      </c>
      <c r="I21" s="34">
        <v>5</v>
      </c>
      <c r="J21" s="34">
        <v>8</v>
      </c>
      <c r="K21" s="34">
        <v>12</v>
      </c>
      <c r="L21" s="34">
        <v>9</v>
      </c>
      <c r="M21" s="34">
        <v>73</v>
      </c>
    </row>
    <row r="22" spans="1:13" x14ac:dyDescent="0.25">
      <c r="A22" s="34" t="s">
        <v>107</v>
      </c>
      <c r="B22" s="34" t="s">
        <v>61</v>
      </c>
      <c r="C22" s="34" t="s">
        <v>79</v>
      </c>
      <c r="D22" s="34">
        <v>3750000</v>
      </c>
      <c r="E22" s="34">
        <v>1700000</v>
      </c>
      <c r="F22" s="34">
        <v>24</v>
      </c>
      <c r="G22" s="34">
        <v>13</v>
      </c>
      <c r="H22" s="34">
        <v>12</v>
      </c>
      <c r="I22" s="34">
        <v>5</v>
      </c>
      <c r="J22" s="34">
        <v>10</v>
      </c>
      <c r="K22" s="34">
        <v>13</v>
      </c>
      <c r="L22" s="34">
        <v>10</v>
      </c>
      <c r="M22" s="34">
        <v>87</v>
      </c>
    </row>
    <row r="23" spans="1:13" x14ac:dyDescent="0.25">
      <c r="A23" s="34" t="s">
        <v>105</v>
      </c>
      <c r="B23" s="34" t="s">
        <v>59</v>
      </c>
      <c r="C23" s="34" t="s">
        <v>78</v>
      </c>
      <c r="D23" s="34">
        <v>1325100</v>
      </c>
      <c r="E23" s="34">
        <v>500000</v>
      </c>
      <c r="F23" s="34">
        <v>19</v>
      </c>
      <c r="G23" s="34">
        <v>9</v>
      </c>
      <c r="H23" s="34">
        <v>11</v>
      </c>
      <c r="I23" s="34">
        <v>4</v>
      </c>
      <c r="J23" s="34">
        <v>7</v>
      </c>
      <c r="K23" s="34">
        <v>9</v>
      </c>
      <c r="L23" s="34">
        <v>7</v>
      </c>
      <c r="M23" s="34">
        <v>66</v>
      </c>
    </row>
    <row r="24" spans="1:13" x14ac:dyDescent="0.25">
      <c r="A24" s="34" t="s">
        <v>106</v>
      </c>
      <c r="B24" s="34" t="s">
        <v>60</v>
      </c>
      <c r="C24" s="34" t="s">
        <v>119</v>
      </c>
      <c r="D24" s="34">
        <v>1530000</v>
      </c>
      <c r="E24" s="34">
        <v>1000000</v>
      </c>
      <c r="F24" s="34">
        <v>20</v>
      </c>
      <c r="G24" s="34">
        <v>9</v>
      </c>
      <c r="H24" s="34">
        <v>10</v>
      </c>
      <c r="I24" s="34">
        <v>4</v>
      </c>
      <c r="J24" s="34">
        <v>6</v>
      </c>
      <c r="K24" s="34">
        <v>14</v>
      </c>
      <c r="L24" s="34">
        <v>4</v>
      </c>
      <c r="M24" s="34">
        <v>67</v>
      </c>
    </row>
    <row r="25" spans="1:13" x14ac:dyDescent="0.25">
      <c r="A25" s="34" t="s">
        <v>108</v>
      </c>
      <c r="B25" s="34" t="s">
        <v>62</v>
      </c>
      <c r="C25" s="34" t="s">
        <v>80</v>
      </c>
      <c r="D25" s="34">
        <v>3803600</v>
      </c>
      <c r="E25" s="34">
        <v>960000</v>
      </c>
      <c r="F25" s="34">
        <v>17</v>
      </c>
      <c r="G25" s="34">
        <v>9</v>
      </c>
      <c r="H25" s="34">
        <v>9</v>
      </c>
      <c r="I25" s="34">
        <v>4</v>
      </c>
      <c r="J25" s="34">
        <v>7</v>
      </c>
      <c r="K25" s="34">
        <v>8</v>
      </c>
      <c r="L25" s="34">
        <v>7</v>
      </c>
      <c r="M25" s="34">
        <v>61</v>
      </c>
    </row>
    <row r="26" spans="1:13" x14ac:dyDescent="0.25">
      <c r="A26" s="34" t="s">
        <v>109</v>
      </c>
      <c r="B26" s="34" t="s">
        <v>63</v>
      </c>
      <c r="C26" s="34" t="s">
        <v>81</v>
      </c>
      <c r="D26" s="34">
        <v>2261000</v>
      </c>
      <c r="E26" s="34">
        <v>900000</v>
      </c>
      <c r="F26" s="34">
        <v>23</v>
      </c>
      <c r="G26" s="34">
        <v>14</v>
      </c>
      <c r="H26" s="34">
        <v>12</v>
      </c>
      <c r="I26" s="34">
        <v>5</v>
      </c>
      <c r="J26" s="34">
        <v>8</v>
      </c>
      <c r="K26" s="34">
        <v>14</v>
      </c>
      <c r="L26" s="34">
        <v>9</v>
      </c>
      <c r="M26" s="34">
        <v>85</v>
      </c>
    </row>
    <row r="27" spans="1:13" x14ac:dyDescent="0.25">
      <c r="A27" s="34" t="s">
        <v>110</v>
      </c>
      <c r="B27" s="34" t="s">
        <v>64</v>
      </c>
      <c r="C27" s="34" t="s">
        <v>82</v>
      </c>
      <c r="D27" s="34">
        <v>3084876</v>
      </c>
      <c r="E27" s="34">
        <v>500000</v>
      </c>
      <c r="F27" s="34">
        <v>20</v>
      </c>
      <c r="G27" s="34">
        <v>9</v>
      </c>
      <c r="H27" s="34">
        <v>10</v>
      </c>
      <c r="I27" s="34">
        <v>5</v>
      </c>
      <c r="J27" s="34">
        <v>9</v>
      </c>
      <c r="K27" s="34">
        <v>15</v>
      </c>
      <c r="L27" s="34">
        <v>7</v>
      </c>
      <c r="M27" s="34">
        <v>75</v>
      </c>
    </row>
    <row r="28" spans="1:13" x14ac:dyDescent="0.25">
      <c r="A28" s="34" t="s">
        <v>111</v>
      </c>
      <c r="B28" s="34" t="s">
        <v>65</v>
      </c>
      <c r="C28" s="34" t="s">
        <v>83</v>
      </c>
      <c r="D28" s="34">
        <v>10330000</v>
      </c>
      <c r="E28" s="34">
        <v>3500000</v>
      </c>
      <c r="F28" s="34">
        <v>25</v>
      </c>
      <c r="G28" s="34">
        <v>14</v>
      </c>
      <c r="H28" s="34">
        <v>12</v>
      </c>
      <c r="I28" s="34">
        <v>5</v>
      </c>
      <c r="J28" s="34">
        <v>10</v>
      </c>
      <c r="K28" s="34">
        <v>15</v>
      </c>
      <c r="L28" s="34">
        <v>10</v>
      </c>
      <c r="M28" s="34">
        <v>91</v>
      </c>
    </row>
    <row r="29" spans="1:13" x14ac:dyDescent="0.25">
      <c r="A29" s="34" t="s">
        <v>112</v>
      </c>
      <c r="B29" s="34" t="s">
        <v>66</v>
      </c>
      <c r="C29" s="34" t="s">
        <v>84</v>
      </c>
      <c r="D29" s="34">
        <v>5827113</v>
      </c>
      <c r="E29" s="34">
        <v>1700000</v>
      </c>
      <c r="F29" s="34">
        <v>25</v>
      </c>
      <c r="G29" s="34">
        <v>14</v>
      </c>
      <c r="H29" s="34">
        <v>12</v>
      </c>
      <c r="I29" s="34">
        <v>5</v>
      </c>
      <c r="J29" s="34">
        <v>10</v>
      </c>
      <c r="K29" s="34">
        <v>13</v>
      </c>
      <c r="L29" s="34">
        <v>8</v>
      </c>
      <c r="M29" s="34">
        <v>87</v>
      </c>
    </row>
    <row r="30" spans="1:13" x14ac:dyDescent="0.25">
      <c r="A30" s="34" t="s">
        <v>113</v>
      </c>
      <c r="B30" s="34" t="s">
        <v>67</v>
      </c>
      <c r="C30" s="34" t="s">
        <v>85</v>
      </c>
      <c r="D30" s="34">
        <v>4810977</v>
      </c>
      <c r="E30" s="34">
        <v>1200000</v>
      </c>
      <c r="F30" s="34">
        <v>18</v>
      </c>
      <c r="G30" s="34">
        <v>9</v>
      </c>
      <c r="H30" s="34">
        <v>9</v>
      </c>
      <c r="I30" s="34">
        <v>4</v>
      </c>
      <c r="J30" s="34">
        <v>7</v>
      </c>
      <c r="K30" s="34">
        <v>11</v>
      </c>
      <c r="L30" s="34">
        <v>9</v>
      </c>
      <c r="M30" s="34">
        <v>67</v>
      </c>
    </row>
    <row r="31" spans="1:13" x14ac:dyDescent="0.25">
      <c r="A31" s="34" t="s">
        <v>114</v>
      </c>
      <c r="B31" s="34" t="s">
        <v>68</v>
      </c>
      <c r="C31" s="34" t="s">
        <v>86</v>
      </c>
      <c r="D31" s="34">
        <v>7126500</v>
      </c>
      <c r="E31" s="34">
        <v>3300000</v>
      </c>
      <c r="F31" s="34">
        <v>18</v>
      </c>
      <c r="G31" s="34">
        <v>8</v>
      </c>
      <c r="H31" s="34">
        <v>9</v>
      </c>
      <c r="I31" s="34">
        <v>3</v>
      </c>
      <c r="J31" s="34">
        <v>7</v>
      </c>
      <c r="K31" s="34">
        <v>7</v>
      </c>
      <c r="L31" s="34">
        <v>6</v>
      </c>
      <c r="M31" s="34">
        <v>58</v>
      </c>
    </row>
    <row r="32" spans="1:13" x14ac:dyDescent="0.25">
      <c r="A32" s="34" t="s">
        <v>115</v>
      </c>
      <c r="B32" s="34" t="s">
        <v>69</v>
      </c>
      <c r="C32" s="34" t="s">
        <v>87</v>
      </c>
      <c r="D32" s="34">
        <v>1200000</v>
      </c>
      <c r="E32" s="34">
        <v>320000</v>
      </c>
      <c r="F32" s="34">
        <v>15</v>
      </c>
      <c r="G32" s="34">
        <v>11</v>
      </c>
      <c r="H32" s="34">
        <v>8</v>
      </c>
      <c r="I32" s="34">
        <v>3</v>
      </c>
      <c r="J32" s="34">
        <v>6</v>
      </c>
      <c r="K32" s="34">
        <v>7</v>
      </c>
      <c r="L32" s="34">
        <v>6</v>
      </c>
      <c r="M32" s="34">
        <v>56</v>
      </c>
    </row>
    <row r="33" spans="1:13" x14ac:dyDescent="0.25">
      <c r="A33" s="34" t="s">
        <v>116</v>
      </c>
      <c r="B33" s="34" t="s">
        <v>69</v>
      </c>
      <c r="C33" s="34" t="s">
        <v>88</v>
      </c>
      <c r="D33" s="34">
        <v>1200000</v>
      </c>
      <c r="E33" s="34">
        <v>320000</v>
      </c>
      <c r="F33" s="34">
        <v>19</v>
      </c>
      <c r="G33" s="34">
        <v>12</v>
      </c>
      <c r="H33" s="34">
        <v>10</v>
      </c>
      <c r="I33" s="34">
        <v>4</v>
      </c>
      <c r="J33" s="34">
        <v>7</v>
      </c>
      <c r="K33" s="34">
        <v>10</v>
      </c>
      <c r="L33" s="34">
        <v>6</v>
      </c>
      <c r="M33" s="34">
        <v>68</v>
      </c>
    </row>
    <row r="34" spans="1:13" x14ac:dyDescent="0.25">
      <c r="A34" s="34" t="s">
        <v>117</v>
      </c>
      <c r="B34" s="34" t="s">
        <v>70</v>
      </c>
      <c r="C34" s="34" t="s">
        <v>89</v>
      </c>
      <c r="D34" s="34">
        <v>2736700</v>
      </c>
      <c r="E34" s="34">
        <v>780000</v>
      </c>
      <c r="F34" s="34">
        <v>17</v>
      </c>
      <c r="G34" s="34">
        <v>10</v>
      </c>
      <c r="H34" s="34">
        <v>8</v>
      </c>
      <c r="I34" s="34">
        <v>4</v>
      </c>
      <c r="J34" s="34">
        <v>8</v>
      </c>
      <c r="K34" s="34">
        <v>8</v>
      </c>
      <c r="L34" s="34">
        <v>4</v>
      </c>
      <c r="M34" s="34">
        <v>59</v>
      </c>
    </row>
  </sheetData>
  <mergeCells count="1">
    <mergeCell ref="D9:M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dokument</vt:lpstr>
      <vt:lpstr>JK</vt:lpstr>
      <vt:lpstr>LD</vt:lpstr>
      <vt:lpstr>PB</vt:lpstr>
      <vt:lpstr>PV</vt:lpstr>
      <vt:lpstr>PM</vt:lpstr>
      <vt:lpstr>ZK</vt:lpstr>
      <vt:lpstr>dokument!Oblast_tisku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2015-07-13T10:02:24Z</cp:lastPrinted>
  <dcterms:created xsi:type="dcterms:W3CDTF">2013-12-06T22:03:05Z</dcterms:created>
  <dcterms:modified xsi:type="dcterms:W3CDTF">2016-07-14T09:25:38Z</dcterms:modified>
</cp:coreProperties>
</file>