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1. jednani 15-17-6-2016\"/>
    </mc:Choice>
  </mc:AlternateContent>
  <bookViews>
    <workbookView xWindow="0" yWindow="0" windowWidth="20490" windowHeight="7770"/>
  </bookViews>
  <sheets>
    <sheet name="vývoj animovaný film" sheetId="1" r:id="rId1"/>
    <sheet name="IH" sheetId="2" r:id="rId2"/>
    <sheet name="JK" sheetId="3" r:id="rId3"/>
    <sheet name="LD" sheetId="4" r:id="rId4"/>
    <sheet name="PV" sheetId="5" r:id="rId5"/>
    <sheet name="PM" sheetId="6" r:id="rId6"/>
    <sheet name="ZK" sheetId="7" r:id="rId7"/>
    <sheet name="RN" sheetId="8" r:id="rId8"/>
  </sheets>
  <definedNames>
    <definedName name="_xlnm.Print_Area" localSheetId="0">'vývoj animovaný film'!$A$1:$R$24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H18" i="1" l="1"/>
  <c r="H19" i="1"/>
  <c r="H24" i="1"/>
  <c r="H23" i="1"/>
  <c r="H17" i="1"/>
  <c r="H20" i="1"/>
  <c r="H21" i="1"/>
  <c r="H22" i="1"/>
  <c r="Q26" i="1" l="1"/>
</calcChain>
</file>

<file path=xl/sharedStrings.xml><?xml version="1.0" encoding="utf-8"?>
<sst xmlns="http://schemas.openxmlformats.org/spreadsheetml/2006/main" count="500" uniqueCount="94">
  <si>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</si>
  <si>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</si>
  <si>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</si>
  <si>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</si>
  <si>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</si>
  <si>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</si>
  <si>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</si>
  <si>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</si>
  <si>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</si>
  <si>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</si>
  <si>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</si>
  <si>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</si>
  <si>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</si>
  <si>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</si>
  <si>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</si>
  <si>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</si>
  <si>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</si>
  <si>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</si>
  <si>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</si>
  <si>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</si>
  <si>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</si>
  <si>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</si>
  <si>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</si>
  <si>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</si>
  <si>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</si>
  <si>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</si>
  <si>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</si>
  <si>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</si>
  <si>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</si>
  <si>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</si>
  <si>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</si>
  <si>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t>žadatel - komplexní dílo ano/ne</t>
  </si>
  <si>
    <t>Rada - komplexní dílo ano/ne</t>
  </si>
  <si>
    <t>Umělecká  kvalita projektu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</si>
  <si>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2016-1-2-6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</si>
  <si>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6 000 000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</si>
  <si>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30. června 2019</t>
    </r>
  </si>
  <si>
    <t xml:space="preserve">1. podporovat žánrovou, tematickou a stylovou pestrost námětů tak, aby se účinněji rozvíjel svébytný a originální animovaný český film, </t>
  </si>
  <si>
    <t>jak z hlediska specifického obsahu a výtvarného pojetí, tak schopnosti obstát v mezinárodní koprodukci</t>
  </si>
  <si>
    <t>3. zvýšit potenciál projektů pro získání mezinárodní koprodukce (Eurimages, Media, zahraniční partneři, zahraniční televizní vysilatelé)</t>
  </si>
  <si>
    <t>Podpora je určena pro vývoj animovaného filmu, jehož součástí je vypracování storyboardu nebo animatiku, vytvoření plánu výroby, aproximativního rozpočtu, finančního plánu a jeho předpokládaného zajištění.</t>
  </si>
  <si>
    <t>4. přiblížit vývoj českého filmu evropským standardům (kvalitativně, profestně i finančně)</t>
  </si>
  <si>
    <t>5. podporovat projekty v takových fázích rozpracovanosti animovaného díla, ze kterého je patrné obsahové i výtvarné směrování</t>
  </si>
  <si>
    <t>2. podpořit vývoj kinematografického díla ve smyslu prohloubené práce autora na scénáři a výtvarném pojetí a následných aktivit producenta, které směřují k zajištění financování díla a k přípavě natáčení</t>
  </si>
  <si>
    <t>Při posuzování bude brána v potaz především originalita, stylová nekonvečnost, námět (ev.scénář), struktura filmového díla v souladu s výtvarným pojetím</t>
  </si>
  <si>
    <t>Podporovat projekty, které jsou formou i obsahem určeny prvotně ke kinematofrafickému užití.</t>
  </si>
  <si>
    <t>Kouzelná animace</t>
  </si>
  <si>
    <t>Peter Badač</t>
  </si>
  <si>
    <t>BEDNA FILMS</t>
  </si>
  <si>
    <t>NEGATIV</t>
  </si>
  <si>
    <t>MIRACLE FILM</t>
  </si>
  <si>
    <t>Dita Knotová</t>
  </si>
  <si>
    <t>MasterFilm</t>
  </si>
  <si>
    <t>Bionaut</t>
  </si>
  <si>
    <t>Slizský případ</t>
  </si>
  <si>
    <t>Srdce Věže</t>
  </si>
  <si>
    <t>Malý Pán 2</t>
  </si>
  <si>
    <t>Frišta</t>
  </si>
  <si>
    <t>Království tří věží</t>
  </si>
  <si>
    <t>Vánoční přání</t>
  </si>
  <si>
    <t>Koroljevův sen</t>
  </si>
  <si>
    <t>Věčný zítřek</t>
  </si>
  <si>
    <t>ne</t>
  </si>
  <si>
    <t>ano</t>
  </si>
  <si>
    <t>52%</t>
  </si>
  <si>
    <t>0%-42%</t>
  </si>
  <si>
    <t>48%</t>
  </si>
  <si>
    <t>21%</t>
  </si>
  <si>
    <t>0%-66%</t>
  </si>
  <si>
    <t>45%-67%</t>
  </si>
  <si>
    <t>33%</t>
  </si>
  <si>
    <t>neuvedeno</t>
  </si>
  <si>
    <t>1174/2016</t>
  </si>
  <si>
    <t>1163/2016</t>
  </si>
  <si>
    <t>1183/2016</t>
  </si>
  <si>
    <t>1165/2016</t>
  </si>
  <si>
    <t>1187/2016</t>
  </si>
  <si>
    <t>1155/2016</t>
  </si>
  <si>
    <t>1160/2016</t>
  </si>
  <si>
    <t>1179/2016</t>
  </si>
  <si>
    <t>Kompletní vývoj animovaného českého kinematografického díla</t>
  </si>
  <si>
    <t>Projekty této výzvy budou na základě usnesení Rady č. 52/2016 hrazeny ze státní dotace.</t>
  </si>
  <si>
    <t>dotace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</si>
  <si>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25. února 2016 do 25. března 2016</t>
    </r>
  </si>
  <si>
    <t>Evidenční číslo výzvy: 2016-1-2-6</t>
  </si>
  <si>
    <t>Dotační okruh: 1. vývoj českého kinematografického díla</t>
  </si>
  <si>
    <t>1. podporovat žánrovou, tematickou a stylovou pestrost námětů tak, aby se účinněji rozvíjel svébytný a originální animovaný český film,</t>
  </si>
  <si>
    <t>Lhůta pro podávání žádostí: od 25. února 2016 do 125. března 2016</t>
  </si>
  <si>
    <t>Finanční alokace: 6 000 000 Kč</t>
  </si>
  <si>
    <t>Lhůta pro dokončení projektu: dle žádosti, nejpozději však do 30. června 2019</t>
  </si>
  <si>
    <t>Forma podpory: dotace</t>
  </si>
  <si>
    <t>název projektu</t>
  </si>
  <si>
    <t>2016-1-2-6 Kompletní vývoj animovaného českého kinematografického díla</t>
  </si>
  <si>
    <t>Richard Němec se zdržel hlasování v této výzvě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</si>
</sst>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rgb="FFB4B4B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 applyFill="0" applyProtection="0"/>
    <xf numFmtId="0" fontId="5" fillId="0" borderId="0" applyFill="0" applyProtection="0"/>
  </cellStyleXfs>
  <cellXfs count="54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 applyProtection="1">
      <alignment horizontal="left" vertical="top"/>
    </xf>
    <xf numFmtId="4" fontId="2" fillId="0" borderId="4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9" fontId="2" fillId="0" borderId="4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>
      <alignment horizontal="left"/>
    </xf>
    <xf numFmtId="3" fontId="2" fillId="0" borderId="4" xfId="0" applyNumberFormat="1" applyFont="1" applyFill="1" applyBorder="1" applyAlignment="1" applyProtection="1">
      <alignment horizontal="left" vertical="top" wrapText="1"/>
      <protection locked="0"/>
    </xf>
    <xf numFmtId="49" fontId="2" fillId="0" borderId="6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horizontal="left" vertical="top"/>
    </xf>
    <xf numFmtId="3" fontId="2" fillId="0" borderId="8" xfId="0" applyNumberFormat="1" applyFont="1" applyFill="1" applyBorder="1" applyAlignment="1">
      <alignment horizontal="left" vertical="top"/>
    </xf>
    <xf numFmtId="4" fontId="2" fillId="0" borderId="3" xfId="0" applyNumberFormat="1" applyFont="1" applyFill="1" applyBorder="1" applyAlignment="1" applyProtection="1">
      <alignment horizontal="left" vertical="top"/>
    </xf>
    <xf numFmtId="4" fontId="2" fillId="0" borderId="2" xfId="0" applyNumberFormat="1" applyFont="1" applyFill="1" applyBorder="1" applyAlignment="1" applyProtection="1">
      <alignment horizontal="left" vertical="top"/>
    </xf>
    <xf numFmtId="4" fontId="2" fillId="0" borderId="2" xfId="0" applyNumberFormat="1" applyFont="1" applyFill="1" applyBorder="1" applyAlignment="1">
      <alignment horizontal="left" vertical="top"/>
    </xf>
    <xf numFmtId="3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/>
    </xf>
    <xf numFmtId="9" fontId="2" fillId="0" borderId="2" xfId="0" applyNumberFormat="1" applyFont="1" applyFill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left"/>
    </xf>
    <xf numFmtId="9" fontId="2" fillId="2" borderId="2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left" vertical="top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10" fontId="2" fillId="2" borderId="0" xfId="0" applyNumberFormat="1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9" fillId="2" borderId="0" xfId="2" applyFont="1" applyFill="1" applyAlignment="1" applyProtection="1">
      <alignment horizontal="left" vertical="top"/>
    </xf>
    <xf numFmtId="0" fontId="6" fillId="2" borderId="0" xfId="2" applyFont="1" applyFill="1" applyAlignment="1" applyProtection="1">
      <alignment horizontal="left" vertical="top"/>
    </xf>
    <xf numFmtId="0" fontId="7" fillId="2" borderId="0" xfId="0" applyFont="1" applyFill="1" applyAlignment="1">
      <alignment horizontal="left" vertical="top"/>
    </xf>
    <xf numFmtId="0" fontId="8" fillId="2" borderId="0" xfId="2" applyFont="1" applyFill="1" applyAlignment="1" applyProtection="1">
      <alignment horizontal="left" vertical="top" wrapText="1"/>
    </xf>
    <xf numFmtId="0" fontId="8" fillId="2" borderId="9" xfId="2" applyFont="1" applyFill="1" applyBorder="1" applyAlignment="1" applyProtection="1">
      <alignment horizontal="left" vertical="top" wrapText="1"/>
    </xf>
    <xf numFmtId="0" fontId="6" fillId="2" borderId="9" xfId="2" applyFont="1" applyFill="1" applyBorder="1" applyAlignment="1" applyProtection="1">
      <alignment horizontal="left" vertical="top"/>
    </xf>
    <xf numFmtId="9" fontId="2" fillId="2" borderId="4" xfId="0" applyNumberFormat="1" applyFont="1" applyFill="1" applyBorder="1" applyAlignment="1">
      <alignment horizontal="left" vertical="top"/>
    </xf>
    <xf numFmtId="0" fontId="7" fillId="0" borderId="0" xfId="0" applyFont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tabSelected="1" topLeftCell="A4" zoomScale="90" zoomScaleNormal="90" workbookViewId="0">
      <selection activeCell="X21" sqref="X21"/>
    </sheetView>
  </sheetViews>
  <sheetFormatPr defaultRowHeight="12.75" x14ac:dyDescent="0.25"/>
  <cols>
    <col min="1" max="1" width="9.28515625" style="1" customWidth="1"/>
    <col min="2" max="2" width="15.28515625" style="1" customWidth="1"/>
    <col min="3" max="3" width="15.7109375" style="1" customWidth="1"/>
    <col min="4" max="4" width="12" style="1" customWidth="1"/>
    <col min="5" max="5" width="9.5703125" style="1" customWidth="1"/>
    <col min="6" max="6" width="8.28515625" style="1" customWidth="1"/>
    <col min="7" max="7" width="7.28515625" style="1" customWidth="1"/>
    <col min="8" max="8" width="7.7109375" style="1" customWidth="1"/>
    <col min="9" max="15" width="9.140625" style="1" customWidth="1"/>
    <col min="16" max="16" width="10.140625" style="1" customWidth="1"/>
    <col min="17" max="17" width="14.42578125" style="1" customWidth="1"/>
    <col min="18" max="20" width="9.140625" style="1"/>
    <col min="21" max="21" width="11.42578125" style="1" customWidth="1"/>
    <col min="22" max="24" width="9.140625" style="1"/>
    <col min="25" max="25" width="10.85546875" style="1" bestFit="1" customWidth="1"/>
    <col min="26" max="26" width="13.28515625" style="1" customWidth="1"/>
    <col min="27" max="28" width="9.140625" style="1" customWidth="1"/>
    <col min="29" max="16384" width="9.140625" style="1"/>
  </cols>
  <sheetData>
    <row r="1" spans="1:27" ht="35.25" customHeight="1" x14ac:dyDescent="0.25">
      <c r="A1" s="2" t="s">
        <v>80</v>
      </c>
    </row>
    <row r="2" spans="1:27" x14ac:dyDescent="0.25">
      <c r="A2" s="1" t="s">
        <v>34</v>
      </c>
      <c r="G2" s="4" t="s">
        <v>0</v>
      </c>
    </row>
    <row r="3" spans="1:27" x14ac:dyDescent="0.25">
      <c r="A3" s="1" t="s">
        <v>28</v>
      </c>
      <c r="G3" s="1" t="s">
        <v>37</v>
      </c>
    </row>
    <row r="4" spans="1:27" x14ac:dyDescent="0.25">
      <c r="A4" s="1" t="s">
        <v>83</v>
      </c>
      <c r="G4" s="1" t="s">
        <v>38</v>
      </c>
    </row>
    <row r="5" spans="1:27" x14ac:dyDescent="0.25">
      <c r="A5" s="1" t="s">
        <v>35</v>
      </c>
      <c r="G5" s="1" t="s">
        <v>43</v>
      </c>
    </row>
    <row r="6" spans="1:27" x14ac:dyDescent="0.25">
      <c r="A6" s="1" t="s">
        <v>36</v>
      </c>
      <c r="G6" s="1" t="s">
        <v>39</v>
      </c>
    </row>
    <row r="7" spans="1:27" x14ac:dyDescent="0.25">
      <c r="A7" s="1" t="s">
        <v>29</v>
      </c>
      <c r="G7" s="1" t="s">
        <v>41</v>
      </c>
    </row>
    <row r="8" spans="1:27" x14ac:dyDescent="0.25">
      <c r="G8" s="1" t="s">
        <v>42</v>
      </c>
    </row>
    <row r="9" spans="1:27" x14ac:dyDescent="0.25">
      <c r="G9" s="1" t="s">
        <v>44</v>
      </c>
    </row>
    <row r="10" spans="1:27" x14ac:dyDescent="0.25">
      <c r="G10" s="1" t="s">
        <v>45</v>
      </c>
    </row>
    <row r="11" spans="1:27" x14ac:dyDescent="0.25">
      <c r="G11" s="1" t="s">
        <v>40</v>
      </c>
    </row>
    <row r="13" spans="1:27" x14ac:dyDescent="0.25">
      <c r="A13" s="1" t="s">
        <v>81</v>
      </c>
      <c r="F13" s="45"/>
    </row>
    <row r="15" spans="1:27" ht="63" customHeight="1" x14ac:dyDescent="0.25">
      <c r="A15" s="3" t="s">
        <v>1</v>
      </c>
      <c r="B15" s="17" t="s">
        <v>2</v>
      </c>
      <c r="C15" s="17" t="s">
        <v>25</v>
      </c>
      <c r="D15" s="17" t="s">
        <v>23</v>
      </c>
      <c r="E15" s="17" t="s">
        <v>3</v>
      </c>
      <c r="F15" s="17" t="s">
        <v>4</v>
      </c>
      <c r="G15" s="17" t="s">
        <v>5</v>
      </c>
      <c r="H15" s="17" t="s">
        <v>6</v>
      </c>
      <c r="I15" s="5" t="s">
        <v>33</v>
      </c>
      <c r="J15" s="5" t="s">
        <v>24</v>
      </c>
      <c r="K15" s="5" t="s">
        <v>27</v>
      </c>
      <c r="L15" s="5" t="s">
        <v>7</v>
      </c>
      <c r="M15" s="5" t="s">
        <v>8</v>
      </c>
      <c r="N15" s="5" t="s">
        <v>30</v>
      </c>
      <c r="O15" s="5" t="s">
        <v>9</v>
      </c>
      <c r="P15" s="3" t="s">
        <v>10</v>
      </c>
      <c r="Q15" s="3" t="s">
        <v>11</v>
      </c>
      <c r="R15" s="3" t="s">
        <v>12</v>
      </c>
      <c r="S15" s="3" t="s">
        <v>13</v>
      </c>
      <c r="T15" s="3" t="s">
        <v>14</v>
      </c>
      <c r="U15" s="3" t="s">
        <v>15</v>
      </c>
      <c r="V15" s="3" t="s">
        <v>16</v>
      </c>
      <c r="W15" s="3" t="s">
        <v>31</v>
      </c>
      <c r="X15" s="3" t="s">
        <v>32</v>
      </c>
      <c r="Y15" s="3" t="s">
        <v>17</v>
      </c>
      <c r="Z15" s="3" t="s">
        <v>18</v>
      </c>
      <c r="AA15" s="3" t="s">
        <v>26</v>
      </c>
    </row>
    <row r="16" spans="1:27" x14ac:dyDescent="0.25">
      <c r="A16" s="23"/>
      <c r="B16" s="23"/>
      <c r="C16" s="23"/>
      <c r="D16" s="23"/>
      <c r="E16" s="23"/>
      <c r="F16" s="27"/>
      <c r="G16" s="27"/>
      <c r="H16" s="27"/>
      <c r="I16" s="39" t="s">
        <v>19</v>
      </c>
      <c r="J16" s="40" t="s">
        <v>20</v>
      </c>
      <c r="K16" s="40" t="s">
        <v>20</v>
      </c>
      <c r="L16" s="40" t="s">
        <v>21</v>
      </c>
      <c r="M16" s="40" t="s">
        <v>22</v>
      </c>
      <c r="N16" s="40" t="s">
        <v>20</v>
      </c>
      <c r="O16" s="40" t="s">
        <v>22</v>
      </c>
      <c r="P16" s="41"/>
      <c r="Q16" s="40"/>
      <c r="R16" s="40"/>
      <c r="S16" s="40"/>
      <c r="T16" s="40"/>
      <c r="U16" s="42"/>
      <c r="V16" s="42"/>
      <c r="W16" s="42"/>
      <c r="X16" s="42"/>
      <c r="Y16" s="43"/>
      <c r="Z16" s="40"/>
      <c r="AA16" s="40"/>
    </row>
    <row r="17" spans="1:28" x14ac:dyDescent="0.2">
      <c r="A17" s="13" t="s">
        <v>75</v>
      </c>
      <c r="B17" s="22" t="s">
        <v>49</v>
      </c>
      <c r="C17" s="24" t="s">
        <v>57</v>
      </c>
      <c r="D17" s="25">
        <v>3379250</v>
      </c>
      <c r="E17" s="25">
        <v>1600000</v>
      </c>
      <c r="F17" s="26">
        <v>60</v>
      </c>
      <c r="G17" s="26">
        <v>39</v>
      </c>
      <c r="H17" s="28">
        <f t="shared" ref="H17:H24" si="0">SUM(F17:G17)</f>
        <v>99</v>
      </c>
      <c r="I17" s="29">
        <v>27.5</v>
      </c>
      <c r="J17" s="30">
        <v>15</v>
      </c>
      <c r="K17" s="30">
        <v>14</v>
      </c>
      <c r="L17" s="30">
        <v>5</v>
      </c>
      <c r="M17" s="30">
        <v>8.6667000000000005</v>
      </c>
      <c r="N17" s="30">
        <v>14.5</v>
      </c>
      <c r="O17" s="30">
        <v>10</v>
      </c>
      <c r="P17" s="31">
        <v>94.666700000000006</v>
      </c>
      <c r="Q17" s="32">
        <v>1600000</v>
      </c>
      <c r="R17" s="33" t="s">
        <v>82</v>
      </c>
      <c r="S17" s="34" t="s">
        <v>63</v>
      </c>
      <c r="T17" s="34" t="s">
        <v>63</v>
      </c>
      <c r="U17" s="36" t="s">
        <v>66</v>
      </c>
      <c r="V17" s="35">
        <v>0.68</v>
      </c>
      <c r="W17" s="34" t="s">
        <v>62</v>
      </c>
      <c r="X17" s="7" t="s">
        <v>62</v>
      </c>
      <c r="Y17" s="37">
        <v>42916</v>
      </c>
      <c r="Z17" s="37">
        <v>42916</v>
      </c>
      <c r="AA17" s="38">
        <v>0.68</v>
      </c>
      <c r="AB17" s="44"/>
    </row>
    <row r="18" spans="1:28" ht="13.5" customHeight="1" x14ac:dyDescent="0.2">
      <c r="A18" s="14" t="s">
        <v>76</v>
      </c>
      <c r="B18" s="18" t="s">
        <v>53</v>
      </c>
      <c r="C18" s="7" t="s">
        <v>61</v>
      </c>
      <c r="D18" s="19">
        <v>3000000</v>
      </c>
      <c r="E18" s="19">
        <v>1000000</v>
      </c>
      <c r="F18" s="8">
        <v>57</v>
      </c>
      <c r="G18" s="8">
        <v>36</v>
      </c>
      <c r="H18" s="8">
        <f t="shared" si="0"/>
        <v>93</v>
      </c>
      <c r="I18" s="9">
        <v>24.333300000000001</v>
      </c>
      <c r="J18" s="9">
        <v>13.166700000000001</v>
      </c>
      <c r="K18" s="9">
        <v>12.333299999999999</v>
      </c>
      <c r="L18" s="9">
        <v>5</v>
      </c>
      <c r="M18" s="9">
        <v>8.8332999999999995</v>
      </c>
      <c r="N18" s="9">
        <v>14</v>
      </c>
      <c r="O18" s="9">
        <v>10</v>
      </c>
      <c r="P18" s="10">
        <v>87.666700000000006</v>
      </c>
      <c r="Q18" s="19">
        <v>1000000</v>
      </c>
      <c r="R18" s="33" t="s">
        <v>82</v>
      </c>
      <c r="S18" s="7" t="s">
        <v>62</v>
      </c>
      <c r="T18" s="34" t="s">
        <v>63</v>
      </c>
      <c r="U18" s="18" t="s">
        <v>70</v>
      </c>
      <c r="V18" s="35">
        <v>0.5</v>
      </c>
      <c r="W18" s="7" t="s">
        <v>62</v>
      </c>
      <c r="X18" s="7" t="s">
        <v>62</v>
      </c>
      <c r="Y18" s="20">
        <v>43465</v>
      </c>
      <c r="Z18" s="20">
        <v>43465</v>
      </c>
      <c r="AA18" s="15">
        <v>0.48</v>
      </c>
      <c r="AB18" s="44"/>
    </row>
    <row r="19" spans="1:28" ht="13.5" customHeight="1" x14ac:dyDescent="0.2">
      <c r="A19" s="14" t="s">
        <v>74</v>
      </c>
      <c r="B19" s="18" t="s">
        <v>52</v>
      </c>
      <c r="C19" s="7" t="s">
        <v>60</v>
      </c>
      <c r="D19" s="19">
        <v>224000</v>
      </c>
      <c r="E19" s="19">
        <v>150000</v>
      </c>
      <c r="F19" s="8">
        <v>60</v>
      </c>
      <c r="G19" s="8">
        <v>33</v>
      </c>
      <c r="H19" s="8">
        <f t="shared" si="0"/>
        <v>93</v>
      </c>
      <c r="I19" s="9">
        <v>23.5</v>
      </c>
      <c r="J19" s="9">
        <v>13</v>
      </c>
      <c r="K19" s="9">
        <v>12.166700000000001</v>
      </c>
      <c r="L19" s="9">
        <v>5</v>
      </c>
      <c r="M19" s="9">
        <v>8</v>
      </c>
      <c r="N19" s="9">
        <v>12.833299999999999</v>
      </c>
      <c r="O19" s="9">
        <v>8.8332999999999995</v>
      </c>
      <c r="P19" s="10">
        <v>83.333299999999994</v>
      </c>
      <c r="Q19" s="19">
        <v>150000</v>
      </c>
      <c r="R19" s="33" t="s">
        <v>82</v>
      </c>
      <c r="S19" s="7" t="s">
        <v>63</v>
      </c>
      <c r="T19" s="34" t="s">
        <v>63</v>
      </c>
      <c r="U19" s="18" t="s">
        <v>69</v>
      </c>
      <c r="V19" s="35">
        <v>0.9</v>
      </c>
      <c r="W19" s="7" t="s">
        <v>71</v>
      </c>
      <c r="X19" s="7" t="s">
        <v>62</v>
      </c>
      <c r="Y19" s="20">
        <v>42794</v>
      </c>
      <c r="Z19" s="20">
        <v>42794</v>
      </c>
      <c r="AA19" s="15">
        <v>0.9</v>
      </c>
      <c r="AB19" s="44"/>
    </row>
    <row r="20" spans="1:28" ht="13.5" customHeight="1" x14ac:dyDescent="0.2">
      <c r="A20" s="14" t="s">
        <v>73</v>
      </c>
      <c r="B20" s="18" t="s">
        <v>48</v>
      </c>
      <c r="C20" s="7" t="s">
        <v>56</v>
      </c>
      <c r="D20" s="19">
        <v>946950</v>
      </c>
      <c r="E20" s="19">
        <v>400000</v>
      </c>
      <c r="F20" s="8">
        <v>60</v>
      </c>
      <c r="G20" s="8">
        <v>30</v>
      </c>
      <c r="H20" s="8">
        <f t="shared" si="0"/>
        <v>90</v>
      </c>
      <c r="I20" s="9">
        <v>20</v>
      </c>
      <c r="J20" s="9">
        <v>12.666700000000001</v>
      </c>
      <c r="K20" s="9">
        <v>10.333299999999999</v>
      </c>
      <c r="L20" s="9">
        <v>4</v>
      </c>
      <c r="M20" s="9">
        <v>6.1666999999999996</v>
      </c>
      <c r="N20" s="9">
        <v>11.833299999999999</v>
      </c>
      <c r="O20" s="9">
        <v>8.1667000000000005</v>
      </c>
      <c r="P20" s="10">
        <v>73.166700000000006</v>
      </c>
      <c r="Q20" s="19">
        <v>400000</v>
      </c>
      <c r="R20" s="33" t="s">
        <v>82</v>
      </c>
      <c r="S20" s="7" t="s">
        <v>63</v>
      </c>
      <c r="T20" s="34" t="s">
        <v>63</v>
      </c>
      <c r="U20" s="18" t="s">
        <v>65</v>
      </c>
      <c r="V20" s="35">
        <v>0.61</v>
      </c>
      <c r="W20" s="7" t="s">
        <v>62</v>
      </c>
      <c r="X20" s="7" t="s">
        <v>62</v>
      </c>
      <c r="Y20" s="20">
        <v>42675</v>
      </c>
      <c r="Z20" s="20">
        <v>42674</v>
      </c>
      <c r="AA20" s="15">
        <v>0.61</v>
      </c>
      <c r="AB20" s="44"/>
    </row>
    <row r="21" spans="1:28" ht="13.5" customHeight="1" x14ac:dyDescent="0.2">
      <c r="A21" s="14" t="s">
        <v>78</v>
      </c>
      <c r="B21" s="18" t="s">
        <v>47</v>
      </c>
      <c r="C21" s="7" t="s">
        <v>55</v>
      </c>
      <c r="D21" s="19">
        <v>4060000</v>
      </c>
      <c r="E21" s="19">
        <v>700000</v>
      </c>
      <c r="F21" s="8">
        <v>20</v>
      </c>
      <c r="G21" s="8">
        <v>27</v>
      </c>
      <c r="H21" s="8">
        <f t="shared" si="0"/>
        <v>47</v>
      </c>
      <c r="I21" s="9">
        <v>21</v>
      </c>
      <c r="J21" s="9">
        <v>11.666700000000001</v>
      </c>
      <c r="K21" s="9">
        <v>11.166700000000001</v>
      </c>
      <c r="L21" s="9">
        <v>3.8332999999999999</v>
      </c>
      <c r="M21" s="9">
        <v>7</v>
      </c>
      <c r="N21" s="9">
        <v>11.5</v>
      </c>
      <c r="O21" s="9">
        <v>6.1666999999999996</v>
      </c>
      <c r="P21" s="10">
        <v>72.333299999999994</v>
      </c>
      <c r="Q21" s="19">
        <v>700000</v>
      </c>
      <c r="R21" s="33" t="s">
        <v>82</v>
      </c>
      <c r="S21" s="7" t="s">
        <v>63</v>
      </c>
      <c r="T21" s="34" t="s">
        <v>63</v>
      </c>
      <c r="U21" s="18" t="s">
        <v>64</v>
      </c>
      <c r="V21" s="35">
        <v>0.52</v>
      </c>
      <c r="W21" s="7" t="s">
        <v>63</v>
      </c>
      <c r="X21" s="52" t="s">
        <v>62</v>
      </c>
      <c r="Y21" s="20">
        <v>43100</v>
      </c>
      <c r="Z21" s="20">
        <v>43100</v>
      </c>
      <c r="AA21" s="15">
        <v>0.25</v>
      </c>
      <c r="AB21" s="44"/>
    </row>
    <row r="22" spans="1:28" ht="13.5" customHeight="1" x14ac:dyDescent="0.2">
      <c r="A22" s="14" t="s">
        <v>77</v>
      </c>
      <c r="B22" s="18" t="s">
        <v>46</v>
      </c>
      <c r="C22" s="7" t="s">
        <v>54</v>
      </c>
      <c r="D22" s="19">
        <v>1920000</v>
      </c>
      <c r="E22" s="19">
        <v>900000</v>
      </c>
      <c r="F22" s="8">
        <v>49</v>
      </c>
      <c r="G22" s="8">
        <v>33</v>
      </c>
      <c r="H22" s="8">
        <f t="shared" si="0"/>
        <v>82</v>
      </c>
      <c r="I22" s="9">
        <v>13.333299999999999</v>
      </c>
      <c r="J22" s="9">
        <v>6.8333000000000004</v>
      </c>
      <c r="K22" s="9">
        <v>7.5</v>
      </c>
      <c r="L22" s="9">
        <v>3.6667000000000001</v>
      </c>
      <c r="M22" s="9">
        <v>8.5</v>
      </c>
      <c r="N22" s="9">
        <v>9.3332999999999995</v>
      </c>
      <c r="O22" s="9">
        <v>4.1666999999999996</v>
      </c>
      <c r="P22" s="10">
        <v>53.333300000000001</v>
      </c>
      <c r="Q22" s="8"/>
      <c r="R22" s="11"/>
      <c r="S22" s="7" t="s">
        <v>62</v>
      </c>
      <c r="T22" s="12"/>
      <c r="U22" s="18" t="s">
        <v>64</v>
      </c>
      <c r="V22" s="12"/>
      <c r="W22" s="7" t="s">
        <v>62</v>
      </c>
      <c r="X22" s="12"/>
      <c r="Y22" s="20">
        <v>42916</v>
      </c>
      <c r="Z22" s="16"/>
      <c r="AA22" s="15"/>
    </row>
    <row r="23" spans="1:28" ht="13.5" customHeight="1" x14ac:dyDescent="0.2">
      <c r="A23" s="14" t="s">
        <v>72</v>
      </c>
      <c r="B23" s="18" t="s">
        <v>50</v>
      </c>
      <c r="C23" s="7" t="s">
        <v>58</v>
      </c>
      <c r="D23" s="19">
        <v>3270000</v>
      </c>
      <c r="E23" s="19">
        <v>700000</v>
      </c>
      <c r="F23" s="8">
        <v>52</v>
      </c>
      <c r="G23" s="8">
        <v>18</v>
      </c>
      <c r="H23" s="8">
        <f t="shared" si="0"/>
        <v>70</v>
      </c>
      <c r="I23" s="9">
        <v>12.5</v>
      </c>
      <c r="J23" s="9">
        <v>7.8333000000000004</v>
      </c>
      <c r="K23" s="9">
        <v>6.5</v>
      </c>
      <c r="L23" s="9">
        <v>3.3332999999999999</v>
      </c>
      <c r="M23" s="9">
        <v>7</v>
      </c>
      <c r="N23" s="9">
        <v>7.5</v>
      </c>
      <c r="O23" s="9">
        <v>7.1666999999999996</v>
      </c>
      <c r="P23" s="10">
        <v>51.833300000000001</v>
      </c>
      <c r="Q23" s="21"/>
      <c r="R23" s="11"/>
      <c r="S23" s="7" t="s">
        <v>62</v>
      </c>
      <c r="T23" s="12"/>
      <c r="U23" s="18" t="s">
        <v>67</v>
      </c>
      <c r="V23" s="11"/>
      <c r="W23" s="7" t="s">
        <v>62</v>
      </c>
      <c r="X23" s="12"/>
      <c r="Y23" s="20">
        <v>43281</v>
      </c>
      <c r="Z23" s="16"/>
      <c r="AA23" s="15"/>
    </row>
    <row r="24" spans="1:28" ht="13.5" customHeight="1" x14ac:dyDescent="0.2">
      <c r="A24" s="14" t="s">
        <v>79</v>
      </c>
      <c r="B24" s="18" t="s">
        <v>51</v>
      </c>
      <c r="C24" s="7" t="s">
        <v>59</v>
      </c>
      <c r="D24" s="19">
        <v>980000</v>
      </c>
      <c r="E24" s="19">
        <v>650000</v>
      </c>
      <c r="F24" s="8">
        <v>43</v>
      </c>
      <c r="G24" s="8">
        <v>15</v>
      </c>
      <c r="H24" s="8">
        <f t="shared" si="0"/>
        <v>58</v>
      </c>
      <c r="I24" s="9">
        <v>12.5</v>
      </c>
      <c r="J24" s="9">
        <v>7.5</v>
      </c>
      <c r="K24" s="9">
        <v>7</v>
      </c>
      <c r="L24" s="9">
        <v>4.1666999999999996</v>
      </c>
      <c r="M24" s="9">
        <v>5.8333000000000004</v>
      </c>
      <c r="N24" s="9">
        <v>6.8333000000000004</v>
      </c>
      <c r="O24" s="9">
        <v>6.3333000000000004</v>
      </c>
      <c r="P24" s="10">
        <v>50.166699999999999</v>
      </c>
      <c r="Q24" s="21"/>
      <c r="R24" s="11"/>
      <c r="S24" s="7" t="s">
        <v>62</v>
      </c>
      <c r="T24" s="12"/>
      <c r="U24" s="18" t="s">
        <v>68</v>
      </c>
      <c r="V24" s="11"/>
      <c r="W24" s="7" t="s">
        <v>62</v>
      </c>
      <c r="X24" s="12"/>
      <c r="Y24" s="20">
        <v>43312</v>
      </c>
      <c r="Z24" s="14"/>
      <c r="AA24" s="14"/>
    </row>
    <row r="25" spans="1:28" x14ac:dyDescent="0.25">
      <c r="Q25" s="6">
        <f>SUM(Q17:Q24)</f>
        <v>3850000</v>
      </c>
    </row>
    <row r="26" spans="1:28" x14ac:dyDescent="0.25">
      <c r="Q26" s="6">
        <f>6000000-Q25</f>
        <v>2150000</v>
      </c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8:I24">
      <formula1>0</formula1>
      <formula2>30</formula2>
    </dataValidation>
    <dataValidation type="whole" showInputMessage="1" showErrorMessage="1" errorTitle="ZNOVU A LÉPE" error="To je móóóóóóc!!!!" sqref="J18:K24">
      <formula1>0</formula1>
      <formula2>15</formula2>
    </dataValidation>
    <dataValidation type="whole" allowBlank="1" showInputMessage="1" showErrorMessage="1" errorTitle="ZNOVU A LÉPE" error="To je móóóóóóc!!!!" sqref="L18:L24">
      <formula1>0</formula1>
      <formula2>5</formula2>
    </dataValidation>
    <dataValidation type="whole" showInputMessage="1" showErrorMessage="1" errorTitle="ZNOVU A LÉPE" error="To je móóóóóóc!!!!" sqref="M18:M24">
      <formula1>0</formula1>
      <formula2>10</formula2>
    </dataValidation>
    <dataValidation type="whole" showInputMessage="1" showErrorMessage="1" errorTitle="ZNOVU A LÉPE" error="To je móóóóóóc!!!!_x000a__x000a_" sqref="N18:N24">
      <formula1>0</formula1>
      <formula2>15</formula2>
    </dataValidation>
    <dataValidation type="whole" showInputMessage="1" showErrorMessage="1" errorTitle="ZNOVU A LÉPE" error="To je móóóóóóc!!!!_x000a__x000a_" sqref="O18:O24">
      <formula1>0</formula1>
      <formula2>10</formula2>
    </dataValidation>
    <dataValidation type="whole" showInputMessage="1" showErrorMessage="1" errorTitle="ZNOVU A LÉPE" error="To je móóóóóóc!!!!" sqref="P18:P24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A10" workbookViewId="0">
      <selection activeCell="C4" sqref="C4"/>
    </sheetView>
  </sheetViews>
  <sheetFormatPr defaultRowHeight="12.75" x14ac:dyDescent="0.25"/>
  <cols>
    <col min="1" max="1" width="9.140625" style="48"/>
    <col min="2" max="2" width="17.7109375" style="48" customWidth="1"/>
    <col min="3" max="3" width="22.85546875" style="48" customWidth="1"/>
    <col min="4" max="16384" width="9.140625" style="48"/>
  </cols>
  <sheetData>
    <row r="1" spans="1:18" ht="23.25" x14ac:dyDescent="0.25">
      <c r="A1" s="46" t="s">
        <v>92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5">
      <c r="A2" s="47" t="s">
        <v>84</v>
      </c>
      <c r="B2" s="47"/>
      <c r="C2" s="47"/>
      <c r="D2" s="47"/>
      <c r="E2" s="47" t="s">
        <v>0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x14ac:dyDescent="0.25">
      <c r="A3" s="47" t="s">
        <v>85</v>
      </c>
      <c r="B3" s="47"/>
      <c r="C3" s="47"/>
      <c r="D3" s="47"/>
      <c r="E3" s="47" t="s">
        <v>86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x14ac:dyDescent="0.25">
      <c r="A4" s="47" t="s">
        <v>87</v>
      </c>
      <c r="B4" s="47"/>
      <c r="C4" s="47"/>
      <c r="D4" s="47"/>
      <c r="E4" s="47" t="s">
        <v>38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25">
      <c r="A5" s="47" t="s">
        <v>88</v>
      </c>
      <c r="B5" s="47"/>
      <c r="C5" s="47"/>
      <c r="D5" s="47"/>
      <c r="E5" s="47" t="s">
        <v>43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x14ac:dyDescent="0.25">
      <c r="A6" s="47" t="s">
        <v>89</v>
      </c>
      <c r="B6" s="47"/>
      <c r="C6" s="47"/>
      <c r="D6" s="47"/>
      <c r="E6" s="47" t="s">
        <v>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x14ac:dyDescent="0.25">
      <c r="A7" s="47" t="s">
        <v>90</v>
      </c>
      <c r="B7" s="47"/>
      <c r="C7" s="47"/>
      <c r="D7" s="47"/>
      <c r="E7" s="47" t="s">
        <v>41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x14ac:dyDescent="0.25">
      <c r="A8" s="47"/>
      <c r="B8" s="47"/>
      <c r="C8" s="47"/>
      <c r="D8" s="47"/>
      <c r="E8" s="47" t="s">
        <v>42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5">
      <c r="A9" s="47"/>
      <c r="B9" s="47"/>
      <c r="C9" s="47"/>
      <c r="D9" s="47"/>
      <c r="E9" s="47" t="s">
        <v>44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x14ac:dyDescent="0.25">
      <c r="A10" s="47"/>
      <c r="B10" s="47"/>
      <c r="C10" s="47"/>
      <c r="D10" s="47"/>
      <c r="E10" s="47" t="s">
        <v>45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25">
      <c r="A11" s="47"/>
      <c r="B11" s="47"/>
      <c r="C11" s="47"/>
      <c r="D11" s="47"/>
      <c r="E11" s="47" t="s">
        <v>40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8" ht="102" x14ac:dyDescent="0.25">
      <c r="A12" s="50" t="s">
        <v>1</v>
      </c>
      <c r="B12" s="50" t="s">
        <v>2</v>
      </c>
      <c r="C12" s="50" t="s">
        <v>91</v>
      </c>
      <c r="D12" s="50" t="s">
        <v>23</v>
      </c>
      <c r="E12" s="50" t="s">
        <v>3</v>
      </c>
      <c r="F12" s="50" t="s">
        <v>4</v>
      </c>
      <c r="G12" s="50" t="s">
        <v>5</v>
      </c>
      <c r="H12" s="50" t="s">
        <v>6</v>
      </c>
      <c r="I12" s="50" t="s">
        <v>33</v>
      </c>
      <c r="J12" s="50" t="s">
        <v>24</v>
      </c>
      <c r="K12" s="50" t="s">
        <v>27</v>
      </c>
      <c r="L12" s="50" t="s">
        <v>7</v>
      </c>
      <c r="M12" s="50" t="s">
        <v>8</v>
      </c>
      <c r="N12" s="50" t="s">
        <v>30</v>
      </c>
      <c r="O12" s="50" t="s">
        <v>9</v>
      </c>
      <c r="P12" s="50" t="s">
        <v>10</v>
      </c>
      <c r="Q12" s="49"/>
      <c r="R12" s="49"/>
    </row>
    <row r="13" spans="1:18" x14ac:dyDescent="0.25">
      <c r="A13" s="51"/>
      <c r="B13" s="51"/>
      <c r="C13" s="51"/>
      <c r="D13" s="51"/>
      <c r="E13" s="51"/>
      <c r="F13" s="51"/>
      <c r="G13" s="51"/>
      <c r="H13" s="51"/>
      <c r="I13" s="51" t="s">
        <v>19</v>
      </c>
      <c r="J13" s="51" t="s">
        <v>20</v>
      </c>
      <c r="K13" s="51" t="s">
        <v>20</v>
      </c>
      <c r="L13" s="51" t="s">
        <v>21</v>
      </c>
      <c r="M13" s="51" t="s">
        <v>22</v>
      </c>
      <c r="N13" s="51" t="s">
        <v>20</v>
      </c>
      <c r="O13" s="51" t="s">
        <v>22</v>
      </c>
      <c r="P13" s="51"/>
      <c r="Q13" s="47"/>
      <c r="R13" s="47"/>
    </row>
    <row r="14" spans="1:18" x14ac:dyDescent="0.25">
      <c r="A14" s="51" t="s">
        <v>77</v>
      </c>
      <c r="B14" s="51" t="s">
        <v>46</v>
      </c>
      <c r="C14" s="51" t="s">
        <v>54</v>
      </c>
      <c r="D14" s="51">
        <v>1920000</v>
      </c>
      <c r="E14" s="51">
        <v>900000</v>
      </c>
      <c r="F14" s="51">
        <v>49</v>
      </c>
      <c r="G14" s="51">
        <v>33</v>
      </c>
      <c r="H14" s="51">
        <v>82</v>
      </c>
      <c r="I14" s="51">
        <v>18</v>
      </c>
      <c r="J14" s="51">
        <v>7</v>
      </c>
      <c r="K14" s="51">
        <v>7</v>
      </c>
      <c r="L14" s="51">
        <v>4</v>
      </c>
      <c r="M14" s="51">
        <v>9</v>
      </c>
      <c r="N14" s="51">
        <v>10</v>
      </c>
      <c r="O14" s="51">
        <v>4</v>
      </c>
      <c r="P14" s="51">
        <v>59</v>
      </c>
      <c r="Q14" s="47"/>
      <c r="R14" s="47"/>
    </row>
    <row r="15" spans="1:18" x14ac:dyDescent="0.25">
      <c r="A15" s="51" t="s">
        <v>78</v>
      </c>
      <c r="B15" s="51" t="s">
        <v>47</v>
      </c>
      <c r="C15" s="51" t="s">
        <v>55</v>
      </c>
      <c r="D15" s="51">
        <v>4060000</v>
      </c>
      <c r="E15" s="51">
        <v>700000</v>
      </c>
      <c r="F15" s="51">
        <v>20</v>
      </c>
      <c r="G15" s="51">
        <v>27</v>
      </c>
      <c r="H15" s="51">
        <v>47</v>
      </c>
      <c r="I15" s="51">
        <v>23</v>
      </c>
      <c r="J15" s="51">
        <v>12</v>
      </c>
      <c r="K15" s="51">
        <v>10</v>
      </c>
      <c r="L15" s="51">
        <v>4</v>
      </c>
      <c r="M15" s="51">
        <v>7</v>
      </c>
      <c r="N15" s="51">
        <v>12</v>
      </c>
      <c r="O15" s="51">
        <v>6</v>
      </c>
      <c r="P15" s="51">
        <v>74</v>
      </c>
      <c r="Q15" s="47"/>
      <c r="R15" s="47"/>
    </row>
    <row r="16" spans="1:18" x14ac:dyDescent="0.25">
      <c r="A16" s="51" t="s">
        <v>73</v>
      </c>
      <c r="B16" s="51" t="s">
        <v>48</v>
      </c>
      <c r="C16" s="51" t="s">
        <v>56</v>
      </c>
      <c r="D16" s="51">
        <v>946950</v>
      </c>
      <c r="E16" s="51">
        <v>400000</v>
      </c>
      <c r="F16" s="51">
        <v>60</v>
      </c>
      <c r="G16" s="51">
        <v>30</v>
      </c>
      <c r="H16" s="51">
        <v>90</v>
      </c>
      <c r="I16" s="51">
        <v>23</v>
      </c>
      <c r="J16" s="51">
        <v>13</v>
      </c>
      <c r="K16" s="51">
        <v>11</v>
      </c>
      <c r="L16" s="51">
        <v>4</v>
      </c>
      <c r="M16" s="51">
        <v>6</v>
      </c>
      <c r="N16" s="51">
        <v>12</v>
      </c>
      <c r="O16" s="51">
        <v>8</v>
      </c>
      <c r="P16" s="51">
        <v>77</v>
      </c>
      <c r="Q16" s="47"/>
      <c r="R16" s="47"/>
    </row>
    <row r="17" spans="1:16" x14ac:dyDescent="0.25">
      <c r="A17" s="51" t="s">
        <v>75</v>
      </c>
      <c r="B17" s="51" t="s">
        <v>49</v>
      </c>
      <c r="C17" s="51" t="s">
        <v>57</v>
      </c>
      <c r="D17" s="51">
        <v>3379250</v>
      </c>
      <c r="E17" s="51">
        <v>1600000</v>
      </c>
      <c r="F17" s="51">
        <v>60</v>
      </c>
      <c r="G17" s="51">
        <v>39</v>
      </c>
      <c r="H17" s="51">
        <v>99</v>
      </c>
      <c r="I17" s="51">
        <v>29</v>
      </c>
      <c r="J17" s="51">
        <v>15</v>
      </c>
      <c r="K17" s="51">
        <v>14</v>
      </c>
      <c r="L17" s="51">
        <v>5</v>
      </c>
      <c r="M17" s="51">
        <v>9</v>
      </c>
      <c r="N17" s="51">
        <v>15</v>
      </c>
      <c r="O17" s="51">
        <v>10</v>
      </c>
      <c r="P17" s="51">
        <v>97</v>
      </c>
    </row>
    <row r="18" spans="1:16" x14ac:dyDescent="0.25">
      <c r="A18" s="51" t="s">
        <v>72</v>
      </c>
      <c r="B18" s="51" t="s">
        <v>50</v>
      </c>
      <c r="C18" s="51" t="s">
        <v>58</v>
      </c>
      <c r="D18" s="51">
        <v>3270000</v>
      </c>
      <c r="E18" s="51">
        <v>700000</v>
      </c>
      <c r="F18" s="51">
        <v>52</v>
      </c>
      <c r="G18" s="51">
        <v>18</v>
      </c>
      <c r="H18" s="51">
        <v>70</v>
      </c>
      <c r="I18" s="51">
        <v>18</v>
      </c>
      <c r="J18" s="51">
        <v>8</v>
      </c>
      <c r="K18" s="51">
        <v>8</v>
      </c>
      <c r="L18" s="51">
        <v>3</v>
      </c>
      <c r="M18" s="51">
        <v>7</v>
      </c>
      <c r="N18" s="51">
        <v>7</v>
      </c>
      <c r="O18" s="51">
        <v>7</v>
      </c>
      <c r="P18" s="51">
        <v>58</v>
      </c>
    </row>
    <row r="19" spans="1:16" x14ac:dyDescent="0.25">
      <c r="A19" s="51" t="s">
        <v>79</v>
      </c>
      <c r="B19" s="51" t="s">
        <v>51</v>
      </c>
      <c r="C19" s="51" t="s">
        <v>59</v>
      </c>
      <c r="D19" s="51">
        <v>980000</v>
      </c>
      <c r="E19" s="51">
        <v>650000</v>
      </c>
      <c r="F19" s="51">
        <v>43</v>
      </c>
      <c r="G19" s="51">
        <v>15</v>
      </c>
      <c r="H19" s="51">
        <v>58</v>
      </c>
      <c r="I19" s="51">
        <v>19</v>
      </c>
      <c r="J19" s="51">
        <v>7</v>
      </c>
      <c r="K19" s="51">
        <v>9</v>
      </c>
      <c r="L19" s="51">
        <v>5</v>
      </c>
      <c r="M19" s="51">
        <v>6</v>
      </c>
      <c r="N19" s="51">
        <v>7</v>
      </c>
      <c r="O19" s="51">
        <v>6</v>
      </c>
      <c r="P19" s="51">
        <v>59</v>
      </c>
    </row>
    <row r="20" spans="1:16" x14ac:dyDescent="0.25">
      <c r="A20" s="51" t="s">
        <v>74</v>
      </c>
      <c r="B20" s="51" t="s">
        <v>52</v>
      </c>
      <c r="C20" s="51" t="s">
        <v>60</v>
      </c>
      <c r="D20" s="51">
        <v>224000</v>
      </c>
      <c r="E20" s="51">
        <v>150000</v>
      </c>
      <c r="F20" s="51">
        <v>60</v>
      </c>
      <c r="G20" s="51">
        <v>33</v>
      </c>
      <c r="H20" s="51">
        <v>93</v>
      </c>
      <c r="I20" s="51">
        <v>28</v>
      </c>
      <c r="J20" s="51">
        <v>13</v>
      </c>
      <c r="K20" s="51">
        <v>14</v>
      </c>
      <c r="L20" s="51">
        <v>5</v>
      </c>
      <c r="M20" s="51">
        <v>8</v>
      </c>
      <c r="N20" s="51">
        <v>12</v>
      </c>
      <c r="O20" s="51">
        <v>9</v>
      </c>
      <c r="P20" s="51">
        <v>89</v>
      </c>
    </row>
    <row r="21" spans="1:16" x14ac:dyDescent="0.25">
      <c r="A21" s="51" t="s">
        <v>76</v>
      </c>
      <c r="B21" s="51" t="s">
        <v>53</v>
      </c>
      <c r="C21" s="51" t="s">
        <v>61</v>
      </c>
      <c r="D21" s="51">
        <v>3000000</v>
      </c>
      <c r="E21" s="51">
        <v>1000000</v>
      </c>
      <c r="F21" s="51">
        <v>57</v>
      </c>
      <c r="G21" s="51">
        <v>36</v>
      </c>
      <c r="H21" s="51">
        <v>93</v>
      </c>
      <c r="I21" s="51">
        <v>27</v>
      </c>
      <c r="J21" s="51">
        <v>13</v>
      </c>
      <c r="K21" s="51">
        <v>13</v>
      </c>
      <c r="L21" s="51">
        <v>5</v>
      </c>
      <c r="M21" s="51">
        <v>9</v>
      </c>
      <c r="N21" s="51">
        <v>14</v>
      </c>
      <c r="O21" s="51">
        <v>10</v>
      </c>
      <c r="P21" s="51">
        <v>91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C4" sqref="C4"/>
    </sheetView>
  </sheetViews>
  <sheetFormatPr defaultRowHeight="12.75" x14ac:dyDescent="0.25"/>
  <cols>
    <col min="1" max="1" width="9.140625" style="48"/>
    <col min="2" max="2" width="17.7109375" style="48" customWidth="1"/>
    <col min="3" max="3" width="22.85546875" style="48" customWidth="1"/>
    <col min="4" max="16384" width="9.140625" style="48"/>
  </cols>
  <sheetData>
    <row r="1" spans="1:18" ht="23.25" x14ac:dyDescent="0.25">
      <c r="A1" s="46" t="s">
        <v>92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5">
      <c r="A2" s="47" t="s">
        <v>84</v>
      </c>
      <c r="B2" s="47"/>
      <c r="C2" s="47"/>
      <c r="D2" s="47"/>
      <c r="E2" s="47" t="s">
        <v>0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x14ac:dyDescent="0.25">
      <c r="A3" s="47" t="s">
        <v>85</v>
      </c>
      <c r="B3" s="47"/>
      <c r="C3" s="47"/>
      <c r="D3" s="47"/>
      <c r="E3" s="47" t="s">
        <v>86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x14ac:dyDescent="0.25">
      <c r="A4" s="47" t="s">
        <v>87</v>
      </c>
      <c r="B4" s="47"/>
      <c r="C4" s="47"/>
      <c r="D4" s="47"/>
      <c r="E4" s="47" t="s">
        <v>38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25">
      <c r="A5" s="47" t="s">
        <v>88</v>
      </c>
      <c r="B5" s="47"/>
      <c r="C5" s="47"/>
      <c r="D5" s="47"/>
      <c r="E5" s="47" t="s">
        <v>43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x14ac:dyDescent="0.25">
      <c r="A6" s="47" t="s">
        <v>89</v>
      </c>
      <c r="B6" s="47"/>
      <c r="C6" s="47"/>
      <c r="D6" s="47"/>
      <c r="E6" s="47" t="s">
        <v>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x14ac:dyDescent="0.25">
      <c r="A7" s="47" t="s">
        <v>90</v>
      </c>
      <c r="B7" s="47"/>
      <c r="C7" s="47"/>
      <c r="D7" s="47"/>
      <c r="E7" s="47" t="s">
        <v>41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x14ac:dyDescent="0.25">
      <c r="A8" s="47"/>
      <c r="B8" s="47"/>
      <c r="C8" s="47"/>
      <c r="D8" s="47"/>
      <c r="E8" s="47" t="s">
        <v>42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5">
      <c r="A9" s="47"/>
      <c r="B9" s="47"/>
      <c r="C9" s="47"/>
      <c r="D9" s="47"/>
      <c r="E9" s="47" t="s">
        <v>44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x14ac:dyDescent="0.25">
      <c r="A10" s="47"/>
      <c r="B10" s="47"/>
      <c r="C10" s="47"/>
      <c r="D10" s="47"/>
      <c r="E10" s="47" t="s">
        <v>45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25">
      <c r="A11" s="47"/>
      <c r="B11" s="47"/>
      <c r="C11" s="47"/>
      <c r="D11" s="47"/>
      <c r="E11" s="47" t="s">
        <v>40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8" ht="102" x14ac:dyDescent="0.25">
      <c r="A12" s="50" t="s">
        <v>1</v>
      </c>
      <c r="B12" s="50" t="s">
        <v>2</v>
      </c>
      <c r="C12" s="50" t="s">
        <v>91</v>
      </c>
      <c r="D12" s="50" t="s">
        <v>23</v>
      </c>
      <c r="E12" s="50" t="s">
        <v>3</v>
      </c>
      <c r="F12" s="50" t="s">
        <v>4</v>
      </c>
      <c r="G12" s="50" t="s">
        <v>5</v>
      </c>
      <c r="H12" s="50" t="s">
        <v>6</v>
      </c>
      <c r="I12" s="50" t="s">
        <v>33</v>
      </c>
      <c r="J12" s="50" t="s">
        <v>24</v>
      </c>
      <c r="K12" s="50" t="s">
        <v>27</v>
      </c>
      <c r="L12" s="50" t="s">
        <v>7</v>
      </c>
      <c r="M12" s="50" t="s">
        <v>8</v>
      </c>
      <c r="N12" s="50" t="s">
        <v>30</v>
      </c>
      <c r="O12" s="50" t="s">
        <v>9</v>
      </c>
      <c r="P12" s="50" t="s">
        <v>10</v>
      </c>
      <c r="Q12" s="49"/>
      <c r="R12" s="49"/>
    </row>
    <row r="13" spans="1:18" x14ac:dyDescent="0.25">
      <c r="A13" s="51"/>
      <c r="B13" s="51"/>
      <c r="C13" s="51"/>
      <c r="D13" s="51"/>
      <c r="E13" s="51"/>
      <c r="F13" s="51"/>
      <c r="G13" s="51"/>
      <c r="H13" s="51"/>
      <c r="I13" s="51" t="s">
        <v>19</v>
      </c>
      <c r="J13" s="51" t="s">
        <v>20</v>
      </c>
      <c r="K13" s="51" t="s">
        <v>20</v>
      </c>
      <c r="L13" s="51" t="s">
        <v>21</v>
      </c>
      <c r="M13" s="51" t="s">
        <v>22</v>
      </c>
      <c r="N13" s="51" t="s">
        <v>20</v>
      </c>
      <c r="O13" s="51" t="s">
        <v>22</v>
      </c>
      <c r="P13" s="51"/>
      <c r="Q13" s="47"/>
      <c r="R13" s="47"/>
    </row>
    <row r="14" spans="1:18" x14ac:dyDescent="0.25">
      <c r="A14" s="51" t="s">
        <v>77</v>
      </c>
      <c r="B14" s="51" t="s">
        <v>46</v>
      </c>
      <c r="C14" s="51" t="s">
        <v>54</v>
      </c>
      <c r="D14" s="51">
        <v>1920000</v>
      </c>
      <c r="E14" s="51">
        <v>900000</v>
      </c>
      <c r="F14" s="51">
        <v>49</v>
      </c>
      <c r="G14" s="51">
        <v>33</v>
      </c>
      <c r="H14" s="51">
        <v>82</v>
      </c>
      <c r="I14" s="51">
        <v>5</v>
      </c>
      <c r="J14" s="51">
        <v>6</v>
      </c>
      <c r="K14" s="51">
        <v>5</v>
      </c>
      <c r="L14" s="51">
        <v>4</v>
      </c>
      <c r="M14" s="51">
        <v>8</v>
      </c>
      <c r="N14" s="51">
        <v>9</v>
      </c>
      <c r="O14" s="51">
        <v>4</v>
      </c>
      <c r="P14" s="51">
        <v>41</v>
      </c>
      <c r="Q14" s="47"/>
      <c r="R14" s="47"/>
    </row>
    <row r="15" spans="1:18" x14ac:dyDescent="0.25">
      <c r="A15" s="51" t="s">
        <v>78</v>
      </c>
      <c r="B15" s="51" t="s">
        <v>47</v>
      </c>
      <c r="C15" s="51" t="s">
        <v>55</v>
      </c>
      <c r="D15" s="51">
        <v>4060000</v>
      </c>
      <c r="E15" s="51">
        <v>700000</v>
      </c>
      <c r="F15" s="51">
        <v>20</v>
      </c>
      <c r="G15" s="51">
        <v>27</v>
      </c>
      <c r="H15" s="51">
        <v>47</v>
      </c>
      <c r="I15" s="51">
        <v>17</v>
      </c>
      <c r="J15" s="51">
        <v>11</v>
      </c>
      <c r="K15" s="51">
        <v>10</v>
      </c>
      <c r="L15" s="51">
        <v>4</v>
      </c>
      <c r="M15" s="51">
        <v>7</v>
      </c>
      <c r="N15" s="51">
        <v>11</v>
      </c>
      <c r="O15" s="51">
        <v>6</v>
      </c>
      <c r="P15" s="51">
        <v>66</v>
      </c>
      <c r="Q15" s="47"/>
      <c r="R15" s="47"/>
    </row>
    <row r="16" spans="1:18" x14ac:dyDescent="0.25">
      <c r="A16" s="51" t="s">
        <v>73</v>
      </c>
      <c r="B16" s="51" t="s">
        <v>48</v>
      </c>
      <c r="C16" s="51" t="s">
        <v>56</v>
      </c>
      <c r="D16" s="51">
        <v>946950</v>
      </c>
      <c r="E16" s="51">
        <v>400000</v>
      </c>
      <c r="F16" s="51">
        <v>60</v>
      </c>
      <c r="G16" s="51">
        <v>30</v>
      </c>
      <c r="H16" s="51">
        <v>90</v>
      </c>
      <c r="I16" s="51">
        <v>20</v>
      </c>
      <c r="J16" s="51">
        <v>12</v>
      </c>
      <c r="K16" s="51">
        <v>12</v>
      </c>
      <c r="L16" s="51">
        <v>4</v>
      </c>
      <c r="M16" s="51">
        <v>6</v>
      </c>
      <c r="N16" s="51">
        <v>13</v>
      </c>
      <c r="O16" s="51">
        <v>8</v>
      </c>
      <c r="P16" s="51">
        <v>75</v>
      </c>
      <c r="Q16" s="47"/>
      <c r="R16" s="47"/>
    </row>
    <row r="17" spans="1:16" x14ac:dyDescent="0.25">
      <c r="A17" s="51" t="s">
        <v>75</v>
      </c>
      <c r="B17" s="51" t="s">
        <v>49</v>
      </c>
      <c r="C17" s="51" t="s">
        <v>57</v>
      </c>
      <c r="D17" s="51">
        <v>3379250</v>
      </c>
      <c r="E17" s="51">
        <v>1600000</v>
      </c>
      <c r="F17" s="51">
        <v>60</v>
      </c>
      <c r="G17" s="51">
        <v>39</v>
      </c>
      <c r="H17" s="51">
        <v>99</v>
      </c>
      <c r="I17" s="51">
        <v>28</v>
      </c>
      <c r="J17" s="51">
        <v>15</v>
      </c>
      <c r="K17" s="51">
        <v>15</v>
      </c>
      <c r="L17" s="51">
        <v>5</v>
      </c>
      <c r="M17" s="51">
        <v>8</v>
      </c>
      <c r="N17" s="51">
        <v>15</v>
      </c>
      <c r="O17" s="51">
        <v>10</v>
      </c>
      <c r="P17" s="51">
        <v>96</v>
      </c>
    </row>
    <row r="18" spans="1:16" x14ac:dyDescent="0.25">
      <c r="A18" s="51" t="s">
        <v>72</v>
      </c>
      <c r="B18" s="51" t="s">
        <v>50</v>
      </c>
      <c r="C18" s="51" t="s">
        <v>58</v>
      </c>
      <c r="D18" s="51">
        <v>3270000</v>
      </c>
      <c r="E18" s="51">
        <v>700000</v>
      </c>
      <c r="F18" s="51">
        <v>52</v>
      </c>
      <c r="G18" s="51">
        <v>18</v>
      </c>
      <c r="H18" s="51">
        <v>70</v>
      </c>
      <c r="I18" s="51">
        <v>7</v>
      </c>
      <c r="J18" s="51">
        <v>7</v>
      </c>
      <c r="K18" s="51">
        <v>7</v>
      </c>
      <c r="L18" s="51">
        <v>3</v>
      </c>
      <c r="M18" s="51">
        <v>7</v>
      </c>
      <c r="N18" s="51">
        <v>7</v>
      </c>
      <c r="O18" s="51">
        <v>7</v>
      </c>
      <c r="P18" s="51">
        <v>45</v>
      </c>
    </row>
    <row r="19" spans="1:16" x14ac:dyDescent="0.25">
      <c r="A19" s="51" t="s">
        <v>79</v>
      </c>
      <c r="B19" s="51" t="s">
        <v>51</v>
      </c>
      <c r="C19" s="51" t="s">
        <v>59</v>
      </c>
      <c r="D19" s="51">
        <v>980000</v>
      </c>
      <c r="E19" s="51">
        <v>650000</v>
      </c>
      <c r="F19" s="51">
        <v>43</v>
      </c>
      <c r="G19" s="51">
        <v>15</v>
      </c>
      <c r="H19" s="51">
        <v>58</v>
      </c>
      <c r="I19" s="51">
        <v>7</v>
      </c>
      <c r="J19" s="51">
        <v>7</v>
      </c>
      <c r="K19" s="51">
        <v>7</v>
      </c>
      <c r="L19" s="51">
        <v>4</v>
      </c>
      <c r="M19" s="51">
        <v>6</v>
      </c>
      <c r="N19" s="51">
        <v>7</v>
      </c>
      <c r="O19" s="51">
        <v>6</v>
      </c>
      <c r="P19" s="51">
        <v>44</v>
      </c>
    </row>
    <row r="20" spans="1:16" x14ac:dyDescent="0.25">
      <c r="A20" s="51" t="s">
        <v>74</v>
      </c>
      <c r="B20" s="51" t="s">
        <v>52</v>
      </c>
      <c r="C20" s="51" t="s">
        <v>60</v>
      </c>
      <c r="D20" s="51">
        <v>224000</v>
      </c>
      <c r="E20" s="51">
        <v>150000</v>
      </c>
      <c r="F20" s="51">
        <v>60</v>
      </c>
      <c r="G20" s="51">
        <v>33</v>
      </c>
      <c r="H20" s="51">
        <v>93</v>
      </c>
      <c r="I20" s="51">
        <v>17</v>
      </c>
      <c r="J20" s="51">
        <v>12</v>
      </c>
      <c r="K20" s="51">
        <v>10</v>
      </c>
      <c r="L20" s="51">
        <v>5</v>
      </c>
      <c r="M20" s="51">
        <v>8</v>
      </c>
      <c r="N20" s="51">
        <v>12</v>
      </c>
      <c r="O20" s="51">
        <v>9</v>
      </c>
      <c r="P20" s="51">
        <v>73</v>
      </c>
    </row>
    <row r="21" spans="1:16" x14ac:dyDescent="0.25">
      <c r="A21" s="51" t="s">
        <v>76</v>
      </c>
      <c r="B21" s="51" t="s">
        <v>53</v>
      </c>
      <c r="C21" s="51" t="s">
        <v>61</v>
      </c>
      <c r="D21" s="51">
        <v>3000000</v>
      </c>
      <c r="E21" s="51">
        <v>1000000</v>
      </c>
      <c r="F21" s="51">
        <v>57</v>
      </c>
      <c r="G21" s="51">
        <v>36</v>
      </c>
      <c r="H21" s="51">
        <v>93</v>
      </c>
      <c r="I21" s="51">
        <v>23</v>
      </c>
      <c r="J21" s="51">
        <v>13</v>
      </c>
      <c r="K21" s="51">
        <v>12</v>
      </c>
      <c r="L21" s="51">
        <v>5</v>
      </c>
      <c r="M21" s="51">
        <v>9</v>
      </c>
      <c r="N21" s="51">
        <v>14</v>
      </c>
      <c r="O21" s="51">
        <v>10</v>
      </c>
      <c r="P21" s="51">
        <v>86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C4" sqref="C4"/>
    </sheetView>
  </sheetViews>
  <sheetFormatPr defaultRowHeight="12.75" x14ac:dyDescent="0.25"/>
  <cols>
    <col min="1" max="1" width="9.140625" style="48"/>
    <col min="2" max="2" width="17.7109375" style="48" customWidth="1"/>
    <col min="3" max="3" width="22.85546875" style="48" customWidth="1"/>
    <col min="4" max="16384" width="9.140625" style="48"/>
  </cols>
  <sheetData>
    <row r="1" spans="1:18" ht="23.25" x14ac:dyDescent="0.25">
      <c r="A1" s="46" t="s">
        <v>92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5">
      <c r="A2" s="47" t="s">
        <v>84</v>
      </c>
      <c r="B2" s="47"/>
      <c r="C2" s="47"/>
      <c r="D2" s="47"/>
      <c r="E2" s="47" t="s">
        <v>0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x14ac:dyDescent="0.25">
      <c r="A3" s="47" t="s">
        <v>85</v>
      </c>
      <c r="B3" s="47"/>
      <c r="C3" s="47"/>
      <c r="D3" s="47"/>
      <c r="E3" s="47" t="s">
        <v>86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x14ac:dyDescent="0.25">
      <c r="A4" s="47" t="s">
        <v>87</v>
      </c>
      <c r="B4" s="47"/>
      <c r="C4" s="47"/>
      <c r="D4" s="47"/>
      <c r="E4" s="47" t="s">
        <v>38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25">
      <c r="A5" s="47" t="s">
        <v>88</v>
      </c>
      <c r="B5" s="47"/>
      <c r="C5" s="47"/>
      <c r="D5" s="47"/>
      <c r="E5" s="47" t="s">
        <v>43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x14ac:dyDescent="0.25">
      <c r="A6" s="47" t="s">
        <v>89</v>
      </c>
      <c r="B6" s="47"/>
      <c r="C6" s="47"/>
      <c r="D6" s="47"/>
      <c r="E6" s="47" t="s">
        <v>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x14ac:dyDescent="0.25">
      <c r="A7" s="47" t="s">
        <v>90</v>
      </c>
      <c r="B7" s="47"/>
      <c r="C7" s="47"/>
      <c r="D7" s="47"/>
      <c r="E7" s="47" t="s">
        <v>41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x14ac:dyDescent="0.25">
      <c r="A8" s="47"/>
      <c r="B8" s="47"/>
      <c r="C8" s="47"/>
      <c r="D8" s="47"/>
      <c r="E8" s="47" t="s">
        <v>42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5">
      <c r="A9" s="47"/>
      <c r="B9" s="47"/>
      <c r="C9" s="47"/>
      <c r="D9" s="47"/>
      <c r="E9" s="47" t="s">
        <v>44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x14ac:dyDescent="0.25">
      <c r="A10" s="47"/>
      <c r="B10" s="47"/>
      <c r="C10" s="47"/>
      <c r="D10" s="47"/>
      <c r="E10" s="47" t="s">
        <v>45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25">
      <c r="A11" s="47"/>
      <c r="B11" s="47"/>
      <c r="C11" s="47"/>
      <c r="D11" s="47"/>
      <c r="E11" s="47" t="s">
        <v>40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8" ht="102" x14ac:dyDescent="0.25">
      <c r="A12" s="50" t="s">
        <v>1</v>
      </c>
      <c r="B12" s="50" t="s">
        <v>2</v>
      </c>
      <c r="C12" s="50" t="s">
        <v>91</v>
      </c>
      <c r="D12" s="50" t="s">
        <v>23</v>
      </c>
      <c r="E12" s="50" t="s">
        <v>3</v>
      </c>
      <c r="F12" s="50" t="s">
        <v>4</v>
      </c>
      <c r="G12" s="50" t="s">
        <v>5</v>
      </c>
      <c r="H12" s="50" t="s">
        <v>6</v>
      </c>
      <c r="I12" s="50" t="s">
        <v>33</v>
      </c>
      <c r="J12" s="50" t="s">
        <v>24</v>
      </c>
      <c r="K12" s="50" t="s">
        <v>27</v>
      </c>
      <c r="L12" s="50" t="s">
        <v>7</v>
      </c>
      <c r="M12" s="50" t="s">
        <v>8</v>
      </c>
      <c r="N12" s="50" t="s">
        <v>30</v>
      </c>
      <c r="O12" s="50" t="s">
        <v>9</v>
      </c>
      <c r="P12" s="50" t="s">
        <v>10</v>
      </c>
      <c r="Q12" s="49"/>
      <c r="R12" s="49"/>
    </row>
    <row r="13" spans="1:18" x14ac:dyDescent="0.25">
      <c r="A13" s="51"/>
      <c r="B13" s="51"/>
      <c r="C13" s="51"/>
      <c r="D13" s="51"/>
      <c r="E13" s="51"/>
      <c r="F13" s="51"/>
      <c r="G13" s="51"/>
      <c r="H13" s="51"/>
      <c r="I13" s="51" t="s">
        <v>19</v>
      </c>
      <c r="J13" s="51" t="s">
        <v>20</v>
      </c>
      <c r="K13" s="51" t="s">
        <v>20</v>
      </c>
      <c r="L13" s="51" t="s">
        <v>21</v>
      </c>
      <c r="M13" s="51" t="s">
        <v>22</v>
      </c>
      <c r="N13" s="51" t="s">
        <v>20</v>
      </c>
      <c r="O13" s="51" t="s">
        <v>22</v>
      </c>
      <c r="P13" s="51"/>
      <c r="Q13" s="47"/>
      <c r="R13" s="47"/>
    </row>
    <row r="14" spans="1:18" x14ac:dyDescent="0.25">
      <c r="A14" s="51" t="s">
        <v>77</v>
      </c>
      <c r="B14" s="51" t="s">
        <v>46</v>
      </c>
      <c r="C14" s="51" t="s">
        <v>54</v>
      </c>
      <c r="D14" s="51">
        <v>1920000</v>
      </c>
      <c r="E14" s="51">
        <v>900000</v>
      </c>
      <c r="F14" s="51">
        <v>49</v>
      </c>
      <c r="G14" s="51">
        <v>33</v>
      </c>
      <c r="H14" s="51">
        <v>82</v>
      </c>
      <c r="I14" s="51">
        <v>11</v>
      </c>
      <c r="J14" s="51">
        <v>6</v>
      </c>
      <c r="K14" s="51">
        <v>8</v>
      </c>
      <c r="L14" s="51">
        <v>4</v>
      </c>
      <c r="M14" s="51">
        <v>8</v>
      </c>
      <c r="N14" s="51">
        <v>9</v>
      </c>
      <c r="O14" s="51">
        <v>4</v>
      </c>
      <c r="P14" s="51">
        <v>50</v>
      </c>
      <c r="Q14" s="47"/>
      <c r="R14" s="47"/>
    </row>
    <row r="15" spans="1:18" x14ac:dyDescent="0.25">
      <c r="A15" s="51" t="s">
        <v>78</v>
      </c>
      <c r="B15" s="51" t="s">
        <v>47</v>
      </c>
      <c r="C15" s="51" t="s">
        <v>55</v>
      </c>
      <c r="D15" s="51">
        <v>4060000</v>
      </c>
      <c r="E15" s="51">
        <v>700000</v>
      </c>
      <c r="F15" s="51">
        <v>20</v>
      </c>
      <c r="G15" s="51">
        <v>27</v>
      </c>
      <c r="H15" s="51">
        <v>47</v>
      </c>
      <c r="I15" s="51">
        <v>20</v>
      </c>
      <c r="J15" s="51">
        <v>11</v>
      </c>
      <c r="K15" s="51">
        <v>11</v>
      </c>
      <c r="L15" s="51">
        <v>4</v>
      </c>
      <c r="M15" s="51">
        <v>7</v>
      </c>
      <c r="N15" s="51">
        <v>12</v>
      </c>
      <c r="O15" s="51">
        <v>7</v>
      </c>
      <c r="P15" s="51">
        <v>72</v>
      </c>
      <c r="Q15" s="47"/>
      <c r="R15" s="47"/>
    </row>
    <row r="16" spans="1:18" x14ac:dyDescent="0.25">
      <c r="A16" s="51" t="s">
        <v>73</v>
      </c>
      <c r="B16" s="51" t="s">
        <v>48</v>
      </c>
      <c r="C16" s="51" t="s">
        <v>56</v>
      </c>
      <c r="D16" s="51">
        <v>946950</v>
      </c>
      <c r="E16" s="51">
        <v>400000</v>
      </c>
      <c r="F16" s="51">
        <v>60</v>
      </c>
      <c r="G16" s="51">
        <v>30</v>
      </c>
      <c r="H16" s="51">
        <v>90</v>
      </c>
      <c r="I16" s="51">
        <v>20</v>
      </c>
      <c r="J16" s="51">
        <v>13</v>
      </c>
      <c r="K16" s="51">
        <v>12</v>
      </c>
      <c r="L16" s="51">
        <v>4</v>
      </c>
      <c r="M16" s="51">
        <v>6</v>
      </c>
      <c r="N16" s="51">
        <v>13</v>
      </c>
      <c r="O16" s="51">
        <v>9</v>
      </c>
      <c r="P16" s="51">
        <v>77</v>
      </c>
      <c r="Q16" s="47"/>
      <c r="R16" s="47"/>
    </row>
    <row r="17" spans="1:16" x14ac:dyDescent="0.25">
      <c r="A17" s="51" t="s">
        <v>75</v>
      </c>
      <c r="B17" s="51" t="s">
        <v>49</v>
      </c>
      <c r="C17" s="51" t="s">
        <v>57</v>
      </c>
      <c r="D17" s="51">
        <v>3379250</v>
      </c>
      <c r="E17" s="51">
        <v>1600000</v>
      </c>
      <c r="F17" s="51">
        <v>60</v>
      </c>
      <c r="G17" s="51">
        <v>39</v>
      </c>
      <c r="H17" s="51">
        <v>99</v>
      </c>
      <c r="I17" s="51">
        <v>22</v>
      </c>
      <c r="J17" s="51">
        <v>15</v>
      </c>
      <c r="K17" s="51">
        <v>13</v>
      </c>
      <c r="L17" s="51">
        <v>5</v>
      </c>
      <c r="M17" s="51">
        <v>9</v>
      </c>
      <c r="N17" s="51">
        <v>15</v>
      </c>
      <c r="O17" s="51">
        <v>10</v>
      </c>
      <c r="P17" s="51">
        <v>89</v>
      </c>
    </row>
    <row r="18" spans="1:16" x14ac:dyDescent="0.25">
      <c r="A18" s="51" t="s">
        <v>72</v>
      </c>
      <c r="B18" s="51" t="s">
        <v>50</v>
      </c>
      <c r="C18" s="51" t="s">
        <v>58</v>
      </c>
      <c r="D18" s="51">
        <v>3270000</v>
      </c>
      <c r="E18" s="51">
        <v>700000</v>
      </c>
      <c r="F18" s="51">
        <v>52</v>
      </c>
      <c r="G18" s="51">
        <v>18</v>
      </c>
      <c r="H18" s="51">
        <v>70</v>
      </c>
      <c r="I18" s="51">
        <v>14</v>
      </c>
      <c r="J18" s="51">
        <v>8</v>
      </c>
      <c r="K18" s="51">
        <v>6</v>
      </c>
      <c r="L18" s="51">
        <v>4</v>
      </c>
      <c r="M18" s="51">
        <v>7</v>
      </c>
      <c r="N18" s="51">
        <v>8</v>
      </c>
      <c r="O18" s="51">
        <v>7</v>
      </c>
      <c r="P18" s="51">
        <v>54</v>
      </c>
    </row>
    <row r="19" spans="1:16" x14ac:dyDescent="0.25">
      <c r="A19" s="51" t="s">
        <v>79</v>
      </c>
      <c r="B19" s="51" t="s">
        <v>51</v>
      </c>
      <c r="C19" s="51" t="s">
        <v>59</v>
      </c>
      <c r="D19" s="51">
        <v>980000</v>
      </c>
      <c r="E19" s="51">
        <v>650000</v>
      </c>
      <c r="F19" s="51">
        <v>43</v>
      </c>
      <c r="G19" s="51">
        <v>15</v>
      </c>
      <c r="H19" s="51">
        <v>58</v>
      </c>
      <c r="I19" s="51">
        <v>13</v>
      </c>
      <c r="J19" s="51">
        <v>8</v>
      </c>
      <c r="K19" s="51">
        <v>6</v>
      </c>
      <c r="L19" s="51">
        <v>4</v>
      </c>
      <c r="M19" s="51">
        <v>6</v>
      </c>
      <c r="N19" s="51">
        <v>7</v>
      </c>
      <c r="O19" s="51">
        <v>6</v>
      </c>
      <c r="P19" s="51">
        <v>50</v>
      </c>
    </row>
    <row r="20" spans="1:16" x14ac:dyDescent="0.25">
      <c r="A20" s="51" t="s">
        <v>74</v>
      </c>
      <c r="B20" s="51" t="s">
        <v>52</v>
      </c>
      <c r="C20" s="51" t="s">
        <v>60</v>
      </c>
      <c r="D20" s="51">
        <v>224000</v>
      </c>
      <c r="E20" s="51">
        <v>150000</v>
      </c>
      <c r="F20" s="51">
        <v>60</v>
      </c>
      <c r="G20" s="51">
        <v>33</v>
      </c>
      <c r="H20" s="51">
        <v>93</v>
      </c>
      <c r="I20" s="51">
        <v>22</v>
      </c>
      <c r="J20" s="51">
        <v>14</v>
      </c>
      <c r="K20" s="51">
        <v>13</v>
      </c>
      <c r="L20" s="51">
        <v>5</v>
      </c>
      <c r="M20" s="51">
        <v>8</v>
      </c>
      <c r="N20" s="51">
        <v>14</v>
      </c>
      <c r="O20" s="51">
        <v>9</v>
      </c>
      <c r="P20" s="51">
        <v>85</v>
      </c>
    </row>
    <row r="21" spans="1:16" x14ac:dyDescent="0.25">
      <c r="A21" s="51" t="s">
        <v>76</v>
      </c>
      <c r="B21" s="51" t="s">
        <v>53</v>
      </c>
      <c r="C21" s="51" t="s">
        <v>61</v>
      </c>
      <c r="D21" s="51">
        <v>3000000</v>
      </c>
      <c r="E21" s="51">
        <v>1000000</v>
      </c>
      <c r="F21" s="51">
        <v>57</v>
      </c>
      <c r="G21" s="51">
        <v>36</v>
      </c>
      <c r="H21" s="51">
        <v>93</v>
      </c>
      <c r="I21" s="51">
        <v>22</v>
      </c>
      <c r="J21" s="51">
        <v>13</v>
      </c>
      <c r="K21" s="51">
        <v>13</v>
      </c>
      <c r="L21" s="51">
        <v>5</v>
      </c>
      <c r="M21" s="51">
        <v>9</v>
      </c>
      <c r="N21" s="51">
        <v>13</v>
      </c>
      <c r="O21" s="51">
        <v>10</v>
      </c>
      <c r="P21" s="51">
        <v>85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C4" sqref="C4"/>
    </sheetView>
  </sheetViews>
  <sheetFormatPr defaultRowHeight="12.75" x14ac:dyDescent="0.25"/>
  <cols>
    <col min="1" max="1" width="9.140625" style="48"/>
    <col min="2" max="2" width="17.7109375" style="48" customWidth="1"/>
    <col min="3" max="3" width="22.85546875" style="48" customWidth="1"/>
    <col min="4" max="16384" width="9.140625" style="48"/>
  </cols>
  <sheetData>
    <row r="1" spans="1:18" ht="23.25" x14ac:dyDescent="0.25">
      <c r="A1" s="46" t="s">
        <v>92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5">
      <c r="A2" s="47" t="s">
        <v>84</v>
      </c>
      <c r="B2" s="47"/>
      <c r="C2" s="47"/>
      <c r="D2" s="47"/>
      <c r="E2" s="47" t="s">
        <v>0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x14ac:dyDescent="0.25">
      <c r="A3" s="47" t="s">
        <v>85</v>
      </c>
      <c r="B3" s="47"/>
      <c r="C3" s="47"/>
      <c r="D3" s="47"/>
      <c r="E3" s="47" t="s">
        <v>86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x14ac:dyDescent="0.25">
      <c r="A4" s="47" t="s">
        <v>87</v>
      </c>
      <c r="B4" s="47"/>
      <c r="C4" s="47"/>
      <c r="D4" s="47"/>
      <c r="E4" s="47" t="s">
        <v>38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25">
      <c r="A5" s="47" t="s">
        <v>88</v>
      </c>
      <c r="B5" s="47"/>
      <c r="C5" s="47"/>
      <c r="D5" s="47"/>
      <c r="E5" s="47" t="s">
        <v>43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x14ac:dyDescent="0.25">
      <c r="A6" s="47" t="s">
        <v>89</v>
      </c>
      <c r="B6" s="47"/>
      <c r="C6" s="47"/>
      <c r="D6" s="47"/>
      <c r="E6" s="47" t="s">
        <v>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x14ac:dyDescent="0.25">
      <c r="A7" s="47" t="s">
        <v>90</v>
      </c>
      <c r="B7" s="47"/>
      <c r="C7" s="47"/>
      <c r="D7" s="47"/>
      <c r="E7" s="47" t="s">
        <v>41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x14ac:dyDescent="0.25">
      <c r="A8" s="47"/>
      <c r="B8" s="47"/>
      <c r="C8" s="47"/>
      <c r="D8" s="47"/>
      <c r="E8" s="47" t="s">
        <v>42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5">
      <c r="A9" s="47"/>
      <c r="B9" s="47"/>
      <c r="C9" s="47"/>
      <c r="D9" s="47"/>
      <c r="E9" s="47" t="s">
        <v>44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x14ac:dyDescent="0.25">
      <c r="A10" s="47"/>
      <c r="B10" s="47"/>
      <c r="C10" s="47"/>
      <c r="D10" s="47"/>
      <c r="E10" s="47" t="s">
        <v>45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25">
      <c r="A11" s="47"/>
      <c r="B11" s="47"/>
      <c r="C11" s="47"/>
      <c r="D11" s="47"/>
      <c r="E11" s="47" t="s">
        <v>40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8" ht="102" x14ac:dyDescent="0.25">
      <c r="A12" s="50" t="s">
        <v>1</v>
      </c>
      <c r="B12" s="50" t="s">
        <v>2</v>
      </c>
      <c r="C12" s="50" t="s">
        <v>91</v>
      </c>
      <c r="D12" s="50" t="s">
        <v>23</v>
      </c>
      <c r="E12" s="50" t="s">
        <v>3</v>
      </c>
      <c r="F12" s="50" t="s">
        <v>4</v>
      </c>
      <c r="G12" s="50" t="s">
        <v>5</v>
      </c>
      <c r="H12" s="50" t="s">
        <v>6</v>
      </c>
      <c r="I12" s="50" t="s">
        <v>33</v>
      </c>
      <c r="J12" s="50" t="s">
        <v>24</v>
      </c>
      <c r="K12" s="50" t="s">
        <v>27</v>
      </c>
      <c r="L12" s="50" t="s">
        <v>7</v>
      </c>
      <c r="M12" s="50" t="s">
        <v>8</v>
      </c>
      <c r="N12" s="50" t="s">
        <v>30</v>
      </c>
      <c r="O12" s="50" t="s">
        <v>9</v>
      </c>
      <c r="P12" s="50" t="s">
        <v>10</v>
      </c>
      <c r="Q12" s="49"/>
      <c r="R12" s="49"/>
    </row>
    <row r="13" spans="1:18" x14ac:dyDescent="0.25">
      <c r="A13" s="51"/>
      <c r="B13" s="51"/>
      <c r="C13" s="51"/>
      <c r="D13" s="51"/>
      <c r="E13" s="51"/>
      <c r="F13" s="51"/>
      <c r="G13" s="51"/>
      <c r="H13" s="51"/>
      <c r="I13" s="51" t="s">
        <v>19</v>
      </c>
      <c r="J13" s="51" t="s">
        <v>20</v>
      </c>
      <c r="K13" s="51" t="s">
        <v>20</v>
      </c>
      <c r="L13" s="51" t="s">
        <v>21</v>
      </c>
      <c r="M13" s="51" t="s">
        <v>22</v>
      </c>
      <c r="N13" s="51" t="s">
        <v>20</v>
      </c>
      <c r="O13" s="51" t="s">
        <v>22</v>
      </c>
      <c r="P13" s="51"/>
      <c r="Q13" s="47"/>
      <c r="R13" s="47"/>
    </row>
    <row r="14" spans="1:18" x14ac:dyDescent="0.25">
      <c r="A14" s="51" t="s">
        <v>77</v>
      </c>
      <c r="B14" s="51" t="s">
        <v>46</v>
      </c>
      <c r="C14" s="51" t="s">
        <v>54</v>
      </c>
      <c r="D14" s="51">
        <v>1920000</v>
      </c>
      <c r="E14" s="51">
        <v>900000</v>
      </c>
      <c r="F14" s="51">
        <v>49</v>
      </c>
      <c r="G14" s="51">
        <v>33</v>
      </c>
      <c r="H14" s="51">
        <v>82</v>
      </c>
      <c r="I14" s="51">
        <v>15</v>
      </c>
      <c r="J14" s="51">
        <v>7</v>
      </c>
      <c r="K14" s="51">
        <v>10</v>
      </c>
      <c r="L14" s="51">
        <v>3</v>
      </c>
      <c r="M14" s="51">
        <v>9</v>
      </c>
      <c r="N14" s="51">
        <v>10</v>
      </c>
      <c r="O14" s="51">
        <v>4</v>
      </c>
      <c r="P14" s="51">
        <v>58</v>
      </c>
      <c r="Q14" s="47"/>
      <c r="R14" s="47"/>
    </row>
    <row r="15" spans="1:18" x14ac:dyDescent="0.25">
      <c r="A15" s="51" t="s">
        <v>78</v>
      </c>
      <c r="B15" s="51" t="s">
        <v>47</v>
      </c>
      <c r="C15" s="51" t="s">
        <v>55</v>
      </c>
      <c r="D15" s="51">
        <v>4060000</v>
      </c>
      <c r="E15" s="51">
        <v>700000</v>
      </c>
      <c r="F15" s="51">
        <v>20</v>
      </c>
      <c r="G15" s="51">
        <v>27</v>
      </c>
      <c r="H15" s="51">
        <v>47</v>
      </c>
      <c r="I15" s="51">
        <v>20</v>
      </c>
      <c r="J15" s="51">
        <v>12</v>
      </c>
      <c r="K15" s="51">
        <v>13</v>
      </c>
      <c r="L15" s="51">
        <v>4</v>
      </c>
      <c r="M15" s="51">
        <v>7</v>
      </c>
      <c r="N15" s="51">
        <v>11</v>
      </c>
      <c r="O15" s="51">
        <v>6</v>
      </c>
      <c r="P15" s="51">
        <v>73</v>
      </c>
      <c r="Q15" s="47"/>
      <c r="R15" s="47"/>
    </row>
    <row r="16" spans="1:18" x14ac:dyDescent="0.25">
      <c r="A16" s="51" t="s">
        <v>73</v>
      </c>
      <c r="B16" s="51" t="s">
        <v>48</v>
      </c>
      <c r="C16" s="51" t="s">
        <v>56</v>
      </c>
      <c r="D16" s="51">
        <v>946950</v>
      </c>
      <c r="E16" s="51">
        <v>400000</v>
      </c>
      <c r="F16" s="51">
        <v>60</v>
      </c>
      <c r="G16" s="51">
        <v>30</v>
      </c>
      <c r="H16" s="51">
        <v>90</v>
      </c>
      <c r="I16" s="51">
        <v>18</v>
      </c>
      <c r="J16" s="51">
        <v>13</v>
      </c>
      <c r="K16" s="51">
        <v>9</v>
      </c>
      <c r="L16" s="51">
        <v>4</v>
      </c>
      <c r="M16" s="51">
        <v>6</v>
      </c>
      <c r="N16" s="51">
        <v>12</v>
      </c>
      <c r="O16" s="51">
        <v>8</v>
      </c>
      <c r="P16" s="51">
        <v>70</v>
      </c>
      <c r="Q16" s="47"/>
      <c r="R16" s="47"/>
    </row>
    <row r="17" spans="1:16" x14ac:dyDescent="0.25">
      <c r="A17" s="51" t="s">
        <v>75</v>
      </c>
      <c r="B17" s="51" t="s">
        <v>49</v>
      </c>
      <c r="C17" s="51" t="s">
        <v>57</v>
      </c>
      <c r="D17" s="51">
        <v>3379250</v>
      </c>
      <c r="E17" s="51">
        <v>1600000</v>
      </c>
      <c r="F17" s="51">
        <v>60</v>
      </c>
      <c r="G17" s="51">
        <v>39</v>
      </c>
      <c r="H17" s="51">
        <v>99</v>
      </c>
      <c r="I17" s="51">
        <v>30</v>
      </c>
      <c r="J17" s="51">
        <v>15</v>
      </c>
      <c r="K17" s="51">
        <v>14</v>
      </c>
      <c r="L17" s="51">
        <v>5</v>
      </c>
      <c r="M17" s="51">
        <v>9</v>
      </c>
      <c r="N17" s="51">
        <v>14</v>
      </c>
      <c r="O17" s="51">
        <v>10</v>
      </c>
      <c r="P17" s="51">
        <v>97</v>
      </c>
    </row>
    <row r="18" spans="1:16" x14ac:dyDescent="0.25">
      <c r="A18" s="51" t="s">
        <v>72</v>
      </c>
      <c r="B18" s="51" t="s">
        <v>50</v>
      </c>
      <c r="C18" s="51" t="s">
        <v>58</v>
      </c>
      <c r="D18" s="51">
        <v>3270000</v>
      </c>
      <c r="E18" s="51">
        <v>700000</v>
      </c>
      <c r="F18" s="51">
        <v>52</v>
      </c>
      <c r="G18" s="51">
        <v>18</v>
      </c>
      <c r="H18" s="51">
        <v>70</v>
      </c>
      <c r="I18" s="51">
        <v>10</v>
      </c>
      <c r="J18" s="51">
        <v>8</v>
      </c>
      <c r="K18" s="51">
        <v>5</v>
      </c>
      <c r="L18" s="51">
        <v>3</v>
      </c>
      <c r="M18" s="51">
        <v>7</v>
      </c>
      <c r="N18" s="51">
        <v>7</v>
      </c>
      <c r="O18" s="51">
        <v>7</v>
      </c>
      <c r="P18" s="51">
        <v>47</v>
      </c>
    </row>
    <row r="19" spans="1:16" x14ac:dyDescent="0.25">
      <c r="A19" s="51" t="s">
        <v>79</v>
      </c>
      <c r="B19" s="51" t="s">
        <v>51</v>
      </c>
      <c r="C19" s="51" t="s">
        <v>59</v>
      </c>
      <c r="D19" s="51">
        <v>980000</v>
      </c>
      <c r="E19" s="51">
        <v>650000</v>
      </c>
      <c r="F19" s="51">
        <v>43</v>
      </c>
      <c r="G19" s="51">
        <v>15</v>
      </c>
      <c r="H19" s="51">
        <v>58</v>
      </c>
      <c r="I19" s="51">
        <v>12</v>
      </c>
      <c r="J19" s="51">
        <v>8</v>
      </c>
      <c r="K19" s="51">
        <v>7</v>
      </c>
      <c r="L19" s="51">
        <v>4</v>
      </c>
      <c r="M19" s="51">
        <v>6</v>
      </c>
      <c r="N19" s="51">
        <v>6</v>
      </c>
      <c r="O19" s="51">
        <v>7</v>
      </c>
      <c r="P19" s="51">
        <v>50</v>
      </c>
    </row>
    <row r="20" spans="1:16" x14ac:dyDescent="0.25">
      <c r="A20" s="51" t="s">
        <v>74</v>
      </c>
      <c r="B20" s="51" t="s">
        <v>52</v>
      </c>
      <c r="C20" s="51" t="s">
        <v>60</v>
      </c>
      <c r="D20" s="51">
        <v>224000</v>
      </c>
      <c r="E20" s="51">
        <v>150000</v>
      </c>
      <c r="F20" s="51">
        <v>60</v>
      </c>
      <c r="G20" s="51">
        <v>33</v>
      </c>
      <c r="H20" s="51">
        <v>93</v>
      </c>
      <c r="I20" s="51">
        <v>25</v>
      </c>
      <c r="J20" s="51">
        <v>13</v>
      </c>
      <c r="K20" s="51">
        <v>10</v>
      </c>
      <c r="L20" s="51">
        <v>5</v>
      </c>
      <c r="M20" s="51">
        <v>8</v>
      </c>
      <c r="N20" s="51">
        <v>13</v>
      </c>
      <c r="O20" s="51">
        <v>8</v>
      </c>
      <c r="P20" s="51">
        <v>82</v>
      </c>
    </row>
    <row r="21" spans="1:16" x14ac:dyDescent="0.25">
      <c r="A21" s="51" t="s">
        <v>76</v>
      </c>
      <c r="B21" s="51" t="s">
        <v>53</v>
      </c>
      <c r="C21" s="51" t="s">
        <v>61</v>
      </c>
      <c r="D21" s="51">
        <v>3000000</v>
      </c>
      <c r="E21" s="51">
        <v>1000000</v>
      </c>
      <c r="F21" s="51">
        <v>57</v>
      </c>
      <c r="G21" s="51">
        <v>36</v>
      </c>
      <c r="H21" s="51">
        <v>93</v>
      </c>
      <c r="I21" s="51">
        <v>26</v>
      </c>
      <c r="J21" s="51">
        <v>14</v>
      </c>
      <c r="K21" s="51">
        <v>11</v>
      </c>
      <c r="L21" s="51">
        <v>5</v>
      </c>
      <c r="M21" s="51">
        <v>9</v>
      </c>
      <c r="N21" s="51">
        <v>14</v>
      </c>
      <c r="O21" s="51">
        <v>10</v>
      </c>
      <c r="P21" s="51">
        <v>89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C4" sqref="C4"/>
    </sheetView>
  </sheetViews>
  <sheetFormatPr defaultRowHeight="12.75" x14ac:dyDescent="0.25"/>
  <cols>
    <col min="1" max="1" width="9.140625" style="48"/>
    <col min="2" max="2" width="17.7109375" style="48" customWidth="1"/>
    <col min="3" max="3" width="22.85546875" style="48" customWidth="1"/>
    <col min="4" max="16384" width="9.140625" style="48"/>
  </cols>
  <sheetData>
    <row r="1" spans="1:18" ht="23.25" x14ac:dyDescent="0.25">
      <c r="A1" s="46" t="s">
        <v>92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5">
      <c r="A2" s="47" t="s">
        <v>84</v>
      </c>
      <c r="B2" s="47"/>
      <c r="C2" s="47"/>
      <c r="D2" s="47"/>
      <c r="E2" s="47" t="s">
        <v>0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x14ac:dyDescent="0.25">
      <c r="A3" s="47" t="s">
        <v>85</v>
      </c>
      <c r="B3" s="47"/>
      <c r="C3" s="47"/>
      <c r="D3" s="47"/>
      <c r="E3" s="47" t="s">
        <v>86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x14ac:dyDescent="0.25">
      <c r="A4" s="47" t="s">
        <v>87</v>
      </c>
      <c r="B4" s="47"/>
      <c r="C4" s="47"/>
      <c r="D4" s="47"/>
      <c r="E4" s="47" t="s">
        <v>38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25">
      <c r="A5" s="47" t="s">
        <v>88</v>
      </c>
      <c r="B5" s="47"/>
      <c r="C5" s="47"/>
      <c r="D5" s="47"/>
      <c r="E5" s="47" t="s">
        <v>43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x14ac:dyDescent="0.25">
      <c r="A6" s="47" t="s">
        <v>89</v>
      </c>
      <c r="B6" s="47"/>
      <c r="C6" s="47"/>
      <c r="D6" s="47"/>
      <c r="E6" s="47" t="s">
        <v>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x14ac:dyDescent="0.25">
      <c r="A7" s="47" t="s">
        <v>90</v>
      </c>
      <c r="B7" s="47"/>
      <c r="C7" s="47"/>
      <c r="D7" s="47"/>
      <c r="E7" s="47" t="s">
        <v>41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x14ac:dyDescent="0.25">
      <c r="A8" s="47"/>
      <c r="B8" s="47"/>
      <c r="C8" s="47"/>
      <c r="D8" s="47"/>
      <c r="E8" s="47" t="s">
        <v>42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5">
      <c r="A9" s="47"/>
      <c r="B9" s="47"/>
      <c r="C9" s="47"/>
      <c r="D9" s="47"/>
      <c r="E9" s="47" t="s">
        <v>44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x14ac:dyDescent="0.25">
      <c r="A10" s="47"/>
      <c r="B10" s="47"/>
      <c r="C10" s="47"/>
      <c r="D10" s="47"/>
      <c r="E10" s="47" t="s">
        <v>45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25">
      <c r="A11" s="47"/>
      <c r="B11" s="47"/>
      <c r="C11" s="47"/>
      <c r="D11" s="47"/>
      <c r="E11" s="47" t="s">
        <v>40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8" ht="102" x14ac:dyDescent="0.25">
      <c r="A12" s="50" t="s">
        <v>1</v>
      </c>
      <c r="B12" s="50" t="s">
        <v>2</v>
      </c>
      <c r="C12" s="50" t="s">
        <v>91</v>
      </c>
      <c r="D12" s="50" t="s">
        <v>23</v>
      </c>
      <c r="E12" s="50" t="s">
        <v>3</v>
      </c>
      <c r="F12" s="50" t="s">
        <v>4</v>
      </c>
      <c r="G12" s="50" t="s">
        <v>5</v>
      </c>
      <c r="H12" s="50" t="s">
        <v>6</v>
      </c>
      <c r="I12" s="50" t="s">
        <v>33</v>
      </c>
      <c r="J12" s="50" t="s">
        <v>24</v>
      </c>
      <c r="K12" s="50" t="s">
        <v>27</v>
      </c>
      <c r="L12" s="50" t="s">
        <v>7</v>
      </c>
      <c r="M12" s="50" t="s">
        <v>8</v>
      </c>
      <c r="N12" s="50" t="s">
        <v>30</v>
      </c>
      <c r="O12" s="50" t="s">
        <v>9</v>
      </c>
      <c r="P12" s="50" t="s">
        <v>10</v>
      </c>
      <c r="Q12" s="49"/>
      <c r="R12" s="49"/>
    </row>
    <row r="13" spans="1:18" x14ac:dyDescent="0.25">
      <c r="A13" s="51"/>
      <c r="B13" s="51"/>
      <c r="C13" s="51"/>
      <c r="D13" s="51"/>
      <c r="E13" s="51"/>
      <c r="F13" s="51"/>
      <c r="G13" s="51"/>
      <c r="H13" s="51"/>
      <c r="I13" s="51" t="s">
        <v>19</v>
      </c>
      <c r="J13" s="51" t="s">
        <v>20</v>
      </c>
      <c r="K13" s="51" t="s">
        <v>20</v>
      </c>
      <c r="L13" s="51" t="s">
        <v>21</v>
      </c>
      <c r="M13" s="51" t="s">
        <v>22</v>
      </c>
      <c r="N13" s="51" t="s">
        <v>20</v>
      </c>
      <c r="O13" s="51" t="s">
        <v>22</v>
      </c>
      <c r="P13" s="51"/>
      <c r="Q13" s="47"/>
      <c r="R13" s="47"/>
    </row>
    <row r="14" spans="1:18" x14ac:dyDescent="0.25">
      <c r="A14" s="51" t="s">
        <v>77</v>
      </c>
      <c r="B14" s="51" t="s">
        <v>46</v>
      </c>
      <c r="C14" s="51" t="s">
        <v>54</v>
      </c>
      <c r="D14" s="51">
        <v>1920000</v>
      </c>
      <c r="E14" s="51">
        <v>900000</v>
      </c>
      <c r="F14" s="51">
        <v>49</v>
      </c>
      <c r="G14" s="51">
        <v>33</v>
      </c>
      <c r="H14" s="51">
        <v>82</v>
      </c>
      <c r="I14" s="51">
        <v>15</v>
      </c>
      <c r="J14" s="51">
        <v>8</v>
      </c>
      <c r="K14" s="51">
        <v>7</v>
      </c>
      <c r="L14" s="51">
        <v>4</v>
      </c>
      <c r="M14" s="51">
        <v>8</v>
      </c>
      <c r="N14" s="51">
        <v>9</v>
      </c>
      <c r="O14" s="51">
        <v>5</v>
      </c>
      <c r="P14" s="51">
        <v>56</v>
      </c>
      <c r="Q14" s="47"/>
      <c r="R14" s="47"/>
    </row>
    <row r="15" spans="1:18" x14ac:dyDescent="0.25">
      <c r="A15" s="51" t="s">
        <v>78</v>
      </c>
      <c r="B15" s="51" t="s">
        <v>47</v>
      </c>
      <c r="C15" s="51" t="s">
        <v>55</v>
      </c>
      <c r="D15" s="51">
        <v>4060000</v>
      </c>
      <c r="E15" s="51">
        <v>700000</v>
      </c>
      <c r="F15" s="51">
        <v>20</v>
      </c>
      <c r="G15" s="51">
        <v>27</v>
      </c>
      <c r="H15" s="51">
        <v>47</v>
      </c>
      <c r="I15" s="51">
        <v>26</v>
      </c>
      <c r="J15" s="51">
        <v>13</v>
      </c>
      <c r="K15" s="51">
        <v>13</v>
      </c>
      <c r="L15" s="51">
        <v>4</v>
      </c>
      <c r="M15" s="51">
        <v>7</v>
      </c>
      <c r="N15" s="51">
        <v>12</v>
      </c>
      <c r="O15" s="51">
        <v>6</v>
      </c>
      <c r="P15" s="51">
        <v>81</v>
      </c>
      <c r="Q15" s="47"/>
      <c r="R15" s="47"/>
    </row>
    <row r="16" spans="1:18" x14ac:dyDescent="0.25">
      <c r="A16" s="51" t="s">
        <v>73</v>
      </c>
      <c r="B16" s="51" t="s">
        <v>48</v>
      </c>
      <c r="C16" s="51" t="s">
        <v>56</v>
      </c>
      <c r="D16" s="51">
        <v>946950</v>
      </c>
      <c r="E16" s="51">
        <v>400000</v>
      </c>
      <c r="F16" s="51">
        <v>60</v>
      </c>
      <c r="G16" s="51">
        <v>30</v>
      </c>
      <c r="H16" s="51">
        <v>90</v>
      </c>
      <c r="I16" s="51">
        <v>19</v>
      </c>
      <c r="J16" s="51">
        <v>13</v>
      </c>
      <c r="K16" s="51">
        <v>8</v>
      </c>
      <c r="L16" s="51">
        <v>4</v>
      </c>
      <c r="M16" s="51">
        <v>6</v>
      </c>
      <c r="N16" s="51">
        <v>9</v>
      </c>
      <c r="O16" s="51">
        <v>8</v>
      </c>
      <c r="P16" s="51">
        <v>67</v>
      </c>
      <c r="Q16" s="47"/>
      <c r="R16" s="47"/>
    </row>
    <row r="17" spans="1:16" x14ac:dyDescent="0.25">
      <c r="A17" s="51" t="s">
        <v>75</v>
      </c>
      <c r="B17" s="51" t="s">
        <v>49</v>
      </c>
      <c r="C17" s="51" t="s">
        <v>57</v>
      </c>
      <c r="D17" s="51">
        <v>3379250</v>
      </c>
      <c r="E17" s="51">
        <v>1600000</v>
      </c>
      <c r="F17" s="51">
        <v>60</v>
      </c>
      <c r="G17" s="51">
        <v>39</v>
      </c>
      <c r="H17" s="51">
        <v>99</v>
      </c>
      <c r="I17" s="51">
        <v>28</v>
      </c>
      <c r="J17" s="51">
        <v>15</v>
      </c>
      <c r="K17" s="51">
        <v>14</v>
      </c>
      <c r="L17" s="51">
        <v>5</v>
      </c>
      <c r="M17" s="51">
        <v>8</v>
      </c>
      <c r="N17" s="51">
        <v>14</v>
      </c>
      <c r="O17" s="51">
        <v>10</v>
      </c>
      <c r="P17" s="51">
        <v>94</v>
      </c>
    </row>
    <row r="18" spans="1:16" x14ac:dyDescent="0.25">
      <c r="A18" s="51" t="s">
        <v>72</v>
      </c>
      <c r="B18" s="51" t="s">
        <v>50</v>
      </c>
      <c r="C18" s="51" t="s">
        <v>58</v>
      </c>
      <c r="D18" s="51">
        <v>3270000</v>
      </c>
      <c r="E18" s="51">
        <v>700000</v>
      </c>
      <c r="F18" s="51">
        <v>52</v>
      </c>
      <c r="G18" s="51">
        <v>18</v>
      </c>
      <c r="H18" s="51">
        <v>70</v>
      </c>
      <c r="I18" s="51">
        <v>14</v>
      </c>
      <c r="J18" s="51">
        <v>8</v>
      </c>
      <c r="K18" s="51">
        <v>7</v>
      </c>
      <c r="L18" s="51">
        <v>4</v>
      </c>
      <c r="M18" s="51">
        <v>7</v>
      </c>
      <c r="N18" s="51">
        <v>9</v>
      </c>
      <c r="O18" s="51">
        <v>8</v>
      </c>
      <c r="P18" s="51">
        <v>57</v>
      </c>
    </row>
    <row r="19" spans="1:16" x14ac:dyDescent="0.25">
      <c r="A19" s="51" t="s">
        <v>79</v>
      </c>
      <c r="B19" s="51" t="s">
        <v>51</v>
      </c>
      <c r="C19" s="51" t="s">
        <v>59</v>
      </c>
      <c r="D19" s="51">
        <v>980000</v>
      </c>
      <c r="E19" s="51">
        <v>650000</v>
      </c>
      <c r="F19" s="51">
        <v>43</v>
      </c>
      <c r="G19" s="51">
        <v>15</v>
      </c>
      <c r="H19" s="51">
        <v>58</v>
      </c>
      <c r="I19" s="51">
        <v>11</v>
      </c>
      <c r="J19" s="51">
        <v>7</v>
      </c>
      <c r="K19" s="51">
        <v>6</v>
      </c>
      <c r="L19" s="51">
        <v>4</v>
      </c>
      <c r="M19" s="51">
        <v>5</v>
      </c>
      <c r="N19" s="51">
        <v>7</v>
      </c>
      <c r="O19" s="51">
        <v>7</v>
      </c>
      <c r="P19" s="51">
        <v>47</v>
      </c>
    </row>
    <row r="20" spans="1:16" x14ac:dyDescent="0.25">
      <c r="A20" s="51" t="s">
        <v>74</v>
      </c>
      <c r="B20" s="51" t="s">
        <v>52</v>
      </c>
      <c r="C20" s="51" t="s">
        <v>60</v>
      </c>
      <c r="D20" s="51">
        <v>224000</v>
      </c>
      <c r="E20" s="51">
        <v>150000</v>
      </c>
      <c r="F20" s="51">
        <v>60</v>
      </c>
      <c r="G20" s="51">
        <v>33</v>
      </c>
      <c r="H20" s="51">
        <v>93</v>
      </c>
      <c r="I20" s="51">
        <v>23</v>
      </c>
      <c r="J20" s="51">
        <v>13</v>
      </c>
      <c r="K20" s="51">
        <v>13</v>
      </c>
      <c r="L20" s="51">
        <v>5</v>
      </c>
      <c r="M20" s="51">
        <v>8</v>
      </c>
      <c r="N20" s="51">
        <v>14</v>
      </c>
      <c r="O20" s="51">
        <v>9</v>
      </c>
      <c r="P20" s="51">
        <v>85</v>
      </c>
    </row>
    <row r="21" spans="1:16" x14ac:dyDescent="0.25">
      <c r="A21" s="51" t="s">
        <v>76</v>
      </c>
      <c r="B21" s="51" t="s">
        <v>53</v>
      </c>
      <c r="C21" s="51" t="s">
        <v>61</v>
      </c>
      <c r="D21" s="51">
        <v>3000000</v>
      </c>
      <c r="E21" s="51">
        <v>1000000</v>
      </c>
      <c r="F21" s="51">
        <v>57</v>
      </c>
      <c r="G21" s="51">
        <v>36</v>
      </c>
      <c r="H21" s="51">
        <v>93</v>
      </c>
      <c r="I21" s="51">
        <v>24</v>
      </c>
      <c r="J21" s="51">
        <v>14</v>
      </c>
      <c r="K21" s="51">
        <v>13</v>
      </c>
      <c r="L21" s="51">
        <v>5</v>
      </c>
      <c r="M21" s="51">
        <v>8</v>
      </c>
      <c r="N21" s="51">
        <v>14</v>
      </c>
      <c r="O21" s="51">
        <v>10</v>
      </c>
      <c r="P21" s="51">
        <v>88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A10" workbookViewId="0">
      <selection activeCell="C4" sqref="C4"/>
    </sheetView>
  </sheetViews>
  <sheetFormatPr defaultRowHeight="12.75" x14ac:dyDescent="0.25"/>
  <cols>
    <col min="1" max="1" width="9.140625" style="48"/>
    <col min="2" max="2" width="17.7109375" style="48" customWidth="1"/>
    <col min="3" max="3" width="22.85546875" style="48" customWidth="1"/>
    <col min="4" max="16384" width="9.140625" style="48"/>
  </cols>
  <sheetData>
    <row r="1" spans="1:18" ht="23.25" x14ac:dyDescent="0.25">
      <c r="A1" s="46" t="s">
        <v>92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5">
      <c r="A2" s="47" t="s">
        <v>84</v>
      </c>
      <c r="B2" s="47"/>
      <c r="C2" s="47"/>
      <c r="D2" s="47"/>
      <c r="E2" s="47" t="s">
        <v>0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x14ac:dyDescent="0.25">
      <c r="A3" s="47" t="s">
        <v>85</v>
      </c>
      <c r="B3" s="47"/>
      <c r="C3" s="47"/>
      <c r="D3" s="47"/>
      <c r="E3" s="47" t="s">
        <v>86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x14ac:dyDescent="0.25">
      <c r="A4" s="47" t="s">
        <v>87</v>
      </c>
      <c r="B4" s="47"/>
      <c r="C4" s="47"/>
      <c r="D4" s="47"/>
      <c r="E4" s="47" t="s">
        <v>38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25">
      <c r="A5" s="47" t="s">
        <v>88</v>
      </c>
      <c r="B5" s="47"/>
      <c r="C5" s="47"/>
      <c r="D5" s="47"/>
      <c r="E5" s="47" t="s">
        <v>43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x14ac:dyDescent="0.25">
      <c r="A6" s="47" t="s">
        <v>89</v>
      </c>
      <c r="B6" s="47"/>
      <c r="C6" s="47"/>
      <c r="D6" s="47"/>
      <c r="E6" s="47" t="s">
        <v>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x14ac:dyDescent="0.25">
      <c r="A7" s="47" t="s">
        <v>90</v>
      </c>
      <c r="B7" s="47"/>
      <c r="C7" s="47"/>
      <c r="D7" s="47"/>
      <c r="E7" s="47" t="s">
        <v>41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x14ac:dyDescent="0.25">
      <c r="A8" s="47"/>
      <c r="B8" s="47"/>
      <c r="C8" s="47"/>
      <c r="D8" s="47"/>
      <c r="E8" s="47" t="s">
        <v>42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5">
      <c r="A9" s="47"/>
      <c r="B9" s="47"/>
      <c r="C9" s="47"/>
      <c r="D9" s="47"/>
      <c r="E9" s="47" t="s">
        <v>44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x14ac:dyDescent="0.25">
      <c r="A10" s="47"/>
      <c r="B10" s="47"/>
      <c r="C10" s="47"/>
      <c r="D10" s="47"/>
      <c r="E10" s="47" t="s">
        <v>45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25">
      <c r="A11" s="47"/>
      <c r="B11" s="47"/>
      <c r="C11" s="47"/>
      <c r="D11" s="47"/>
      <c r="E11" s="47" t="s">
        <v>40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8" ht="102" x14ac:dyDescent="0.25">
      <c r="A12" s="50" t="s">
        <v>1</v>
      </c>
      <c r="B12" s="50" t="s">
        <v>2</v>
      </c>
      <c r="C12" s="50" t="s">
        <v>91</v>
      </c>
      <c r="D12" s="50" t="s">
        <v>23</v>
      </c>
      <c r="E12" s="50" t="s">
        <v>3</v>
      </c>
      <c r="F12" s="50" t="s">
        <v>4</v>
      </c>
      <c r="G12" s="50" t="s">
        <v>5</v>
      </c>
      <c r="H12" s="50" t="s">
        <v>6</v>
      </c>
      <c r="I12" s="50" t="s">
        <v>33</v>
      </c>
      <c r="J12" s="50" t="s">
        <v>24</v>
      </c>
      <c r="K12" s="50" t="s">
        <v>27</v>
      </c>
      <c r="L12" s="50" t="s">
        <v>7</v>
      </c>
      <c r="M12" s="50" t="s">
        <v>8</v>
      </c>
      <c r="N12" s="50" t="s">
        <v>30</v>
      </c>
      <c r="O12" s="50" t="s">
        <v>9</v>
      </c>
      <c r="P12" s="50" t="s">
        <v>10</v>
      </c>
      <c r="Q12" s="49"/>
      <c r="R12" s="49"/>
    </row>
    <row r="13" spans="1:18" x14ac:dyDescent="0.25">
      <c r="A13" s="51"/>
      <c r="B13" s="51"/>
      <c r="C13" s="51"/>
      <c r="D13" s="51"/>
      <c r="E13" s="51"/>
      <c r="F13" s="51"/>
      <c r="G13" s="51"/>
      <c r="H13" s="51"/>
      <c r="I13" s="51" t="s">
        <v>19</v>
      </c>
      <c r="J13" s="51" t="s">
        <v>20</v>
      </c>
      <c r="K13" s="51" t="s">
        <v>20</v>
      </c>
      <c r="L13" s="51" t="s">
        <v>21</v>
      </c>
      <c r="M13" s="51" t="s">
        <v>22</v>
      </c>
      <c r="N13" s="51" t="s">
        <v>20</v>
      </c>
      <c r="O13" s="51" t="s">
        <v>22</v>
      </c>
      <c r="P13" s="51"/>
      <c r="Q13" s="47"/>
      <c r="R13" s="47"/>
    </row>
    <row r="14" spans="1:18" x14ac:dyDescent="0.25">
      <c r="A14" s="51" t="s">
        <v>77</v>
      </c>
      <c r="B14" s="51" t="s">
        <v>46</v>
      </c>
      <c r="C14" s="51" t="s">
        <v>54</v>
      </c>
      <c r="D14" s="51">
        <v>1920000</v>
      </c>
      <c r="E14" s="51">
        <v>900000</v>
      </c>
      <c r="F14" s="51">
        <v>49</v>
      </c>
      <c r="G14" s="51">
        <v>33</v>
      </c>
      <c r="H14" s="51">
        <v>82</v>
      </c>
      <c r="I14" s="51">
        <v>16</v>
      </c>
      <c r="J14" s="51">
        <v>7</v>
      </c>
      <c r="K14" s="51">
        <v>8</v>
      </c>
      <c r="L14" s="51">
        <v>3</v>
      </c>
      <c r="M14" s="51">
        <v>9</v>
      </c>
      <c r="N14" s="51">
        <v>9</v>
      </c>
      <c r="O14" s="51">
        <v>4</v>
      </c>
      <c r="P14" s="51">
        <v>56</v>
      </c>
      <c r="Q14" s="47"/>
      <c r="R14" s="47"/>
    </row>
    <row r="15" spans="1:18" x14ac:dyDescent="0.25">
      <c r="A15" s="51" t="s">
        <v>78</v>
      </c>
      <c r="B15" s="51" t="s">
        <v>47</v>
      </c>
      <c r="C15" s="51" t="s">
        <v>55</v>
      </c>
      <c r="D15" s="51">
        <v>4060000</v>
      </c>
      <c r="E15" s="51">
        <v>700000</v>
      </c>
      <c r="F15" s="51">
        <v>20</v>
      </c>
      <c r="G15" s="51">
        <v>27</v>
      </c>
      <c r="H15" s="51">
        <v>47</v>
      </c>
      <c r="I15" s="51">
        <v>20</v>
      </c>
      <c r="J15" s="51">
        <v>11</v>
      </c>
      <c r="K15" s="51">
        <v>10</v>
      </c>
      <c r="L15" s="51">
        <v>3</v>
      </c>
      <c r="M15" s="51">
        <v>7</v>
      </c>
      <c r="N15" s="51">
        <v>11</v>
      </c>
      <c r="O15" s="51">
        <v>6</v>
      </c>
      <c r="P15" s="51">
        <v>68</v>
      </c>
      <c r="Q15" s="47"/>
      <c r="R15" s="47"/>
    </row>
    <row r="16" spans="1:18" x14ac:dyDescent="0.25">
      <c r="A16" s="51" t="s">
        <v>73</v>
      </c>
      <c r="B16" s="51" t="s">
        <v>48</v>
      </c>
      <c r="C16" s="51" t="s">
        <v>56</v>
      </c>
      <c r="D16" s="51">
        <v>946950</v>
      </c>
      <c r="E16" s="51">
        <v>400000</v>
      </c>
      <c r="F16" s="51">
        <v>60</v>
      </c>
      <c r="G16" s="51">
        <v>30</v>
      </c>
      <c r="H16" s="51">
        <v>90</v>
      </c>
      <c r="I16" s="51">
        <v>20</v>
      </c>
      <c r="J16" s="51">
        <v>12</v>
      </c>
      <c r="K16" s="51">
        <v>10</v>
      </c>
      <c r="L16" s="51">
        <v>4</v>
      </c>
      <c r="M16" s="51">
        <v>7</v>
      </c>
      <c r="N16" s="51">
        <v>12</v>
      </c>
      <c r="O16" s="51">
        <v>8</v>
      </c>
      <c r="P16" s="51">
        <v>73</v>
      </c>
      <c r="Q16" s="47"/>
      <c r="R16" s="47"/>
    </row>
    <row r="17" spans="1:16" x14ac:dyDescent="0.25">
      <c r="A17" s="51" t="s">
        <v>75</v>
      </c>
      <c r="B17" s="51" t="s">
        <v>49</v>
      </c>
      <c r="C17" s="51" t="s">
        <v>57</v>
      </c>
      <c r="D17" s="51">
        <v>3379250</v>
      </c>
      <c r="E17" s="51">
        <v>1600000</v>
      </c>
      <c r="F17" s="51">
        <v>60</v>
      </c>
      <c r="G17" s="51">
        <v>39</v>
      </c>
      <c r="H17" s="51">
        <v>99</v>
      </c>
      <c r="I17" s="51">
        <v>28</v>
      </c>
      <c r="J17" s="51">
        <v>15</v>
      </c>
      <c r="K17" s="51">
        <v>14</v>
      </c>
      <c r="L17" s="51">
        <v>5</v>
      </c>
      <c r="M17" s="51">
        <v>9</v>
      </c>
      <c r="N17" s="51">
        <v>14</v>
      </c>
      <c r="O17" s="51">
        <v>10</v>
      </c>
      <c r="P17" s="51">
        <v>95</v>
      </c>
    </row>
    <row r="18" spans="1:16" x14ac:dyDescent="0.25">
      <c r="A18" s="51" t="s">
        <v>72</v>
      </c>
      <c r="B18" s="51" t="s">
        <v>50</v>
      </c>
      <c r="C18" s="51" t="s">
        <v>58</v>
      </c>
      <c r="D18" s="51">
        <v>3270000</v>
      </c>
      <c r="E18" s="51">
        <v>700000</v>
      </c>
      <c r="F18" s="51">
        <v>52</v>
      </c>
      <c r="G18" s="51">
        <v>18</v>
      </c>
      <c r="H18" s="51">
        <v>70</v>
      </c>
      <c r="I18" s="51">
        <v>12</v>
      </c>
      <c r="J18" s="51">
        <v>8</v>
      </c>
      <c r="K18" s="51">
        <v>6</v>
      </c>
      <c r="L18" s="51">
        <v>3</v>
      </c>
      <c r="M18" s="51">
        <v>7</v>
      </c>
      <c r="N18" s="51">
        <v>7</v>
      </c>
      <c r="O18" s="51">
        <v>7</v>
      </c>
      <c r="P18" s="51">
        <v>50</v>
      </c>
    </row>
    <row r="19" spans="1:16" x14ac:dyDescent="0.25">
      <c r="A19" s="51" t="s">
        <v>79</v>
      </c>
      <c r="B19" s="51" t="s">
        <v>51</v>
      </c>
      <c r="C19" s="51" t="s">
        <v>59</v>
      </c>
      <c r="D19" s="51">
        <v>980000</v>
      </c>
      <c r="E19" s="51">
        <v>650000</v>
      </c>
      <c r="F19" s="51">
        <v>43</v>
      </c>
      <c r="G19" s="51">
        <v>15</v>
      </c>
      <c r="H19" s="51">
        <v>58</v>
      </c>
      <c r="I19" s="51">
        <v>13</v>
      </c>
      <c r="J19" s="51">
        <v>8</v>
      </c>
      <c r="K19" s="51">
        <v>7</v>
      </c>
      <c r="L19" s="51">
        <v>4</v>
      </c>
      <c r="M19" s="51">
        <v>6</v>
      </c>
      <c r="N19" s="51">
        <v>7</v>
      </c>
      <c r="O19" s="51">
        <v>6</v>
      </c>
      <c r="P19" s="51">
        <v>51</v>
      </c>
    </row>
    <row r="20" spans="1:16" x14ac:dyDescent="0.25">
      <c r="A20" s="51" t="s">
        <v>74</v>
      </c>
      <c r="B20" s="51" t="s">
        <v>52</v>
      </c>
      <c r="C20" s="51" t="s">
        <v>60</v>
      </c>
      <c r="D20" s="51">
        <v>224000</v>
      </c>
      <c r="E20" s="51">
        <v>150000</v>
      </c>
      <c r="F20" s="51">
        <v>60</v>
      </c>
      <c r="G20" s="51">
        <v>33</v>
      </c>
      <c r="H20" s="51">
        <v>93</v>
      </c>
      <c r="I20" s="51">
        <v>26</v>
      </c>
      <c r="J20" s="51">
        <v>13</v>
      </c>
      <c r="K20" s="51">
        <v>13</v>
      </c>
      <c r="L20" s="51">
        <v>5</v>
      </c>
      <c r="M20" s="51">
        <v>8</v>
      </c>
      <c r="N20" s="51">
        <v>12</v>
      </c>
      <c r="O20" s="51">
        <v>9</v>
      </c>
      <c r="P20" s="51">
        <v>86</v>
      </c>
    </row>
    <row r="21" spans="1:16" x14ac:dyDescent="0.25">
      <c r="A21" s="51" t="s">
        <v>76</v>
      </c>
      <c r="B21" s="51" t="s">
        <v>53</v>
      </c>
      <c r="C21" s="51" t="s">
        <v>61</v>
      </c>
      <c r="D21" s="51">
        <v>3000000</v>
      </c>
      <c r="E21" s="51">
        <v>1000000</v>
      </c>
      <c r="F21" s="51">
        <v>57</v>
      </c>
      <c r="G21" s="51">
        <v>36</v>
      </c>
      <c r="H21" s="51">
        <v>93</v>
      </c>
      <c r="I21" s="51">
        <v>24</v>
      </c>
      <c r="J21" s="51">
        <v>12</v>
      </c>
      <c r="K21" s="51">
        <v>12</v>
      </c>
      <c r="L21" s="51">
        <v>5</v>
      </c>
      <c r="M21" s="51">
        <v>9</v>
      </c>
      <c r="N21" s="51">
        <v>15</v>
      </c>
      <c r="O21" s="51">
        <v>10</v>
      </c>
      <c r="P21" s="51">
        <v>87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7" sqref="E7"/>
    </sheetView>
  </sheetViews>
  <sheetFormatPr defaultRowHeight="15" x14ac:dyDescent="0.25"/>
  <sheetData>
    <row r="1" spans="1:1" x14ac:dyDescent="0.25">
      <c r="A1" s="53" t="s">
        <v>93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vývoj animovaný film</vt:lpstr>
      <vt:lpstr>IH</vt:lpstr>
      <vt:lpstr>JK</vt:lpstr>
      <vt:lpstr>LD</vt:lpstr>
      <vt:lpstr>PV</vt:lpstr>
      <vt:lpstr>PM</vt:lpstr>
      <vt:lpstr>ZK</vt:lpstr>
      <vt:lpstr>RN</vt:lpstr>
      <vt:lpstr>'vývoj animovaný film'!Oblast_tisku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2014-06-30T13:47:30Z</cp:lastPrinted>
  <dcterms:created xsi:type="dcterms:W3CDTF">2013-12-06T22:03:05Z</dcterms:created>
  <dcterms:modified xsi:type="dcterms:W3CDTF">2016-06-22T11:34:57Z</dcterms:modified>
</cp:coreProperties>
</file>