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1\6. jednání 14.-16.4. 2021\"/>
    </mc:Choice>
  </mc:AlternateContent>
  <xr:revisionPtr revIDLastSave="0" documentId="13_ncr:1_{495B9AD4-DED4-4EB5-984D-2AE2A03169E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rátkometrážní film" sheetId="2" r:id="rId1"/>
    <sheet name="ČK" sheetId="3" r:id="rId2"/>
    <sheet name="JarK" sheetId="4" r:id="rId3"/>
    <sheet name="JK" sheetId="5" r:id="rId4"/>
    <sheet name="LD" sheetId="6" r:id="rId5"/>
    <sheet name="MŠ" sheetId="7" r:id="rId6"/>
    <sheet name="NS" sheetId="8" r:id="rId7"/>
    <sheet name="OZ" sheetId="9" r:id="rId8"/>
    <sheet name="TCD" sheetId="10" r:id="rId9"/>
  </sheets>
  <definedNames>
    <definedName name="_xlnm.Print_Area" localSheetId="0">'Krátkometrážní film'!$A$1:$AC$42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0" l="1"/>
  <c r="D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E36" i="9"/>
  <c r="D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E36" i="8"/>
  <c r="D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E36" i="7"/>
  <c r="D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E36" i="6"/>
  <c r="D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E36" i="5"/>
  <c r="D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E36" i="4"/>
  <c r="D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E36" i="3"/>
  <c r="D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E36" i="2"/>
  <c r="D36" i="2"/>
  <c r="T36" i="2" l="1"/>
  <c r="T37" i="2" s="1"/>
</calcChain>
</file>

<file path=xl/sharedStrings.xml><?xml version="1.0" encoding="utf-8"?>
<sst xmlns="http://schemas.openxmlformats.org/spreadsheetml/2006/main" count="2165" uniqueCount="148">
  <si>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</si>
  <si>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</si>
  <si>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</si>
  <si>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</si>
  <si>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</si>
  <si>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</si>
  <si>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</si>
  <si>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</si>
  <si>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</si>
  <si>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</si>
  <si>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</si>
  <si>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</si>
  <si>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</si>
  <si>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</si>
  <si>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</si>
  <si>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</si>
  <si>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</si>
  <si>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</si>
  <si>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</si>
  <si>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</si>
  <si>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</si>
  <si>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</si>
  <si>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</si>
  <si>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</si>
  <si>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2. Posílení české kinematografie v mezinárodní konkurenci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</si>
  <si>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</si>
  <si>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</si>
  <si>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</si>
  <si>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</si>
  <si>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</si>
  <si>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</si>
  <si>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</si>
  <si>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</si>
  <si>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</si>
  <si>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</si>
  <si>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</si>
  <si>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1. Rozvoj kvalitní, umělecky a společensky progresivní, žánrově diverzifikované české kinematografie</t>
  </si>
  <si>
    <t>3. Podpora nastupující filmařské generace</t>
  </si>
  <si>
    <t>Podpora je určena pro krátkometrážní hraná česká kinematografická díla (ve smyslu § 2 odst. 1 písm. f) zákona o audiovizi) s většinovou účastí českých koproducentů.</t>
  </si>
  <si>
    <r>
      <t xml:space="preserve">Finanční alokace: </t>
    </r>
    <r>
      <rPr>
        <sz val="9.5"/>
        <rFont val="Arial"/>
        <family val="2"/>
        <charset val="238"/>
      </rPr>
      <t>3 000 000 Kč.</t>
    </r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</si>
  <si>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</si>
  <si>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2021-2-4-12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</si>
  <si>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21. 12. 2020 - 21.1.2021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</si>
  <si>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6. 2023</t>
    </r>
  </si>
  <si>
    <r>
      <t>Forma podpory:</t>
    </r>
    <r>
      <rPr>
        <sz val="9.5"/>
        <rFont val="Arial"/>
        <family val="2"/>
        <charset val="238"/>
      </rPr>
      <t xml:space="preserve"> investiční dotace</t>
    </r>
  </si>
  <si>
    <t>Výroba krátkometrážního hraného filmu</t>
  </si>
  <si>
    <t>Kinetopsie</t>
  </si>
  <si>
    <t>Ledová trhlina</t>
  </si>
  <si>
    <t>Cesta hrdinky</t>
  </si>
  <si>
    <t>Kšeft</t>
  </si>
  <si>
    <t>Poslední dotaz</t>
  </si>
  <si>
    <t>Osmý den</t>
  </si>
  <si>
    <t>Forest of the Crow</t>
  </si>
  <si>
    <t>Ostrov svobody</t>
  </si>
  <si>
    <t>Za polem</t>
  </si>
  <si>
    <t>Rituály</t>
  </si>
  <si>
    <t>Rekolekce</t>
  </si>
  <si>
    <t>Absolventský film Skrytí</t>
  </si>
  <si>
    <t>Dřevo na příští zimu</t>
  </si>
  <si>
    <t>Dálio</t>
  </si>
  <si>
    <t>Commander</t>
  </si>
  <si>
    <t>Poslední patro</t>
  </si>
  <si>
    <t xml:space="preserve">Inverze </t>
  </si>
  <si>
    <t>Barcarole</t>
  </si>
  <si>
    <t>Propast</t>
  </si>
  <si>
    <t>Předávka</t>
  </si>
  <si>
    <t>i/o post s.r.o.</t>
  </si>
  <si>
    <t>8Heads Productions s.r.o.</t>
  </si>
  <si>
    <t>CINEART TV PRAGUE s.r.o.</t>
  </si>
  <si>
    <t>Negativ s.r.o.</t>
  </si>
  <si>
    <t>Frame Films s.r.o.</t>
  </si>
  <si>
    <t>Perfilm s.r.o.</t>
  </si>
  <si>
    <t>Mgr. Alexandr Pospěch</t>
  </si>
  <si>
    <t>Analog Vision s.r.o.</t>
  </si>
  <si>
    <t>Bionaut s.r.o.</t>
  </si>
  <si>
    <t>COFILM s.r.o.</t>
  </si>
  <si>
    <t>DAWSON films s.r.o.</t>
  </si>
  <si>
    <t xml:space="preserve">Farma v jeskyni z. s. </t>
  </si>
  <si>
    <t>Helium Film s.r.o.</t>
  </si>
  <si>
    <t>Kuli Film s.r.o.</t>
  </si>
  <si>
    <t>Lukáš Matocha</t>
  </si>
  <si>
    <t>Cielová, Hana</t>
  </si>
  <si>
    <t>ne</t>
  </si>
  <si>
    <t>Lukeš, Jan</t>
  </si>
  <si>
    <t>ano</t>
  </si>
  <si>
    <t>Kührová, Veronika</t>
  </si>
  <si>
    <t>Prokopová, Alena</t>
  </si>
  <si>
    <t>Gregor, Lukáš</t>
  </si>
  <si>
    <t>Krejčí, Tereza</t>
  </si>
  <si>
    <t>Procházková, Maria</t>
  </si>
  <si>
    <t>Kráčmer, Michal</t>
  </si>
  <si>
    <t>Jiřiště, Jakub</t>
  </si>
  <si>
    <t>Uhrík, Štefan</t>
  </si>
  <si>
    <t>Tuček, Daniel</t>
  </si>
  <si>
    <t>Foll, Jan</t>
  </si>
  <si>
    <t>x</t>
  </si>
  <si>
    <t>Vála, Luboš</t>
  </si>
  <si>
    <t>Nováková, Marta</t>
  </si>
  <si>
    <t>Konečný, Lubomír</t>
  </si>
  <si>
    <t>Kopecká, Anna</t>
  </si>
  <si>
    <t>Borovan, Pavel</t>
  </si>
  <si>
    <t>Cviková, Ludmila</t>
  </si>
  <si>
    <t>Voráč, Jiří</t>
  </si>
  <si>
    <t>Mathé, Ivo</t>
  </si>
  <si>
    <t>Špidla, Šimon</t>
  </si>
  <si>
    <t>Šuster, Jan</t>
  </si>
  <si>
    <t>Slavíková, Helena</t>
  </si>
  <si>
    <t>Rozvaldová, Jana</t>
  </si>
  <si>
    <t>Schmarc, Vít</t>
  </si>
  <si>
    <t>Schwarcz, Viktor</t>
  </si>
  <si>
    <t>Skupa, Lukáš</t>
  </si>
  <si>
    <t>Krasnohorský, Juraj</t>
  </si>
  <si>
    <t>Štern, Jan</t>
  </si>
  <si>
    <t>Ryšavý, Martin</t>
  </si>
  <si>
    <t>Szczepanik, Petr</t>
  </si>
  <si>
    <t>Vandas, Martin</t>
  </si>
  <si>
    <t>Projekty této výzvy budou na základě usnesení Rady č. 202/2018 hrazeny ze státní dotace 2018.</t>
  </si>
  <si>
    <t>#Couple goals</t>
  </si>
  <si>
    <t>Cinémotif Films s.r.o.</t>
  </si>
  <si>
    <t>4483/2021</t>
  </si>
  <si>
    <t>4485/2021</t>
  </si>
  <si>
    <t xml:space="preserve">4486/2021 </t>
  </si>
  <si>
    <t>4492/2021</t>
  </si>
  <si>
    <t>4495/2021</t>
  </si>
  <si>
    <t>4498/2021</t>
  </si>
  <si>
    <t>4502/2021</t>
  </si>
  <si>
    <t>4505/2021</t>
  </si>
  <si>
    <t>4508/2021</t>
  </si>
  <si>
    <t>4509/2021</t>
  </si>
  <si>
    <t>4510/2021</t>
  </si>
  <si>
    <t xml:space="preserve">4511/2021 </t>
  </si>
  <si>
    <t>4512/2021</t>
  </si>
  <si>
    <t xml:space="preserve">4513/2021 </t>
  </si>
  <si>
    <t xml:space="preserve">4514/2021 </t>
  </si>
  <si>
    <t>4515/2021</t>
  </si>
  <si>
    <t>4516/2021</t>
  </si>
  <si>
    <t>4517/2021</t>
  </si>
  <si>
    <t>4518/2021</t>
  </si>
  <si>
    <t>4519/2021</t>
  </si>
  <si>
    <t>4526/2021</t>
  </si>
  <si>
    <t>investiční dotace</t>
  </si>
  <si>
    <t>65%</t>
  </si>
  <si>
    <t>50%</t>
  </si>
  <si>
    <t>60%</t>
  </si>
  <si>
    <t>31.5.2023</t>
  </si>
  <si>
    <t>31.12.2022</t>
  </si>
  <si>
    <t>30.9.2022</t>
  </si>
  <si>
    <t>30.9.2021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</si>
</sst>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0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2" borderId="0" xfId="0" applyNumberFormat="1" applyFont="1" applyFill="1" applyAlignment="1">
      <alignment horizontal="left"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9" fontId="2" fillId="2" borderId="0" xfId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2" borderId="0" xfId="0" applyNumberFormat="1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left" vertical="top" wrapText="1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  <xf numFmtId="14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top"/>
    </xf>
    <xf numFmtId="9" fontId="2" fillId="2" borderId="3" xfId="0" applyNumberFormat="1" applyFont="1" applyFill="1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37"/>
  <sheetViews>
    <sheetView tabSelected="1"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30.2187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7.10937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21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93" ht="38.25" customHeight="1" x14ac:dyDescent="0.3">
      <c r="A1" s="1" t="s">
        <v>45</v>
      </c>
    </row>
    <row r="2" spans="1:93" ht="12.6" x14ac:dyDescent="0.3">
      <c r="A2" s="4" t="s">
        <v>41</v>
      </c>
      <c r="D2" s="4" t="s">
        <v>25</v>
      </c>
    </row>
    <row r="3" spans="1:93" ht="12.6" x14ac:dyDescent="0.3">
      <c r="A3" s="4" t="s">
        <v>40</v>
      </c>
      <c r="D3" s="2" t="s">
        <v>36</v>
      </c>
    </row>
    <row r="4" spans="1:93" ht="12.6" x14ac:dyDescent="0.3">
      <c r="A4" s="4" t="s">
        <v>42</v>
      </c>
      <c r="D4" s="2" t="s">
        <v>24</v>
      </c>
    </row>
    <row r="5" spans="1:93" ht="12.6" x14ac:dyDescent="0.3">
      <c r="A5" s="4" t="s">
        <v>39</v>
      </c>
      <c r="D5" s="2" t="s">
        <v>37</v>
      </c>
    </row>
    <row r="6" spans="1:93" ht="12.6" x14ac:dyDescent="0.3">
      <c r="A6" s="4" t="s">
        <v>43</v>
      </c>
    </row>
    <row r="7" spans="1:93" ht="12.6" x14ac:dyDescent="0.3">
      <c r="A7" s="4" t="s">
        <v>44</v>
      </c>
      <c r="D7" s="4" t="s">
        <v>26</v>
      </c>
    </row>
    <row r="8" spans="1:93" ht="27.6" customHeight="1" x14ac:dyDescent="0.3">
      <c r="A8" s="17"/>
      <c r="D8" s="26" t="s">
        <v>38</v>
      </c>
      <c r="E8" s="26"/>
      <c r="F8" s="26"/>
      <c r="G8" s="26"/>
      <c r="H8" s="26"/>
      <c r="I8" s="26"/>
      <c r="J8" s="26"/>
      <c r="K8" s="26"/>
    </row>
    <row r="9" spans="1:93" x14ac:dyDescent="0.3">
      <c r="A9" s="17"/>
      <c r="D9" s="19"/>
      <c r="E9" s="19"/>
      <c r="F9" s="19"/>
      <c r="G9" s="19"/>
      <c r="H9" s="19"/>
      <c r="I9" s="19"/>
      <c r="J9" s="19"/>
      <c r="K9" s="19"/>
    </row>
    <row r="10" spans="1:93" x14ac:dyDescent="0.3">
      <c r="A10" s="17"/>
      <c r="D10" s="26" t="s">
        <v>116</v>
      </c>
      <c r="E10" s="26"/>
      <c r="F10" s="26"/>
      <c r="G10" s="26"/>
      <c r="H10" s="26"/>
      <c r="I10" s="26"/>
      <c r="J10" s="26"/>
      <c r="K10" s="26"/>
    </row>
    <row r="11" spans="1:93" ht="12.6" x14ac:dyDescent="0.3">
      <c r="A11" s="4"/>
    </row>
    <row r="12" spans="1:93" ht="26.4" customHeight="1" x14ac:dyDescent="0.3">
      <c r="A12" s="20" t="s">
        <v>0</v>
      </c>
      <c r="B12" s="20" t="s">
        <v>1</v>
      </c>
      <c r="C12" s="20" t="s">
        <v>19</v>
      </c>
      <c r="D12" s="20" t="s">
        <v>13</v>
      </c>
      <c r="E12" s="23" t="s">
        <v>2</v>
      </c>
      <c r="F12" s="20" t="s">
        <v>33</v>
      </c>
      <c r="G12" s="20"/>
      <c r="H12" s="20" t="s">
        <v>34</v>
      </c>
      <c r="I12" s="20"/>
      <c r="J12" s="20" t="s">
        <v>35</v>
      </c>
      <c r="K12" s="20"/>
      <c r="L12" s="20" t="s">
        <v>15</v>
      </c>
      <c r="M12" s="20" t="s">
        <v>14</v>
      </c>
      <c r="N12" s="20" t="s">
        <v>16</v>
      </c>
      <c r="O12" s="20" t="s">
        <v>30</v>
      </c>
      <c r="P12" s="20" t="s">
        <v>31</v>
      </c>
      <c r="Q12" s="20" t="s">
        <v>32</v>
      </c>
      <c r="R12" s="20" t="s">
        <v>3</v>
      </c>
      <c r="S12" s="20" t="s">
        <v>4</v>
      </c>
      <c r="T12" s="20" t="s">
        <v>5</v>
      </c>
      <c r="U12" s="20" t="s">
        <v>6</v>
      </c>
      <c r="V12" s="20" t="s">
        <v>7</v>
      </c>
      <c r="W12" s="20" t="s">
        <v>8</v>
      </c>
      <c r="X12" s="20" t="s">
        <v>18</v>
      </c>
      <c r="Y12" s="20" t="s">
        <v>17</v>
      </c>
      <c r="Z12" s="20" t="s">
        <v>9</v>
      </c>
      <c r="AA12" s="20" t="s">
        <v>10</v>
      </c>
      <c r="AB12" s="20" t="s">
        <v>11</v>
      </c>
      <c r="AC12" s="20" t="s">
        <v>12</v>
      </c>
    </row>
    <row r="13" spans="1:93" ht="59.4" customHeight="1" x14ac:dyDescent="0.3">
      <c r="A13" s="22"/>
      <c r="B13" s="22"/>
      <c r="C13" s="22"/>
      <c r="D13" s="22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93" ht="39" customHeight="1" x14ac:dyDescent="0.3">
      <c r="A14" s="21"/>
      <c r="B14" s="21"/>
      <c r="C14" s="21"/>
      <c r="D14" s="21"/>
      <c r="E14" s="25"/>
      <c r="F14" s="5" t="s">
        <v>27</v>
      </c>
      <c r="G14" s="16" t="s">
        <v>28</v>
      </c>
      <c r="H14" s="16" t="s">
        <v>27</v>
      </c>
      <c r="I14" s="16" t="s">
        <v>28</v>
      </c>
      <c r="J14" s="16" t="s">
        <v>27</v>
      </c>
      <c r="K14" s="16" t="s">
        <v>28</v>
      </c>
      <c r="L14" s="16" t="s">
        <v>29</v>
      </c>
      <c r="M14" s="16" t="s">
        <v>21</v>
      </c>
      <c r="N14" s="16" t="s">
        <v>21</v>
      </c>
      <c r="O14" s="16" t="s">
        <v>22</v>
      </c>
      <c r="P14" s="16" t="s">
        <v>23</v>
      </c>
      <c r="Q14" s="16" t="s">
        <v>23</v>
      </c>
      <c r="R14" s="16" t="s">
        <v>22</v>
      </c>
      <c r="S14" s="16"/>
      <c r="T14" s="16"/>
      <c r="U14" s="16"/>
      <c r="V14" s="15"/>
      <c r="W14" s="15"/>
      <c r="X14" s="15"/>
      <c r="Y14" s="15"/>
      <c r="Z14" s="15"/>
      <c r="AA14" s="15"/>
      <c r="AB14" s="15"/>
      <c r="AC14" s="16"/>
    </row>
    <row r="15" spans="1:93" s="6" customFormat="1" ht="12.75" customHeight="1" x14ac:dyDescent="0.2">
      <c r="A15" s="12" t="s">
        <v>128</v>
      </c>
      <c r="B15" s="38" t="s">
        <v>118</v>
      </c>
      <c r="C15" s="38" t="s">
        <v>55</v>
      </c>
      <c r="D15" s="13">
        <v>2295000</v>
      </c>
      <c r="E15" s="13">
        <v>750000</v>
      </c>
      <c r="F15" s="7" t="s">
        <v>92</v>
      </c>
      <c r="G15" s="11" t="s">
        <v>84</v>
      </c>
      <c r="H15" s="11" t="s">
        <v>106</v>
      </c>
      <c r="I15" s="11" t="s">
        <v>84</v>
      </c>
      <c r="J15" s="11" t="s">
        <v>107</v>
      </c>
      <c r="K15" s="11" t="s">
        <v>84</v>
      </c>
      <c r="L15" s="8">
        <v>37.5</v>
      </c>
      <c r="M15" s="8">
        <v>12</v>
      </c>
      <c r="N15" s="8">
        <v>13.25</v>
      </c>
      <c r="O15" s="8">
        <v>4.625</v>
      </c>
      <c r="P15" s="8">
        <v>8.375</v>
      </c>
      <c r="Q15" s="8">
        <v>8.125</v>
      </c>
      <c r="R15" s="8">
        <v>3.625</v>
      </c>
      <c r="S15" s="8">
        <v>87.5</v>
      </c>
      <c r="T15" s="39">
        <v>660000</v>
      </c>
      <c r="U15" s="10" t="s">
        <v>140</v>
      </c>
      <c r="V15" s="45" t="s">
        <v>84</v>
      </c>
      <c r="W15" s="46" t="s">
        <v>84</v>
      </c>
      <c r="X15" s="45" t="s">
        <v>82</v>
      </c>
      <c r="Y15" s="45" t="s">
        <v>82</v>
      </c>
      <c r="Z15" s="49">
        <v>0.61</v>
      </c>
      <c r="AA15" s="46" t="s">
        <v>141</v>
      </c>
      <c r="AB15" s="47">
        <v>45047</v>
      </c>
      <c r="AC15" s="48" t="s">
        <v>144</v>
      </c>
      <c r="AD15" s="27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6" customFormat="1" ht="12.75" customHeight="1" x14ac:dyDescent="0.2">
      <c r="A16" s="12" t="s">
        <v>137</v>
      </c>
      <c r="B16" s="38" t="s">
        <v>79</v>
      </c>
      <c r="C16" s="38" t="s">
        <v>63</v>
      </c>
      <c r="D16" s="13">
        <v>2993500</v>
      </c>
      <c r="E16" s="13">
        <v>1000000</v>
      </c>
      <c r="F16" s="7" t="s">
        <v>101</v>
      </c>
      <c r="G16" s="11" t="s">
        <v>84</v>
      </c>
      <c r="H16" s="11" t="s">
        <v>94</v>
      </c>
      <c r="I16" s="11" t="s">
        <v>95</v>
      </c>
      <c r="J16" s="11" t="s">
        <v>98</v>
      </c>
      <c r="K16" s="11" t="s">
        <v>82</v>
      </c>
      <c r="L16" s="8">
        <v>36.375</v>
      </c>
      <c r="M16" s="8">
        <v>12.125</v>
      </c>
      <c r="N16" s="8">
        <v>13.125</v>
      </c>
      <c r="O16" s="8">
        <v>4.375</v>
      </c>
      <c r="P16" s="8">
        <v>7.625</v>
      </c>
      <c r="Q16" s="8">
        <v>8.25</v>
      </c>
      <c r="R16" s="8">
        <v>4.375</v>
      </c>
      <c r="S16" s="8">
        <v>86.25</v>
      </c>
      <c r="T16" s="39">
        <v>785000</v>
      </c>
      <c r="U16" s="36" t="s">
        <v>140</v>
      </c>
      <c r="V16" s="45" t="s">
        <v>82</v>
      </c>
      <c r="W16" s="46" t="s">
        <v>82</v>
      </c>
      <c r="X16" s="45" t="s">
        <v>82</v>
      </c>
      <c r="Y16" s="45" t="s">
        <v>82</v>
      </c>
      <c r="Z16" s="49">
        <v>0.33</v>
      </c>
      <c r="AA16" s="46" t="s">
        <v>142</v>
      </c>
      <c r="AB16" s="47">
        <v>44910</v>
      </c>
      <c r="AC16" s="48" t="s">
        <v>145</v>
      </c>
      <c r="AD16" s="27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6" customFormat="1" ht="12.75" customHeight="1" x14ac:dyDescent="0.2">
      <c r="A17" s="12" t="s">
        <v>120</v>
      </c>
      <c r="B17" s="38" t="s">
        <v>67</v>
      </c>
      <c r="C17" s="38" t="s">
        <v>47</v>
      </c>
      <c r="D17" s="13">
        <v>2058500</v>
      </c>
      <c r="E17" s="13">
        <v>1000000</v>
      </c>
      <c r="F17" s="7" t="s">
        <v>86</v>
      </c>
      <c r="G17" s="11" t="s">
        <v>84</v>
      </c>
      <c r="H17" s="11" t="s">
        <v>87</v>
      </c>
      <c r="I17" s="11" t="s">
        <v>82</v>
      </c>
      <c r="J17" s="11" t="s">
        <v>88</v>
      </c>
      <c r="K17" s="11" t="s">
        <v>84</v>
      </c>
      <c r="L17" s="8">
        <v>36.125</v>
      </c>
      <c r="M17" s="8">
        <v>11.625</v>
      </c>
      <c r="N17" s="8">
        <v>12.375</v>
      </c>
      <c r="O17" s="8">
        <v>4.625</v>
      </c>
      <c r="P17" s="8">
        <v>7.875</v>
      </c>
      <c r="Q17" s="8">
        <v>7.875</v>
      </c>
      <c r="R17" s="8">
        <v>4.625</v>
      </c>
      <c r="S17" s="8">
        <v>85.125</v>
      </c>
      <c r="T17" s="39">
        <v>785000</v>
      </c>
      <c r="U17" s="36" t="s">
        <v>140</v>
      </c>
      <c r="V17" s="45" t="s">
        <v>84</v>
      </c>
      <c r="W17" s="46" t="s">
        <v>84</v>
      </c>
      <c r="X17" s="45" t="s">
        <v>82</v>
      </c>
      <c r="Y17" s="45" t="s">
        <v>82</v>
      </c>
      <c r="Z17" s="49">
        <v>0.57999999999999996</v>
      </c>
      <c r="AA17" s="46" t="s">
        <v>141</v>
      </c>
      <c r="AB17" s="47">
        <v>44805</v>
      </c>
      <c r="AC17" s="48" t="s">
        <v>146</v>
      </c>
      <c r="AD17" s="27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6" customFormat="1" ht="12.75" customHeight="1" x14ac:dyDescent="0.2">
      <c r="A18" s="12" t="s">
        <v>136</v>
      </c>
      <c r="B18" s="38" t="s">
        <v>78</v>
      </c>
      <c r="C18" s="38" t="s">
        <v>62</v>
      </c>
      <c r="D18" s="13">
        <v>1390000</v>
      </c>
      <c r="E18" s="13">
        <v>450000</v>
      </c>
      <c r="F18" s="7" t="s">
        <v>99</v>
      </c>
      <c r="G18" s="11" t="s">
        <v>84</v>
      </c>
      <c r="H18" s="11" t="s">
        <v>87</v>
      </c>
      <c r="I18" s="11" t="s">
        <v>82</v>
      </c>
      <c r="J18" s="11" t="s">
        <v>96</v>
      </c>
      <c r="K18" s="11" t="s">
        <v>84</v>
      </c>
      <c r="L18" s="8">
        <v>35.75</v>
      </c>
      <c r="M18" s="8">
        <v>12</v>
      </c>
      <c r="N18" s="8">
        <v>13.125</v>
      </c>
      <c r="O18" s="8">
        <v>4.75</v>
      </c>
      <c r="P18" s="8">
        <v>8</v>
      </c>
      <c r="Q18" s="8">
        <v>8.125</v>
      </c>
      <c r="R18" s="8">
        <v>3</v>
      </c>
      <c r="S18" s="8">
        <v>84.75</v>
      </c>
      <c r="T18" s="39">
        <v>390000</v>
      </c>
      <c r="U18" s="36" t="s">
        <v>140</v>
      </c>
      <c r="V18" s="45" t="s">
        <v>84</v>
      </c>
      <c r="W18" s="46" t="s">
        <v>82</v>
      </c>
      <c r="X18" s="45" t="s">
        <v>82</v>
      </c>
      <c r="Y18" s="45" t="s">
        <v>82</v>
      </c>
      <c r="Z18" s="49">
        <v>0.32</v>
      </c>
      <c r="AA18" s="46" t="s">
        <v>142</v>
      </c>
      <c r="AB18" s="47">
        <v>44530</v>
      </c>
      <c r="AC18" s="47">
        <v>44530</v>
      </c>
      <c r="AD18" s="27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6" customFormat="1" ht="12.75" customHeight="1" x14ac:dyDescent="0.2">
      <c r="A19" s="12" t="s">
        <v>131</v>
      </c>
      <c r="B19" s="38" t="s">
        <v>75</v>
      </c>
      <c r="C19" s="38" t="s">
        <v>58</v>
      </c>
      <c r="D19" s="13">
        <v>987061</v>
      </c>
      <c r="E19" s="13">
        <v>440000</v>
      </c>
      <c r="F19" s="7" t="s">
        <v>87</v>
      </c>
      <c r="G19" s="11" t="s">
        <v>95</v>
      </c>
      <c r="H19" s="11" t="s">
        <v>112</v>
      </c>
      <c r="I19" s="11" t="s">
        <v>84</v>
      </c>
      <c r="J19" s="11" t="s">
        <v>85</v>
      </c>
      <c r="K19" s="11" t="s">
        <v>82</v>
      </c>
      <c r="L19" s="8">
        <v>37.5</v>
      </c>
      <c r="M19" s="8">
        <v>11.125</v>
      </c>
      <c r="N19" s="8">
        <v>13.25</v>
      </c>
      <c r="O19" s="8">
        <v>4.25</v>
      </c>
      <c r="P19" s="8">
        <v>7.875</v>
      </c>
      <c r="Q19" s="8">
        <v>7.625</v>
      </c>
      <c r="R19" s="8">
        <v>3</v>
      </c>
      <c r="S19" s="8">
        <v>84.625</v>
      </c>
      <c r="T19" s="39">
        <v>380000</v>
      </c>
      <c r="U19" s="36" t="s">
        <v>140</v>
      </c>
      <c r="V19" s="45" t="s">
        <v>82</v>
      </c>
      <c r="W19" s="46" t="s">
        <v>84</v>
      </c>
      <c r="X19" s="45" t="s">
        <v>82</v>
      </c>
      <c r="Y19" s="45" t="s">
        <v>82</v>
      </c>
      <c r="Z19" s="49">
        <v>0.45</v>
      </c>
      <c r="AA19" s="46" t="s">
        <v>143</v>
      </c>
      <c r="AB19" s="47">
        <v>44456</v>
      </c>
      <c r="AC19" s="48" t="s">
        <v>147</v>
      </c>
      <c r="AD19" s="27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s="6" customFormat="1" ht="12.75" customHeight="1" x14ac:dyDescent="0.2">
      <c r="A20" s="12" t="s">
        <v>121</v>
      </c>
      <c r="B20" s="38" t="s">
        <v>68</v>
      </c>
      <c r="C20" s="38" t="s">
        <v>48</v>
      </c>
      <c r="D20" s="13">
        <v>1138558</v>
      </c>
      <c r="E20" s="13">
        <v>850000</v>
      </c>
      <c r="F20" s="7" t="s">
        <v>83</v>
      </c>
      <c r="G20" s="11" t="s">
        <v>84</v>
      </c>
      <c r="H20" s="11" t="s">
        <v>89</v>
      </c>
      <c r="I20" s="11" t="s">
        <v>84</v>
      </c>
      <c r="J20" s="11" t="s">
        <v>90</v>
      </c>
      <c r="K20" s="11" t="s">
        <v>84</v>
      </c>
      <c r="L20" s="8">
        <v>32.5</v>
      </c>
      <c r="M20" s="8">
        <v>12.25</v>
      </c>
      <c r="N20" s="8">
        <v>12.25</v>
      </c>
      <c r="O20" s="8">
        <v>4.5</v>
      </c>
      <c r="P20" s="8">
        <v>7.875</v>
      </c>
      <c r="Q20" s="8">
        <v>7.375</v>
      </c>
      <c r="R20" s="8">
        <v>5</v>
      </c>
      <c r="S20" s="8">
        <v>81.75</v>
      </c>
      <c r="T20" s="9"/>
      <c r="U20" s="10"/>
      <c r="V20" s="45" t="s">
        <v>84</v>
      </c>
      <c r="W20" s="46"/>
      <c r="X20" s="45" t="s">
        <v>82</v>
      </c>
      <c r="Y20" s="46"/>
      <c r="Z20" s="49">
        <v>0.75</v>
      </c>
      <c r="AA20" s="46"/>
      <c r="AB20" s="47">
        <v>44561</v>
      </c>
      <c r="AC20" s="48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93" s="6" customFormat="1" ht="12.75" customHeight="1" x14ac:dyDescent="0.2">
      <c r="A21" s="12" t="s">
        <v>122</v>
      </c>
      <c r="B21" s="38" t="s">
        <v>69</v>
      </c>
      <c r="C21" s="38" t="s">
        <v>49</v>
      </c>
      <c r="D21" s="13">
        <v>1777000</v>
      </c>
      <c r="E21" s="13">
        <v>750000</v>
      </c>
      <c r="F21" s="7" t="s">
        <v>91</v>
      </c>
      <c r="G21" s="11" t="s">
        <v>84</v>
      </c>
      <c r="H21" s="11" t="s">
        <v>92</v>
      </c>
      <c r="I21" s="11" t="s">
        <v>82</v>
      </c>
      <c r="J21" s="11" t="s">
        <v>93</v>
      </c>
      <c r="K21" s="11" t="s">
        <v>84</v>
      </c>
      <c r="L21" s="8">
        <v>32.5</v>
      </c>
      <c r="M21" s="8">
        <v>12.375</v>
      </c>
      <c r="N21" s="8">
        <v>12</v>
      </c>
      <c r="O21" s="8">
        <v>4.25</v>
      </c>
      <c r="P21" s="8">
        <v>7.625</v>
      </c>
      <c r="Q21" s="8">
        <v>7.375</v>
      </c>
      <c r="R21" s="8">
        <v>5</v>
      </c>
      <c r="S21" s="8">
        <v>81.125</v>
      </c>
      <c r="T21" s="9"/>
      <c r="U21" s="10"/>
      <c r="V21" s="45" t="s">
        <v>84</v>
      </c>
      <c r="W21" s="46"/>
      <c r="X21" s="45" t="s">
        <v>82</v>
      </c>
      <c r="Y21" s="46"/>
      <c r="Z21" s="49">
        <v>0.51</v>
      </c>
      <c r="AA21" s="46"/>
      <c r="AB21" s="47">
        <v>44742</v>
      </c>
      <c r="AC21" s="48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s="6" customFormat="1" ht="12.75" customHeight="1" x14ac:dyDescent="0.2">
      <c r="A22" s="12" t="s">
        <v>127</v>
      </c>
      <c r="B22" s="38" t="s">
        <v>74</v>
      </c>
      <c r="C22" s="38" t="s">
        <v>54</v>
      </c>
      <c r="D22" s="13">
        <v>1496000</v>
      </c>
      <c r="E22" s="13">
        <v>400000</v>
      </c>
      <c r="F22" s="7" t="s">
        <v>104</v>
      </c>
      <c r="G22" s="11" t="s">
        <v>84</v>
      </c>
      <c r="H22" s="11" t="s">
        <v>91</v>
      </c>
      <c r="I22" s="11" t="s">
        <v>84</v>
      </c>
      <c r="J22" s="11" t="s">
        <v>105</v>
      </c>
      <c r="K22" s="11" t="s">
        <v>84</v>
      </c>
      <c r="L22" s="8">
        <v>33.5</v>
      </c>
      <c r="M22" s="8">
        <v>11.125</v>
      </c>
      <c r="N22" s="8">
        <v>12.25</v>
      </c>
      <c r="O22" s="8">
        <v>4.625</v>
      </c>
      <c r="P22" s="8">
        <v>7.25</v>
      </c>
      <c r="Q22" s="8">
        <v>7.375</v>
      </c>
      <c r="R22" s="8">
        <v>4</v>
      </c>
      <c r="S22" s="8">
        <v>80.125</v>
      </c>
      <c r="T22" s="9"/>
      <c r="U22" s="10"/>
      <c r="V22" s="45" t="s">
        <v>84</v>
      </c>
      <c r="W22" s="46"/>
      <c r="X22" s="45" t="s">
        <v>82</v>
      </c>
      <c r="Y22" s="46"/>
      <c r="Z22" s="49">
        <v>0.76</v>
      </c>
      <c r="AA22" s="46"/>
      <c r="AB22" s="47">
        <v>44593</v>
      </c>
      <c r="AC22" s="48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s="6" customFormat="1" ht="12.75" customHeight="1" x14ac:dyDescent="0.2">
      <c r="A23" s="12" t="s">
        <v>130</v>
      </c>
      <c r="B23" s="38" t="s">
        <v>75</v>
      </c>
      <c r="C23" s="38" t="s">
        <v>57</v>
      </c>
      <c r="D23" s="13">
        <v>980697</v>
      </c>
      <c r="E23" s="13">
        <v>480000</v>
      </c>
      <c r="F23" s="7" t="s">
        <v>110</v>
      </c>
      <c r="G23" s="11" t="s">
        <v>84</v>
      </c>
      <c r="H23" s="11" t="s">
        <v>86</v>
      </c>
      <c r="I23" s="11" t="s">
        <v>84</v>
      </c>
      <c r="J23" s="11" t="s">
        <v>111</v>
      </c>
      <c r="K23" s="11" t="s">
        <v>84</v>
      </c>
      <c r="L23" s="8">
        <v>32.75</v>
      </c>
      <c r="M23" s="8">
        <v>11</v>
      </c>
      <c r="N23" s="8">
        <v>11.75</v>
      </c>
      <c r="O23" s="8">
        <v>4.125</v>
      </c>
      <c r="P23" s="8">
        <v>7.125</v>
      </c>
      <c r="Q23" s="8">
        <v>7.625</v>
      </c>
      <c r="R23" s="8">
        <v>3</v>
      </c>
      <c r="S23" s="8">
        <v>77.375</v>
      </c>
      <c r="T23" s="9"/>
      <c r="U23" s="10"/>
      <c r="V23" s="45" t="s">
        <v>82</v>
      </c>
      <c r="W23" s="46"/>
      <c r="X23" s="45" t="s">
        <v>82</v>
      </c>
      <c r="Y23" s="46"/>
      <c r="Z23" s="49">
        <v>0.48</v>
      </c>
      <c r="AA23" s="46"/>
      <c r="AB23" s="47">
        <v>44456</v>
      </c>
      <c r="AC23" s="48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</row>
    <row r="24" spans="1:93" s="6" customFormat="1" ht="12.75" customHeight="1" x14ac:dyDescent="0.2">
      <c r="A24" s="12" t="s">
        <v>138</v>
      </c>
      <c r="B24" s="38" t="s">
        <v>71</v>
      </c>
      <c r="C24" s="38" t="s">
        <v>64</v>
      </c>
      <c r="D24" s="13">
        <v>1930857</v>
      </c>
      <c r="E24" s="13">
        <v>450000</v>
      </c>
      <c r="F24" s="7" t="s">
        <v>112</v>
      </c>
      <c r="G24" s="11" t="s">
        <v>84</v>
      </c>
      <c r="H24" s="11" t="s">
        <v>113</v>
      </c>
      <c r="I24" s="11" t="s">
        <v>84</v>
      </c>
      <c r="J24" s="11" t="s">
        <v>100</v>
      </c>
      <c r="K24" s="11" t="s">
        <v>84</v>
      </c>
      <c r="L24" s="8">
        <v>31.875</v>
      </c>
      <c r="M24" s="8">
        <v>11</v>
      </c>
      <c r="N24" s="8">
        <v>11.625</v>
      </c>
      <c r="O24" s="8">
        <v>5</v>
      </c>
      <c r="P24" s="8">
        <v>7.125</v>
      </c>
      <c r="Q24" s="8">
        <v>8.125</v>
      </c>
      <c r="R24" s="8">
        <v>2.625</v>
      </c>
      <c r="S24" s="8">
        <v>77.375</v>
      </c>
      <c r="T24" s="9"/>
      <c r="U24" s="10"/>
      <c r="V24" s="45" t="s">
        <v>82</v>
      </c>
      <c r="W24" s="46"/>
      <c r="X24" s="45" t="s">
        <v>82</v>
      </c>
      <c r="Y24" s="46"/>
      <c r="Z24" s="49">
        <v>0.49</v>
      </c>
      <c r="AA24" s="46"/>
      <c r="AB24" s="47">
        <v>44561</v>
      </c>
      <c r="AC24" s="48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</row>
    <row r="25" spans="1:93" s="6" customFormat="1" ht="12.75" customHeight="1" x14ac:dyDescent="0.2">
      <c r="A25" s="12" t="s">
        <v>134</v>
      </c>
      <c r="B25" s="38" t="s">
        <v>77</v>
      </c>
      <c r="C25" s="38" t="s">
        <v>60</v>
      </c>
      <c r="D25" s="13">
        <v>2182000</v>
      </c>
      <c r="E25" s="13">
        <v>750000</v>
      </c>
      <c r="F25" s="7" t="s">
        <v>114</v>
      </c>
      <c r="G25" s="11" t="s">
        <v>84</v>
      </c>
      <c r="H25" s="11" t="s">
        <v>102</v>
      </c>
      <c r="I25" s="11" t="s">
        <v>84</v>
      </c>
      <c r="J25" s="11" t="s">
        <v>93</v>
      </c>
      <c r="K25" s="11" t="s">
        <v>84</v>
      </c>
      <c r="L25" s="8">
        <v>33.75</v>
      </c>
      <c r="M25" s="8">
        <v>11.875</v>
      </c>
      <c r="N25" s="8">
        <v>11</v>
      </c>
      <c r="O25" s="8">
        <v>3.625</v>
      </c>
      <c r="P25" s="8">
        <v>5</v>
      </c>
      <c r="Q25" s="8">
        <v>6.375</v>
      </c>
      <c r="R25" s="8">
        <v>2</v>
      </c>
      <c r="S25" s="8">
        <v>73.625</v>
      </c>
      <c r="T25" s="9"/>
      <c r="U25" s="10"/>
      <c r="V25" s="45" t="s">
        <v>84</v>
      </c>
      <c r="W25" s="46"/>
      <c r="X25" s="45" t="s">
        <v>82</v>
      </c>
      <c r="Y25" s="46"/>
      <c r="Z25" s="49">
        <v>0.7</v>
      </c>
      <c r="AA25" s="46"/>
      <c r="AB25" s="47">
        <v>44561</v>
      </c>
      <c r="AC25" s="48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</row>
    <row r="26" spans="1:93" s="6" customFormat="1" ht="12.75" customHeight="1" x14ac:dyDescent="0.2">
      <c r="A26" s="12" t="s">
        <v>119</v>
      </c>
      <c r="B26" s="38" t="s">
        <v>66</v>
      </c>
      <c r="C26" s="38" t="s">
        <v>46</v>
      </c>
      <c r="D26" s="13">
        <v>1350000</v>
      </c>
      <c r="E26" s="13">
        <v>650000</v>
      </c>
      <c r="F26" s="7" t="s">
        <v>81</v>
      </c>
      <c r="G26" s="11" t="s">
        <v>82</v>
      </c>
      <c r="H26" s="11" t="s">
        <v>83</v>
      </c>
      <c r="I26" s="11" t="s">
        <v>84</v>
      </c>
      <c r="J26" s="11" t="s">
        <v>85</v>
      </c>
      <c r="K26" s="11" t="s">
        <v>82</v>
      </c>
      <c r="L26" s="8">
        <v>27.875</v>
      </c>
      <c r="M26" s="8">
        <v>11.625</v>
      </c>
      <c r="N26" s="8">
        <v>10.75</v>
      </c>
      <c r="O26" s="8">
        <v>4.25</v>
      </c>
      <c r="P26" s="8">
        <v>6.875</v>
      </c>
      <c r="Q26" s="8">
        <v>7.625</v>
      </c>
      <c r="R26" s="8">
        <v>4.5</v>
      </c>
      <c r="S26" s="8">
        <v>73.5</v>
      </c>
      <c r="T26" s="9"/>
      <c r="U26" s="10"/>
      <c r="V26" s="45" t="s">
        <v>84</v>
      </c>
      <c r="W26" s="46"/>
      <c r="X26" s="45" t="s">
        <v>82</v>
      </c>
      <c r="Y26" s="46"/>
      <c r="Z26" s="49">
        <v>0.48</v>
      </c>
      <c r="AA26" s="46"/>
      <c r="AB26" s="47">
        <v>44926</v>
      </c>
      <c r="AC26" s="48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</row>
    <row r="27" spans="1:93" s="6" customFormat="1" ht="12.75" customHeight="1" x14ac:dyDescent="0.2">
      <c r="A27" s="12" t="s">
        <v>124</v>
      </c>
      <c r="B27" s="38" t="s">
        <v>71</v>
      </c>
      <c r="C27" s="38" t="s">
        <v>51</v>
      </c>
      <c r="D27" s="13">
        <v>1345000</v>
      </c>
      <c r="E27" s="13">
        <v>400000</v>
      </c>
      <c r="F27" s="7" t="s">
        <v>89</v>
      </c>
      <c r="G27" s="11" t="s">
        <v>84</v>
      </c>
      <c r="H27" s="11" t="s">
        <v>97</v>
      </c>
      <c r="I27" s="11" t="s">
        <v>84</v>
      </c>
      <c r="J27" s="11" t="s">
        <v>98</v>
      </c>
      <c r="K27" s="11" t="s">
        <v>84</v>
      </c>
      <c r="L27" s="8">
        <v>30.875</v>
      </c>
      <c r="M27" s="8">
        <v>11.125</v>
      </c>
      <c r="N27" s="8">
        <v>10.625</v>
      </c>
      <c r="O27" s="8">
        <v>4.5</v>
      </c>
      <c r="P27" s="8">
        <v>6.75</v>
      </c>
      <c r="Q27" s="8">
        <v>7.125</v>
      </c>
      <c r="R27" s="8">
        <v>2.5</v>
      </c>
      <c r="S27" s="8">
        <v>73.5</v>
      </c>
      <c r="T27" s="9"/>
      <c r="U27" s="10"/>
      <c r="V27" s="45" t="s">
        <v>84</v>
      </c>
      <c r="W27" s="46"/>
      <c r="X27" s="45" t="s">
        <v>82</v>
      </c>
      <c r="Y27" s="46"/>
      <c r="Z27" s="49">
        <v>0.67</v>
      </c>
      <c r="AA27" s="46"/>
      <c r="AB27" s="47">
        <v>44561</v>
      </c>
      <c r="AC27" s="48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</row>
    <row r="28" spans="1:93" s="6" customFormat="1" ht="12.75" customHeight="1" x14ac:dyDescent="0.2">
      <c r="A28" s="12" t="s">
        <v>123</v>
      </c>
      <c r="B28" s="38" t="s">
        <v>70</v>
      </c>
      <c r="C28" s="38" t="s">
        <v>50</v>
      </c>
      <c r="D28" s="13">
        <v>727500</v>
      </c>
      <c r="E28" s="13">
        <v>400000</v>
      </c>
      <c r="F28" s="7" t="s">
        <v>94</v>
      </c>
      <c r="G28" s="11" t="s">
        <v>95</v>
      </c>
      <c r="H28" s="11" t="s">
        <v>83</v>
      </c>
      <c r="I28" s="11" t="s">
        <v>84</v>
      </c>
      <c r="J28" s="11" t="s">
        <v>96</v>
      </c>
      <c r="K28" s="11" t="s">
        <v>84</v>
      </c>
      <c r="L28" s="8">
        <v>25</v>
      </c>
      <c r="M28" s="8">
        <v>11</v>
      </c>
      <c r="N28" s="8">
        <v>9.625</v>
      </c>
      <c r="O28" s="8">
        <v>4.125</v>
      </c>
      <c r="P28" s="8">
        <v>6</v>
      </c>
      <c r="Q28" s="8">
        <v>6.75</v>
      </c>
      <c r="R28" s="8">
        <v>4.25</v>
      </c>
      <c r="S28" s="8">
        <v>66.75</v>
      </c>
      <c r="T28" s="9"/>
      <c r="U28" s="10"/>
      <c r="V28" s="45" t="s">
        <v>84</v>
      </c>
      <c r="W28" s="46"/>
      <c r="X28" s="45" t="s">
        <v>82</v>
      </c>
      <c r="Y28" s="46"/>
      <c r="Z28" s="49">
        <v>0.55000000000000004</v>
      </c>
      <c r="AA28" s="46"/>
      <c r="AB28" s="47">
        <v>44592</v>
      </c>
      <c r="AC28" s="48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</row>
    <row r="29" spans="1:93" s="6" customFormat="1" ht="12.75" customHeight="1" x14ac:dyDescent="0.2">
      <c r="A29" s="12" t="s">
        <v>132</v>
      </c>
      <c r="B29" s="38" t="s">
        <v>75</v>
      </c>
      <c r="C29" s="38" t="s">
        <v>59</v>
      </c>
      <c r="D29" s="13">
        <v>778819</v>
      </c>
      <c r="E29" s="13">
        <v>385000</v>
      </c>
      <c r="F29" s="7" t="s">
        <v>113</v>
      </c>
      <c r="G29" s="11" t="s">
        <v>82</v>
      </c>
      <c r="H29" s="11" t="s">
        <v>81</v>
      </c>
      <c r="I29" s="11" t="s">
        <v>84</v>
      </c>
      <c r="J29" s="11" t="s">
        <v>88</v>
      </c>
      <c r="K29" s="11" t="s">
        <v>82</v>
      </c>
      <c r="L29" s="8">
        <v>23.5</v>
      </c>
      <c r="M29" s="8">
        <v>10.875</v>
      </c>
      <c r="N29" s="8">
        <v>10.25</v>
      </c>
      <c r="O29" s="8">
        <v>4.125</v>
      </c>
      <c r="P29" s="8">
        <v>7.5</v>
      </c>
      <c r="Q29" s="8">
        <v>7.5</v>
      </c>
      <c r="R29" s="8">
        <v>3</v>
      </c>
      <c r="S29" s="8">
        <v>66.75</v>
      </c>
      <c r="T29" s="9"/>
      <c r="U29" s="10"/>
      <c r="V29" s="45" t="s">
        <v>82</v>
      </c>
      <c r="W29" s="46"/>
      <c r="X29" s="45" t="s">
        <v>82</v>
      </c>
      <c r="Y29" s="46"/>
      <c r="Z29" s="49">
        <v>0.49</v>
      </c>
      <c r="AA29" s="46"/>
      <c r="AB29" s="47">
        <v>44456</v>
      </c>
      <c r="AC29" s="48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</row>
    <row r="30" spans="1:93" s="6" customFormat="1" ht="12.75" customHeight="1" x14ac:dyDescent="0.2">
      <c r="A30" s="12" t="s">
        <v>126</v>
      </c>
      <c r="B30" s="38" t="s">
        <v>73</v>
      </c>
      <c r="C30" s="38" t="s">
        <v>53</v>
      </c>
      <c r="D30" s="13">
        <v>2145000</v>
      </c>
      <c r="E30" s="13">
        <v>400000</v>
      </c>
      <c r="F30" s="7" t="s">
        <v>101</v>
      </c>
      <c r="G30" s="11" t="s">
        <v>84</v>
      </c>
      <c r="H30" s="11" t="s">
        <v>102</v>
      </c>
      <c r="I30" s="11" t="s">
        <v>84</v>
      </c>
      <c r="J30" s="11" t="s">
        <v>103</v>
      </c>
      <c r="K30" s="11" t="s">
        <v>84</v>
      </c>
      <c r="L30" s="8">
        <v>24.25</v>
      </c>
      <c r="M30" s="8">
        <v>10.875</v>
      </c>
      <c r="N30" s="8">
        <v>10.125</v>
      </c>
      <c r="O30" s="8">
        <v>4.5</v>
      </c>
      <c r="P30" s="8">
        <v>6.625</v>
      </c>
      <c r="Q30" s="8">
        <v>7</v>
      </c>
      <c r="R30" s="8">
        <v>3.25</v>
      </c>
      <c r="S30" s="8">
        <v>66.625</v>
      </c>
      <c r="T30" s="9"/>
      <c r="U30" s="10"/>
      <c r="V30" s="45" t="s">
        <v>84</v>
      </c>
      <c r="W30" s="46"/>
      <c r="X30" s="45" t="s">
        <v>82</v>
      </c>
      <c r="Y30" s="46"/>
      <c r="Z30" s="49">
        <v>0.56999999999999995</v>
      </c>
      <c r="AA30" s="46"/>
      <c r="AB30" s="47">
        <v>44742</v>
      </c>
      <c r="AC30" s="48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</row>
    <row r="31" spans="1:93" s="6" customFormat="1" ht="12.75" customHeight="1" x14ac:dyDescent="0.2">
      <c r="A31" s="12" t="s">
        <v>129</v>
      </c>
      <c r="B31" s="38" t="s">
        <v>75</v>
      </c>
      <c r="C31" s="38" t="s">
        <v>56</v>
      </c>
      <c r="D31" s="13">
        <v>947880</v>
      </c>
      <c r="E31" s="13">
        <v>450000</v>
      </c>
      <c r="F31" s="7" t="s">
        <v>108</v>
      </c>
      <c r="G31" s="11" t="s">
        <v>84</v>
      </c>
      <c r="H31" s="11" t="s">
        <v>99</v>
      </c>
      <c r="I31" s="11" t="s">
        <v>84</v>
      </c>
      <c r="J31" s="11" t="s">
        <v>109</v>
      </c>
      <c r="K31" s="11" t="s">
        <v>84</v>
      </c>
      <c r="L31" s="8">
        <v>22.875</v>
      </c>
      <c r="M31" s="8">
        <v>11</v>
      </c>
      <c r="N31" s="8">
        <v>10.375</v>
      </c>
      <c r="O31" s="8">
        <v>4.125</v>
      </c>
      <c r="P31" s="8">
        <v>7.25</v>
      </c>
      <c r="Q31" s="8">
        <v>7.625</v>
      </c>
      <c r="R31" s="8">
        <v>3</v>
      </c>
      <c r="S31" s="8">
        <v>66.25</v>
      </c>
      <c r="T31" s="9"/>
      <c r="U31" s="10"/>
      <c r="V31" s="45" t="s">
        <v>82</v>
      </c>
      <c r="W31" s="46"/>
      <c r="X31" s="45" t="s">
        <v>82</v>
      </c>
      <c r="Y31" s="46"/>
      <c r="Z31" s="49">
        <v>0.47</v>
      </c>
      <c r="AA31" s="46"/>
      <c r="AB31" s="47">
        <v>44713</v>
      </c>
      <c r="AC31" s="48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</row>
    <row r="32" spans="1:93" s="6" customFormat="1" ht="12.75" customHeight="1" x14ac:dyDescent="0.2">
      <c r="A32" s="12" t="s">
        <v>135</v>
      </c>
      <c r="B32" s="38" t="s">
        <v>70</v>
      </c>
      <c r="C32" s="38" t="s">
        <v>61</v>
      </c>
      <c r="D32" s="13">
        <v>1983000</v>
      </c>
      <c r="E32" s="13">
        <v>800000</v>
      </c>
      <c r="F32" s="7" t="s">
        <v>102</v>
      </c>
      <c r="G32" s="11" t="s">
        <v>84</v>
      </c>
      <c r="H32" s="11" t="s">
        <v>101</v>
      </c>
      <c r="I32" s="11" t="s">
        <v>84</v>
      </c>
      <c r="J32" s="11" t="s">
        <v>115</v>
      </c>
      <c r="K32" s="11" t="s">
        <v>82</v>
      </c>
      <c r="L32" s="8">
        <v>24.5</v>
      </c>
      <c r="M32" s="8">
        <v>10.875</v>
      </c>
      <c r="N32" s="8">
        <v>9.375</v>
      </c>
      <c r="O32" s="8">
        <v>4.375</v>
      </c>
      <c r="P32" s="8">
        <v>5.75</v>
      </c>
      <c r="Q32" s="8">
        <v>7</v>
      </c>
      <c r="R32" s="8">
        <v>4.25</v>
      </c>
      <c r="S32" s="8">
        <v>66.125</v>
      </c>
      <c r="T32" s="9"/>
      <c r="U32" s="10"/>
      <c r="V32" s="45" t="s">
        <v>84</v>
      </c>
      <c r="W32" s="46"/>
      <c r="X32" s="45" t="s">
        <v>82</v>
      </c>
      <c r="Y32" s="46"/>
      <c r="Z32" s="49">
        <v>0.66</v>
      </c>
      <c r="AA32" s="46"/>
      <c r="AB32" s="47">
        <v>44864</v>
      </c>
      <c r="AC32" s="48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</row>
    <row r="33" spans="1:93" s="6" customFormat="1" ht="12.75" customHeight="1" x14ac:dyDescent="0.2">
      <c r="A33" s="12" t="s">
        <v>133</v>
      </c>
      <c r="B33" s="38" t="s">
        <v>76</v>
      </c>
      <c r="C33" s="38" t="s">
        <v>117</v>
      </c>
      <c r="D33" s="13">
        <v>1637567</v>
      </c>
      <c r="E33" s="13">
        <v>670000</v>
      </c>
      <c r="F33" s="7" t="s">
        <v>97</v>
      </c>
      <c r="G33" s="11" t="s">
        <v>82</v>
      </c>
      <c r="H33" s="11" t="s">
        <v>114</v>
      </c>
      <c r="I33" s="11" t="s">
        <v>84</v>
      </c>
      <c r="J33" s="11" t="s">
        <v>90</v>
      </c>
      <c r="K33" s="11" t="s">
        <v>84</v>
      </c>
      <c r="L33" s="8">
        <v>23</v>
      </c>
      <c r="M33" s="8">
        <v>10.75</v>
      </c>
      <c r="N33" s="8">
        <v>10.125</v>
      </c>
      <c r="O33" s="8">
        <v>4.625</v>
      </c>
      <c r="P33" s="8">
        <v>5.5</v>
      </c>
      <c r="Q33" s="8">
        <v>7.75</v>
      </c>
      <c r="R33" s="8">
        <v>4.25</v>
      </c>
      <c r="S33" s="8">
        <v>66</v>
      </c>
      <c r="T33" s="9"/>
      <c r="U33" s="10"/>
      <c r="V33" s="45" t="s">
        <v>82</v>
      </c>
      <c r="W33" s="46"/>
      <c r="X33" s="45" t="s">
        <v>82</v>
      </c>
      <c r="Y33" s="46"/>
      <c r="Z33" s="49">
        <v>0.41</v>
      </c>
      <c r="AA33" s="46"/>
      <c r="AB33" s="47">
        <v>44561</v>
      </c>
      <c r="AC33" s="48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</row>
    <row r="34" spans="1:93" s="6" customFormat="1" ht="12.75" customHeight="1" x14ac:dyDescent="0.2">
      <c r="A34" s="12" t="s">
        <v>125</v>
      </c>
      <c r="B34" s="38" t="s">
        <v>72</v>
      </c>
      <c r="C34" s="38" t="s">
        <v>52</v>
      </c>
      <c r="D34" s="13">
        <v>1279100</v>
      </c>
      <c r="E34" s="13">
        <v>500000</v>
      </c>
      <c r="F34" s="7" t="s">
        <v>99</v>
      </c>
      <c r="G34" s="11" t="s">
        <v>82</v>
      </c>
      <c r="H34" s="11" t="s">
        <v>81</v>
      </c>
      <c r="I34" s="11" t="s">
        <v>82</v>
      </c>
      <c r="J34" s="11" t="s">
        <v>100</v>
      </c>
      <c r="K34" s="11" t="s">
        <v>82</v>
      </c>
      <c r="L34" s="8">
        <v>21.625</v>
      </c>
      <c r="M34" s="8">
        <v>10</v>
      </c>
      <c r="N34" s="8">
        <v>7.25</v>
      </c>
      <c r="O34" s="8">
        <v>4.125</v>
      </c>
      <c r="P34" s="8">
        <v>4.875</v>
      </c>
      <c r="Q34" s="8">
        <v>4.625</v>
      </c>
      <c r="R34" s="8">
        <v>2</v>
      </c>
      <c r="S34" s="8">
        <v>54.5</v>
      </c>
      <c r="T34" s="9"/>
      <c r="U34" s="10"/>
      <c r="V34" s="45" t="s">
        <v>82</v>
      </c>
      <c r="W34" s="46"/>
      <c r="X34" s="45" t="s">
        <v>82</v>
      </c>
      <c r="Y34" s="46"/>
      <c r="Z34" s="49">
        <v>0.39</v>
      </c>
      <c r="AA34" s="46"/>
      <c r="AB34" s="47">
        <v>44500</v>
      </c>
      <c r="AC34" s="48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</row>
    <row r="35" spans="1:93" s="6" customFormat="1" ht="12.75" customHeight="1" x14ac:dyDescent="0.2">
      <c r="A35" s="12" t="s">
        <v>139</v>
      </c>
      <c r="B35" s="38" t="s">
        <v>80</v>
      </c>
      <c r="C35" s="38" t="s">
        <v>65</v>
      </c>
      <c r="D35" s="13">
        <v>362700</v>
      </c>
      <c r="E35" s="13">
        <v>159700</v>
      </c>
      <c r="F35" s="7" t="s">
        <v>94</v>
      </c>
      <c r="G35" s="11" t="s">
        <v>95</v>
      </c>
      <c r="H35" s="11" t="s">
        <v>108</v>
      </c>
      <c r="I35" s="11" t="s">
        <v>82</v>
      </c>
      <c r="J35" s="11" t="s">
        <v>103</v>
      </c>
      <c r="K35" s="11" t="s">
        <v>82</v>
      </c>
      <c r="L35" s="8">
        <v>18.75</v>
      </c>
      <c r="M35" s="8">
        <v>9.875</v>
      </c>
      <c r="N35" s="8">
        <v>7.5</v>
      </c>
      <c r="O35" s="8">
        <v>3.75</v>
      </c>
      <c r="P35" s="8">
        <v>4.375</v>
      </c>
      <c r="Q35" s="8">
        <v>4.375</v>
      </c>
      <c r="R35" s="8">
        <v>2</v>
      </c>
      <c r="S35" s="8">
        <v>50.625</v>
      </c>
      <c r="T35" s="9"/>
      <c r="U35" s="10"/>
      <c r="V35" s="45" t="s">
        <v>84</v>
      </c>
      <c r="W35" s="46"/>
      <c r="X35" s="45" t="s">
        <v>82</v>
      </c>
      <c r="Y35" s="46"/>
      <c r="Z35" s="49">
        <v>0.62</v>
      </c>
      <c r="AA35" s="46"/>
      <c r="AB35" s="47">
        <v>44575</v>
      </c>
      <c r="AC35" s="48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</row>
    <row r="36" spans="1:93" x14ac:dyDescent="0.3">
      <c r="D36" s="14">
        <f>SUM(D15:D35)</f>
        <v>31785739</v>
      </c>
      <c r="E36" s="14">
        <f>SUM(E15:E35)</f>
        <v>12134700</v>
      </c>
      <c r="F36" s="14"/>
      <c r="T36" s="43">
        <f>SUM(T15:T35)</f>
        <v>3000000</v>
      </c>
    </row>
    <row r="37" spans="1:93" x14ac:dyDescent="0.3">
      <c r="E37" s="14"/>
      <c r="F37" s="14"/>
      <c r="G37" s="14"/>
      <c r="H37" s="14"/>
      <c r="S37" s="2" t="s">
        <v>20</v>
      </c>
      <c r="T37" s="43">
        <f>3000000-T36</f>
        <v>0</v>
      </c>
    </row>
  </sheetData>
  <mergeCells count="28">
    <mergeCell ref="D10:K10"/>
    <mergeCell ref="D8:K8"/>
    <mergeCell ref="AA12:AA13"/>
    <mergeCell ref="AB12:AB13"/>
    <mergeCell ref="AC12:AC13"/>
    <mergeCell ref="F12:G13"/>
    <mergeCell ref="H12:I13"/>
    <mergeCell ref="J12:K13"/>
    <mergeCell ref="L12:L13"/>
    <mergeCell ref="M12:M13"/>
    <mergeCell ref="N12:N13"/>
    <mergeCell ref="Z12:Z13"/>
    <mergeCell ref="O12:O13"/>
    <mergeCell ref="P12:P13"/>
    <mergeCell ref="Q12:Q13"/>
    <mergeCell ref="R12:R13"/>
    <mergeCell ref="X12:X13"/>
    <mergeCell ref="Y12:Y13"/>
    <mergeCell ref="A12:A14"/>
    <mergeCell ref="B12:B14"/>
    <mergeCell ref="C12:C14"/>
    <mergeCell ref="D12:D14"/>
    <mergeCell ref="E12:E14"/>
    <mergeCell ref="S12:S13"/>
    <mergeCell ref="T12:T13"/>
    <mergeCell ref="U12:U13"/>
    <mergeCell ref="V12:V13"/>
    <mergeCell ref="W12:W13"/>
  </mergeCells>
  <dataValidations count="4">
    <dataValidation type="decimal" operator="lessThanOrEqual" allowBlank="1" showInputMessage="1" showErrorMessage="1" error="max. 40" sqref="L15:L35" xr:uid="{00000000-0002-0000-0000-000000000000}">
      <formula1>40</formula1>
    </dataValidation>
    <dataValidation type="decimal" operator="lessThanOrEqual" allowBlank="1" showInputMessage="1" showErrorMessage="1" error="max. 15" sqref="M15:N35" xr:uid="{00000000-0002-0000-0000-000001000000}">
      <formula1>15</formula1>
    </dataValidation>
    <dataValidation type="decimal" operator="lessThanOrEqual" allowBlank="1" showInputMessage="1" showErrorMessage="1" error="max. 10" sqref="P15:Q35" xr:uid="{00000000-0002-0000-0000-000002000000}">
      <formula1>10</formula1>
    </dataValidation>
    <dataValidation type="decimal" operator="lessThanOrEqual" allowBlank="1" showInputMessage="1" showErrorMessage="1" error="max. 5" sqref="O15:O35 R15:R35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8B255-5E67-4A39-A0C5-5A3A38DB80E4}">
  <dimension ref="A1:BP37"/>
  <sheetViews>
    <sheetView zoomScale="80" zoomScaleNormal="80" workbookViewId="0">
      <selection activeCell="A15" sqref="A15"/>
    </sheetView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7.10937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68" ht="38.25" customHeight="1" x14ac:dyDescent="0.3">
      <c r="A1" s="1" t="s">
        <v>45</v>
      </c>
    </row>
    <row r="2" spans="1:68" ht="12.6" x14ac:dyDescent="0.3">
      <c r="A2" s="4" t="s">
        <v>41</v>
      </c>
      <c r="D2" s="4" t="s">
        <v>25</v>
      </c>
    </row>
    <row r="3" spans="1:68" ht="12.6" x14ac:dyDescent="0.3">
      <c r="A3" s="4" t="s">
        <v>40</v>
      </c>
      <c r="D3" s="2" t="s">
        <v>36</v>
      </c>
    </row>
    <row r="4" spans="1:68" ht="12.6" x14ac:dyDescent="0.3">
      <c r="A4" s="4" t="s">
        <v>42</v>
      </c>
      <c r="D4" s="2" t="s">
        <v>24</v>
      </c>
    </row>
    <row r="5" spans="1:68" ht="12.6" x14ac:dyDescent="0.3">
      <c r="A5" s="4" t="s">
        <v>39</v>
      </c>
      <c r="D5" s="2" t="s">
        <v>37</v>
      </c>
    </row>
    <row r="6" spans="1:68" ht="12.6" x14ac:dyDescent="0.3">
      <c r="A6" s="4" t="s">
        <v>43</v>
      </c>
    </row>
    <row r="7" spans="1:68" ht="12.6" x14ac:dyDescent="0.3">
      <c r="A7" s="4" t="s">
        <v>44</v>
      </c>
      <c r="D7" s="4" t="s">
        <v>26</v>
      </c>
    </row>
    <row r="8" spans="1:68" ht="27.6" customHeight="1" x14ac:dyDescent="0.3">
      <c r="A8" s="17"/>
      <c r="D8" s="26" t="s">
        <v>38</v>
      </c>
      <c r="E8" s="26"/>
      <c r="F8" s="26"/>
      <c r="G8" s="26"/>
      <c r="H8" s="26"/>
      <c r="I8" s="26"/>
      <c r="J8" s="26"/>
      <c r="K8" s="26"/>
    </row>
    <row r="9" spans="1:68" ht="12" x14ac:dyDescent="0.3">
      <c r="A9" s="17"/>
      <c r="D9" s="19"/>
      <c r="E9" s="19"/>
      <c r="F9" s="19"/>
      <c r="G9" s="19"/>
      <c r="H9" s="19"/>
      <c r="I9" s="19"/>
      <c r="J9" s="19"/>
      <c r="K9" s="19"/>
    </row>
    <row r="10" spans="1:68" ht="12" x14ac:dyDescent="0.3">
      <c r="A10" s="17"/>
      <c r="D10" s="26" t="s">
        <v>116</v>
      </c>
      <c r="E10" s="26"/>
      <c r="F10" s="26"/>
      <c r="G10" s="26"/>
      <c r="H10" s="26"/>
      <c r="I10" s="26"/>
      <c r="J10" s="26"/>
      <c r="K10" s="26"/>
    </row>
    <row r="11" spans="1:68" ht="12.6" x14ac:dyDescent="0.3">
      <c r="A11" s="4"/>
    </row>
    <row r="12" spans="1:68" ht="26.4" customHeight="1" x14ac:dyDescent="0.3">
      <c r="A12" s="20" t="s">
        <v>0</v>
      </c>
      <c r="B12" s="20" t="s">
        <v>1</v>
      </c>
      <c r="C12" s="20" t="s">
        <v>19</v>
      </c>
      <c r="D12" s="20" t="s">
        <v>13</v>
      </c>
      <c r="E12" s="23" t="s">
        <v>2</v>
      </c>
      <c r="F12" s="20" t="s">
        <v>33</v>
      </c>
      <c r="G12" s="20"/>
      <c r="H12" s="20" t="s">
        <v>34</v>
      </c>
      <c r="I12" s="20"/>
      <c r="J12" s="20" t="s">
        <v>35</v>
      </c>
      <c r="K12" s="20"/>
      <c r="L12" s="20" t="s">
        <v>15</v>
      </c>
      <c r="M12" s="20" t="s">
        <v>14</v>
      </c>
      <c r="N12" s="20" t="s">
        <v>16</v>
      </c>
      <c r="O12" s="20" t="s">
        <v>30</v>
      </c>
      <c r="P12" s="20" t="s">
        <v>31</v>
      </c>
      <c r="Q12" s="20" t="s">
        <v>32</v>
      </c>
      <c r="R12" s="20" t="s">
        <v>3</v>
      </c>
      <c r="S12" s="20" t="s">
        <v>4</v>
      </c>
    </row>
    <row r="13" spans="1:68" ht="59.4" customHeight="1" x14ac:dyDescent="0.3">
      <c r="A13" s="22"/>
      <c r="B13" s="22"/>
      <c r="C13" s="22"/>
      <c r="D13" s="22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68" ht="39" customHeight="1" x14ac:dyDescent="0.3">
      <c r="A14" s="21"/>
      <c r="B14" s="21"/>
      <c r="C14" s="21"/>
      <c r="D14" s="21"/>
      <c r="E14" s="25"/>
      <c r="F14" s="5" t="s">
        <v>27</v>
      </c>
      <c r="G14" s="18" t="s">
        <v>28</v>
      </c>
      <c r="H14" s="18" t="s">
        <v>27</v>
      </c>
      <c r="I14" s="18" t="s">
        <v>28</v>
      </c>
      <c r="J14" s="18" t="s">
        <v>27</v>
      </c>
      <c r="K14" s="18" t="s">
        <v>28</v>
      </c>
      <c r="L14" s="18" t="s">
        <v>29</v>
      </c>
      <c r="M14" s="18" t="s">
        <v>21</v>
      </c>
      <c r="N14" s="18" t="s">
        <v>21</v>
      </c>
      <c r="O14" s="18" t="s">
        <v>22</v>
      </c>
      <c r="P14" s="18" t="s">
        <v>23</v>
      </c>
      <c r="Q14" s="18" t="s">
        <v>23</v>
      </c>
      <c r="R14" s="18" t="s">
        <v>22</v>
      </c>
      <c r="S14" s="18"/>
    </row>
    <row r="15" spans="1:68" s="6" customFormat="1" ht="12.75" customHeight="1" x14ac:dyDescent="0.2">
      <c r="A15" s="12" t="s">
        <v>119</v>
      </c>
      <c r="B15" s="12" t="s">
        <v>66</v>
      </c>
      <c r="C15" s="12" t="s">
        <v>46</v>
      </c>
      <c r="D15" s="13">
        <v>1350000</v>
      </c>
      <c r="E15" s="13">
        <v>650000</v>
      </c>
      <c r="F15" s="7" t="s">
        <v>81</v>
      </c>
      <c r="G15" s="11" t="s">
        <v>82</v>
      </c>
      <c r="H15" s="11" t="s">
        <v>83</v>
      </c>
      <c r="I15" s="11" t="s">
        <v>84</v>
      </c>
      <c r="J15" s="11" t="s">
        <v>85</v>
      </c>
      <c r="K15" s="11" t="s">
        <v>82</v>
      </c>
      <c r="L15" s="35">
        <v>25</v>
      </c>
      <c r="M15" s="35">
        <v>12</v>
      </c>
      <c r="N15" s="35">
        <v>12</v>
      </c>
      <c r="O15" s="35">
        <v>3</v>
      </c>
      <c r="P15" s="35">
        <v>5</v>
      </c>
      <c r="Q15" s="35">
        <v>5</v>
      </c>
      <c r="R15" s="35">
        <v>4</v>
      </c>
      <c r="S15" s="8">
        <f>SUM(L15:R15)</f>
        <v>66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</row>
    <row r="16" spans="1:68" s="6" customFormat="1" ht="12.75" customHeight="1" x14ac:dyDescent="0.2">
      <c r="A16" s="12" t="s">
        <v>120</v>
      </c>
      <c r="B16" s="12" t="s">
        <v>67</v>
      </c>
      <c r="C16" s="12" t="s">
        <v>47</v>
      </c>
      <c r="D16" s="13">
        <v>2058500</v>
      </c>
      <c r="E16" s="13">
        <v>1000000</v>
      </c>
      <c r="F16" s="7" t="s">
        <v>86</v>
      </c>
      <c r="G16" s="11" t="s">
        <v>84</v>
      </c>
      <c r="H16" s="11" t="s">
        <v>87</v>
      </c>
      <c r="I16" s="11" t="s">
        <v>82</v>
      </c>
      <c r="J16" s="11" t="s">
        <v>88</v>
      </c>
      <c r="K16" s="11" t="s">
        <v>84</v>
      </c>
      <c r="L16" s="35">
        <v>35</v>
      </c>
      <c r="M16" s="35">
        <v>14</v>
      </c>
      <c r="N16" s="35">
        <v>12</v>
      </c>
      <c r="O16" s="35">
        <v>3</v>
      </c>
      <c r="P16" s="35">
        <v>10</v>
      </c>
      <c r="Q16" s="35">
        <v>5</v>
      </c>
      <c r="R16" s="35">
        <v>4</v>
      </c>
      <c r="S16" s="8">
        <f t="shared" ref="S16:S35" si="0">SUM(L16:R16)</f>
        <v>83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</row>
    <row r="17" spans="1:68" s="6" customFormat="1" ht="12.75" customHeight="1" x14ac:dyDescent="0.2">
      <c r="A17" s="12" t="s">
        <v>121</v>
      </c>
      <c r="B17" s="12" t="s">
        <v>68</v>
      </c>
      <c r="C17" s="12" t="s">
        <v>48</v>
      </c>
      <c r="D17" s="13">
        <v>1138558</v>
      </c>
      <c r="E17" s="13">
        <v>850000</v>
      </c>
      <c r="F17" s="7" t="s">
        <v>83</v>
      </c>
      <c r="G17" s="11" t="s">
        <v>84</v>
      </c>
      <c r="H17" s="11" t="s">
        <v>89</v>
      </c>
      <c r="I17" s="11" t="s">
        <v>84</v>
      </c>
      <c r="J17" s="11" t="s">
        <v>90</v>
      </c>
      <c r="K17" s="11" t="s">
        <v>84</v>
      </c>
      <c r="L17" s="35">
        <v>35</v>
      </c>
      <c r="M17" s="35">
        <v>12</v>
      </c>
      <c r="N17" s="35">
        <v>12</v>
      </c>
      <c r="O17" s="35">
        <v>3</v>
      </c>
      <c r="P17" s="35">
        <v>5</v>
      </c>
      <c r="Q17" s="35">
        <v>5</v>
      </c>
      <c r="R17" s="35">
        <v>5</v>
      </c>
      <c r="S17" s="8">
        <f t="shared" si="0"/>
        <v>77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6" customFormat="1" ht="12.75" customHeight="1" x14ac:dyDescent="0.2">
      <c r="A18" s="12" t="s">
        <v>122</v>
      </c>
      <c r="B18" s="12" t="s">
        <v>69</v>
      </c>
      <c r="C18" s="12" t="s">
        <v>49</v>
      </c>
      <c r="D18" s="13">
        <v>1777000</v>
      </c>
      <c r="E18" s="13">
        <v>750000</v>
      </c>
      <c r="F18" s="7" t="s">
        <v>91</v>
      </c>
      <c r="G18" s="11" t="s">
        <v>84</v>
      </c>
      <c r="H18" s="11" t="s">
        <v>92</v>
      </c>
      <c r="I18" s="11" t="s">
        <v>82</v>
      </c>
      <c r="J18" s="11" t="s">
        <v>93</v>
      </c>
      <c r="K18" s="11" t="s">
        <v>84</v>
      </c>
      <c r="L18" s="35">
        <v>37</v>
      </c>
      <c r="M18" s="35">
        <v>12</v>
      </c>
      <c r="N18" s="35">
        <v>14</v>
      </c>
      <c r="O18" s="35">
        <v>3</v>
      </c>
      <c r="P18" s="35">
        <v>5</v>
      </c>
      <c r="Q18" s="35">
        <v>5</v>
      </c>
      <c r="R18" s="35">
        <v>5</v>
      </c>
      <c r="S18" s="8">
        <f t="shared" si="0"/>
        <v>81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s="6" customFormat="1" ht="12.75" customHeight="1" x14ac:dyDescent="0.2">
      <c r="A19" s="12" t="s">
        <v>123</v>
      </c>
      <c r="B19" s="12" t="s">
        <v>70</v>
      </c>
      <c r="C19" s="12" t="s">
        <v>50</v>
      </c>
      <c r="D19" s="13">
        <v>727500</v>
      </c>
      <c r="E19" s="13">
        <v>400000</v>
      </c>
      <c r="F19" s="7" t="s">
        <v>94</v>
      </c>
      <c r="G19" s="11" t="s">
        <v>95</v>
      </c>
      <c r="H19" s="11" t="s">
        <v>83</v>
      </c>
      <c r="I19" s="11" t="s">
        <v>84</v>
      </c>
      <c r="J19" s="11" t="s">
        <v>96</v>
      </c>
      <c r="K19" s="11" t="s">
        <v>84</v>
      </c>
      <c r="L19" s="35">
        <v>20</v>
      </c>
      <c r="M19" s="35">
        <v>12</v>
      </c>
      <c r="N19" s="35">
        <v>11</v>
      </c>
      <c r="O19" s="35">
        <v>4</v>
      </c>
      <c r="P19" s="35">
        <v>5</v>
      </c>
      <c r="Q19" s="35">
        <v>4</v>
      </c>
      <c r="R19" s="35">
        <v>4</v>
      </c>
      <c r="S19" s="8">
        <f t="shared" si="0"/>
        <v>60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s="6" customFormat="1" ht="12.75" customHeight="1" x14ac:dyDescent="0.2">
      <c r="A20" s="12" t="s">
        <v>124</v>
      </c>
      <c r="B20" s="12" t="s">
        <v>71</v>
      </c>
      <c r="C20" s="12" t="s">
        <v>51</v>
      </c>
      <c r="D20" s="13">
        <v>1345000</v>
      </c>
      <c r="E20" s="13">
        <v>400000</v>
      </c>
      <c r="F20" s="7" t="s">
        <v>89</v>
      </c>
      <c r="G20" s="11" t="s">
        <v>84</v>
      </c>
      <c r="H20" s="11" t="s">
        <v>97</v>
      </c>
      <c r="I20" s="11" t="s">
        <v>84</v>
      </c>
      <c r="J20" s="11" t="s">
        <v>98</v>
      </c>
      <c r="K20" s="11" t="s">
        <v>84</v>
      </c>
      <c r="L20" s="35">
        <v>35</v>
      </c>
      <c r="M20" s="35">
        <v>12</v>
      </c>
      <c r="N20" s="35">
        <v>12</v>
      </c>
      <c r="O20" s="35">
        <v>3</v>
      </c>
      <c r="P20" s="35">
        <v>5</v>
      </c>
      <c r="Q20" s="35">
        <v>5</v>
      </c>
      <c r="R20" s="35">
        <v>2</v>
      </c>
      <c r="S20" s="8">
        <f t="shared" si="0"/>
        <v>74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s="6" customFormat="1" ht="12.75" customHeight="1" x14ac:dyDescent="0.2">
      <c r="A21" s="12" t="s">
        <v>125</v>
      </c>
      <c r="B21" s="12" t="s">
        <v>72</v>
      </c>
      <c r="C21" s="12" t="s">
        <v>52</v>
      </c>
      <c r="D21" s="13">
        <v>1279100</v>
      </c>
      <c r="E21" s="13">
        <v>500000</v>
      </c>
      <c r="F21" s="7" t="s">
        <v>99</v>
      </c>
      <c r="G21" s="11" t="s">
        <v>82</v>
      </c>
      <c r="H21" s="11" t="s">
        <v>81</v>
      </c>
      <c r="I21" s="11" t="s">
        <v>82</v>
      </c>
      <c r="J21" s="11" t="s">
        <v>100</v>
      </c>
      <c r="K21" s="11" t="s">
        <v>82</v>
      </c>
      <c r="L21" s="35">
        <v>20</v>
      </c>
      <c r="M21" s="35">
        <v>11</v>
      </c>
      <c r="N21" s="35">
        <v>11</v>
      </c>
      <c r="O21" s="35">
        <v>3</v>
      </c>
      <c r="P21" s="35">
        <v>4</v>
      </c>
      <c r="Q21" s="35">
        <v>4</v>
      </c>
      <c r="R21" s="35">
        <v>2</v>
      </c>
      <c r="S21" s="8">
        <f t="shared" si="0"/>
        <v>55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s="6" customFormat="1" ht="12.75" customHeight="1" x14ac:dyDescent="0.2">
      <c r="A22" s="12" t="s">
        <v>126</v>
      </c>
      <c r="B22" s="12" t="s">
        <v>73</v>
      </c>
      <c r="C22" s="12" t="s">
        <v>53</v>
      </c>
      <c r="D22" s="13">
        <v>2145000</v>
      </c>
      <c r="E22" s="13">
        <v>400000</v>
      </c>
      <c r="F22" s="7" t="s">
        <v>101</v>
      </c>
      <c r="G22" s="11" t="s">
        <v>84</v>
      </c>
      <c r="H22" s="11" t="s">
        <v>102</v>
      </c>
      <c r="I22" s="11" t="s">
        <v>84</v>
      </c>
      <c r="J22" s="11" t="s">
        <v>103</v>
      </c>
      <c r="K22" s="11" t="s">
        <v>84</v>
      </c>
      <c r="L22" s="35">
        <v>20</v>
      </c>
      <c r="M22" s="35">
        <v>11</v>
      </c>
      <c r="N22" s="35">
        <v>10</v>
      </c>
      <c r="O22" s="35">
        <v>3</v>
      </c>
      <c r="P22" s="35">
        <v>4</v>
      </c>
      <c r="Q22" s="35">
        <v>4</v>
      </c>
      <c r="R22" s="35">
        <v>4</v>
      </c>
      <c r="S22" s="8">
        <f t="shared" si="0"/>
        <v>56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s="6" customFormat="1" ht="12.75" customHeight="1" x14ac:dyDescent="0.2">
      <c r="A23" s="12" t="s">
        <v>127</v>
      </c>
      <c r="B23" s="12" t="s">
        <v>74</v>
      </c>
      <c r="C23" s="12" t="s">
        <v>54</v>
      </c>
      <c r="D23" s="13">
        <v>1496000</v>
      </c>
      <c r="E23" s="13">
        <v>400000</v>
      </c>
      <c r="F23" s="7" t="s">
        <v>104</v>
      </c>
      <c r="G23" s="11" t="s">
        <v>84</v>
      </c>
      <c r="H23" s="11" t="s">
        <v>91</v>
      </c>
      <c r="I23" s="11" t="s">
        <v>84</v>
      </c>
      <c r="J23" s="11" t="s">
        <v>105</v>
      </c>
      <c r="K23" s="11" t="s">
        <v>84</v>
      </c>
      <c r="L23" s="35">
        <v>35</v>
      </c>
      <c r="M23" s="35">
        <v>12</v>
      </c>
      <c r="N23" s="35">
        <v>14</v>
      </c>
      <c r="O23" s="35">
        <v>5</v>
      </c>
      <c r="P23" s="35">
        <v>8</v>
      </c>
      <c r="Q23" s="35">
        <v>5</v>
      </c>
      <c r="R23" s="35">
        <v>4</v>
      </c>
      <c r="S23" s="8">
        <f t="shared" si="0"/>
        <v>83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s="6" customFormat="1" ht="12.75" customHeight="1" x14ac:dyDescent="0.2">
      <c r="A24" s="12" t="s">
        <v>128</v>
      </c>
      <c r="B24" s="12" t="s">
        <v>118</v>
      </c>
      <c r="C24" s="12" t="s">
        <v>55</v>
      </c>
      <c r="D24" s="13">
        <v>2295000</v>
      </c>
      <c r="E24" s="13">
        <v>750000</v>
      </c>
      <c r="F24" s="7" t="s">
        <v>92</v>
      </c>
      <c r="G24" s="11" t="s">
        <v>84</v>
      </c>
      <c r="H24" s="11" t="s">
        <v>106</v>
      </c>
      <c r="I24" s="11" t="s">
        <v>84</v>
      </c>
      <c r="J24" s="11" t="s">
        <v>107</v>
      </c>
      <c r="K24" s="11" t="s">
        <v>84</v>
      </c>
      <c r="L24" s="35">
        <v>40</v>
      </c>
      <c r="M24" s="35">
        <v>14</v>
      </c>
      <c r="N24" s="35">
        <v>14</v>
      </c>
      <c r="O24" s="35">
        <v>5</v>
      </c>
      <c r="P24" s="35">
        <v>8</v>
      </c>
      <c r="Q24" s="35">
        <v>5</v>
      </c>
      <c r="R24" s="35">
        <v>3</v>
      </c>
      <c r="S24" s="8">
        <f t="shared" si="0"/>
        <v>89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 s="6" customFormat="1" ht="12.75" customHeight="1" x14ac:dyDescent="0.2">
      <c r="A25" s="12" t="s">
        <v>129</v>
      </c>
      <c r="B25" s="12" t="s">
        <v>75</v>
      </c>
      <c r="C25" s="12" t="s">
        <v>56</v>
      </c>
      <c r="D25" s="13">
        <v>947880</v>
      </c>
      <c r="E25" s="13">
        <v>450000</v>
      </c>
      <c r="F25" s="7" t="s">
        <v>108</v>
      </c>
      <c r="G25" s="11" t="s">
        <v>84</v>
      </c>
      <c r="H25" s="11" t="s">
        <v>99</v>
      </c>
      <c r="I25" s="11" t="s">
        <v>84</v>
      </c>
      <c r="J25" s="11" t="s">
        <v>109</v>
      </c>
      <c r="K25" s="11" t="s">
        <v>84</v>
      </c>
      <c r="L25" s="35">
        <v>20</v>
      </c>
      <c r="M25" s="35">
        <v>12</v>
      </c>
      <c r="N25" s="35">
        <v>14</v>
      </c>
      <c r="O25" s="35">
        <v>5</v>
      </c>
      <c r="P25" s="35">
        <v>5</v>
      </c>
      <c r="Q25" s="35">
        <v>4</v>
      </c>
      <c r="R25" s="35">
        <v>3</v>
      </c>
      <c r="S25" s="8">
        <f t="shared" si="0"/>
        <v>63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</row>
    <row r="26" spans="1:68" s="6" customFormat="1" ht="12.75" customHeight="1" x14ac:dyDescent="0.2">
      <c r="A26" s="12" t="s">
        <v>130</v>
      </c>
      <c r="B26" s="12" t="s">
        <v>75</v>
      </c>
      <c r="C26" s="12" t="s">
        <v>57</v>
      </c>
      <c r="D26" s="13">
        <v>980697</v>
      </c>
      <c r="E26" s="13">
        <v>480000</v>
      </c>
      <c r="F26" s="7" t="s">
        <v>110</v>
      </c>
      <c r="G26" s="11" t="s">
        <v>84</v>
      </c>
      <c r="H26" s="11" t="s">
        <v>86</v>
      </c>
      <c r="I26" s="11" t="s">
        <v>84</v>
      </c>
      <c r="J26" s="11" t="s">
        <v>111</v>
      </c>
      <c r="K26" s="11" t="s">
        <v>84</v>
      </c>
      <c r="L26" s="35">
        <v>25</v>
      </c>
      <c r="M26" s="35">
        <v>10</v>
      </c>
      <c r="N26" s="35">
        <v>12</v>
      </c>
      <c r="O26" s="35">
        <v>5</v>
      </c>
      <c r="P26" s="35">
        <v>4</v>
      </c>
      <c r="Q26" s="35">
        <v>4</v>
      </c>
      <c r="R26" s="35">
        <v>3</v>
      </c>
      <c r="S26" s="8">
        <f t="shared" si="0"/>
        <v>63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</row>
    <row r="27" spans="1:68" s="6" customFormat="1" ht="12.75" customHeight="1" x14ac:dyDescent="0.2">
      <c r="A27" s="12" t="s">
        <v>131</v>
      </c>
      <c r="B27" s="12" t="s">
        <v>75</v>
      </c>
      <c r="C27" s="12" t="s">
        <v>58</v>
      </c>
      <c r="D27" s="13">
        <v>987061</v>
      </c>
      <c r="E27" s="13">
        <v>440000</v>
      </c>
      <c r="F27" s="7" t="s">
        <v>87</v>
      </c>
      <c r="G27" s="11" t="s">
        <v>95</v>
      </c>
      <c r="H27" s="11" t="s">
        <v>112</v>
      </c>
      <c r="I27" s="11" t="s">
        <v>84</v>
      </c>
      <c r="J27" s="11" t="s">
        <v>85</v>
      </c>
      <c r="K27" s="11" t="s">
        <v>82</v>
      </c>
      <c r="L27" s="35">
        <v>40</v>
      </c>
      <c r="M27" s="35">
        <v>11</v>
      </c>
      <c r="N27" s="35">
        <v>14</v>
      </c>
      <c r="O27" s="35">
        <v>5</v>
      </c>
      <c r="P27" s="35">
        <v>9</v>
      </c>
      <c r="Q27" s="35">
        <v>4</v>
      </c>
      <c r="R27" s="35">
        <v>3</v>
      </c>
      <c r="S27" s="8">
        <f t="shared" si="0"/>
        <v>86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</row>
    <row r="28" spans="1:68" s="6" customFormat="1" ht="12.75" customHeight="1" x14ac:dyDescent="0.2">
      <c r="A28" s="12" t="s">
        <v>132</v>
      </c>
      <c r="B28" s="12" t="s">
        <v>75</v>
      </c>
      <c r="C28" s="12" t="s">
        <v>59</v>
      </c>
      <c r="D28" s="13">
        <v>778819</v>
      </c>
      <c r="E28" s="13">
        <v>385000</v>
      </c>
      <c r="F28" s="7" t="s">
        <v>113</v>
      </c>
      <c r="G28" s="11" t="s">
        <v>82</v>
      </c>
      <c r="H28" s="11" t="s">
        <v>81</v>
      </c>
      <c r="I28" s="11" t="s">
        <v>84</v>
      </c>
      <c r="J28" s="11" t="s">
        <v>88</v>
      </c>
      <c r="K28" s="11" t="s">
        <v>82</v>
      </c>
      <c r="L28" s="35">
        <v>30</v>
      </c>
      <c r="M28" s="35">
        <v>10</v>
      </c>
      <c r="N28" s="35">
        <v>14</v>
      </c>
      <c r="O28" s="35">
        <v>5</v>
      </c>
      <c r="P28" s="35">
        <v>7</v>
      </c>
      <c r="Q28" s="35">
        <v>4</v>
      </c>
      <c r="R28" s="35">
        <v>3</v>
      </c>
      <c r="S28" s="8">
        <f t="shared" si="0"/>
        <v>73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</row>
    <row r="29" spans="1:68" s="6" customFormat="1" ht="12.75" customHeight="1" x14ac:dyDescent="0.2">
      <c r="A29" s="12" t="s">
        <v>133</v>
      </c>
      <c r="B29" s="12" t="s">
        <v>76</v>
      </c>
      <c r="C29" s="12" t="s">
        <v>117</v>
      </c>
      <c r="D29" s="13">
        <v>1637567</v>
      </c>
      <c r="E29" s="13">
        <v>670000</v>
      </c>
      <c r="F29" s="7" t="s">
        <v>97</v>
      </c>
      <c r="G29" s="11" t="s">
        <v>82</v>
      </c>
      <c r="H29" s="11" t="s">
        <v>114</v>
      </c>
      <c r="I29" s="11" t="s">
        <v>84</v>
      </c>
      <c r="J29" s="11" t="s">
        <v>90</v>
      </c>
      <c r="K29" s="11" t="s">
        <v>84</v>
      </c>
      <c r="L29" s="35">
        <v>25</v>
      </c>
      <c r="M29" s="35">
        <v>10</v>
      </c>
      <c r="N29" s="35">
        <v>12</v>
      </c>
      <c r="O29" s="35">
        <v>5</v>
      </c>
      <c r="P29" s="35">
        <v>6</v>
      </c>
      <c r="Q29" s="35">
        <v>4</v>
      </c>
      <c r="R29" s="35">
        <v>4</v>
      </c>
      <c r="S29" s="8">
        <f t="shared" si="0"/>
        <v>66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</row>
    <row r="30" spans="1:68" s="6" customFormat="1" ht="12.75" customHeight="1" x14ac:dyDescent="0.2">
      <c r="A30" s="12" t="s">
        <v>134</v>
      </c>
      <c r="B30" s="12" t="s">
        <v>77</v>
      </c>
      <c r="C30" s="12" t="s">
        <v>60</v>
      </c>
      <c r="D30" s="13">
        <v>2182000</v>
      </c>
      <c r="E30" s="13">
        <v>750000</v>
      </c>
      <c r="F30" s="7" t="s">
        <v>114</v>
      </c>
      <c r="G30" s="11" t="s">
        <v>84</v>
      </c>
      <c r="H30" s="11" t="s">
        <v>102</v>
      </c>
      <c r="I30" s="11" t="s">
        <v>84</v>
      </c>
      <c r="J30" s="11" t="s">
        <v>93</v>
      </c>
      <c r="K30" s="11" t="s">
        <v>84</v>
      </c>
      <c r="L30" s="35">
        <v>40</v>
      </c>
      <c r="M30" s="35">
        <v>12</v>
      </c>
      <c r="N30" s="35">
        <v>14</v>
      </c>
      <c r="O30" s="35">
        <v>4</v>
      </c>
      <c r="P30" s="35">
        <v>4</v>
      </c>
      <c r="Q30" s="35">
        <v>4</v>
      </c>
      <c r="R30" s="35">
        <v>2</v>
      </c>
      <c r="S30" s="8">
        <f t="shared" si="0"/>
        <v>80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</row>
    <row r="31" spans="1:68" s="6" customFormat="1" ht="12.75" customHeight="1" x14ac:dyDescent="0.2">
      <c r="A31" s="12" t="s">
        <v>135</v>
      </c>
      <c r="B31" s="12" t="s">
        <v>70</v>
      </c>
      <c r="C31" s="12" t="s">
        <v>61</v>
      </c>
      <c r="D31" s="13">
        <v>1983000</v>
      </c>
      <c r="E31" s="13">
        <v>800000</v>
      </c>
      <c r="F31" s="7" t="s">
        <v>102</v>
      </c>
      <c r="G31" s="11" t="s">
        <v>84</v>
      </c>
      <c r="H31" s="11" t="s">
        <v>101</v>
      </c>
      <c r="I31" s="11" t="s">
        <v>84</v>
      </c>
      <c r="J31" s="11" t="s">
        <v>115</v>
      </c>
      <c r="K31" s="11" t="s">
        <v>82</v>
      </c>
      <c r="L31" s="35">
        <v>30</v>
      </c>
      <c r="M31" s="35">
        <v>10</v>
      </c>
      <c r="N31" s="35">
        <v>12</v>
      </c>
      <c r="O31" s="35">
        <v>4</v>
      </c>
      <c r="P31" s="35">
        <v>4</v>
      </c>
      <c r="Q31" s="35">
        <v>4</v>
      </c>
      <c r="R31" s="35">
        <v>4</v>
      </c>
      <c r="S31" s="8">
        <f t="shared" si="0"/>
        <v>68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</row>
    <row r="32" spans="1:68" s="6" customFormat="1" ht="12.75" customHeight="1" x14ac:dyDescent="0.2">
      <c r="A32" s="12" t="s">
        <v>136</v>
      </c>
      <c r="B32" s="12" t="s">
        <v>78</v>
      </c>
      <c r="C32" s="12" t="s">
        <v>62</v>
      </c>
      <c r="D32" s="13">
        <v>1390000</v>
      </c>
      <c r="E32" s="13">
        <v>450000</v>
      </c>
      <c r="F32" s="7" t="s">
        <v>99</v>
      </c>
      <c r="G32" s="11" t="s">
        <v>84</v>
      </c>
      <c r="H32" s="11" t="s">
        <v>87</v>
      </c>
      <c r="I32" s="11" t="s">
        <v>82</v>
      </c>
      <c r="J32" s="11" t="s">
        <v>96</v>
      </c>
      <c r="K32" s="11" t="s">
        <v>84</v>
      </c>
      <c r="L32" s="35">
        <v>35</v>
      </c>
      <c r="M32" s="35">
        <v>12</v>
      </c>
      <c r="N32" s="35">
        <v>14</v>
      </c>
      <c r="O32" s="35">
        <v>5</v>
      </c>
      <c r="P32" s="35">
        <v>8</v>
      </c>
      <c r="Q32" s="35">
        <v>5</v>
      </c>
      <c r="R32" s="35">
        <v>3</v>
      </c>
      <c r="S32" s="8">
        <f t="shared" si="0"/>
        <v>82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</row>
    <row r="33" spans="1:68" s="6" customFormat="1" ht="12.75" customHeight="1" x14ac:dyDescent="0.2">
      <c r="A33" s="12" t="s">
        <v>137</v>
      </c>
      <c r="B33" s="12" t="s">
        <v>79</v>
      </c>
      <c r="C33" s="12" t="s">
        <v>63</v>
      </c>
      <c r="D33" s="13">
        <v>2993500</v>
      </c>
      <c r="E33" s="13">
        <v>1000000</v>
      </c>
      <c r="F33" s="7" t="s">
        <v>101</v>
      </c>
      <c r="G33" s="11" t="s">
        <v>84</v>
      </c>
      <c r="H33" s="11" t="s">
        <v>94</v>
      </c>
      <c r="I33" s="11" t="s">
        <v>95</v>
      </c>
      <c r="J33" s="11" t="s">
        <v>98</v>
      </c>
      <c r="K33" s="11" t="s">
        <v>82</v>
      </c>
      <c r="L33" s="35">
        <v>35</v>
      </c>
      <c r="M33" s="35">
        <v>14</v>
      </c>
      <c r="N33" s="35">
        <v>14</v>
      </c>
      <c r="O33" s="35">
        <v>5</v>
      </c>
      <c r="P33" s="35">
        <v>8</v>
      </c>
      <c r="Q33" s="35">
        <v>5</v>
      </c>
      <c r="R33" s="35">
        <v>4</v>
      </c>
      <c r="S33" s="8">
        <f t="shared" si="0"/>
        <v>85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</row>
    <row r="34" spans="1:68" s="6" customFormat="1" ht="12.75" customHeight="1" x14ac:dyDescent="0.2">
      <c r="A34" s="12" t="s">
        <v>138</v>
      </c>
      <c r="B34" s="12" t="s">
        <v>71</v>
      </c>
      <c r="C34" s="12" t="s">
        <v>64</v>
      </c>
      <c r="D34" s="13">
        <v>1930857</v>
      </c>
      <c r="E34" s="13">
        <v>450000</v>
      </c>
      <c r="F34" s="7" t="s">
        <v>112</v>
      </c>
      <c r="G34" s="11" t="s">
        <v>84</v>
      </c>
      <c r="H34" s="11" t="s">
        <v>113</v>
      </c>
      <c r="I34" s="11" t="s">
        <v>84</v>
      </c>
      <c r="J34" s="11" t="s">
        <v>100</v>
      </c>
      <c r="K34" s="11" t="s">
        <v>84</v>
      </c>
      <c r="L34" s="35">
        <v>38</v>
      </c>
      <c r="M34" s="35">
        <v>11</v>
      </c>
      <c r="N34" s="35">
        <v>14</v>
      </c>
      <c r="O34" s="35">
        <v>5</v>
      </c>
      <c r="P34" s="35">
        <v>8</v>
      </c>
      <c r="Q34" s="35">
        <v>5</v>
      </c>
      <c r="R34" s="35">
        <v>2</v>
      </c>
      <c r="S34" s="8">
        <f t="shared" si="0"/>
        <v>83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</row>
    <row r="35" spans="1:68" s="6" customFormat="1" ht="12.75" customHeight="1" x14ac:dyDescent="0.2">
      <c r="A35" s="12" t="s">
        <v>139</v>
      </c>
      <c r="B35" s="12" t="s">
        <v>80</v>
      </c>
      <c r="C35" s="12" t="s">
        <v>65</v>
      </c>
      <c r="D35" s="13">
        <v>362700</v>
      </c>
      <c r="E35" s="13">
        <v>159700</v>
      </c>
      <c r="F35" s="7" t="s">
        <v>94</v>
      </c>
      <c r="G35" s="11" t="s">
        <v>95</v>
      </c>
      <c r="H35" s="11" t="s">
        <v>108</v>
      </c>
      <c r="I35" s="11" t="s">
        <v>82</v>
      </c>
      <c r="J35" s="11" t="s">
        <v>103</v>
      </c>
      <c r="K35" s="11" t="s">
        <v>82</v>
      </c>
      <c r="L35" s="35">
        <v>25</v>
      </c>
      <c r="M35" s="35">
        <v>11</v>
      </c>
      <c r="N35" s="35">
        <v>10</v>
      </c>
      <c r="O35" s="35">
        <v>4</v>
      </c>
      <c r="P35" s="35">
        <v>4</v>
      </c>
      <c r="Q35" s="35">
        <v>4</v>
      </c>
      <c r="R35" s="35">
        <v>2</v>
      </c>
      <c r="S35" s="8">
        <f t="shared" si="0"/>
        <v>60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</row>
    <row r="36" spans="1:68" ht="12" x14ac:dyDescent="0.3">
      <c r="D36" s="14">
        <f>SUM(D15:D35)</f>
        <v>31785739</v>
      </c>
      <c r="E36" s="14">
        <f>SUM(E15:E35)</f>
        <v>12134700</v>
      </c>
      <c r="F36" s="14"/>
    </row>
    <row r="37" spans="1:68" ht="12" x14ac:dyDescent="0.3">
      <c r="E37" s="14"/>
      <c r="F37" s="14"/>
      <c r="G37" s="14"/>
      <c r="H37" s="14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5" sqref="O15:O35 R15:R35" xr:uid="{661F2B00-0832-49F5-AFBC-410C70769D10}">
      <formula1>5</formula1>
    </dataValidation>
    <dataValidation type="decimal" operator="lessThanOrEqual" allowBlank="1" showInputMessage="1" showErrorMessage="1" error="max. 10" sqref="P15:Q35" xr:uid="{71A0D017-67C9-4B78-B08C-409A4B7AD17E}">
      <formula1>10</formula1>
    </dataValidation>
    <dataValidation type="decimal" operator="lessThanOrEqual" allowBlank="1" showInputMessage="1" showErrorMessage="1" error="max. 15" sqref="M15:N35" xr:uid="{F011FD3D-EBE4-49DA-B76D-B2F780ABE5DB}">
      <formula1>15</formula1>
    </dataValidation>
    <dataValidation type="decimal" operator="lessThanOrEqual" allowBlank="1" showInputMessage="1" showErrorMessage="1" error="max. 40" sqref="L15:L35" xr:uid="{EB39F3CB-EE02-46EE-9385-6693A6BB939A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10201-0996-448D-BB4E-02A06F7517C0}">
  <dimension ref="A1:BP37"/>
  <sheetViews>
    <sheetView zoomScale="80" zoomScaleNormal="80" workbookViewId="0"/>
  </sheetViews>
  <sheetFormatPr defaultColWidth="9.109375" defaultRowHeight="14.4" x14ac:dyDescent="0.3"/>
  <cols>
    <col min="1" max="1" width="11.6640625" style="29" customWidth="1"/>
    <col min="2" max="2" width="30" style="29" bestFit="1" customWidth="1"/>
    <col min="3" max="3" width="43.6640625" style="29" customWidth="1"/>
    <col min="4" max="4" width="15.5546875" style="29" customWidth="1"/>
    <col min="5" max="5" width="15" style="29" customWidth="1"/>
    <col min="6" max="6" width="15.6640625" style="29" customWidth="1"/>
    <col min="7" max="7" width="5.6640625" style="30" customWidth="1"/>
    <col min="8" max="8" width="17.109375" style="30" customWidth="1"/>
    <col min="9" max="9" width="5.6640625" style="29" customWidth="1"/>
    <col min="10" max="10" width="15.6640625" style="29" customWidth="1"/>
    <col min="11" max="11" width="5.6640625" style="29" customWidth="1"/>
    <col min="12" max="12" width="9.6640625" style="29" customWidth="1"/>
    <col min="13" max="19" width="9.33203125" style="29" customWidth="1"/>
    <col min="20" max="16384" width="9.109375" style="29"/>
  </cols>
  <sheetData>
    <row r="1" spans="1:68" ht="38.25" customHeight="1" x14ac:dyDescent="0.3">
      <c r="A1" s="28" t="s">
        <v>45</v>
      </c>
    </row>
    <row r="2" spans="1:68" ht="12.6" x14ac:dyDescent="0.3">
      <c r="A2" s="31" t="s">
        <v>41</v>
      </c>
      <c r="D2" s="31" t="s">
        <v>25</v>
      </c>
    </row>
    <row r="3" spans="1:68" ht="12.6" x14ac:dyDescent="0.3">
      <c r="A3" s="31" t="s">
        <v>40</v>
      </c>
      <c r="D3" s="29" t="s">
        <v>36</v>
      </c>
    </row>
    <row r="4" spans="1:68" ht="12.6" x14ac:dyDescent="0.3">
      <c r="A4" s="31" t="s">
        <v>42</v>
      </c>
      <c r="D4" s="29" t="s">
        <v>24</v>
      </c>
    </row>
    <row r="5" spans="1:68" ht="12.6" x14ac:dyDescent="0.3">
      <c r="A5" s="31" t="s">
        <v>39</v>
      </c>
      <c r="D5" s="29" t="s">
        <v>37</v>
      </c>
    </row>
    <row r="6" spans="1:68" ht="12.6" x14ac:dyDescent="0.3">
      <c r="A6" s="31" t="s">
        <v>43</v>
      </c>
    </row>
    <row r="7" spans="1:68" ht="12.6" x14ac:dyDescent="0.3">
      <c r="A7" s="31" t="s">
        <v>44</v>
      </c>
      <c r="D7" s="31" t="s">
        <v>26</v>
      </c>
    </row>
    <row r="8" spans="1:68" ht="27.6" customHeight="1" x14ac:dyDescent="0.3">
      <c r="A8" s="42"/>
      <c r="D8" s="26" t="s">
        <v>38</v>
      </c>
      <c r="E8" s="26"/>
      <c r="F8" s="26"/>
      <c r="G8" s="26"/>
      <c r="H8" s="26"/>
      <c r="I8" s="26"/>
      <c r="J8" s="26"/>
      <c r="K8" s="26"/>
    </row>
    <row r="9" spans="1:68" ht="12" x14ac:dyDescent="0.3">
      <c r="A9" s="42"/>
      <c r="D9" s="44"/>
      <c r="E9" s="44"/>
      <c r="F9" s="44"/>
      <c r="G9" s="44"/>
      <c r="H9" s="44"/>
      <c r="I9" s="44"/>
      <c r="J9" s="44"/>
      <c r="K9" s="44"/>
    </row>
    <row r="10" spans="1:68" ht="12" x14ac:dyDescent="0.3">
      <c r="A10" s="42"/>
      <c r="D10" s="26" t="s">
        <v>116</v>
      </c>
      <c r="E10" s="26"/>
      <c r="F10" s="26"/>
      <c r="G10" s="26"/>
      <c r="H10" s="26"/>
      <c r="I10" s="26"/>
      <c r="J10" s="26"/>
      <c r="K10" s="26"/>
    </row>
    <row r="11" spans="1:68" ht="12.6" x14ac:dyDescent="0.3">
      <c r="A11" s="31"/>
    </row>
    <row r="12" spans="1:68" ht="26.4" customHeight="1" x14ac:dyDescent="0.3">
      <c r="A12" s="20" t="s">
        <v>0</v>
      </c>
      <c r="B12" s="20" t="s">
        <v>1</v>
      </c>
      <c r="C12" s="20" t="s">
        <v>19</v>
      </c>
      <c r="D12" s="20" t="s">
        <v>13</v>
      </c>
      <c r="E12" s="23" t="s">
        <v>2</v>
      </c>
      <c r="F12" s="20" t="s">
        <v>33</v>
      </c>
      <c r="G12" s="20"/>
      <c r="H12" s="20" t="s">
        <v>34</v>
      </c>
      <c r="I12" s="20"/>
      <c r="J12" s="20" t="s">
        <v>35</v>
      </c>
      <c r="K12" s="20"/>
      <c r="L12" s="20" t="s">
        <v>15</v>
      </c>
      <c r="M12" s="20" t="s">
        <v>14</v>
      </c>
      <c r="N12" s="20" t="s">
        <v>16</v>
      </c>
      <c r="O12" s="20" t="s">
        <v>30</v>
      </c>
      <c r="P12" s="20" t="s">
        <v>31</v>
      </c>
      <c r="Q12" s="20" t="s">
        <v>32</v>
      </c>
      <c r="R12" s="20" t="s">
        <v>3</v>
      </c>
      <c r="S12" s="20" t="s">
        <v>4</v>
      </c>
    </row>
    <row r="13" spans="1:68" ht="59.4" customHeight="1" x14ac:dyDescent="0.3">
      <c r="A13" s="22"/>
      <c r="B13" s="22"/>
      <c r="C13" s="22"/>
      <c r="D13" s="22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68" ht="39" customHeight="1" x14ac:dyDescent="0.3">
      <c r="A14" s="21"/>
      <c r="B14" s="21"/>
      <c r="C14" s="21"/>
      <c r="D14" s="21"/>
      <c r="E14" s="25"/>
      <c r="F14" s="32" t="s">
        <v>27</v>
      </c>
      <c r="G14" s="41" t="s">
        <v>28</v>
      </c>
      <c r="H14" s="41" t="s">
        <v>27</v>
      </c>
      <c r="I14" s="41" t="s">
        <v>28</v>
      </c>
      <c r="J14" s="41" t="s">
        <v>27</v>
      </c>
      <c r="K14" s="41" t="s">
        <v>28</v>
      </c>
      <c r="L14" s="41" t="s">
        <v>29</v>
      </c>
      <c r="M14" s="41" t="s">
        <v>21</v>
      </c>
      <c r="N14" s="41" t="s">
        <v>21</v>
      </c>
      <c r="O14" s="41" t="s">
        <v>22</v>
      </c>
      <c r="P14" s="41" t="s">
        <v>23</v>
      </c>
      <c r="Q14" s="41" t="s">
        <v>23</v>
      </c>
      <c r="R14" s="41" t="s">
        <v>22</v>
      </c>
      <c r="S14" s="41"/>
    </row>
    <row r="15" spans="1:68" s="33" customFormat="1" ht="12.75" customHeight="1" x14ac:dyDescent="0.2">
      <c r="A15" s="38" t="s">
        <v>119</v>
      </c>
      <c r="B15" s="38" t="s">
        <v>66</v>
      </c>
      <c r="C15" s="38" t="s">
        <v>46</v>
      </c>
      <c r="D15" s="39">
        <v>1350000</v>
      </c>
      <c r="E15" s="39">
        <v>650000</v>
      </c>
      <c r="F15" s="34" t="s">
        <v>81</v>
      </c>
      <c r="G15" s="37" t="s">
        <v>82</v>
      </c>
      <c r="H15" s="37" t="s">
        <v>83</v>
      </c>
      <c r="I15" s="37" t="s">
        <v>84</v>
      </c>
      <c r="J15" s="37" t="s">
        <v>85</v>
      </c>
      <c r="K15" s="37" t="s">
        <v>82</v>
      </c>
      <c r="L15" s="35">
        <v>27</v>
      </c>
      <c r="M15" s="35">
        <v>12</v>
      </c>
      <c r="N15" s="35">
        <v>12</v>
      </c>
      <c r="O15" s="35">
        <v>5</v>
      </c>
      <c r="P15" s="35">
        <v>7</v>
      </c>
      <c r="Q15" s="35">
        <v>8</v>
      </c>
      <c r="R15" s="35">
        <v>4</v>
      </c>
      <c r="S15" s="35">
        <f>SUM(L15:R15)</f>
        <v>75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</row>
    <row r="16" spans="1:68" s="33" customFormat="1" ht="12.75" customHeight="1" x14ac:dyDescent="0.2">
      <c r="A16" s="38" t="s">
        <v>120</v>
      </c>
      <c r="B16" s="38" t="s">
        <v>67</v>
      </c>
      <c r="C16" s="38" t="s">
        <v>47</v>
      </c>
      <c r="D16" s="39">
        <v>2058500</v>
      </c>
      <c r="E16" s="39">
        <v>1000000</v>
      </c>
      <c r="F16" s="34" t="s">
        <v>86</v>
      </c>
      <c r="G16" s="37" t="s">
        <v>84</v>
      </c>
      <c r="H16" s="37" t="s">
        <v>87</v>
      </c>
      <c r="I16" s="37" t="s">
        <v>82</v>
      </c>
      <c r="J16" s="37" t="s">
        <v>88</v>
      </c>
      <c r="K16" s="37" t="s">
        <v>84</v>
      </c>
      <c r="L16" s="35">
        <v>36</v>
      </c>
      <c r="M16" s="35">
        <v>11</v>
      </c>
      <c r="N16" s="35">
        <v>12</v>
      </c>
      <c r="O16" s="35">
        <v>5</v>
      </c>
      <c r="P16" s="35">
        <v>7</v>
      </c>
      <c r="Q16" s="35">
        <v>7</v>
      </c>
      <c r="R16" s="35">
        <v>4</v>
      </c>
      <c r="S16" s="35">
        <f t="shared" ref="S16:S35" si="0">SUM(L16:R16)</f>
        <v>82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</row>
    <row r="17" spans="1:68" s="33" customFormat="1" ht="12.75" customHeight="1" x14ac:dyDescent="0.2">
      <c r="A17" s="38" t="s">
        <v>121</v>
      </c>
      <c r="B17" s="38" t="s">
        <v>68</v>
      </c>
      <c r="C17" s="38" t="s">
        <v>48</v>
      </c>
      <c r="D17" s="39">
        <v>1138558</v>
      </c>
      <c r="E17" s="39">
        <v>850000</v>
      </c>
      <c r="F17" s="34" t="s">
        <v>83</v>
      </c>
      <c r="G17" s="37" t="s">
        <v>84</v>
      </c>
      <c r="H17" s="37" t="s">
        <v>89</v>
      </c>
      <c r="I17" s="37" t="s">
        <v>84</v>
      </c>
      <c r="J17" s="37" t="s">
        <v>90</v>
      </c>
      <c r="K17" s="37" t="s">
        <v>84</v>
      </c>
      <c r="L17" s="35">
        <v>30</v>
      </c>
      <c r="M17" s="35">
        <v>11</v>
      </c>
      <c r="N17" s="35">
        <v>12</v>
      </c>
      <c r="O17" s="35">
        <v>5</v>
      </c>
      <c r="P17" s="35">
        <v>8</v>
      </c>
      <c r="Q17" s="35">
        <v>8</v>
      </c>
      <c r="R17" s="35">
        <v>5</v>
      </c>
      <c r="S17" s="35">
        <f t="shared" si="0"/>
        <v>79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</row>
    <row r="18" spans="1:68" s="33" customFormat="1" ht="12.75" customHeight="1" x14ac:dyDescent="0.2">
      <c r="A18" s="38" t="s">
        <v>122</v>
      </c>
      <c r="B18" s="38" t="s">
        <v>69</v>
      </c>
      <c r="C18" s="38" t="s">
        <v>49</v>
      </c>
      <c r="D18" s="39">
        <v>1777000</v>
      </c>
      <c r="E18" s="39">
        <v>750000</v>
      </c>
      <c r="F18" s="34" t="s">
        <v>91</v>
      </c>
      <c r="G18" s="37" t="s">
        <v>84</v>
      </c>
      <c r="H18" s="37" t="s">
        <v>92</v>
      </c>
      <c r="I18" s="37" t="s">
        <v>82</v>
      </c>
      <c r="J18" s="37" t="s">
        <v>93</v>
      </c>
      <c r="K18" s="37" t="s">
        <v>84</v>
      </c>
      <c r="L18" s="35">
        <v>30</v>
      </c>
      <c r="M18" s="35">
        <v>12</v>
      </c>
      <c r="N18" s="35">
        <v>11</v>
      </c>
      <c r="O18" s="35">
        <v>5</v>
      </c>
      <c r="P18" s="35">
        <v>8</v>
      </c>
      <c r="Q18" s="35">
        <v>8</v>
      </c>
      <c r="R18" s="35">
        <v>5</v>
      </c>
      <c r="S18" s="35">
        <f t="shared" si="0"/>
        <v>79</v>
      </c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</row>
    <row r="19" spans="1:68" s="33" customFormat="1" ht="12.75" customHeight="1" x14ac:dyDescent="0.2">
      <c r="A19" s="38" t="s">
        <v>123</v>
      </c>
      <c r="B19" s="38" t="s">
        <v>70</v>
      </c>
      <c r="C19" s="38" t="s">
        <v>50</v>
      </c>
      <c r="D19" s="39">
        <v>727500</v>
      </c>
      <c r="E19" s="39">
        <v>400000</v>
      </c>
      <c r="F19" s="34" t="s">
        <v>94</v>
      </c>
      <c r="G19" s="37" t="s">
        <v>95</v>
      </c>
      <c r="H19" s="37" t="s">
        <v>83</v>
      </c>
      <c r="I19" s="37" t="s">
        <v>84</v>
      </c>
      <c r="J19" s="37" t="s">
        <v>96</v>
      </c>
      <c r="K19" s="37" t="s">
        <v>84</v>
      </c>
      <c r="L19" s="35">
        <v>27</v>
      </c>
      <c r="M19" s="35">
        <v>11</v>
      </c>
      <c r="N19" s="35">
        <v>11</v>
      </c>
      <c r="O19" s="35">
        <v>4</v>
      </c>
      <c r="P19" s="35">
        <v>6</v>
      </c>
      <c r="Q19" s="35">
        <v>6</v>
      </c>
      <c r="R19" s="35">
        <v>4</v>
      </c>
      <c r="S19" s="35">
        <f t="shared" si="0"/>
        <v>69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</row>
    <row r="20" spans="1:68" s="33" customFormat="1" ht="12.75" customHeight="1" x14ac:dyDescent="0.2">
      <c r="A20" s="38" t="s">
        <v>124</v>
      </c>
      <c r="B20" s="38" t="s">
        <v>71</v>
      </c>
      <c r="C20" s="38" t="s">
        <v>51</v>
      </c>
      <c r="D20" s="39">
        <v>1345000</v>
      </c>
      <c r="E20" s="39">
        <v>400000</v>
      </c>
      <c r="F20" s="34" t="s">
        <v>89</v>
      </c>
      <c r="G20" s="37" t="s">
        <v>84</v>
      </c>
      <c r="H20" s="37" t="s">
        <v>97</v>
      </c>
      <c r="I20" s="37" t="s">
        <v>84</v>
      </c>
      <c r="J20" s="37" t="s">
        <v>98</v>
      </c>
      <c r="K20" s="37" t="s">
        <v>84</v>
      </c>
      <c r="L20" s="35">
        <v>30</v>
      </c>
      <c r="M20" s="35">
        <v>11</v>
      </c>
      <c r="N20" s="35">
        <v>11</v>
      </c>
      <c r="O20" s="35">
        <v>5</v>
      </c>
      <c r="P20" s="35">
        <v>7</v>
      </c>
      <c r="Q20" s="35">
        <v>7</v>
      </c>
      <c r="R20" s="35">
        <v>2</v>
      </c>
      <c r="S20" s="35">
        <f t="shared" si="0"/>
        <v>73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</row>
    <row r="21" spans="1:68" s="33" customFormat="1" ht="12.75" customHeight="1" x14ac:dyDescent="0.2">
      <c r="A21" s="38" t="s">
        <v>125</v>
      </c>
      <c r="B21" s="38" t="s">
        <v>72</v>
      </c>
      <c r="C21" s="38" t="s">
        <v>52</v>
      </c>
      <c r="D21" s="39">
        <v>1279100</v>
      </c>
      <c r="E21" s="39">
        <v>500000</v>
      </c>
      <c r="F21" s="34" t="s">
        <v>99</v>
      </c>
      <c r="G21" s="37" t="s">
        <v>82</v>
      </c>
      <c r="H21" s="37" t="s">
        <v>81</v>
      </c>
      <c r="I21" s="37" t="s">
        <v>82</v>
      </c>
      <c r="J21" s="37" t="s">
        <v>100</v>
      </c>
      <c r="K21" s="37" t="s">
        <v>82</v>
      </c>
      <c r="L21" s="35">
        <v>25</v>
      </c>
      <c r="M21" s="35">
        <v>10</v>
      </c>
      <c r="N21" s="35">
        <v>10</v>
      </c>
      <c r="O21" s="35">
        <v>4</v>
      </c>
      <c r="P21" s="35">
        <v>5</v>
      </c>
      <c r="Q21" s="35">
        <v>5</v>
      </c>
      <c r="R21" s="35">
        <v>2</v>
      </c>
      <c r="S21" s="35">
        <f t="shared" si="0"/>
        <v>61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</row>
    <row r="22" spans="1:68" s="33" customFormat="1" ht="12.75" customHeight="1" x14ac:dyDescent="0.2">
      <c r="A22" s="38" t="s">
        <v>126</v>
      </c>
      <c r="B22" s="38" t="s">
        <v>73</v>
      </c>
      <c r="C22" s="38" t="s">
        <v>53</v>
      </c>
      <c r="D22" s="39">
        <v>2145000</v>
      </c>
      <c r="E22" s="39">
        <v>400000</v>
      </c>
      <c r="F22" s="34" t="s">
        <v>101</v>
      </c>
      <c r="G22" s="37" t="s">
        <v>84</v>
      </c>
      <c r="H22" s="37" t="s">
        <v>102</v>
      </c>
      <c r="I22" s="37" t="s">
        <v>84</v>
      </c>
      <c r="J22" s="37" t="s">
        <v>103</v>
      </c>
      <c r="K22" s="37" t="s">
        <v>84</v>
      </c>
      <c r="L22" s="35">
        <v>25</v>
      </c>
      <c r="M22" s="35">
        <v>11</v>
      </c>
      <c r="N22" s="35">
        <v>11</v>
      </c>
      <c r="O22" s="35">
        <v>5</v>
      </c>
      <c r="P22" s="35">
        <v>7</v>
      </c>
      <c r="Q22" s="35">
        <v>7</v>
      </c>
      <c r="R22" s="35">
        <v>0</v>
      </c>
      <c r="S22" s="35">
        <f t="shared" si="0"/>
        <v>66</v>
      </c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</row>
    <row r="23" spans="1:68" s="33" customFormat="1" ht="12.75" customHeight="1" x14ac:dyDescent="0.2">
      <c r="A23" s="38" t="s">
        <v>127</v>
      </c>
      <c r="B23" s="38" t="s">
        <v>74</v>
      </c>
      <c r="C23" s="38" t="s">
        <v>54</v>
      </c>
      <c r="D23" s="39">
        <v>1496000</v>
      </c>
      <c r="E23" s="39">
        <v>400000</v>
      </c>
      <c r="F23" s="34" t="s">
        <v>104</v>
      </c>
      <c r="G23" s="37" t="s">
        <v>84</v>
      </c>
      <c r="H23" s="37" t="s">
        <v>91</v>
      </c>
      <c r="I23" s="37" t="s">
        <v>84</v>
      </c>
      <c r="J23" s="37" t="s">
        <v>105</v>
      </c>
      <c r="K23" s="37" t="s">
        <v>84</v>
      </c>
      <c r="L23" s="35">
        <v>31</v>
      </c>
      <c r="M23" s="35">
        <v>11</v>
      </c>
      <c r="N23" s="35">
        <v>12</v>
      </c>
      <c r="O23" s="35">
        <v>5</v>
      </c>
      <c r="P23" s="35">
        <v>7</v>
      </c>
      <c r="Q23" s="35">
        <v>7</v>
      </c>
      <c r="R23" s="35">
        <v>4</v>
      </c>
      <c r="S23" s="35">
        <f t="shared" si="0"/>
        <v>77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</row>
    <row r="24" spans="1:68" s="33" customFormat="1" ht="12.75" customHeight="1" x14ac:dyDescent="0.2">
      <c r="A24" s="38" t="s">
        <v>128</v>
      </c>
      <c r="B24" s="38" t="s">
        <v>118</v>
      </c>
      <c r="C24" s="38" t="s">
        <v>55</v>
      </c>
      <c r="D24" s="39">
        <v>2295000</v>
      </c>
      <c r="E24" s="39">
        <v>750000</v>
      </c>
      <c r="F24" s="34" t="s">
        <v>92</v>
      </c>
      <c r="G24" s="37" t="s">
        <v>84</v>
      </c>
      <c r="H24" s="37" t="s">
        <v>106</v>
      </c>
      <c r="I24" s="37" t="s">
        <v>84</v>
      </c>
      <c r="J24" s="37" t="s">
        <v>107</v>
      </c>
      <c r="K24" s="37" t="s">
        <v>84</v>
      </c>
      <c r="L24" s="35">
        <v>35</v>
      </c>
      <c r="M24" s="35">
        <v>12</v>
      </c>
      <c r="N24" s="35">
        <v>12</v>
      </c>
      <c r="O24" s="35">
        <v>5</v>
      </c>
      <c r="P24" s="35">
        <v>8</v>
      </c>
      <c r="Q24" s="35">
        <v>8</v>
      </c>
      <c r="R24" s="35">
        <v>3</v>
      </c>
      <c r="S24" s="35">
        <f t="shared" si="0"/>
        <v>83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</row>
    <row r="25" spans="1:68" s="33" customFormat="1" ht="12.75" customHeight="1" x14ac:dyDescent="0.2">
      <c r="A25" s="38" t="s">
        <v>129</v>
      </c>
      <c r="B25" s="38" t="s">
        <v>75</v>
      </c>
      <c r="C25" s="38" t="s">
        <v>56</v>
      </c>
      <c r="D25" s="39">
        <v>947880</v>
      </c>
      <c r="E25" s="39">
        <v>450000</v>
      </c>
      <c r="F25" s="34" t="s">
        <v>108</v>
      </c>
      <c r="G25" s="37" t="s">
        <v>84</v>
      </c>
      <c r="H25" s="37" t="s">
        <v>99</v>
      </c>
      <c r="I25" s="37" t="s">
        <v>84</v>
      </c>
      <c r="J25" s="37" t="s">
        <v>109</v>
      </c>
      <c r="K25" s="37" t="s">
        <v>84</v>
      </c>
      <c r="L25" s="35">
        <v>24</v>
      </c>
      <c r="M25" s="35">
        <v>10</v>
      </c>
      <c r="N25" s="35">
        <v>12</v>
      </c>
      <c r="O25" s="35">
        <v>4</v>
      </c>
      <c r="P25" s="35">
        <v>7</v>
      </c>
      <c r="Q25" s="35">
        <v>7</v>
      </c>
      <c r="R25" s="35">
        <v>3</v>
      </c>
      <c r="S25" s="35">
        <f t="shared" si="0"/>
        <v>67</v>
      </c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</row>
    <row r="26" spans="1:68" s="33" customFormat="1" ht="12.75" customHeight="1" x14ac:dyDescent="0.2">
      <c r="A26" s="38" t="s">
        <v>130</v>
      </c>
      <c r="B26" s="38" t="s">
        <v>75</v>
      </c>
      <c r="C26" s="38" t="s">
        <v>57</v>
      </c>
      <c r="D26" s="39">
        <v>980697</v>
      </c>
      <c r="E26" s="39">
        <v>480000</v>
      </c>
      <c r="F26" s="34" t="s">
        <v>110</v>
      </c>
      <c r="G26" s="37" t="s">
        <v>84</v>
      </c>
      <c r="H26" s="37" t="s">
        <v>86</v>
      </c>
      <c r="I26" s="37" t="s">
        <v>84</v>
      </c>
      <c r="J26" s="37" t="s">
        <v>111</v>
      </c>
      <c r="K26" s="37" t="s">
        <v>84</v>
      </c>
      <c r="L26" s="35">
        <v>33</v>
      </c>
      <c r="M26" s="35">
        <v>12</v>
      </c>
      <c r="N26" s="35">
        <v>12</v>
      </c>
      <c r="O26" s="35">
        <v>4</v>
      </c>
      <c r="P26" s="35">
        <v>7</v>
      </c>
      <c r="Q26" s="35">
        <v>7</v>
      </c>
      <c r="R26" s="35">
        <v>3</v>
      </c>
      <c r="S26" s="35">
        <f t="shared" si="0"/>
        <v>78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</row>
    <row r="27" spans="1:68" s="33" customFormat="1" ht="12.75" customHeight="1" x14ac:dyDescent="0.2">
      <c r="A27" s="38" t="s">
        <v>131</v>
      </c>
      <c r="B27" s="38" t="s">
        <v>75</v>
      </c>
      <c r="C27" s="38" t="s">
        <v>58</v>
      </c>
      <c r="D27" s="39">
        <v>987061</v>
      </c>
      <c r="E27" s="39">
        <v>440000</v>
      </c>
      <c r="F27" s="34" t="s">
        <v>87</v>
      </c>
      <c r="G27" s="37" t="s">
        <v>95</v>
      </c>
      <c r="H27" s="37" t="s">
        <v>112</v>
      </c>
      <c r="I27" s="37" t="s">
        <v>84</v>
      </c>
      <c r="J27" s="37" t="s">
        <v>85</v>
      </c>
      <c r="K27" s="37" t="s">
        <v>82</v>
      </c>
      <c r="L27" s="35">
        <v>35</v>
      </c>
      <c r="M27" s="35">
        <v>12</v>
      </c>
      <c r="N27" s="35">
        <v>12</v>
      </c>
      <c r="O27" s="35">
        <v>4</v>
      </c>
      <c r="P27" s="35">
        <v>7</v>
      </c>
      <c r="Q27" s="35">
        <v>7</v>
      </c>
      <c r="R27" s="35">
        <v>3</v>
      </c>
      <c r="S27" s="35">
        <f t="shared" si="0"/>
        <v>80</v>
      </c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</row>
    <row r="28" spans="1:68" s="33" customFormat="1" ht="12.75" customHeight="1" x14ac:dyDescent="0.2">
      <c r="A28" s="38" t="s">
        <v>132</v>
      </c>
      <c r="B28" s="38" t="s">
        <v>75</v>
      </c>
      <c r="C28" s="38" t="s">
        <v>59</v>
      </c>
      <c r="D28" s="39">
        <v>778819</v>
      </c>
      <c r="E28" s="39">
        <v>385000</v>
      </c>
      <c r="F28" s="34" t="s">
        <v>113</v>
      </c>
      <c r="G28" s="37" t="s">
        <v>82</v>
      </c>
      <c r="H28" s="37" t="s">
        <v>81</v>
      </c>
      <c r="I28" s="37" t="s">
        <v>84</v>
      </c>
      <c r="J28" s="37" t="s">
        <v>88</v>
      </c>
      <c r="K28" s="37" t="s">
        <v>82</v>
      </c>
      <c r="L28" s="35">
        <v>20</v>
      </c>
      <c r="M28" s="35">
        <v>11</v>
      </c>
      <c r="N28" s="35">
        <v>12</v>
      </c>
      <c r="O28" s="35">
        <v>4</v>
      </c>
      <c r="P28" s="35">
        <v>7</v>
      </c>
      <c r="Q28" s="35">
        <v>7</v>
      </c>
      <c r="R28" s="35">
        <v>3</v>
      </c>
      <c r="S28" s="35">
        <f t="shared" si="0"/>
        <v>64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</row>
    <row r="29" spans="1:68" s="33" customFormat="1" ht="12.75" customHeight="1" x14ac:dyDescent="0.2">
      <c r="A29" s="38" t="s">
        <v>133</v>
      </c>
      <c r="B29" s="38" t="s">
        <v>76</v>
      </c>
      <c r="C29" s="38" t="s">
        <v>117</v>
      </c>
      <c r="D29" s="39">
        <v>1637567</v>
      </c>
      <c r="E29" s="39">
        <v>670000</v>
      </c>
      <c r="F29" s="34" t="s">
        <v>97</v>
      </c>
      <c r="G29" s="37" t="s">
        <v>82</v>
      </c>
      <c r="H29" s="37" t="s">
        <v>114</v>
      </c>
      <c r="I29" s="37" t="s">
        <v>84</v>
      </c>
      <c r="J29" s="37" t="s">
        <v>90</v>
      </c>
      <c r="K29" s="37" t="s">
        <v>84</v>
      </c>
      <c r="L29" s="35">
        <v>23</v>
      </c>
      <c r="M29" s="35">
        <v>10</v>
      </c>
      <c r="N29" s="35">
        <v>10</v>
      </c>
      <c r="O29" s="35">
        <v>4</v>
      </c>
      <c r="P29" s="35">
        <v>5</v>
      </c>
      <c r="Q29" s="35">
        <v>6</v>
      </c>
      <c r="R29" s="35">
        <v>4</v>
      </c>
      <c r="S29" s="35">
        <f t="shared" si="0"/>
        <v>62</v>
      </c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</row>
    <row r="30" spans="1:68" s="33" customFormat="1" ht="12.75" customHeight="1" x14ac:dyDescent="0.2">
      <c r="A30" s="38" t="s">
        <v>134</v>
      </c>
      <c r="B30" s="38" t="s">
        <v>77</v>
      </c>
      <c r="C30" s="38" t="s">
        <v>60</v>
      </c>
      <c r="D30" s="39">
        <v>2182000</v>
      </c>
      <c r="E30" s="39">
        <v>750000</v>
      </c>
      <c r="F30" s="34" t="s">
        <v>114</v>
      </c>
      <c r="G30" s="37" t="s">
        <v>84</v>
      </c>
      <c r="H30" s="37" t="s">
        <v>102</v>
      </c>
      <c r="I30" s="37" t="s">
        <v>84</v>
      </c>
      <c r="J30" s="37" t="s">
        <v>93</v>
      </c>
      <c r="K30" s="37" t="s">
        <v>84</v>
      </c>
      <c r="L30" s="35">
        <v>33</v>
      </c>
      <c r="M30" s="35">
        <v>11</v>
      </c>
      <c r="N30" s="35">
        <v>10</v>
      </c>
      <c r="O30" s="35">
        <v>4</v>
      </c>
      <c r="P30" s="35">
        <v>5</v>
      </c>
      <c r="Q30" s="35">
        <v>5</v>
      </c>
      <c r="R30" s="35">
        <v>2</v>
      </c>
      <c r="S30" s="35">
        <f t="shared" si="0"/>
        <v>70</v>
      </c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</row>
    <row r="31" spans="1:68" s="33" customFormat="1" ht="12.75" customHeight="1" x14ac:dyDescent="0.2">
      <c r="A31" s="38" t="s">
        <v>135</v>
      </c>
      <c r="B31" s="38" t="s">
        <v>70</v>
      </c>
      <c r="C31" s="38" t="s">
        <v>61</v>
      </c>
      <c r="D31" s="39">
        <v>1983000</v>
      </c>
      <c r="E31" s="39">
        <v>800000</v>
      </c>
      <c r="F31" s="34" t="s">
        <v>102</v>
      </c>
      <c r="G31" s="37" t="s">
        <v>84</v>
      </c>
      <c r="H31" s="37" t="s">
        <v>101</v>
      </c>
      <c r="I31" s="37" t="s">
        <v>84</v>
      </c>
      <c r="J31" s="37" t="s">
        <v>115</v>
      </c>
      <c r="K31" s="37" t="s">
        <v>82</v>
      </c>
      <c r="L31" s="35">
        <v>24</v>
      </c>
      <c r="M31" s="35">
        <v>11</v>
      </c>
      <c r="N31" s="35">
        <v>11</v>
      </c>
      <c r="O31" s="35">
        <v>4</v>
      </c>
      <c r="P31" s="35">
        <v>6</v>
      </c>
      <c r="Q31" s="35">
        <v>7</v>
      </c>
      <c r="R31" s="35">
        <v>4</v>
      </c>
      <c r="S31" s="35">
        <f t="shared" si="0"/>
        <v>67</v>
      </c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</row>
    <row r="32" spans="1:68" s="33" customFormat="1" ht="12.75" customHeight="1" x14ac:dyDescent="0.2">
      <c r="A32" s="38" t="s">
        <v>136</v>
      </c>
      <c r="B32" s="38" t="s">
        <v>78</v>
      </c>
      <c r="C32" s="38" t="s">
        <v>62</v>
      </c>
      <c r="D32" s="39">
        <v>1390000</v>
      </c>
      <c r="E32" s="39">
        <v>450000</v>
      </c>
      <c r="F32" s="34" t="s">
        <v>99</v>
      </c>
      <c r="G32" s="37" t="s">
        <v>84</v>
      </c>
      <c r="H32" s="37" t="s">
        <v>87</v>
      </c>
      <c r="I32" s="37" t="s">
        <v>82</v>
      </c>
      <c r="J32" s="37" t="s">
        <v>96</v>
      </c>
      <c r="K32" s="37" t="s">
        <v>84</v>
      </c>
      <c r="L32" s="35">
        <v>35</v>
      </c>
      <c r="M32" s="35">
        <v>12</v>
      </c>
      <c r="N32" s="35">
        <v>12</v>
      </c>
      <c r="O32" s="35">
        <v>5</v>
      </c>
      <c r="P32" s="35">
        <v>7</v>
      </c>
      <c r="Q32" s="35">
        <v>8</v>
      </c>
      <c r="R32" s="35">
        <v>3</v>
      </c>
      <c r="S32" s="35">
        <f t="shared" si="0"/>
        <v>82</v>
      </c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</row>
    <row r="33" spans="1:68" s="33" customFormat="1" ht="12.75" customHeight="1" x14ac:dyDescent="0.2">
      <c r="A33" s="38" t="s">
        <v>137</v>
      </c>
      <c r="B33" s="38" t="s">
        <v>79</v>
      </c>
      <c r="C33" s="38" t="s">
        <v>63</v>
      </c>
      <c r="D33" s="39">
        <v>2993500</v>
      </c>
      <c r="E33" s="39">
        <v>1000000</v>
      </c>
      <c r="F33" s="34" t="s">
        <v>101</v>
      </c>
      <c r="G33" s="37" t="s">
        <v>84</v>
      </c>
      <c r="H33" s="37" t="s">
        <v>94</v>
      </c>
      <c r="I33" s="37" t="s">
        <v>95</v>
      </c>
      <c r="J33" s="37" t="s">
        <v>98</v>
      </c>
      <c r="K33" s="37" t="s">
        <v>82</v>
      </c>
      <c r="L33" s="35">
        <v>33</v>
      </c>
      <c r="M33" s="35">
        <v>12</v>
      </c>
      <c r="N33" s="35">
        <v>12</v>
      </c>
      <c r="O33" s="35">
        <v>5</v>
      </c>
      <c r="P33" s="35">
        <v>7</v>
      </c>
      <c r="Q33" s="35">
        <v>8</v>
      </c>
      <c r="R33" s="35">
        <v>4</v>
      </c>
      <c r="S33" s="35">
        <f t="shared" si="0"/>
        <v>81</v>
      </c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</row>
    <row r="34" spans="1:68" s="33" customFormat="1" ht="12.75" customHeight="1" x14ac:dyDescent="0.2">
      <c r="A34" s="38" t="s">
        <v>138</v>
      </c>
      <c r="B34" s="38" t="s">
        <v>71</v>
      </c>
      <c r="C34" s="38" t="s">
        <v>64</v>
      </c>
      <c r="D34" s="39">
        <v>1930857</v>
      </c>
      <c r="E34" s="39">
        <v>450000</v>
      </c>
      <c r="F34" s="34" t="s">
        <v>112</v>
      </c>
      <c r="G34" s="37" t="s">
        <v>84</v>
      </c>
      <c r="H34" s="37" t="s">
        <v>113</v>
      </c>
      <c r="I34" s="37" t="s">
        <v>84</v>
      </c>
      <c r="J34" s="37" t="s">
        <v>100</v>
      </c>
      <c r="K34" s="37" t="s">
        <v>84</v>
      </c>
      <c r="L34" s="35">
        <v>35</v>
      </c>
      <c r="M34" s="35">
        <v>11</v>
      </c>
      <c r="N34" s="35">
        <v>12</v>
      </c>
      <c r="O34" s="35">
        <v>5</v>
      </c>
      <c r="P34" s="35">
        <v>7</v>
      </c>
      <c r="Q34" s="35">
        <v>7</v>
      </c>
      <c r="R34" s="35">
        <v>2</v>
      </c>
      <c r="S34" s="35">
        <f t="shared" si="0"/>
        <v>79</v>
      </c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</row>
    <row r="35" spans="1:68" s="33" customFormat="1" ht="12.75" customHeight="1" x14ac:dyDescent="0.2">
      <c r="A35" s="38" t="s">
        <v>139</v>
      </c>
      <c r="B35" s="38" t="s">
        <v>80</v>
      </c>
      <c r="C35" s="38" t="s">
        <v>65</v>
      </c>
      <c r="D35" s="39">
        <v>362700</v>
      </c>
      <c r="E35" s="39">
        <v>159700</v>
      </c>
      <c r="F35" s="34" t="s">
        <v>94</v>
      </c>
      <c r="G35" s="37" t="s">
        <v>95</v>
      </c>
      <c r="H35" s="37" t="s">
        <v>108</v>
      </c>
      <c r="I35" s="37" t="s">
        <v>82</v>
      </c>
      <c r="J35" s="37" t="s">
        <v>103</v>
      </c>
      <c r="K35" s="37" t="s">
        <v>82</v>
      </c>
      <c r="L35" s="35">
        <v>20</v>
      </c>
      <c r="M35" s="35">
        <v>9</v>
      </c>
      <c r="N35" s="35">
        <v>9</v>
      </c>
      <c r="O35" s="35">
        <v>3</v>
      </c>
      <c r="P35" s="35">
        <v>4</v>
      </c>
      <c r="Q35" s="35">
        <v>4</v>
      </c>
      <c r="R35" s="35">
        <v>2</v>
      </c>
      <c r="S35" s="35">
        <f t="shared" si="0"/>
        <v>51</v>
      </c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</row>
    <row r="36" spans="1:68" ht="12" x14ac:dyDescent="0.3">
      <c r="D36" s="40">
        <f>SUM(D15:D35)</f>
        <v>31785739</v>
      </c>
      <c r="E36" s="40">
        <f>SUM(E15:E35)</f>
        <v>12134700</v>
      </c>
      <c r="F36" s="40"/>
    </row>
    <row r="37" spans="1:68" ht="12" x14ac:dyDescent="0.3">
      <c r="E37" s="40"/>
      <c r="F37" s="40"/>
      <c r="G37" s="40"/>
      <c r="H37" s="40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5" xr:uid="{8F60EC58-C729-41A8-8CF7-D96F896A16EA}">
      <formula1>40</formula1>
    </dataValidation>
    <dataValidation type="decimal" operator="lessThanOrEqual" allowBlank="1" showInputMessage="1" showErrorMessage="1" error="max. 15" sqref="M15:N35" xr:uid="{33C3263A-69BE-4493-A003-120C479B9220}">
      <formula1>15</formula1>
    </dataValidation>
    <dataValidation type="decimal" operator="lessThanOrEqual" allowBlank="1" showInputMessage="1" showErrorMessage="1" error="max. 10" sqref="P15:Q35" xr:uid="{F87B33A7-7A60-4457-96E7-FA9095838D7A}">
      <formula1>10</formula1>
    </dataValidation>
    <dataValidation type="decimal" operator="lessThanOrEqual" allowBlank="1" showInputMessage="1" showErrorMessage="1" error="max. 5" sqref="O15:O35 R15:R35" xr:uid="{1A28673B-E0D9-45EF-B018-A4E207440C1A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B2AB8-41E2-4500-B13B-D4364D7B024C}">
  <dimension ref="A1:BP37"/>
  <sheetViews>
    <sheetView zoomScale="80" zoomScaleNormal="80" workbookViewId="0"/>
  </sheetViews>
  <sheetFormatPr defaultColWidth="9.109375" defaultRowHeight="14.4" x14ac:dyDescent="0.3"/>
  <cols>
    <col min="1" max="1" width="11.6640625" style="29" customWidth="1"/>
    <col min="2" max="2" width="30" style="29" bestFit="1" customWidth="1"/>
    <col min="3" max="3" width="43.6640625" style="29" customWidth="1"/>
    <col min="4" max="4" width="15.5546875" style="29" customWidth="1"/>
    <col min="5" max="5" width="15" style="29" customWidth="1"/>
    <col min="6" max="6" width="15.6640625" style="29" customWidth="1"/>
    <col min="7" max="7" width="5.6640625" style="30" customWidth="1"/>
    <col min="8" max="8" width="17.109375" style="30" customWidth="1"/>
    <col min="9" max="9" width="5.6640625" style="29" customWidth="1"/>
    <col min="10" max="10" width="15.6640625" style="29" customWidth="1"/>
    <col min="11" max="11" width="5.6640625" style="29" customWidth="1"/>
    <col min="12" max="12" width="9.6640625" style="29" customWidth="1"/>
    <col min="13" max="19" width="9.33203125" style="29" customWidth="1"/>
    <col min="20" max="16384" width="9.109375" style="29"/>
  </cols>
  <sheetData>
    <row r="1" spans="1:68" ht="38.25" customHeight="1" x14ac:dyDescent="0.3">
      <c r="A1" s="28" t="s">
        <v>45</v>
      </c>
    </row>
    <row r="2" spans="1:68" ht="12.6" x14ac:dyDescent="0.3">
      <c r="A2" s="31" t="s">
        <v>41</v>
      </c>
      <c r="D2" s="31" t="s">
        <v>25</v>
      </c>
    </row>
    <row r="3" spans="1:68" ht="12.6" x14ac:dyDescent="0.3">
      <c r="A3" s="31" t="s">
        <v>40</v>
      </c>
      <c r="D3" s="29" t="s">
        <v>36</v>
      </c>
    </row>
    <row r="4" spans="1:68" ht="12.6" x14ac:dyDescent="0.3">
      <c r="A4" s="31" t="s">
        <v>42</v>
      </c>
      <c r="D4" s="29" t="s">
        <v>24</v>
      </c>
    </row>
    <row r="5" spans="1:68" ht="12.6" x14ac:dyDescent="0.3">
      <c r="A5" s="31" t="s">
        <v>39</v>
      </c>
      <c r="D5" s="29" t="s">
        <v>37</v>
      </c>
    </row>
    <row r="6" spans="1:68" ht="12.6" x14ac:dyDescent="0.3">
      <c r="A6" s="31" t="s">
        <v>43</v>
      </c>
    </row>
    <row r="7" spans="1:68" ht="12.6" x14ac:dyDescent="0.3">
      <c r="A7" s="31" t="s">
        <v>44</v>
      </c>
      <c r="D7" s="31" t="s">
        <v>26</v>
      </c>
    </row>
    <row r="8" spans="1:68" ht="27.6" customHeight="1" x14ac:dyDescent="0.3">
      <c r="A8" s="42"/>
      <c r="D8" s="26" t="s">
        <v>38</v>
      </c>
      <c r="E8" s="26"/>
      <c r="F8" s="26"/>
      <c r="G8" s="26"/>
      <c r="H8" s="26"/>
      <c r="I8" s="26"/>
      <c r="J8" s="26"/>
      <c r="K8" s="26"/>
    </row>
    <row r="9" spans="1:68" ht="12" x14ac:dyDescent="0.3">
      <c r="A9" s="42"/>
      <c r="D9" s="44"/>
      <c r="E9" s="44"/>
      <c r="F9" s="44"/>
      <c r="G9" s="44"/>
      <c r="H9" s="44"/>
      <c r="I9" s="44"/>
      <c r="J9" s="44"/>
      <c r="K9" s="44"/>
    </row>
    <row r="10" spans="1:68" ht="12" x14ac:dyDescent="0.3">
      <c r="A10" s="42"/>
      <c r="D10" s="26" t="s">
        <v>116</v>
      </c>
      <c r="E10" s="26"/>
      <c r="F10" s="26"/>
      <c r="G10" s="26"/>
      <c r="H10" s="26"/>
      <c r="I10" s="26"/>
      <c r="J10" s="26"/>
      <c r="K10" s="26"/>
    </row>
    <row r="11" spans="1:68" ht="12.6" x14ac:dyDescent="0.3">
      <c r="A11" s="31"/>
    </row>
    <row r="12" spans="1:68" ht="26.4" customHeight="1" x14ac:dyDescent="0.3">
      <c r="A12" s="20" t="s">
        <v>0</v>
      </c>
      <c r="B12" s="20" t="s">
        <v>1</v>
      </c>
      <c r="C12" s="20" t="s">
        <v>19</v>
      </c>
      <c r="D12" s="20" t="s">
        <v>13</v>
      </c>
      <c r="E12" s="23" t="s">
        <v>2</v>
      </c>
      <c r="F12" s="20" t="s">
        <v>33</v>
      </c>
      <c r="G12" s="20"/>
      <c r="H12" s="20" t="s">
        <v>34</v>
      </c>
      <c r="I12" s="20"/>
      <c r="J12" s="20" t="s">
        <v>35</v>
      </c>
      <c r="K12" s="20"/>
      <c r="L12" s="20" t="s">
        <v>15</v>
      </c>
      <c r="M12" s="20" t="s">
        <v>14</v>
      </c>
      <c r="N12" s="20" t="s">
        <v>16</v>
      </c>
      <c r="O12" s="20" t="s">
        <v>30</v>
      </c>
      <c r="P12" s="20" t="s">
        <v>31</v>
      </c>
      <c r="Q12" s="20" t="s">
        <v>32</v>
      </c>
      <c r="R12" s="20" t="s">
        <v>3</v>
      </c>
      <c r="S12" s="20" t="s">
        <v>4</v>
      </c>
    </row>
    <row r="13" spans="1:68" ht="59.4" customHeight="1" x14ac:dyDescent="0.3">
      <c r="A13" s="22"/>
      <c r="B13" s="22"/>
      <c r="C13" s="22"/>
      <c r="D13" s="22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68" ht="39" customHeight="1" x14ac:dyDescent="0.3">
      <c r="A14" s="21"/>
      <c r="B14" s="21"/>
      <c r="C14" s="21"/>
      <c r="D14" s="21"/>
      <c r="E14" s="25"/>
      <c r="F14" s="32" t="s">
        <v>27</v>
      </c>
      <c r="G14" s="41" t="s">
        <v>28</v>
      </c>
      <c r="H14" s="41" t="s">
        <v>27</v>
      </c>
      <c r="I14" s="41" t="s">
        <v>28</v>
      </c>
      <c r="J14" s="41" t="s">
        <v>27</v>
      </c>
      <c r="K14" s="41" t="s">
        <v>28</v>
      </c>
      <c r="L14" s="41" t="s">
        <v>29</v>
      </c>
      <c r="M14" s="41" t="s">
        <v>21</v>
      </c>
      <c r="N14" s="41" t="s">
        <v>21</v>
      </c>
      <c r="O14" s="41" t="s">
        <v>22</v>
      </c>
      <c r="P14" s="41" t="s">
        <v>23</v>
      </c>
      <c r="Q14" s="41" t="s">
        <v>23</v>
      </c>
      <c r="R14" s="41" t="s">
        <v>22</v>
      </c>
      <c r="S14" s="41"/>
    </row>
    <row r="15" spans="1:68" s="33" customFormat="1" ht="12.75" customHeight="1" x14ac:dyDescent="0.2">
      <c r="A15" s="38" t="s">
        <v>119</v>
      </c>
      <c r="B15" s="38" t="s">
        <v>66</v>
      </c>
      <c r="C15" s="38" t="s">
        <v>46</v>
      </c>
      <c r="D15" s="39">
        <v>1350000</v>
      </c>
      <c r="E15" s="39">
        <v>650000</v>
      </c>
      <c r="F15" s="34" t="s">
        <v>81</v>
      </c>
      <c r="G15" s="37" t="s">
        <v>82</v>
      </c>
      <c r="H15" s="37" t="s">
        <v>83</v>
      </c>
      <c r="I15" s="37" t="s">
        <v>84</v>
      </c>
      <c r="J15" s="37" t="s">
        <v>85</v>
      </c>
      <c r="K15" s="37" t="s">
        <v>82</v>
      </c>
      <c r="L15" s="35">
        <v>27</v>
      </c>
      <c r="M15" s="35">
        <v>11</v>
      </c>
      <c r="N15" s="35">
        <v>9</v>
      </c>
      <c r="O15" s="35">
        <v>4</v>
      </c>
      <c r="P15" s="35">
        <v>7</v>
      </c>
      <c r="Q15" s="35">
        <v>8</v>
      </c>
      <c r="R15" s="35">
        <v>5</v>
      </c>
      <c r="S15" s="35">
        <f>SUM(L15:R15)</f>
        <v>71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</row>
    <row r="16" spans="1:68" s="33" customFormat="1" ht="12.75" customHeight="1" x14ac:dyDescent="0.2">
      <c r="A16" s="38" t="s">
        <v>120</v>
      </c>
      <c r="B16" s="38" t="s">
        <v>67</v>
      </c>
      <c r="C16" s="38" t="s">
        <v>47</v>
      </c>
      <c r="D16" s="39">
        <v>2058500</v>
      </c>
      <c r="E16" s="39">
        <v>1000000</v>
      </c>
      <c r="F16" s="34" t="s">
        <v>86</v>
      </c>
      <c r="G16" s="37" t="s">
        <v>84</v>
      </c>
      <c r="H16" s="37" t="s">
        <v>87</v>
      </c>
      <c r="I16" s="37" t="s">
        <v>82</v>
      </c>
      <c r="J16" s="37" t="s">
        <v>88</v>
      </c>
      <c r="K16" s="37" t="s">
        <v>84</v>
      </c>
      <c r="L16" s="35">
        <v>37</v>
      </c>
      <c r="M16" s="35">
        <v>11</v>
      </c>
      <c r="N16" s="35">
        <v>12</v>
      </c>
      <c r="O16" s="35">
        <v>5</v>
      </c>
      <c r="P16" s="35">
        <v>7</v>
      </c>
      <c r="Q16" s="35">
        <v>9</v>
      </c>
      <c r="R16" s="35">
        <v>5</v>
      </c>
      <c r="S16" s="35">
        <f t="shared" ref="S16:S35" si="0">SUM(L16:R16)</f>
        <v>86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</row>
    <row r="17" spans="1:68" s="33" customFormat="1" ht="12.75" customHeight="1" x14ac:dyDescent="0.2">
      <c r="A17" s="38" t="s">
        <v>121</v>
      </c>
      <c r="B17" s="38" t="s">
        <v>68</v>
      </c>
      <c r="C17" s="38" t="s">
        <v>48</v>
      </c>
      <c r="D17" s="39">
        <v>1138558</v>
      </c>
      <c r="E17" s="39">
        <v>850000</v>
      </c>
      <c r="F17" s="34" t="s">
        <v>83</v>
      </c>
      <c r="G17" s="37" t="s">
        <v>84</v>
      </c>
      <c r="H17" s="37" t="s">
        <v>89</v>
      </c>
      <c r="I17" s="37" t="s">
        <v>84</v>
      </c>
      <c r="J17" s="37" t="s">
        <v>90</v>
      </c>
      <c r="K17" s="37" t="s">
        <v>84</v>
      </c>
      <c r="L17" s="35">
        <v>32</v>
      </c>
      <c r="M17" s="35">
        <v>13</v>
      </c>
      <c r="N17" s="35">
        <v>11</v>
      </c>
      <c r="O17" s="35">
        <v>5</v>
      </c>
      <c r="P17" s="35">
        <v>8</v>
      </c>
      <c r="Q17" s="35">
        <v>8</v>
      </c>
      <c r="R17" s="35">
        <v>5</v>
      </c>
      <c r="S17" s="35">
        <f t="shared" si="0"/>
        <v>82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</row>
    <row r="18" spans="1:68" s="33" customFormat="1" ht="12.75" customHeight="1" x14ac:dyDescent="0.2">
      <c r="A18" s="38" t="s">
        <v>122</v>
      </c>
      <c r="B18" s="38" t="s">
        <v>69</v>
      </c>
      <c r="C18" s="38" t="s">
        <v>49</v>
      </c>
      <c r="D18" s="39">
        <v>1777000</v>
      </c>
      <c r="E18" s="39">
        <v>750000</v>
      </c>
      <c r="F18" s="34" t="s">
        <v>91</v>
      </c>
      <c r="G18" s="37" t="s">
        <v>84</v>
      </c>
      <c r="H18" s="37" t="s">
        <v>92</v>
      </c>
      <c r="I18" s="37" t="s">
        <v>82</v>
      </c>
      <c r="J18" s="37" t="s">
        <v>93</v>
      </c>
      <c r="K18" s="37" t="s">
        <v>84</v>
      </c>
      <c r="L18" s="35">
        <v>32</v>
      </c>
      <c r="M18" s="35">
        <v>13</v>
      </c>
      <c r="N18" s="35">
        <v>10</v>
      </c>
      <c r="O18" s="35">
        <v>5</v>
      </c>
      <c r="P18" s="35">
        <v>8</v>
      </c>
      <c r="Q18" s="35">
        <v>8</v>
      </c>
      <c r="R18" s="35">
        <v>5</v>
      </c>
      <c r="S18" s="35">
        <f t="shared" si="0"/>
        <v>81</v>
      </c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</row>
    <row r="19" spans="1:68" s="33" customFormat="1" ht="12.75" customHeight="1" x14ac:dyDescent="0.2">
      <c r="A19" s="38" t="s">
        <v>123</v>
      </c>
      <c r="B19" s="38" t="s">
        <v>70</v>
      </c>
      <c r="C19" s="38" t="s">
        <v>50</v>
      </c>
      <c r="D19" s="39">
        <v>727500</v>
      </c>
      <c r="E19" s="39">
        <v>400000</v>
      </c>
      <c r="F19" s="34" t="s">
        <v>94</v>
      </c>
      <c r="G19" s="37" t="s">
        <v>95</v>
      </c>
      <c r="H19" s="37" t="s">
        <v>83</v>
      </c>
      <c r="I19" s="37" t="s">
        <v>84</v>
      </c>
      <c r="J19" s="37" t="s">
        <v>96</v>
      </c>
      <c r="K19" s="37" t="s">
        <v>84</v>
      </c>
      <c r="L19" s="35">
        <v>23</v>
      </c>
      <c r="M19" s="35">
        <v>11</v>
      </c>
      <c r="N19" s="35">
        <v>8</v>
      </c>
      <c r="O19" s="35">
        <v>4</v>
      </c>
      <c r="P19" s="35">
        <v>6</v>
      </c>
      <c r="Q19" s="35">
        <v>7</v>
      </c>
      <c r="R19" s="35">
        <v>5</v>
      </c>
      <c r="S19" s="35">
        <f t="shared" si="0"/>
        <v>64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</row>
    <row r="20" spans="1:68" s="33" customFormat="1" ht="12.75" customHeight="1" x14ac:dyDescent="0.2">
      <c r="A20" s="38" t="s">
        <v>124</v>
      </c>
      <c r="B20" s="38" t="s">
        <v>71</v>
      </c>
      <c r="C20" s="38" t="s">
        <v>51</v>
      </c>
      <c r="D20" s="39">
        <v>1345000</v>
      </c>
      <c r="E20" s="39">
        <v>400000</v>
      </c>
      <c r="F20" s="34" t="s">
        <v>89</v>
      </c>
      <c r="G20" s="37" t="s">
        <v>84</v>
      </c>
      <c r="H20" s="37" t="s">
        <v>97</v>
      </c>
      <c r="I20" s="37" t="s">
        <v>84</v>
      </c>
      <c r="J20" s="37" t="s">
        <v>98</v>
      </c>
      <c r="K20" s="37" t="s">
        <v>84</v>
      </c>
      <c r="L20" s="35">
        <v>30</v>
      </c>
      <c r="M20" s="35">
        <v>11</v>
      </c>
      <c r="N20" s="35">
        <v>10</v>
      </c>
      <c r="O20" s="35">
        <v>5</v>
      </c>
      <c r="P20" s="35">
        <v>7</v>
      </c>
      <c r="Q20" s="35">
        <v>8</v>
      </c>
      <c r="R20" s="35">
        <v>3</v>
      </c>
      <c r="S20" s="35">
        <f t="shared" si="0"/>
        <v>74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</row>
    <row r="21" spans="1:68" s="33" customFormat="1" ht="12.75" customHeight="1" x14ac:dyDescent="0.2">
      <c r="A21" s="38" t="s">
        <v>125</v>
      </c>
      <c r="B21" s="38" t="s">
        <v>72</v>
      </c>
      <c r="C21" s="38" t="s">
        <v>52</v>
      </c>
      <c r="D21" s="39">
        <v>1279100</v>
      </c>
      <c r="E21" s="39">
        <v>500000</v>
      </c>
      <c r="F21" s="34" t="s">
        <v>99</v>
      </c>
      <c r="G21" s="37" t="s">
        <v>82</v>
      </c>
      <c r="H21" s="37" t="s">
        <v>81</v>
      </c>
      <c r="I21" s="37" t="s">
        <v>82</v>
      </c>
      <c r="J21" s="37" t="s">
        <v>100</v>
      </c>
      <c r="K21" s="37" t="s">
        <v>82</v>
      </c>
      <c r="L21" s="35">
        <v>20</v>
      </c>
      <c r="M21" s="35">
        <v>10</v>
      </c>
      <c r="N21" s="35">
        <v>5</v>
      </c>
      <c r="O21" s="35">
        <v>4</v>
      </c>
      <c r="P21" s="35">
        <v>5</v>
      </c>
      <c r="Q21" s="35">
        <v>5</v>
      </c>
      <c r="R21" s="35">
        <v>2</v>
      </c>
      <c r="S21" s="35">
        <f t="shared" si="0"/>
        <v>51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</row>
    <row r="22" spans="1:68" s="33" customFormat="1" ht="12.75" customHeight="1" x14ac:dyDescent="0.2">
      <c r="A22" s="38" t="s">
        <v>126</v>
      </c>
      <c r="B22" s="38" t="s">
        <v>73</v>
      </c>
      <c r="C22" s="38" t="s">
        <v>53</v>
      </c>
      <c r="D22" s="39">
        <v>2145000</v>
      </c>
      <c r="E22" s="39">
        <v>400000</v>
      </c>
      <c r="F22" s="34" t="s">
        <v>101</v>
      </c>
      <c r="G22" s="37" t="s">
        <v>84</v>
      </c>
      <c r="H22" s="37" t="s">
        <v>102</v>
      </c>
      <c r="I22" s="37" t="s">
        <v>84</v>
      </c>
      <c r="J22" s="37" t="s">
        <v>103</v>
      </c>
      <c r="K22" s="37" t="s">
        <v>84</v>
      </c>
      <c r="L22" s="35">
        <v>24</v>
      </c>
      <c r="M22" s="35">
        <v>11</v>
      </c>
      <c r="N22" s="35">
        <v>9</v>
      </c>
      <c r="O22" s="35">
        <v>5</v>
      </c>
      <c r="P22" s="35">
        <v>7</v>
      </c>
      <c r="Q22" s="35">
        <v>8</v>
      </c>
      <c r="R22" s="35">
        <v>5</v>
      </c>
      <c r="S22" s="35">
        <f t="shared" si="0"/>
        <v>69</v>
      </c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</row>
    <row r="23" spans="1:68" s="33" customFormat="1" ht="12.75" customHeight="1" x14ac:dyDescent="0.2">
      <c r="A23" s="38" t="s">
        <v>127</v>
      </c>
      <c r="B23" s="38" t="s">
        <v>74</v>
      </c>
      <c r="C23" s="38" t="s">
        <v>54</v>
      </c>
      <c r="D23" s="39">
        <v>1496000</v>
      </c>
      <c r="E23" s="39">
        <v>400000</v>
      </c>
      <c r="F23" s="34" t="s">
        <v>104</v>
      </c>
      <c r="G23" s="37" t="s">
        <v>84</v>
      </c>
      <c r="H23" s="37" t="s">
        <v>91</v>
      </c>
      <c r="I23" s="37" t="s">
        <v>84</v>
      </c>
      <c r="J23" s="37" t="s">
        <v>105</v>
      </c>
      <c r="K23" s="37" t="s">
        <v>84</v>
      </c>
      <c r="L23" s="35">
        <v>34</v>
      </c>
      <c r="M23" s="35">
        <v>11</v>
      </c>
      <c r="N23" s="35">
        <v>12</v>
      </c>
      <c r="O23" s="35">
        <v>4</v>
      </c>
      <c r="P23" s="35">
        <v>7</v>
      </c>
      <c r="Q23" s="35">
        <v>8</v>
      </c>
      <c r="R23" s="35">
        <v>4</v>
      </c>
      <c r="S23" s="35">
        <f t="shared" si="0"/>
        <v>80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</row>
    <row r="24" spans="1:68" s="33" customFormat="1" ht="12.75" customHeight="1" x14ac:dyDescent="0.2">
      <c r="A24" s="38" t="s">
        <v>128</v>
      </c>
      <c r="B24" s="38" t="s">
        <v>118</v>
      </c>
      <c r="C24" s="38" t="s">
        <v>55</v>
      </c>
      <c r="D24" s="39">
        <v>2295000</v>
      </c>
      <c r="E24" s="39">
        <v>750000</v>
      </c>
      <c r="F24" s="34" t="s">
        <v>92</v>
      </c>
      <c r="G24" s="37" t="s">
        <v>84</v>
      </c>
      <c r="H24" s="37" t="s">
        <v>106</v>
      </c>
      <c r="I24" s="37" t="s">
        <v>84</v>
      </c>
      <c r="J24" s="37" t="s">
        <v>107</v>
      </c>
      <c r="K24" s="37" t="s">
        <v>84</v>
      </c>
      <c r="L24" s="35">
        <v>36</v>
      </c>
      <c r="M24" s="35">
        <v>12</v>
      </c>
      <c r="N24" s="35">
        <v>13</v>
      </c>
      <c r="O24" s="35">
        <v>5</v>
      </c>
      <c r="P24" s="35">
        <v>8</v>
      </c>
      <c r="Q24" s="35">
        <v>9</v>
      </c>
      <c r="R24" s="35">
        <v>4</v>
      </c>
      <c r="S24" s="35">
        <f t="shared" si="0"/>
        <v>87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</row>
    <row r="25" spans="1:68" s="33" customFormat="1" ht="12.75" customHeight="1" x14ac:dyDescent="0.2">
      <c r="A25" s="38" t="s">
        <v>129</v>
      </c>
      <c r="B25" s="38" t="s">
        <v>75</v>
      </c>
      <c r="C25" s="38" t="s">
        <v>56</v>
      </c>
      <c r="D25" s="39">
        <v>947880</v>
      </c>
      <c r="E25" s="39">
        <v>450000</v>
      </c>
      <c r="F25" s="34" t="s">
        <v>108</v>
      </c>
      <c r="G25" s="37" t="s">
        <v>84</v>
      </c>
      <c r="H25" s="37" t="s">
        <v>99</v>
      </c>
      <c r="I25" s="37" t="s">
        <v>84</v>
      </c>
      <c r="J25" s="37" t="s">
        <v>109</v>
      </c>
      <c r="K25" s="37" t="s">
        <v>84</v>
      </c>
      <c r="L25" s="35">
        <v>24</v>
      </c>
      <c r="M25" s="35">
        <v>11</v>
      </c>
      <c r="N25" s="35">
        <v>9</v>
      </c>
      <c r="O25" s="35">
        <v>5</v>
      </c>
      <c r="P25" s="35">
        <v>7</v>
      </c>
      <c r="Q25" s="35">
        <v>9</v>
      </c>
      <c r="R25" s="35">
        <v>3</v>
      </c>
      <c r="S25" s="35">
        <f t="shared" si="0"/>
        <v>68</v>
      </c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</row>
    <row r="26" spans="1:68" s="33" customFormat="1" ht="12.75" customHeight="1" x14ac:dyDescent="0.2">
      <c r="A26" s="38" t="s">
        <v>130</v>
      </c>
      <c r="B26" s="38" t="s">
        <v>75</v>
      </c>
      <c r="C26" s="38" t="s">
        <v>57</v>
      </c>
      <c r="D26" s="39">
        <v>980697</v>
      </c>
      <c r="E26" s="39">
        <v>480000</v>
      </c>
      <c r="F26" s="34" t="s">
        <v>110</v>
      </c>
      <c r="G26" s="37" t="s">
        <v>84</v>
      </c>
      <c r="H26" s="37" t="s">
        <v>86</v>
      </c>
      <c r="I26" s="37" t="s">
        <v>84</v>
      </c>
      <c r="J26" s="37" t="s">
        <v>111</v>
      </c>
      <c r="K26" s="37" t="s">
        <v>84</v>
      </c>
      <c r="L26" s="35">
        <v>34</v>
      </c>
      <c r="M26" s="35">
        <v>11</v>
      </c>
      <c r="N26" s="35">
        <v>11</v>
      </c>
      <c r="O26" s="35">
        <v>5</v>
      </c>
      <c r="P26" s="35">
        <v>7</v>
      </c>
      <c r="Q26" s="35">
        <v>9</v>
      </c>
      <c r="R26" s="35">
        <v>3</v>
      </c>
      <c r="S26" s="35">
        <f t="shared" si="0"/>
        <v>80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</row>
    <row r="27" spans="1:68" s="33" customFormat="1" ht="12.75" customHeight="1" x14ac:dyDescent="0.2">
      <c r="A27" s="38" t="s">
        <v>131</v>
      </c>
      <c r="B27" s="38" t="s">
        <v>75</v>
      </c>
      <c r="C27" s="38" t="s">
        <v>58</v>
      </c>
      <c r="D27" s="39">
        <v>987061</v>
      </c>
      <c r="E27" s="39">
        <v>440000</v>
      </c>
      <c r="F27" s="34" t="s">
        <v>87</v>
      </c>
      <c r="G27" s="37" t="s">
        <v>95</v>
      </c>
      <c r="H27" s="37" t="s">
        <v>112</v>
      </c>
      <c r="I27" s="37" t="s">
        <v>84</v>
      </c>
      <c r="J27" s="37" t="s">
        <v>85</v>
      </c>
      <c r="K27" s="37" t="s">
        <v>82</v>
      </c>
      <c r="L27" s="35">
        <v>38</v>
      </c>
      <c r="M27" s="35">
        <v>11</v>
      </c>
      <c r="N27" s="35">
        <v>13</v>
      </c>
      <c r="O27" s="35">
        <v>5</v>
      </c>
      <c r="P27" s="35">
        <v>7</v>
      </c>
      <c r="Q27" s="35">
        <v>9</v>
      </c>
      <c r="R27" s="35">
        <v>3</v>
      </c>
      <c r="S27" s="35">
        <f t="shared" si="0"/>
        <v>86</v>
      </c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</row>
    <row r="28" spans="1:68" s="33" customFormat="1" ht="12.75" customHeight="1" x14ac:dyDescent="0.2">
      <c r="A28" s="38" t="s">
        <v>132</v>
      </c>
      <c r="B28" s="38" t="s">
        <v>75</v>
      </c>
      <c r="C28" s="38" t="s">
        <v>59</v>
      </c>
      <c r="D28" s="39">
        <v>778819</v>
      </c>
      <c r="E28" s="39">
        <v>385000</v>
      </c>
      <c r="F28" s="34" t="s">
        <v>113</v>
      </c>
      <c r="G28" s="37" t="s">
        <v>82</v>
      </c>
      <c r="H28" s="37" t="s">
        <v>81</v>
      </c>
      <c r="I28" s="37" t="s">
        <v>84</v>
      </c>
      <c r="J28" s="37" t="s">
        <v>88</v>
      </c>
      <c r="K28" s="37" t="s">
        <v>82</v>
      </c>
      <c r="L28" s="35">
        <v>24</v>
      </c>
      <c r="M28" s="35">
        <v>11</v>
      </c>
      <c r="N28" s="35">
        <v>8</v>
      </c>
      <c r="O28" s="35">
        <v>5</v>
      </c>
      <c r="P28" s="35">
        <v>7</v>
      </c>
      <c r="Q28" s="35">
        <v>9</v>
      </c>
      <c r="R28" s="35">
        <v>3</v>
      </c>
      <c r="S28" s="35">
        <f t="shared" si="0"/>
        <v>67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</row>
    <row r="29" spans="1:68" s="33" customFormat="1" ht="12.75" customHeight="1" x14ac:dyDescent="0.2">
      <c r="A29" s="38" t="s">
        <v>133</v>
      </c>
      <c r="B29" s="38" t="s">
        <v>76</v>
      </c>
      <c r="C29" s="38" t="s">
        <v>117</v>
      </c>
      <c r="D29" s="39">
        <v>1637567</v>
      </c>
      <c r="E29" s="39">
        <v>670000</v>
      </c>
      <c r="F29" s="34" t="s">
        <v>97</v>
      </c>
      <c r="G29" s="37" t="s">
        <v>82</v>
      </c>
      <c r="H29" s="37" t="s">
        <v>114</v>
      </c>
      <c r="I29" s="37" t="s">
        <v>84</v>
      </c>
      <c r="J29" s="37" t="s">
        <v>90</v>
      </c>
      <c r="K29" s="37" t="s">
        <v>84</v>
      </c>
      <c r="L29" s="35">
        <v>25</v>
      </c>
      <c r="M29" s="35">
        <v>11</v>
      </c>
      <c r="N29" s="35">
        <v>10</v>
      </c>
      <c r="O29" s="35">
        <v>4</v>
      </c>
      <c r="P29" s="35">
        <v>5</v>
      </c>
      <c r="Q29" s="35">
        <v>8</v>
      </c>
      <c r="R29" s="35">
        <v>4</v>
      </c>
      <c r="S29" s="35">
        <f t="shared" si="0"/>
        <v>67</v>
      </c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</row>
    <row r="30" spans="1:68" s="33" customFormat="1" ht="12.75" customHeight="1" x14ac:dyDescent="0.2">
      <c r="A30" s="38" t="s">
        <v>134</v>
      </c>
      <c r="B30" s="38" t="s">
        <v>77</v>
      </c>
      <c r="C30" s="38" t="s">
        <v>60</v>
      </c>
      <c r="D30" s="39">
        <v>2182000</v>
      </c>
      <c r="E30" s="39">
        <v>750000</v>
      </c>
      <c r="F30" s="34" t="s">
        <v>114</v>
      </c>
      <c r="G30" s="37" t="s">
        <v>84</v>
      </c>
      <c r="H30" s="37" t="s">
        <v>102</v>
      </c>
      <c r="I30" s="37" t="s">
        <v>84</v>
      </c>
      <c r="J30" s="37" t="s">
        <v>93</v>
      </c>
      <c r="K30" s="37" t="s">
        <v>84</v>
      </c>
      <c r="L30" s="35">
        <v>32</v>
      </c>
      <c r="M30" s="35">
        <v>13</v>
      </c>
      <c r="N30" s="35">
        <v>10</v>
      </c>
      <c r="O30" s="35">
        <v>3</v>
      </c>
      <c r="P30" s="35">
        <v>5</v>
      </c>
      <c r="Q30" s="35">
        <v>6</v>
      </c>
      <c r="R30" s="35">
        <v>2</v>
      </c>
      <c r="S30" s="35">
        <f t="shared" si="0"/>
        <v>71</v>
      </c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</row>
    <row r="31" spans="1:68" s="33" customFormat="1" ht="12.75" customHeight="1" x14ac:dyDescent="0.2">
      <c r="A31" s="38" t="s">
        <v>135</v>
      </c>
      <c r="B31" s="38" t="s">
        <v>70</v>
      </c>
      <c r="C31" s="38" t="s">
        <v>61</v>
      </c>
      <c r="D31" s="39">
        <v>1983000</v>
      </c>
      <c r="E31" s="39">
        <v>800000</v>
      </c>
      <c r="F31" s="34" t="s">
        <v>102</v>
      </c>
      <c r="G31" s="37" t="s">
        <v>84</v>
      </c>
      <c r="H31" s="37" t="s">
        <v>101</v>
      </c>
      <c r="I31" s="37" t="s">
        <v>84</v>
      </c>
      <c r="J31" s="37" t="s">
        <v>115</v>
      </c>
      <c r="K31" s="37" t="s">
        <v>82</v>
      </c>
      <c r="L31" s="35">
        <v>23</v>
      </c>
      <c r="M31" s="35">
        <v>11</v>
      </c>
      <c r="N31" s="35">
        <v>8</v>
      </c>
      <c r="O31" s="35">
        <v>5</v>
      </c>
      <c r="P31" s="35">
        <v>6</v>
      </c>
      <c r="Q31" s="35">
        <v>7</v>
      </c>
      <c r="R31" s="35">
        <v>5</v>
      </c>
      <c r="S31" s="35">
        <f t="shared" si="0"/>
        <v>65</v>
      </c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</row>
    <row r="32" spans="1:68" s="33" customFormat="1" ht="12.75" customHeight="1" x14ac:dyDescent="0.2">
      <c r="A32" s="38" t="s">
        <v>136</v>
      </c>
      <c r="B32" s="38" t="s">
        <v>78</v>
      </c>
      <c r="C32" s="38" t="s">
        <v>62</v>
      </c>
      <c r="D32" s="39">
        <v>1390000</v>
      </c>
      <c r="E32" s="39">
        <v>450000</v>
      </c>
      <c r="F32" s="34" t="s">
        <v>99</v>
      </c>
      <c r="G32" s="37" t="s">
        <v>84</v>
      </c>
      <c r="H32" s="37" t="s">
        <v>87</v>
      </c>
      <c r="I32" s="37" t="s">
        <v>82</v>
      </c>
      <c r="J32" s="37" t="s">
        <v>96</v>
      </c>
      <c r="K32" s="37" t="s">
        <v>84</v>
      </c>
      <c r="L32" s="35">
        <v>36</v>
      </c>
      <c r="M32" s="35">
        <v>12</v>
      </c>
      <c r="N32" s="35">
        <v>13</v>
      </c>
      <c r="O32" s="35">
        <v>5</v>
      </c>
      <c r="P32" s="35">
        <v>8</v>
      </c>
      <c r="Q32" s="35">
        <v>9</v>
      </c>
      <c r="R32" s="35">
        <v>3</v>
      </c>
      <c r="S32" s="35">
        <f t="shared" si="0"/>
        <v>86</v>
      </c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</row>
    <row r="33" spans="1:68" s="33" customFormat="1" ht="12.75" customHeight="1" x14ac:dyDescent="0.2">
      <c r="A33" s="38" t="s">
        <v>137</v>
      </c>
      <c r="B33" s="38" t="s">
        <v>79</v>
      </c>
      <c r="C33" s="38" t="s">
        <v>63</v>
      </c>
      <c r="D33" s="39">
        <v>2993500</v>
      </c>
      <c r="E33" s="39">
        <v>1000000</v>
      </c>
      <c r="F33" s="34" t="s">
        <v>101</v>
      </c>
      <c r="G33" s="37" t="s">
        <v>84</v>
      </c>
      <c r="H33" s="37" t="s">
        <v>94</v>
      </c>
      <c r="I33" s="37" t="s">
        <v>95</v>
      </c>
      <c r="J33" s="37" t="s">
        <v>98</v>
      </c>
      <c r="K33" s="37" t="s">
        <v>82</v>
      </c>
      <c r="L33" s="35">
        <v>38</v>
      </c>
      <c r="M33" s="35">
        <v>11</v>
      </c>
      <c r="N33" s="35">
        <v>14</v>
      </c>
      <c r="O33" s="35">
        <v>4</v>
      </c>
      <c r="P33" s="35">
        <v>8</v>
      </c>
      <c r="Q33" s="35">
        <v>9</v>
      </c>
      <c r="R33" s="35">
        <v>5</v>
      </c>
      <c r="S33" s="35">
        <f t="shared" si="0"/>
        <v>89</v>
      </c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</row>
    <row r="34" spans="1:68" s="33" customFormat="1" ht="12.75" customHeight="1" x14ac:dyDescent="0.2">
      <c r="A34" s="38" t="s">
        <v>138</v>
      </c>
      <c r="B34" s="38" t="s">
        <v>71</v>
      </c>
      <c r="C34" s="38" t="s">
        <v>64</v>
      </c>
      <c r="D34" s="39">
        <v>1930857</v>
      </c>
      <c r="E34" s="39">
        <v>450000</v>
      </c>
      <c r="F34" s="34" t="s">
        <v>112</v>
      </c>
      <c r="G34" s="37" t="s">
        <v>84</v>
      </c>
      <c r="H34" s="37" t="s">
        <v>113</v>
      </c>
      <c r="I34" s="37" t="s">
        <v>84</v>
      </c>
      <c r="J34" s="37" t="s">
        <v>100</v>
      </c>
      <c r="K34" s="37" t="s">
        <v>84</v>
      </c>
      <c r="L34" s="35">
        <v>29</v>
      </c>
      <c r="M34" s="35">
        <v>11</v>
      </c>
      <c r="N34" s="35">
        <v>11</v>
      </c>
      <c r="O34" s="35">
        <v>5</v>
      </c>
      <c r="P34" s="35">
        <v>7</v>
      </c>
      <c r="Q34" s="35">
        <v>8</v>
      </c>
      <c r="R34" s="35">
        <v>3</v>
      </c>
      <c r="S34" s="35">
        <f t="shared" si="0"/>
        <v>74</v>
      </c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</row>
    <row r="35" spans="1:68" s="33" customFormat="1" ht="12.75" customHeight="1" x14ac:dyDescent="0.2">
      <c r="A35" s="38" t="s">
        <v>139</v>
      </c>
      <c r="B35" s="38" t="s">
        <v>80</v>
      </c>
      <c r="C35" s="38" t="s">
        <v>65</v>
      </c>
      <c r="D35" s="39">
        <v>362700</v>
      </c>
      <c r="E35" s="39">
        <v>159700</v>
      </c>
      <c r="F35" s="34" t="s">
        <v>94</v>
      </c>
      <c r="G35" s="37" t="s">
        <v>95</v>
      </c>
      <c r="H35" s="37" t="s">
        <v>108</v>
      </c>
      <c r="I35" s="37" t="s">
        <v>82</v>
      </c>
      <c r="J35" s="37" t="s">
        <v>103</v>
      </c>
      <c r="K35" s="37" t="s">
        <v>82</v>
      </c>
      <c r="L35" s="35">
        <v>20</v>
      </c>
      <c r="M35" s="35">
        <v>10</v>
      </c>
      <c r="N35" s="35">
        <v>5</v>
      </c>
      <c r="O35" s="35">
        <v>3</v>
      </c>
      <c r="P35" s="35">
        <v>4</v>
      </c>
      <c r="Q35" s="35">
        <v>4</v>
      </c>
      <c r="R35" s="35">
        <v>2</v>
      </c>
      <c r="S35" s="35">
        <f t="shared" si="0"/>
        <v>48</v>
      </c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</row>
    <row r="36" spans="1:68" ht="12" x14ac:dyDescent="0.3">
      <c r="D36" s="40">
        <f>SUM(D15:D35)</f>
        <v>31785739</v>
      </c>
      <c r="E36" s="40">
        <f>SUM(E15:E35)</f>
        <v>12134700</v>
      </c>
      <c r="F36" s="40"/>
    </row>
    <row r="37" spans="1:68" ht="12" x14ac:dyDescent="0.3">
      <c r="E37" s="40"/>
      <c r="F37" s="40"/>
      <c r="G37" s="40"/>
      <c r="H37" s="40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5" xr:uid="{9950F8F2-6B82-40CE-9014-9D11ECBE2EB8}">
      <formula1>40</formula1>
    </dataValidation>
    <dataValidation type="decimal" operator="lessThanOrEqual" allowBlank="1" showInputMessage="1" showErrorMessage="1" error="max. 15" sqref="M15:N35" xr:uid="{1CE26F52-F5DA-4D3B-B3DE-9916E14DFFFA}">
      <formula1>15</formula1>
    </dataValidation>
    <dataValidation type="decimal" operator="lessThanOrEqual" allowBlank="1" showInputMessage="1" showErrorMessage="1" error="max. 10" sqref="P15:Q35" xr:uid="{1ACBF9A5-98B4-4375-8377-E8A816BADFEA}">
      <formula1>10</formula1>
    </dataValidation>
    <dataValidation type="decimal" operator="lessThanOrEqual" allowBlank="1" showInputMessage="1" showErrorMessage="1" error="max. 5" sqref="O15:O35 R15:R35" xr:uid="{3F8742DA-7C4A-4F1A-9CBB-0400988846F7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E6DA-E83C-41CF-AB7C-B141A805C6F8}">
  <dimension ref="A1:BP37"/>
  <sheetViews>
    <sheetView zoomScale="80" zoomScaleNormal="80" workbookViewId="0"/>
  </sheetViews>
  <sheetFormatPr defaultColWidth="9.109375" defaultRowHeight="14.4" x14ac:dyDescent="0.3"/>
  <cols>
    <col min="1" max="1" width="11.6640625" style="29" customWidth="1"/>
    <col min="2" max="2" width="30" style="29" bestFit="1" customWidth="1"/>
    <col min="3" max="3" width="43.6640625" style="29" customWidth="1"/>
    <col min="4" max="4" width="15.5546875" style="29" customWidth="1"/>
    <col min="5" max="5" width="15" style="29" customWidth="1"/>
    <col min="6" max="6" width="15.6640625" style="29" customWidth="1"/>
    <col min="7" max="7" width="5.6640625" style="30" customWidth="1"/>
    <col min="8" max="8" width="17.109375" style="30" customWidth="1"/>
    <col min="9" max="9" width="5.6640625" style="29" customWidth="1"/>
    <col min="10" max="10" width="15.6640625" style="29" customWidth="1"/>
    <col min="11" max="11" width="5.6640625" style="29" customWidth="1"/>
    <col min="12" max="12" width="9.6640625" style="29" customWidth="1"/>
    <col min="13" max="19" width="9.33203125" style="29" customWidth="1"/>
    <col min="20" max="16384" width="9.109375" style="29"/>
  </cols>
  <sheetData>
    <row r="1" spans="1:68" ht="38.25" customHeight="1" x14ac:dyDescent="0.3">
      <c r="A1" s="28" t="s">
        <v>45</v>
      </c>
    </row>
    <row r="2" spans="1:68" ht="12.6" x14ac:dyDescent="0.3">
      <c r="A2" s="31" t="s">
        <v>41</v>
      </c>
      <c r="D2" s="31" t="s">
        <v>25</v>
      </c>
    </row>
    <row r="3" spans="1:68" ht="12.6" x14ac:dyDescent="0.3">
      <c r="A3" s="31" t="s">
        <v>40</v>
      </c>
      <c r="D3" s="29" t="s">
        <v>36</v>
      </c>
    </row>
    <row r="4" spans="1:68" ht="12.6" x14ac:dyDescent="0.3">
      <c r="A4" s="31" t="s">
        <v>42</v>
      </c>
      <c r="D4" s="29" t="s">
        <v>24</v>
      </c>
    </row>
    <row r="5" spans="1:68" ht="12.6" x14ac:dyDescent="0.3">
      <c r="A5" s="31" t="s">
        <v>39</v>
      </c>
      <c r="D5" s="29" t="s">
        <v>37</v>
      </c>
    </row>
    <row r="6" spans="1:68" ht="12.6" x14ac:dyDescent="0.3">
      <c r="A6" s="31" t="s">
        <v>43</v>
      </c>
    </row>
    <row r="7" spans="1:68" ht="12.6" x14ac:dyDescent="0.3">
      <c r="A7" s="31" t="s">
        <v>44</v>
      </c>
      <c r="D7" s="31" t="s">
        <v>26</v>
      </c>
    </row>
    <row r="8" spans="1:68" ht="27.6" customHeight="1" x14ac:dyDescent="0.3">
      <c r="A8" s="42"/>
      <c r="D8" s="26" t="s">
        <v>38</v>
      </c>
      <c r="E8" s="26"/>
      <c r="F8" s="26"/>
      <c r="G8" s="26"/>
      <c r="H8" s="26"/>
      <c r="I8" s="26"/>
      <c r="J8" s="26"/>
      <c r="K8" s="26"/>
    </row>
    <row r="9" spans="1:68" ht="12" x14ac:dyDescent="0.3">
      <c r="A9" s="42"/>
      <c r="D9" s="44"/>
      <c r="E9" s="44"/>
      <c r="F9" s="44"/>
      <c r="G9" s="44"/>
      <c r="H9" s="44"/>
      <c r="I9" s="44"/>
      <c r="J9" s="44"/>
      <c r="K9" s="44"/>
    </row>
    <row r="10" spans="1:68" ht="12" x14ac:dyDescent="0.3">
      <c r="A10" s="42"/>
      <c r="D10" s="26" t="s">
        <v>116</v>
      </c>
      <c r="E10" s="26"/>
      <c r="F10" s="26"/>
      <c r="G10" s="26"/>
      <c r="H10" s="26"/>
      <c r="I10" s="26"/>
      <c r="J10" s="26"/>
      <c r="K10" s="26"/>
    </row>
    <row r="11" spans="1:68" ht="12.6" x14ac:dyDescent="0.3">
      <c r="A11" s="31"/>
    </row>
    <row r="12" spans="1:68" ht="26.4" customHeight="1" x14ac:dyDescent="0.3">
      <c r="A12" s="20" t="s">
        <v>0</v>
      </c>
      <c r="B12" s="20" t="s">
        <v>1</v>
      </c>
      <c r="C12" s="20" t="s">
        <v>19</v>
      </c>
      <c r="D12" s="20" t="s">
        <v>13</v>
      </c>
      <c r="E12" s="23" t="s">
        <v>2</v>
      </c>
      <c r="F12" s="20" t="s">
        <v>33</v>
      </c>
      <c r="G12" s="20"/>
      <c r="H12" s="20" t="s">
        <v>34</v>
      </c>
      <c r="I12" s="20"/>
      <c r="J12" s="20" t="s">
        <v>35</v>
      </c>
      <c r="K12" s="20"/>
      <c r="L12" s="20" t="s">
        <v>15</v>
      </c>
      <c r="M12" s="20" t="s">
        <v>14</v>
      </c>
      <c r="N12" s="20" t="s">
        <v>16</v>
      </c>
      <c r="O12" s="20" t="s">
        <v>30</v>
      </c>
      <c r="P12" s="20" t="s">
        <v>31</v>
      </c>
      <c r="Q12" s="20" t="s">
        <v>32</v>
      </c>
      <c r="R12" s="20" t="s">
        <v>3</v>
      </c>
      <c r="S12" s="20" t="s">
        <v>4</v>
      </c>
    </row>
    <row r="13" spans="1:68" ht="59.4" customHeight="1" x14ac:dyDescent="0.3">
      <c r="A13" s="22"/>
      <c r="B13" s="22"/>
      <c r="C13" s="22"/>
      <c r="D13" s="22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68" ht="39" customHeight="1" x14ac:dyDescent="0.3">
      <c r="A14" s="21"/>
      <c r="B14" s="21"/>
      <c r="C14" s="21"/>
      <c r="D14" s="21"/>
      <c r="E14" s="25"/>
      <c r="F14" s="32" t="s">
        <v>27</v>
      </c>
      <c r="G14" s="41" t="s">
        <v>28</v>
      </c>
      <c r="H14" s="41" t="s">
        <v>27</v>
      </c>
      <c r="I14" s="41" t="s">
        <v>28</v>
      </c>
      <c r="J14" s="41" t="s">
        <v>27</v>
      </c>
      <c r="K14" s="41" t="s">
        <v>28</v>
      </c>
      <c r="L14" s="41" t="s">
        <v>29</v>
      </c>
      <c r="M14" s="41" t="s">
        <v>21</v>
      </c>
      <c r="N14" s="41" t="s">
        <v>21</v>
      </c>
      <c r="O14" s="41" t="s">
        <v>22</v>
      </c>
      <c r="P14" s="41" t="s">
        <v>23</v>
      </c>
      <c r="Q14" s="41" t="s">
        <v>23</v>
      </c>
      <c r="R14" s="41" t="s">
        <v>22</v>
      </c>
      <c r="S14" s="41"/>
    </row>
    <row r="15" spans="1:68" s="33" customFormat="1" ht="12.75" customHeight="1" x14ac:dyDescent="0.2">
      <c r="A15" s="38" t="s">
        <v>119</v>
      </c>
      <c r="B15" s="38" t="s">
        <v>66</v>
      </c>
      <c r="C15" s="38" t="s">
        <v>46</v>
      </c>
      <c r="D15" s="39">
        <v>1350000</v>
      </c>
      <c r="E15" s="39">
        <v>650000</v>
      </c>
      <c r="F15" s="34" t="s">
        <v>81</v>
      </c>
      <c r="G15" s="37" t="s">
        <v>82</v>
      </c>
      <c r="H15" s="37" t="s">
        <v>83</v>
      </c>
      <c r="I15" s="37" t="s">
        <v>84</v>
      </c>
      <c r="J15" s="37" t="s">
        <v>85</v>
      </c>
      <c r="K15" s="37" t="s">
        <v>82</v>
      </c>
      <c r="L15" s="35">
        <v>28</v>
      </c>
      <c r="M15" s="35">
        <v>11</v>
      </c>
      <c r="N15" s="35">
        <v>10</v>
      </c>
      <c r="O15" s="35">
        <v>5</v>
      </c>
      <c r="P15" s="35">
        <v>7</v>
      </c>
      <c r="Q15" s="35">
        <v>8</v>
      </c>
      <c r="R15" s="35">
        <v>5</v>
      </c>
      <c r="S15" s="35">
        <f>SUM(L15:R15)</f>
        <v>74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</row>
    <row r="16" spans="1:68" s="33" customFormat="1" ht="12.75" customHeight="1" x14ac:dyDescent="0.2">
      <c r="A16" s="38" t="s">
        <v>120</v>
      </c>
      <c r="B16" s="38" t="s">
        <v>67</v>
      </c>
      <c r="C16" s="38" t="s">
        <v>47</v>
      </c>
      <c r="D16" s="39">
        <v>2058500</v>
      </c>
      <c r="E16" s="39">
        <v>1000000</v>
      </c>
      <c r="F16" s="34" t="s">
        <v>86</v>
      </c>
      <c r="G16" s="37" t="s">
        <v>84</v>
      </c>
      <c r="H16" s="37" t="s">
        <v>87</v>
      </c>
      <c r="I16" s="37" t="s">
        <v>82</v>
      </c>
      <c r="J16" s="37" t="s">
        <v>88</v>
      </c>
      <c r="K16" s="37" t="s">
        <v>84</v>
      </c>
      <c r="L16" s="35">
        <v>36</v>
      </c>
      <c r="M16" s="35">
        <v>11</v>
      </c>
      <c r="N16" s="35">
        <v>13</v>
      </c>
      <c r="O16" s="35">
        <v>5</v>
      </c>
      <c r="P16" s="35">
        <v>7</v>
      </c>
      <c r="Q16" s="35">
        <v>9</v>
      </c>
      <c r="R16" s="35">
        <v>5</v>
      </c>
      <c r="S16" s="35">
        <f t="shared" ref="S16:S35" si="0">SUM(L16:R16)</f>
        <v>86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</row>
    <row r="17" spans="1:68" s="33" customFormat="1" ht="12.75" customHeight="1" x14ac:dyDescent="0.2">
      <c r="A17" s="38" t="s">
        <v>121</v>
      </c>
      <c r="B17" s="38" t="s">
        <v>68</v>
      </c>
      <c r="C17" s="38" t="s">
        <v>48</v>
      </c>
      <c r="D17" s="39">
        <v>1138558</v>
      </c>
      <c r="E17" s="39">
        <v>850000</v>
      </c>
      <c r="F17" s="34" t="s">
        <v>83</v>
      </c>
      <c r="G17" s="37" t="s">
        <v>84</v>
      </c>
      <c r="H17" s="37" t="s">
        <v>89</v>
      </c>
      <c r="I17" s="37" t="s">
        <v>84</v>
      </c>
      <c r="J17" s="37" t="s">
        <v>90</v>
      </c>
      <c r="K17" s="37" t="s">
        <v>84</v>
      </c>
      <c r="L17" s="35">
        <v>32</v>
      </c>
      <c r="M17" s="35">
        <v>13</v>
      </c>
      <c r="N17" s="35">
        <v>13</v>
      </c>
      <c r="O17" s="35">
        <v>5</v>
      </c>
      <c r="P17" s="35">
        <v>8</v>
      </c>
      <c r="Q17" s="35">
        <v>8</v>
      </c>
      <c r="R17" s="35">
        <v>5</v>
      </c>
      <c r="S17" s="35">
        <f t="shared" si="0"/>
        <v>84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</row>
    <row r="18" spans="1:68" s="33" customFormat="1" ht="12.75" customHeight="1" x14ac:dyDescent="0.2">
      <c r="A18" s="38" t="s">
        <v>122</v>
      </c>
      <c r="B18" s="38" t="s">
        <v>69</v>
      </c>
      <c r="C18" s="38" t="s">
        <v>49</v>
      </c>
      <c r="D18" s="39">
        <v>1777000</v>
      </c>
      <c r="E18" s="39">
        <v>750000</v>
      </c>
      <c r="F18" s="34" t="s">
        <v>91</v>
      </c>
      <c r="G18" s="37" t="s">
        <v>84</v>
      </c>
      <c r="H18" s="37" t="s">
        <v>92</v>
      </c>
      <c r="I18" s="37" t="s">
        <v>82</v>
      </c>
      <c r="J18" s="37" t="s">
        <v>93</v>
      </c>
      <c r="K18" s="37" t="s">
        <v>84</v>
      </c>
      <c r="L18" s="35">
        <v>34</v>
      </c>
      <c r="M18" s="35">
        <v>13</v>
      </c>
      <c r="N18" s="35">
        <v>13</v>
      </c>
      <c r="O18" s="35">
        <v>4</v>
      </c>
      <c r="P18" s="35">
        <v>8</v>
      </c>
      <c r="Q18" s="35">
        <v>8</v>
      </c>
      <c r="R18" s="35">
        <v>5</v>
      </c>
      <c r="S18" s="35">
        <f t="shared" si="0"/>
        <v>85</v>
      </c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</row>
    <row r="19" spans="1:68" s="33" customFormat="1" ht="12.75" customHeight="1" x14ac:dyDescent="0.2">
      <c r="A19" s="38" t="s">
        <v>123</v>
      </c>
      <c r="B19" s="38" t="s">
        <v>70</v>
      </c>
      <c r="C19" s="38" t="s">
        <v>50</v>
      </c>
      <c r="D19" s="39">
        <v>727500</v>
      </c>
      <c r="E19" s="39">
        <v>400000</v>
      </c>
      <c r="F19" s="34" t="s">
        <v>94</v>
      </c>
      <c r="G19" s="37" t="s">
        <v>95</v>
      </c>
      <c r="H19" s="37" t="s">
        <v>83</v>
      </c>
      <c r="I19" s="37" t="s">
        <v>84</v>
      </c>
      <c r="J19" s="37" t="s">
        <v>96</v>
      </c>
      <c r="K19" s="37" t="s">
        <v>84</v>
      </c>
      <c r="L19" s="35">
        <v>25</v>
      </c>
      <c r="M19" s="35">
        <v>11</v>
      </c>
      <c r="N19" s="35">
        <v>10</v>
      </c>
      <c r="O19" s="35">
        <v>4</v>
      </c>
      <c r="P19" s="35">
        <v>6</v>
      </c>
      <c r="Q19" s="35">
        <v>8</v>
      </c>
      <c r="R19" s="35">
        <v>4</v>
      </c>
      <c r="S19" s="35">
        <f t="shared" si="0"/>
        <v>68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</row>
    <row r="20" spans="1:68" s="33" customFormat="1" ht="12.75" customHeight="1" x14ac:dyDescent="0.2">
      <c r="A20" s="38" t="s">
        <v>124</v>
      </c>
      <c r="B20" s="38" t="s">
        <v>71</v>
      </c>
      <c r="C20" s="38" t="s">
        <v>51</v>
      </c>
      <c r="D20" s="39">
        <v>1345000</v>
      </c>
      <c r="E20" s="39">
        <v>400000</v>
      </c>
      <c r="F20" s="34" t="s">
        <v>89</v>
      </c>
      <c r="G20" s="37" t="s">
        <v>84</v>
      </c>
      <c r="H20" s="37" t="s">
        <v>97</v>
      </c>
      <c r="I20" s="37" t="s">
        <v>84</v>
      </c>
      <c r="J20" s="37" t="s">
        <v>98</v>
      </c>
      <c r="K20" s="37" t="s">
        <v>84</v>
      </c>
      <c r="L20" s="35">
        <v>29</v>
      </c>
      <c r="M20" s="35">
        <v>11</v>
      </c>
      <c r="N20" s="35">
        <v>10</v>
      </c>
      <c r="O20" s="35">
        <v>5</v>
      </c>
      <c r="P20" s="35">
        <v>7</v>
      </c>
      <c r="Q20" s="35">
        <v>7</v>
      </c>
      <c r="R20" s="35">
        <v>3</v>
      </c>
      <c r="S20" s="35">
        <f t="shared" si="0"/>
        <v>72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</row>
    <row r="21" spans="1:68" s="33" customFormat="1" ht="12.75" customHeight="1" x14ac:dyDescent="0.2">
      <c r="A21" s="38" t="s">
        <v>125</v>
      </c>
      <c r="B21" s="38" t="s">
        <v>72</v>
      </c>
      <c r="C21" s="38" t="s">
        <v>52</v>
      </c>
      <c r="D21" s="39">
        <v>1279100</v>
      </c>
      <c r="E21" s="39">
        <v>500000</v>
      </c>
      <c r="F21" s="34" t="s">
        <v>99</v>
      </c>
      <c r="G21" s="37" t="s">
        <v>82</v>
      </c>
      <c r="H21" s="37" t="s">
        <v>81</v>
      </c>
      <c r="I21" s="37" t="s">
        <v>82</v>
      </c>
      <c r="J21" s="37" t="s">
        <v>100</v>
      </c>
      <c r="K21" s="37" t="s">
        <v>82</v>
      </c>
      <c r="L21" s="35">
        <v>20</v>
      </c>
      <c r="M21" s="35">
        <v>10</v>
      </c>
      <c r="N21" s="35">
        <v>6</v>
      </c>
      <c r="O21" s="35">
        <v>5</v>
      </c>
      <c r="P21" s="35">
        <v>5</v>
      </c>
      <c r="Q21" s="35">
        <v>5</v>
      </c>
      <c r="R21" s="35">
        <v>2</v>
      </c>
      <c r="S21" s="35">
        <f t="shared" si="0"/>
        <v>53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</row>
    <row r="22" spans="1:68" s="33" customFormat="1" ht="12.75" customHeight="1" x14ac:dyDescent="0.2">
      <c r="A22" s="38" t="s">
        <v>126</v>
      </c>
      <c r="B22" s="38" t="s">
        <v>73</v>
      </c>
      <c r="C22" s="38" t="s">
        <v>53</v>
      </c>
      <c r="D22" s="39">
        <v>2145000</v>
      </c>
      <c r="E22" s="39">
        <v>400000</v>
      </c>
      <c r="F22" s="34" t="s">
        <v>101</v>
      </c>
      <c r="G22" s="37" t="s">
        <v>84</v>
      </c>
      <c r="H22" s="37" t="s">
        <v>102</v>
      </c>
      <c r="I22" s="37" t="s">
        <v>84</v>
      </c>
      <c r="J22" s="37" t="s">
        <v>103</v>
      </c>
      <c r="K22" s="37" t="s">
        <v>84</v>
      </c>
      <c r="L22" s="35">
        <v>25</v>
      </c>
      <c r="M22" s="35">
        <v>11</v>
      </c>
      <c r="N22" s="35">
        <v>10</v>
      </c>
      <c r="O22" s="35">
        <v>5</v>
      </c>
      <c r="P22" s="35">
        <v>7</v>
      </c>
      <c r="Q22" s="35">
        <v>8</v>
      </c>
      <c r="R22" s="35">
        <v>4</v>
      </c>
      <c r="S22" s="35">
        <f t="shared" si="0"/>
        <v>70</v>
      </c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</row>
    <row r="23" spans="1:68" s="33" customFormat="1" ht="12.75" customHeight="1" x14ac:dyDescent="0.2">
      <c r="A23" s="38" t="s">
        <v>127</v>
      </c>
      <c r="B23" s="38" t="s">
        <v>74</v>
      </c>
      <c r="C23" s="38" t="s">
        <v>54</v>
      </c>
      <c r="D23" s="39">
        <v>1496000</v>
      </c>
      <c r="E23" s="39">
        <v>400000</v>
      </c>
      <c r="F23" s="34" t="s">
        <v>104</v>
      </c>
      <c r="G23" s="37" t="s">
        <v>84</v>
      </c>
      <c r="H23" s="37" t="s">
        <v>91</v>
      </c>
      <c r="I23" s="37" t="s">
        <v>84</v>
      </c>
      <c r="J23" s="37" t="s">
        <v>105</v>
      </c>
      <c r="K23" s="37" t="s">
        <v>84</v>
      </c>
      <c r="L23" s="35">
        <v>34</v>
      </c>
      <c r="M23" s="35">
        <v>11</v>
      </c>
      <c r="N23" s="35">
        <v>12</v>
      </c>
      <c r="O23" s="35">
        <v>4</v>
      </c>
      <c r="P23" s="35">
        <v>7</v>
      </c>
      <c r="Q23" s="35">
        <v>8</v>
      </c>
      <c r="R23" s="35">
        <v>4</v>
      </c>
      <c r="S23" s="35">
        <f t="shared" si="0"/>
        <v>80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</row>
    <row r="24" spans="1:68" s="33" customFormat="1" ht="12.75" customHeight="1" x14ac:dyDescent="0.2">
      <c r="A24" s="38" t="s">
        <v>128</v>
      </c>
      <c r="B24" s="38" t="s">
        <v>118</v>
      </c>
      <c r="C24" s="38" t="s">
        <v>55</v>
      </c>
      <c r="D24" s="39">
        <v>2295000</v>
      </c>
      <c r="E24" s="39">
        <v>750000</v>
      </c>
      <c r="F24" s="34" t="s">
        <v>92</v>
      </c>
      <c r="G24" s="37" t="s">
        <v>84</v>
      </c>
      <c r="H24" s="37" t="s">
        <v>106</v>
      </c>
      <c r="I24" s="37" t="s">
        <v>84</v>
      </c>
      <c r="J24" s="37" t="s">
        <v>107</v>
      </c>
      <c r="K24" s="37" t="s">
        <v>84</v>
      </c>
      <c r="L24" s="35">
        <v>37</v>
      </c>
      <c r="M24" s="35">
        <v>11</v>
      </c>
      <c r="N24" s="35">
        <v>13</v>
      </c>
      <c r="O24" s="35">
        <v>4</v>
      </c>
      <c r="P24" s="35">
        <v>9</v>
      </c>
      <c r="Q24" s="35">
        <v>9</v>
      </c>
      <c r="R24" s="35">
        <v>4</v>
      </c>
      <c r="S24" s="35">
        <f t="shared" si="0"/>
        <v>87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</row>
    <row r="25" spans="1:68" s="33" customFormat="1" ht="12.75" customHeight="1" x14ac:dyDescent="0.2">
      <c r="A25" s="38" t="s">
        <v>129</v>
      </c>
      <c r="B25" s="38" t="s">
        <v>75</v>
      </c>
      <c r="C25" s="38" t="s">
        <v>56</v>
      </c>
      <c r="D25" s="39">
        <v>947880</v>
      </c>
      <c r="E25" s="39">
        <v>450000</v>
      </c>
      <c r="F25" s="34" t="s">
        <v>108</v>
      </c>
      <c r="G25" s="37" t="s">
        <v>84</v>
      </c>
      <c r="H25" s="37" t="s">
        <v>99</v>
      </c>
      <c r="I25" s="37" t="s">
        <v>84</v>
      </c>
      <c r="J25" s="37" t="s">
        <v>109</v>
      </c>
      <c r="K25" s="37" t="s">
        <v>84</v>
      </c>
      <c r="L25" s="35">
        <v>15</v>
      </c>
      <c r="M25" s="35">
        <v>11</v>
      </c>
      <c r="N25" s="35">
        <v>7</v>
      </c>
      <c r="O25" s="35">
        <v>5</v>
      </c>
      <c r="P25" s="35">
        <v>8</v>
      </c>
      <c r="Q25" s="35">
        <v>9</v>
      </c>
      <c r="R25" s="35">
        <v>3</v>
      </c>
      <c r="S25" s="35">
        <f t="shared" si="0"/>
        <v>58</v>
      </c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</row>
    <row r="26" spans="1:68" s="33" customFormat="1" ht="12.75" customHeight="1" x14ac:dyDescent="0.2">
      <c r="A26" s="38" t="s">
        <v>130</v>
      </c>
      <c r="B26" s="38" t="s">
        <v>75</v>
      </c>
      <c r="C26" s="38" t="s">
        <v>57</v>
      </c>
      <c r="D26" s="39">
        <v>980697</v>
      </c>
      <c r="E26" s="39">
        <v>480000</v>
      </c>
      <c r="F26" s="34" t="s">
        <v>110</v>
      </c>
      <c r="G26" s="37" t="s">
        <v>84</v>
      </c>
      <c r="H26" s="37" t="s">
        <v>86</v>
      </c>
      <c r="I26" s="37" t="s">
        <v>84</v>
      </c>
      <c r="J26" s="37" t="s">
        <v>111</v>
      </c>
      <c r="K26" s="37" t="s">
        <v>84</v>
      </c>
      <c r="L26" s="35">
        <v>30</v>
      </c>
      <c r="M26" s="35">
        <v>11</v>
      </c>
      <c r="N26" s="35">
        <v>10</v>
      </c>
      <c r="O26" s="35">
        <v>5</v>
      </c>
      <c r="P26" s="35">
        <v>8</v>
      </c>
      <c r="Q26" s="35">
        <v>9</v>
      </c>
      <c r="R26" s="35">
        <v>3</v>
      </c>
      <c r="S26" s="35">
        <f t="shared" si="0"/>
        <v>76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</row>
    <row r="27" spans="1:68" s="33" customFormat="1" ht="12.75" customHeight="1" x14ac:dyDescent="0.2">
      <c r="A27" s="38" t="s">
        <v>131</v>
      </c>
      <c r="B27" s="38" t="s">
        <v>75</v>
      </c>
      <c r="C27" s="38" t="s">
        <v>58</v>
      </c>
      <c r="D27" s="39">
        <v>987061</v>
      </c>
      <c r="E27" s="39">
        <v>440000</v>
      </c>
      <c r="F27" s="34" t="s">
        <v>87</v>
      </c>
      <c r="G27" s="37" t="s">
        <v>95</v>
      </c>
      <c r="H27" s="37" t="s">
        <v>112</v>
      </c>
      <c r="I27" s="37" t="s">
        <v>84</v>
      </c>
      <c r="J27" s="37" t="s">
        <v>85</v>
      </c>
      <c r="K27" s="37" t="s">
        <v>82</v>
      </c>
      <c r="L27" s="35">
        <v>37</v>
      </c>
      <c r="M27" s="35">
        <v>11</v>
      </c>
      <c r="N27" s="35">
        <v>13</v>
      </c>
      <c r="O27" s="35">
        <v>5</v>
      </c>
      <c r="P27" s="35">
        <v>8</v>
      </c>
      <c r="Q27" s="35">
        <v>9</v>
      </c>
      <c r="R27" s="35">
        <v>3</v>
      </c>
      <c r="S27" s="35">
        <f t="shared" si="0"/>
        <v>86</v>
      </c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</row>
    <row r="28" spans="1:68" s="33" customFormat="1" ht="12.75" customHeight="1" x14ac:dyDescent="0.2">
      <c r="A28" s="38" t="s">
        <v>132</v>
      </c>
      <c r="B28" s="38" t="s">
        <v>75</v>
      </c>
      <c r="C28" s="38" t="s">
        <v>59</v>
      </c>
      <c r="D28" s="39">
        <v>778819</v>
      </c>
      <c r="E28" s="39">
        <v>385000</v>
      </c>
      <c r="F28" s="34" t="s">
        <v>113</v>
      </c>
      <c r="G28" s="37" t="s">
        <v>82</v>
      </c>
      <c r="H28" s="37" t="s">
        <v>81</v>
      </c>
      <c r="I28" s="37" t="s">
        <v>84</v>
      </c>
      <c r="J28" s="37" t="s">
        <v>88</v>
      </c>
      <c r="K28" s="37" t="s">
        <v>82</v>
      </c>
      <c r="L28" s="35">
        <v>22</v>
      </c>
      <c r="M28" s="35">
        <v>11</v>
      </c>
      <c r="N28" s="35">
        <v>7</v>
      </c>
      <c r="O28" s="35">
        <v>5</v>
      </c>
      <c r="P28" s="35">
        <v>8</v>
      </c>
      <c r="Q28" s="35">
        <v>9</v>
      </c>
      <c r="R28" s="35">
        <v>3</v>
      </c>
      <c r="S28" s="35">
        <f t="shared" si="0"/>
        <v>65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</row>
    <row r="29" spans="1:68" s="33" customFormat="1" ht="12.75" customHeight="1" x14ac:dyDescent="0.2">
      <c r="A29" s="38" t="s">
        <v>133</v>
      </c>
      <c r="B29" s="38" t="s">
        <v>76</v>
      </c>
      <c r="C29" s="38" t="s">
        <v>117</v>
      </c>
      <c r="D29" s="39">
        <v>1637567</v>
      </c>
      <c r="E29" s="39">
        <v>670000</v>
      </c>
      <c r="F29" s="34" t="s">
        <v>97</v>
      </c>
      <c r="G29" s="37" t="s">
        <v>82</v>
      </c>
      <c r="H29" s="37" t="s">
        <v>114</v>
      </c>
      <c r="I29" s="37" t="s">
        <v>84</v>
      </c>
      <c r="J29" s="37" t="s">
        <v>90</v>
      </c>
      <c r="K29" s="37" t="s">
        <v>84</v>
      </c>
      <c r="L29" s="35">
        <v>20</v>
      </c>
      <c r="M29" s="35">
        <v>11</v>
      </c>
      <c r="N29" s="35">
        <v>9</v>
      </c>
      <c r="O29" s="35">
        <v>5</v>
      </c>
      <c r="P29" s="35">
        <v>5</v>
      </c>
      <c r="Q29" s="35">
        <v>10</v>
      </c>
      <c r="R29" s="35">
        <v>4</v>
      </c>
      <c r="S29" s="35">
        <f t="shared" si="0"/>
        <v>64</v>
      </c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</row>
    <row r="30" spans="1:68" s="33" customFormat="1" ht="12.75" customHeight="1" x14ac:dyDescent="0.2">
      <c r="A30" s="38" t="s">
        <v>134</v>
      </c>
      <c r="B30" s="38" t="s">
        <v>77</v>
      </c>
      <c r="C30" s="38" t="s">
        <v>60</v>
      </c>
      <c r="D30" s="39">
        <v>2182000</v>
      </c>
      <c r="E30" s="39">
        <v>750000</v>
      </c>
      <c r="F30" s="34" t="s">
        <v>114</v>
      </c>
      <c r="G30" s="37" t="s">
        <v>84</v>
      </c>
      <c r="H30" s="37" t="s">
        <v>102</v>
      </c>
      <c r="I30" s="37" t="s">
        <v>84</v>
      </c>
      <c r="J30" s="37" t="s">
        <v>93</v>
      </c>
      <c r="K30" s="37" t="s">
        <v>84</v>
      </c>
      <c r="L30" s="35">
        <v>31</v>
      </c>
      <c r="M30" s="35">
        <v>12</v>
      </c>
      <c r="N30" s="35">
        <v>10</v>
      </c>
      <c r="O30" s="35">
        <v>4</v>
      </c>
      <c r="P30" s="35">
        <v>5</v>
      </c>
      <c r="Q30" s="35">
        <v>8</v>
      </c>
      <c r="R30" s="35">
        <v>2</v>
      </c>
      <c r="S30" s="35">
        <f t="shared" si="0"/>
        <v>72</v>
      </c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</row>
    <row r="31" spans="1:68" s="33" customFormat="1" ht="12.75" customHeight="1" x14ac:dyDescent="0.2">
      <c r="A31" s="38" t="s">
        <v>135</v>
      </c>
      <c r="B31" s="38" t="s">
        <v>70</v>
      </c>
      <c r="C31" s="38" t="s">
        <v>61</v>
      </c>
      <c r="D31" s="39">
        <v>1983000</v>
      </c>
      <c r="E31" s="39">
        <v>800000</v>
      </c>
      <c r="F31" s="34" t="s">
        <v>102</v>
      </c>
      <c r="G31" s="37" t="s">
        <v>84</v>
      </c>
      <c r="H31" s="37" t="s">
        <v>101</v>
      </c>
      <c r="I31" s="37" t="s">
        <v>84</v>
      </c>
      <c r="J31" s="37" t="s">
        <v>115</v>
      </c>
      <c r="K31" s="37" t="s">
        <v>82</v>
      </c>
      <c r="L31" s="35">
        <v>22</v>
      </c>
      <c r="M31" s="35">
        <v>11</v>
      </c>
      <c r="N31" s="35">
        <v>7</v>
      </c>
      <c r="O31" s="35">
        <v>5</v>
      </c>
      <c r="P31" s="35">
        <v>6</v>
      </c>
      <c r="Q31" s="35">
        <v>8</v>
      </c>
      <c r="R31" s="35">
        <v>4</v>
      </c>
      <c r="S31" s="35">
        <f t="shared" si="0"/>
        <v>63</v>
      </c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</row>
    <row r="32" spans="1:68" s="33" customFormat="1" ht="12.75" customHeight="1" x14ac:dyDescent="0.2">
      <c r="A32" s="38" t="s">
        <v>136</v>
      </c>
      <c r="B32" s="38" t="s">
        <v>78</v>
      </c>
      <c r="C32" s="38" t="s">
        <v>62</v>
      </c>
      <c r="D32" s="39">
        <v>1390000</v>
      </c>
      <c r="E32" s="39">
        <v>450000</v>
      </c>
      <c r="F32" s="34" t="s">
        <v>99</v>
      </c>
      <c r="G32" s="37" t="s">
        <v>84</v>
      </c>
      <c r="H32" s="37" t="s">
        <v>87</v>
      </c>
      <c r="I32" s="37" t="s">
        <v>82</v>
      </c>
      <c r="J32" s="37" t="s">
        <v>96</v>
      </c>
      <c r="K32" s="37" t="s">
        <v>84</v>
      </c>
      <c r="L32" s="35">
        <v>36</v>
      </c>
      <c r="M32" s="35">
        <v>12</v>
      </c>
      <c r="N32" s="35">
        <v>13</v>
      </c>
      <c r="O32" s="35">
        <v>5</v>
      </c>
      <c r="P32" s="35">
        <v>8</v>
      </c>
      <c r="Q32" s="35">
        <v>9</v>
      </c>
      <c r="R32" s="35">
        <v>3</v>
      </c>
      <c r="S32" s="35">
        <f t="shared" si="0"/>
        <v>86</v>
      </c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</row>
    <row r="33" spans="1:68" s="33" customFormat="1" ht="12.75" customHeight="1" x14ac:dyDescent="0.2">
      <c r="A33" s="38" t="s">
        <v>137</v>
      </c>
      <c r="B33" s="38" t="s">
        <v>79</v>
      </c>
      <c r="C33" s="38" t="s">
        <v>63</v>
      </c>
      <c r="D33" s="39">
        <v>2993500</v>
      </c>
      <c r="E33" s="39">
        <v>1000000</v>
      </c>
      <c r="F33" s="34" t="s">
        <v>101</v>
      </c>
      <c r="G33" s="37" t="s">
        <v>84</v>
      </c>
      <c r="H33" s="37" t="s">
        <v>94</v>
      </c>
      <c r="I33" s="37" t="s">
        <v>95</v>
      </c>
      <c r="J33" s="37" t="s">
        <v>98</v>
      </c>
      <c r="K33" s="37" t="s">
        <v>82</v>
      </c>
      <c r="L33" s="35">
        <v>37</v>
      </c>
      <c r="M33" s="35">
        <v>11</v>
      </c>
      <c r="N33" s="35">
        <v>13</v>
      </c>
      <c r="O33" s="35">
        <v>4</v>
      </c>
      <c r="P33" s="35">
        <v>8</v>
      </c>
      <c r="Q33" s="35">
        <v>9</v>
      </c>
      <c r="R33" s="35">
        <v>4</v>
      </c>
      <c r="S33" s="35">
        <f t="shared" si="0"/>
        <v>86</v>
      </c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</row>
    <row r="34" spans="1:68" s="33" customFormat="1" ht="12.75" customHeight="1" x14ac:dyDescent="0.2">
      <c r="A34" s="38" t="s">
        <v>138</v>
      </c>
      <c r="B34" s="38" t="s">
        <v>71</v>
      </c>
      <c r="C34" s="38" t="s">
        <v>64</v>
      </c>
      <c r="D34" s="39">
        <v>1930857</v>
      </c>
      <c r="E34" s="39">
        <v>450000</v>
      </c>
      <c r="F34" s="34" t="s">
        <v>112</v>
      </c>
      <c r="G34" s="37" t="s">
        <v>84</v>
      </c>
      <c r="H34" s="37" t="s">
        <v>113</v>
      </c>
      <c r="I34" s="37" t="s">
        <v>84</v>
      </c>
      <c r="J34" s="37" t="s">
        <v>100</v>
      </c>
      <c r="K34" s="37" t="s">
        <v>84</v>
      </c>
      <c r="L34" s="35">
        <v>27</v>
      </c>
      <c r="M34" s="35">
        <v>11</v>
      </c>
      <c r="N34" s="35">
        <v>9</v>
      </c>
      <c r="O34" s="35">
        <v>5</v>
      </c>
      <c r="P34" s="35">
        <v>7</v>
      </c>
      <c r="Q34" s="35">
        <v>10</v>
      </c>
      <c r="R34" s="35">
        <v>3</v>
      </c>
      <c r="S34" s="35">
        <f t="shared" si="0"/>
        <v>72</v>
      </c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</row>
    <row r="35" spans="1:68" s="33" customFormat="1" ht="12.75" customHeight="1" x14ac:dyDescent="0.2">
      <c r="A35" s="38" t="s">
        <v>139</v>
      </c>
      <c r="B35" s="38" t="s">
        <v>80</v>
      </c>
      <c r="C35" s="38" t="s">
        <v>65</v>
      </c>
      <c r="D35" s="39">
        <v>362700</v>
      </c>
      <c r="E35" s="39">
        <v>159700</v>
      </c>
      <c r="F35" s="34" t="s">
        <v>94</v>
      </c>
      <c r="G35" s="37" t="s">
        <v>95</v>
      </c>
      <c r="H35" s="37" t="s">
        <v>108</v>
      </c>
      <c r="I35" s="37" t="s">
        <v>82</v>
      </c>
      <c r="J35" s="37" t="s">
        <v>103</v>
      </c>
      <c r="K35" s="37" t="s">
        <v>82</v>
      </c>
      <c r="L35" s="35">
        <v>15</v>
      </c>
      <c r="M35" s="35">
        <v>10</v>
      </c>
      <c r="N35" s="35">
        <v>6</v>
      </c>
      <c r="O35" s="35">
        <v>4</v>
      </c>
      <c r="P35" s="35">
        <v>4</v>
      </c>
      <c r="Q35" s="35">
        <v>4</v>
      </c>
      <c r="R35" s="35">
        <v>2</v>
      </c>
      <c r="S35" s="35">
        <f t="shared" si="0"/>
        <v>45</v>
      </c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</row>
    <row r="36" spans="1:68" ht="12" x14ac:dyDescent="0.3">
      <c r="D36" s="40">
        <f>SUM(D15:D35)</f>
        <v>31785739</v>
      </c>
      <c r="E36" s="40">
        <f>SUM(E15:E35)</f>
        <v>12134700</v>
      </c>
      <c r="F36" s="40"/>
    </row>
    <row r="37" spans="1:68" ht="12" x14ac:dyDescent="0.3">
      <c r="E37" s="40"/>
      <c r="F37" s="40"/>
      <c r="G37" s="40"/>
      <c r="H37" s="40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5" xr:uid="{D743E425-F186-4EA9-97E1-49B6FBAB68F6}">
      <formula1>40</formula1>
    </dataValidation>
    <dataValidation type="decimal" operator="lessThanOrEqual" allowBlank="1" showInputMessage="1" showErrorMessage="1" error="max. 15" sqref="M15:N35" xr:uid="{2D735255-F529-43B4-A2B8-B7455A88E04C}">
      <formula1>15</formula1>
    </dataValidation>
    <dataValidation type="decimal" operator="lessThanOrEqual" allowBlank="1" showInputMessage="1" showErrorMessage="1" error="max. 10" sqref="P15:Q35" xr:uid="{EA5179FB-6CC6-428A-AE50-EE5C53E4374E}">
      <formula1>10</formula1>
    </dataValidation>
    <dataValidation type="decimal" operator="lessThanOrEqual" allowBlank="1" showInputMessage="1" showErrorMessage="1" error="max. 5" sqref="O15:O35 R15:R35" xr:uid="{43E8C752-0E88-4848-876F-7DDFCBF9D50F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340E2-7AC5-486C-8A2A-9748C12AB8E4}">
  <dimension ref="A1:BP37"/>
  <sheetViews>
    <sheetView zoomScale="80" zoomScaleNormal="80" workbookViewId="0"/>
  </sheetViews>
  <sheetFormatPr defaultColWidth="9.109375" defaultRowHeight="14.4" x14ac:dyDescent="0.3"/>
  <cols>
    <col min="1" max="1" width="11.6640625" style="29" customWidth="1"/>
    <col min="2" max="2" width="30" style="29" bestFit="1" customWidth="1"/>
    <col min="3" max="3" width="43.6640625" style="29" customWidth="1"/>
    <col min="4" max="4" width="15.5546875" style="29" customWidth="1"/>
    <col min="5" max="5" width="15" style="29" customWidth="1"/>
    <col min="6" max="6" width="15.6640625" style="29" customWidth="1"/>
    <col min="7" max="7" width="5.6640625" style="30" customWidth="1"/>
    <col min="8" max="8" width="17.109375" style="30" customWidth="1"/>
    <col min="9" max="9" width="5.6640625" style="29" customWidth="1"/>
    <col min="10" max="10" width="15.6640625" style="29" customWidth="1"/>
    <col min="11" max="11" width="5.6640625" style="29" customWidth="1"/>
    <col min="12" max="12" width="9.6640625" style="29" customWidth="1"/>
    <col min="13" max="19" width="9.33203125" style="29" customWidth="1"/>
    <col min="20" max="16384" width="9.109375" style="29"/>
  </cols>
  <sheetData>
    <row r="1" spans="1:68" ht="38.25" customHeight="1" x14ac:dyDescent="0.3">
      <c r="A1" s="28" t="s">
        <v>45</v>
      </c>
    </row>
    <row r="2" spans="1:68" ht="12.6" x14ac:dyDescent="0.3">
      <c r="A2" s="31" t="s">
        <v>41</v>
      </c>
      <c r="D2" s="31" t="s">
        <v>25</v>
      </c>
    </row>
    <row r="3" spans="1:68" ht="12.6" x14ac:dyDescent="0.3">
      <c r="A3" s="31" t="s">
        <v>40</v>
      </c>
      <c r="D3" s="29" t="s">
        <v>36</v>
      </c>
    </row>
    <row r="4" spans="1:68" ht="12.6" x14ac:dyDescent="0.3">
      <c r="A4" s="31" t="s">
        <v>42</v>
      </c>
      <c r="D4" s="29" t="s">
        <v>24</v>
      </c>
    </row>
    <row r="5" spans="1:68" ht="12.6" x14ac:dyDescent="0.3">
      <c r="A5" s="31" t="s">
        <v>39</v>
      </c>
      <c r="D5" s="29" t="s">
        <v>37</v>
      </c>
    </row>
    <row r="6" spans="1:68" ht="12.6" x14ac:dyDescent="0.3">
      <c r="A6" s="31" t="s">
        <v>43</v>
      </c>
    </row>
    <row r="7" spans="1:68" ht="12.6" x14ac:dyDescent="0.3">
      <c r="A7" s="31" t="s">
        <v>44</v>
      </c>
      <c r="D7" s="31" t="s">
        <v>26</v>
      </c>
    </row>
    <row r="8" spans="1:68" ht="27.6" customHeight="1" x14ac:dyDescent="0.3">
      <c r="A8" s="42"/>
      <c r="D8" s="26" t="s">
        <v>38</v>
      </c>
      <c r="E8" s="26"/>
      <c r="F8" s="26"/>
      <c r="G8" s="26"/>
      <c r="H8" s="26"/>
      <c r="I8" s="26"/>
      <c r="J8" s="26"/>
      <c r="K8" s="26"/>
    </row>
    <row r="9" spans="1:68" ht="12" x14ac:dyDescent="0.3">
      <c r="A9" s="42"/>
      <c r="D9" s="44"/>
      <c r="E9" s="44"/>
      <c r="F9" s="44"/>
      <c r="G9" s="44"/>
      <c r="H9" s="44"/>
      <c r="I9" s="44"/>
      <c r="J9" s="44"/>
      <c r="K9" s="44"/>
    </row>
    <row r="10" spans="1:68" ht="12" x14ac:dyDescent="0.3">
      <c r="A10" s="42"/>
      <c r="D10" s="26" t="s">
        <v>116</v>
      </c>
      <c r="E10" s="26"/>
      <c r="F10" s="26"/>
      <c r="G10" s="26"/>
      <c r="H10" s="26"/>
      <c r="I10" s="26"/>
      <c r="J10" s="26"/>
      <c r="K10" s="26"/>
    </row>
    <row r="11" spans="1:68" ht="12.6" x14ac:dyDescent="0.3">
      <c r="A11" s="31"/>
    </row>
    <row r="12" spans="1:68" ht="26.4" customHeight="1" x14ac:dyDescent="0.3">
      <c r="A12" s="20" t="s">
        <v>0</v>
      </c>
      <c r="B12" s="20" t="s">
        <v>1</v>
      </c>
      <c r="C12" s="20" t="s">
        <v>19</v>
      </c>
      <c r="D12" s="20" t="s">
        <v>13</v>
      </c>
      <c r="E12" s="23" t="s">
        <v>2</v>
      </c>
      <c r="F12" s="20" t="s">
        <v>33</v>
      </c>
      <c r="G12" s="20"/>
      <c r="H12" s="20" t="s">
        <v>34</v>
      </c>
      <c r="I12" s="20"/>
      <c r="J12" s="20" t="s">
        <v>35</v>
      </c>
      <c r="K12" s="20"/>
      <c r="L12" s="20" t="s">
        <v>15</v>
      </c>
      <c r="M12" s="20" t="s">
        <v>14</v>
      </c>
      <c r="N12" s="20" t="s">
        <v>16</v>
      </c>
      <c r="O12" s="20" t="s">
        <v>30</v>
      </c>
      <c r="P12" s="20" t="s">
        <v>31</v>
      </c>
      <c r="Q12" s="20" t="s">
        <v>32</v>
      </c>
      <c r="R12" s="20" t="s">
        <v>3</v>
      </c>
      <c r="S12" s="20" t="s">
        <v>4</v>
      </c>
    </row>
    <row r="13" spans="1:68" ht="59.4" customHeight="1" x14ac:dyDescent="0.3">
      <c r="A13" s="22"/>
      <c r="B13" s="22"/>
      <c r="C13" s="22"/>
      <c r="D13" s="22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68" ht="39" customHeight="1" x14ac:dyDescent="0.3">
      <c r="A14" s="21"/>
      <c r="B14" s="21"/>
      <c r="C14" s="21"/>
      <c r="D14" s="21"/>
      <c r="E14" s="25"/>
      <c r="F14" s="32" t="s">
        <v>27</v>
      </c>
      <c r="G14" s="41" t="s">
        <v>28</v>
      </c>
      <c r="H14" s="41" t="s">
        <v>27</v>
      </c>
      <c r="I14" s="41" t="s">
        <v>28</v>
      </c>
      <c r="J14" s="41" t="s">
        <v>27</v>
      </c>
      <c r="K14" s="41" t="s">
        <v>28</v>
      </c>
      <c r="L14" s="41" t="s">
        <v>29</v>
      </c>
      <c r="M14" s="41" t="s">
        <v>21</v>
      </c>
      <c r="N14" s="41" t="s">
        <v>21</v>
      </c>
      <c r="O14" s="41" t="s">
        <v>22</v>
      </c>
      <c r="P14" s="41" t="s">
        <v>23</v>
      </c>
      <c r="Q14" s="41" t="s">
        <v>23</v>
      </c>
      <c r="R14" s="41" t="s">
        <v>22</v>
      </c>
      <c r="S14" s="41"/>
    </row>
    <row r="15" spans="1:68" s="33" customFormat="1" ht="12.75" customHeight="1" x14ac:dyDescent="0.2">
      <c r="A15" s="38" t="s">
        <v>119</v>
      </c>
      <c r="B15" s="38" t="s">
        <v>66</v>
      </c>
      <c r="C15" s="38" t="s">
        <v>46</v>
      </c>
      <c r="D15" s="39">
        <v>1350000</v>
      </c>
      <c r="E15" s="39">
        <v>650000</v>
      </c>
      <c r="F15" s="34" t="s">
        <v>81</v>
      </c>
      <c r="G15" s="37" t="s">
        <v>82</v>
      </c>
      <c r="H15" s="37" t="s">
        <v>83</v>
      </c>
      <c r="I15" s="37" t="s">
        <v>84</v>
      </c>
      <c r="J15" s="37" t="s">
        <v>85</v>
      </c>
      <c r="K15" s="37" t="s">
        <v>82</v>
      </c>
      <c r="L15" s="35">
        <v>27</v>
      </c>
      <c r="M15" s="35">
        <v>12</v>
      </c>
      <c r="N15" s="35">
        <v>12</v>
      </c>
      <c r="O15" s="35">
        <v>5</v>
      </c>
      <c r="P15" s="35">
        <v>7</v>
      </c>
      <c r="Q15" s="35">
        <v>8</v>
      </c>
      <c r="R15" s="35">
        <v>4</v>
      </c>
      <c r="S15" s="35">
        <f>SUM(L15:R15)</f>
        <v>75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</row>
    <row r="16" spans="1:68" s="33" customFormat="1" ht="12.75" customHeight="1" x14ac:dyDescent="0.2">
      <c r="A16" s="38" t="s">
        <v>120</v>
      </c>
      <c r="B16" s="38" t="s">
        <v>67</v>
      </c>
      <c r="C16" s="38" t="s">
        <v>47</v>
      </c>
      <c r="D16" s="39">
        <v>2058500</v>
      </c>
      <c r="E16" s="39">
        <v>1000000</v>
      </c>
      <c r="F16" s="34" t="s">
        <v>86</v>
      </c>
      <c r="G16" s="37" t="s">
        <v>84</v>
      </c>
      <c r="H16" s="37" t="s">
        <v>87</v>
      </c>
      <c r="I16" s="37" t="s">
        <v>82</v>
      </c>
      <c r="J16" s="37" t="s">
        <v>88</v>
      </c>
      <c r="K16" s="37" t="s">
        <v>84</v>
      </c>
      <c r="L16" s="35">
        <v>37</v>
      </c>
      <c r="M16" s="35">
        <v>12</v>
      </c>
      <c r="N16" s="35">
        <v>13</v>
      </c>
      <c r="O16" s="35">
        <v>5</v>
      </c>
      <c r="P16" s="35">
        <v>7</v>
      </c>
      <c r="Q16" s="35">
        <v>7</v>
      </c>
      <c r="R16" s="35">
        <v>4</v>
      </c>
      <c r="S16" s="35">
        <f t="shared" ref="S16:S35" si="0">SUM(L16:R16)</f>
        <v>85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</row>
    <row r="17" spans="1:68" s="33" customFormat="1" ht="12.75" customHeight="1" x14ac:dyDescent="0.2">
      <c r="A17" s="38" t="s">
        <v>121</v>
      </c>
      <c r="B17" s="38" t="s">
        <v>68</v>
      </c>
      <c r="C17" s="38" t="s">
        <v>48</v>
      </c>
      <c r="D17" s="39">
        <v>1138558</v>
      </c>
      <c r="E17" s="39">
        <v>850000</v>
      </c>
      <c r="F17" s="34" t="s">
        <v>83</v>
      </c>
      <c r="G17" s="37" t="s">
        <v>84</v>
      </c>
      <c r="H17" s="37" t="s">
        <v>89</v>
      </c>
      <c r="I17" s="37" t="s">
        <v>84</v>
      </c>
      <c r="J17" s="37" t="s">
        <v>90</v>
      </c>
      <c r="K17" s="37" t="s">
        <v>84</v>
      </c>
      <c r="L17" s="35">
        <v>30</v>
      </c>
      <c r="M17" s="35">
        <v>11</v>
      </c>
      <c r="N17" s="35">
        <v>13</v>
      </c>
      <c r="O17" s="35">
        <v>5</v>
      </c>
      <c r="P17" s="35">
        <v>8</v>
      </c>
      <c r="Q17" s="35">
        <v>8</v>
      </c>
      <c r="R17" s="35">
        <v>5</v>
      </c>
      <c r="S17" s="35">
        <f t="shared" si="0"/>
        <v>80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</row>
    <row r="18" spans="1:68" s="33" customFormat="1" ht="12.75" customHeight="1" x14ac:dyDescent="0.2">
      <c r="A18" s="38" t="s">
        <v>122</v>
      </c>
      <c r="B18" s="38" t="s">
        <v>69</v>
      </c>
      <c r="C18" s="38" t="s">
        <v>49</v>
      </c>
      <c r="D18" s="39">
        <v>1777000</v>
      </c>
      <c r="E18" s="39">
        <v>750000</v>
      </c>
      <c r="F18" s="34" t="s">
        <v>91</v>
      </c>
      <c r="G18" s="37" t="s">
        <v>84</v>
      </c>
      <c r="H18" s="37" t="s">
        <v>92</v>
      </c>
      <c r="I18" s="37" t="s">
        <v>82</v>
      </c>
      <c r="J18" s="37" t="s">
        <v>93</v>
      </c>
      <c r="K18" s="37" t="s">
        <v>84</v>
      </c>
      <c r="L18" s="35">
        <v>30</v>
      </c>
      <c r="M18" s="35">
        <v>12</v>
      </c>
      <c r="N18" s="35">
        <v>11</v>
      </c>
      <c r="O18" s="35">
        <v>5</v>
      </c>
      <c r="P18" s="35">
        <v>8</v>
      </c>
      <c r="Q18" s="35">
        <v>8</v>
      </c>
      <c r="R18" s="35">
        <v>5</v>
      </c>
      <c r="S18" s="35">
        <f t="shared" si="0"/>
        <v>79</v>
      </c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</row>
    <row r="19" spans="1:68" s="33" customFormat="1" ht="12.75" customHeight="1" x14ac:dyDescent="0.2">
      <c r="A19" s="38" t="s">
        <v>123</v>
      </c>
      <c r="B19" s="38" t="s">
        <v>70</v>
      </c>
      <c r="C19" s="38" t="s">
        <v>50</v>
      </c>
      <c r="D19" s="39">
        <v>727500</v>
      </c>
      <c r="E19" s="39">
        <v>400000</v>
      </c>
      <c r="F19" s="34" t="s">
        <v>94</v>
      </c>
      <c r="G19" s="37" t="s">
        <v>95</v>
      </c>
      <c r="H19" s="37" t="s">
        <v>83</v>
      </c>
      <c r="I19" s="37" t="s">
        <v>84</v>
      </c>
      <c r="J19" s="37" t="s">
        <v>96</v>
      </c>
      <c r="K19" s="37" t="s">
        <v>84</v>
      </c>
      <c r="L19" s="35">
        <v>27</v>
      </c>
      <c r="M19" s="35">
        <v>11</v>
      </c>
      <c r="N19" s="35">
        <v>11</v>
      </c>
      <c r="O19" s="35">
        <v>4</v>
      </c>
      <c r="P19" s="35">
        <v>6</v>
      </c>
      <c r="Q19" s="35">
        <v>6</v>
      </c>
      <c r="R19" s="35">
        <v>4</v>
      </c>
      <c r="S19" s="35">
        <f t="shared" si="0"/>
        <v>69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</row>
    <row r="20" spans="1:68" s="33" customFormat="1" ht="12.75" customHeight="1" x14ac:dyDescent="0.2">
      <c r="A20" s="38" t="s">
        <v>124</v>
      </c>
      <c r="B20" s="38" t="s">
        <v>71</v>
      </c>
      <c r="C20" s="38" t="s">
        <v>51</v>
      </c>
      <c r="D20" s="39">
        <v>1345000</v>
      </c>
      <c r="E20" s="39">
        <v>400000</v>
      </c>
      <c r="F20" s="34" t="s">
        <v>89</v>
      </c>
      <c r="G20" s="37" t="s">
        <v>84</v>
      </c>
      <c r="H20" s="37" t="s">
        <v>97</v>
      </c>
      <c r="I20" s="37" t="s">
        <v>84</v>
      </c>
      <c r="J20" s="37" t="s">
        <v>98</v>
      </c>
      <c r="K20" s="37" t="s">
        <v>84</v>
      </c>
      <c r="L20" s="35">
        <v>30</v>
      </c>
      <c r="M20" s="35">
        <v>11</v>
      </c>
      <c r="N20" s="35">
        <v>11</v>
      </c>
      <c r="O20" s="35">
        <v>5</v>
      </c>
      <c r="P20" s="35">
        <v>7</v>
      </c>
      <c r="Q20" s="35">
        <v>7</v>
      </c>
      <c r="R20" s="35">
        <v>2</v>
      </c>
      <c r="S20" s="35">
        <f t="shared" si="0"/>
        <v>73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</row>
    <row r="21" spans="1:68" s="33" customFormat="1" ht="12.75" customHeight="1" x14ac:dyDescent="0.2">
      <c r="A21" s="38" t="s">
        <v>125</v>
      </c>
      <c r="B21" s="38" t="s">
        <v>72</v>
      </c>
      <c r="C21" s="38" t="s">
        <v>52</v>
      </c>
      <c r="D21" s="39">
        <v>1279100</v>
      </c>
      <c r="E21" s="39">
        <v>500000</v>
      </c>
      <c r="F21" s="34" t="s">
        <v>99</v>
      </c>
      <c r="G21" s="37" t="s">
        <v>82</v>
      </c>
      <c r="H21" s="37" t="s">
        <v>81</v>
      </c>
      <c r="I21" s="37" t="s">
        <v>82</v>
      </c>
      <c r="J21" s="37" t="s">
        <v>100</v>
      </c>
      <c r="K21" s="37" t="s">
        <v>82</v>
      </c>
      <c r="L21" s="35">
        <v>25</v>
      </c>
      <c r="M21" s="35">
        <v>10</v>
      </c>
      <c r="N21" s="35">
        <v>10</v>
      </c>
      <c r="O21" s="35">
        <v>4</v>
      </c>
      <c r="P21" s="35">
        <v>5</v>
      </c>
      <c r="Q21" s="35">
        <v>5</v>
      </c>
      <c r="R21" s="35">
        <v>2</v>
      </c>
      <c r="S21" s="35">
        <f t="shared" si="0"/>
        <v>61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</row>
    <row r="22" spans="1:68" s="33" customFormat="1" ht="12.75" customHeight="1" x14ac:dyDescent="0.2">
      <c r="A22" s="38" t="s">
        <v>126</v>
      </c>
      <c r="B22" s="38" t="s">
        <v>73</v>
      </c>
      <c r="C22" s="38" t="s">
        <v>53</v>
      </c>
      <c r="D22" s="39">
        <v>2145000</v>
      </c>
      <c r="E22" s="39">
        <v>400000</v>
      </c>
      <c r="F22" s="34" t="s">
        <v>101</v>
      </c>
      <c r="G22" s="37" t="s">
        <v>84</v>
      </c>
      <c r="H22" s="37" t="s">
        <v>102</v>
      </c>
      <c r="I22" s="37" t="s">
        <v>84</v>
      </c>
      <c r="J22" s="37" t="s">
        <v>103</v>
      </c>
      <c r="K22" s="37" t="s">
        <v>84</v>
      </c>
      <c r="L22" s="35">
        <v>25</v>
      </c>
      <c r="M22" s="35">
        <v>11</v>
      </c>
      <c r="N22" s="35">
        <v>11</v>
      </c>
      <c r="O22" s="35">
        <v>5</v>
      </c>
      <c r="P22" s="35">
        <v>7</v>
      </c>
      <c r="Q22" s="35">
        <v>7</v>
      </c>
      <c r="R22" s="35">
        <v>0</v>
      </c>
      <c r="S22" s="35">
        <f t="shared" si="0"/>
        <v>66</v>
      </c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</row>
    <row r="23" spans="1:68" s="33" customFormat="1" ht="12.75" customHeight="1" x14ac:dyDescent="0.2">
      <c r="A23" s="38" t="s">
        <v>127</v>
      </c>
      <c r="B23" s="38" t="s">
        <v>74</v>
      </c>
      <c r="C23" s="38" t="s">
        <v>54</v>
      </c>
      <c r="D23" s="39">
        <v>1496000</v>
      </c>
      <c r="E23" s="39">
        <v>400000</v>
      </c>
      <c r="F23" s="34" t="s">
        <v>104</v>
      </c>
      <c r="G23" s="37" t="s">
        <v>84</v>
      </c>
      <c r="H23" s="37" t="s">
        <v>91</v>
      </c>
      <c r="I23" s="37" t="s">
        <v>84</v>
      </c>
      <c r="J23" s="37" t="s">
        <v>105</v>
      </c>
      <c r="K23" s="37" t="s">
        <v>84</v>
      </c>
      <c r="L23" s="35">
        <v>33</v>
      </c>
      <c r="M23" s="35">
        <v>11</v>
      </c>
      <c r="N23" s="35">
        <v>12</v>
      </c>
      <c r="O23" s="35">
        <v>5</v>
      </c>
      <c r="P23" s="35">
        <v>7</v>
      </c>
      <c r="Q23" s="35">
        <v>7</v>
      </c>
      <c r="R23" s="35">
        <v>4</v>
      </c>
      <c r="S23" s="35">
        <f t="shared" si="0"/>
        <v>79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</row>
    <row r="24" spans="1:68" s="33" customFormat="1" ht="12.75" customHeight="1" x14ac:dyDescent="0.2">
      <c r="A24" s="38" t="s">
        <v>128</v>
      </c>
      <c r="B24" s="38" t="s">
        <v>118</v>
      </c>
      <c r="C24" s="38" t="s">
        <v>55</v>
      </c>
      <c r="D24" s="39">
        <v>2295000</v>
      </c>
      <c r="E24" s="39">
        <v>750000</v>
      </c>
      <c r="F24" s="34" t="s">
        <v>92</v>
      </c>
      <c r="G24" s="37" t="s">
        <v>84</v>
      </c>
      <c r="H24" s="37" t="s">
        <v>106</v>
      </c>
      <c r="I24" s="37" t="s">
        <v>84</v>
      </c>
      <c r="J24" s="37" t="s">
        <v>107</v>
      </c>
      <c r="K24" s="37" t="s">
        <v>84</v>
      </c>
      <c r="L24" s="35">
        <v>38</v>
      </c>
      <c r="M24" s="35">
        <v>12</v>
      </c>
      <c r="N24" s="35">
        <v>13</v>
      </c>
      <c r="O24" s="35">
        <v>5</v>
      </c>
      <c r="P24" s="35">
        <v>8</v>
      </c>
      <c r="Q24" s="35">
        <v>8</v>
      </c>
      <c r="R24" s="35">
        <v>3</v>
      </c>
      <c r="S24" s="35">
        <f t="shared" si="0"/>
        <v>87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</row>
    <row r="25" spans="1:68" s="33" customFormat="1" ht="12.75" customHeight="1" x14ac:dyDescent="0.2">
      <c r="A25" s="38" t="s">
        <v>129</v>
      </c>
      <c r="B25" s="38" t="s">
        <v>75</v>
      </c>
      <c r="C25" s="38" t="s">
        <v>56</v>
      </c>
      <c r="D25" s="39">
        <v>947880</v>
      </c>
      <c r="E25" s="39">
        <v>450000</v>
      </c>
      <c r="F25" s="34" t="s">
        <v>108</v>
      </c>
      <c r="G25" s="37" t="s">
        <v>84</v>
      </c>
      <c r="H25" s="37" t="s">
        <v>99</v>
      </c>
      <c r="I25" s="37" t="s">
        <v>84</v>
      </c>
      <c r="J25" s="37" t="s">
        <v>109</v>
      </c>
      <c r="K25" s="37" t="s">
        <v>84</v>
      </c>
      <c r="L25" s="35">
        <v>24</v>
      </c>
      <c r="M25" s="35">
        <v>11</v>
      </c>
      <c r="N25" s="35">
        <v>11</v>
      </c>
      <c r="O25" s="35">
        <v>4</v>
      </c>
      <c r="P25" s="35">
        <v>7</v>
      </c>
      <c r="Q25" s="35">
        <v>7</v>
      </c>
      <c r="R25" s="35">
        <v>3</v>
      </c>
      <c r="S25" s="35">
        <f t="shared" si="0"/>
        <v>67</v>
      </c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</row>
    <row r="26" spans="1:68" s="33" customFormat="1" ht="12.75" customHeight="1" x14ac:dyDescent="0.2">
      <c r="A26" s="38" t="s">
        <v>130</v>
      </c>
      <c r="B26" s="38" t="s">
        <v>75</v>
      </c>
      <c r="C26" s="38" t="s">
        <v>57</v>
      </c>
      <c r="D26" s="39">
        <v>980697</v>
      </c>
      <c r="E26" s="39">
        <v>480000</v>
      </c>
      <c r="F26" s="34" t="s">
        <v>110</v>
      </c>
      <c r="G26" s="37" t="s">
        <v>84</v>
      </c>
      <c r="H26" s="37" t="s">
        <v>86</v>
      </c>
      <c r="I26" s="37" t="s">
        <v>84</v>
      </c>
      <c r="J26" s="37" t="s">
        <v>111</v>
      </c>
      <c r="K26" s="37" t="s">
        <v>84</v>
      </c>
      <c r="L26" s="35">
        <v>34</v>
      </c>
      <c r="M26" s="35">
        <v>11</v>
      </c>
      <c r="N26" s="35">
        <v>12</v>
      </c>
      <c r="O26" s="35">
        <v>4</v>
      </c>
      <c r="P26" s="35">
        <v>7</v>
      </c>
      <c r="Q26" s="35">
        <v>7</v>
      </c>
      <c r="R26" s="35">
        <v>3</v>
      </c>
      <c r="S26" s="35">
        <f t="shared" si="0"/>
        <v>78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</row>
    <row r="27" spans="1:68" s="33" customFormat="1" ht="12.75" customHeight="1" x14ac:dyDescent="0.2">
      <c r="A27" s="38" t="s">
        <v>131</v>
      </c>
      <c r="B27" s="38" t="s">
        <v>75</v>
      </c>
      <c r="C27" s="38" t="s">
        <v>58</v>
      </c>
      <c r="D27" s="39">
        <v>987061</v>
      </c>
      <c r="E27" s="39">
        <v>440000</v>
      </c>
      <c r="F27" s="34" t="s">
        <v>87</v>
      </c>
      <c r="G27" s="37" t="s">
        <v>95</v>
      </c>
      <c r="H27" s="37" t="s">
        <v>112</v>
      </c>
      <c r="I27" s="37" t="s">
        <v>84</v>
      </c>
      <c r="J27" s="37" t="s">
        <v>85</v>
      </c>
      <c r="K27" s="37" t="s">
        <v>82</v>
      </c>
      <c r="L27" s="35">
        <v>37</v>
      </c>
      <c r="M27" s="35">
        <v>11</v>
      </c>
      <c r="N27" s="35">
        <v>13</v>
      </c>
      <c r="O27" s="35">
        <v>4</v>
      </c>
      <c r="P27" s="35">
        <v>7</v>
      </c>
      <c r="Q27" s="35">
        <v>7</v>
      </c>
      <c r="R27" s="35">
        <v>3</v>
      </c>
      <c r="S27" s="35">
        <f t="shared" si="0"/>
        <v>82</v>
      </c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</row>
    <row r="28" spans="1:68" s="33" customFormat="1" ht="12.75" customHeight="1" x14ac:dyDescent="0.2">
      <c r="A28" s="38" t="s">
        <v>132</v>
      </c>
      <c r="B28" s="38" t="s">
        <v>75</v>
      </c>
      <c r="C28" s="38" t="s">
        <v>59</v>
      </c>
      <c r="D28" s="39">
        <v>778819</v>
      </c>
      <c r="E28" s="39">
        <v>385000</v>
      </c>
      <c r="F28" s="34" t="s">
        <v>113</v>
      </c>
      <c r="G28" s="37" t="s">
        <v>82</v>
      </c>
      <c r="H28" s="37" t="s">
        <v>81</v>
      </c>
      <c r="I28" s="37" t="s">
        <v>84</v>
      </c>
      <c r="J28" s="37" t="s">
        <v>88</v>
      </c>
      <c r="K28" s="37" t="s">
        <v>82</v>
      </c>
      <c r="L28" s="35">
        <v>20</v>
      </c>
      <c r="M28" s="35">
        <v>11</v>
      </c>
      <c r="N28" s="35">
        <v>11</v>
      </c>
      <c r="O28" s="35">
        <v>4</v>
      </c>
      <c r="P28" s="35">
        <v>7</v>
      </c>
      <c r="Q28" s="35">
        <v>7</v>
      </c>
      <c r="R28" s="35">
        <v>3</v>
      </c>
      <c r="S28" s="35">
        <f t="shared" si="0"/>
        <v>63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</row>
    <row r="29" spans="1:68" s="33" customFormat="1" ht="12.75" customHeight="1" x14ac:dyDescent="0.2">
      <c r="A29" s="38" t="s">
        <v>133</v>
      </c>
      <c r="B29" s="38" t="s">
        <v>76</v>
      </c>
      <c r="C29" s="38" t="s">
        <v>117</v>
      </c>
      <c r="D29" s="39">
        <v>1637567</v>
      </c>
      <c r="E29" s="39">
        <v>670000</v>
      </c>
      <c r="F29" s="34" t="s">
        <v>97</v>
      </c>
      <c r="G29" s="37" t="s">
        <v>82</v>
      </c>
      <c r="H29" s="37" t="s">
        <v>114</v>
      </c>
      <c r="I29" s="37" t="s">
        <v>84</v>
      </c>
      <c r="J29" s="37" t="s">
        <v>90</v>
      </c>
      <c r="K29" s="37" t="s">
        <v>84</v>
      </c>
      <c r="L29" s="35">
        <v>23</v>
      </c>
      <c r="M29" s="35">
        <v>10</v>
      </c>
      <c r="N29" s="35">
        <v>10</v>
      </c>
      <c r="O29" s="35">
        <v>4</v>
      </c>
      <c r="P29" s="35">
        <v>5</v>
      </c>
      <c r="Q29" s="35">
        <v>6</v>
      </c>
      <c r="R29" s="35">
        <v>4</v>
      </c>
      <c r="S29" s="35">
        <f t="shared" si="0"/>
        <v>62</v>
      </c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</row>
    <row r="30" spans="1:68" s="33" customFormat="1" ht="12.75" customHeight="1" x14ac:dyDescent="0.2">
      <c r="A30" s="38" t="s">
        <v>134</v>
      </c>
      <c r="B30" s="38" t="s">
        <v>77</v>
      </c>
      <c r="C30" s="38" t="s">
        <v>60</v>
      </c>
      <c r="D30" s="39">
        <v>2182000</v>
      </c>
      <c r="E30" s="39">
        <v>750000</v>
      </c>
      <c r="F30" s="34" t="s">
        <v>114</v>
      </c>
      <c r="G30" s="37" t="s">
        <v>84</v>
      </c>
      <c r="H30" s="37" t="s">
        <v>102</v>
      </c>
      <c r="I30" s="37" t="s">
        <v>84</v>
      </c>
      <c r="J30" s="37" t="s">
        <v>93</v>
      </c>
      <c r="K30" s="37" t="s">
        <v>84</v>
      </c>
      <c r="L30" s="35">
        <v>34</v>
      </c>
      <c r="M30" s="35">
        <v>11</v>
      </c>
      <c r="N30" s="35">
        <v>12</v>
      </c>
      <c r="O30" s="35">
        <v>4</v>
      </c>
      <c r="P30" s="35">
        <v>5</v>
      </c>
      <c r="Q30" s="35">
        <v>7</v>
      </c>
      <c r="R30" s="35">
        <v>2</v>
      </c>
      <c r="S30" s="35">
        <f t="shared" si="0"/>
        <v>75</v>
      </c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</row>
    <row r="31" spans="1:68" s="33" customFormat="1" ht="12.75" customHeight="1" x14ac:dyDescent="0.2">
      <c r="A31" s="38" t="s">
        <v>135</v>
      </c>
      <c r="B31" s="38" t="s">
        <v>70</v>
      </c>
      <c r="C31" s="38" t="s">
        <v>61</v>
      </c>
      <c r="D31" s="39">
        <v>1983000</v>
      </c>
      <c r="E31" s="39">
        <v>800000</v>
      </c>
      <c r="F31" s="34" t="s">
        <v>102</v>
      </c>
      <c r="G31" s="37" t="s">
        <v>84</v>
      </c>
      <c r="H31" s="37" t="s">
        <v>101</v>
      </c>
      <c r="I31" s="37" t="s">
        <v>84</v>
      </c>
      <c r="J31" s="37" t="s">
        <v>115</v>
      </c>
      <c r="K31" s="37" t="s">
        <v>82</v>
      </c>
      <c r="L31" s="35">
        <v>24</v>
      </c>
      <c r="M31" s="35">
        <v>11</v>
      </c>
      <c r="N31" s="35">
        <v>11</v>
      </c>
      <c r="O31" s="35">
        <v>4</v>
      </c>
      <c r="P31" s="35">
        <v>6</v>
      </c>
      <c r="Q31" s="35">
        <v>7</v>
      </c>
      <c r="R31" s="35">
        <v>4</v>
      </c>
      <c r="S31" s="35">
        <f t="shared" si="0"/>
        <v>67</v>
      </c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</row>
    <row r="32" spans="1:68" s="33" customFormat="1" ht="12.75" customHeight="1" x14ac:dyDescent="0.2">
      <c r="A32" s="38" t="s">
        <v>136</v>
      </c>
      <c r="B32" s="38" t="s">
        <v>78</v>
      </c>
      <c r="C32" s="38" t="s">
        <v>62</v>
      </c>
      <c r="D32" s="39">
        <v>1390000</v>
      </c>
      <c r="E32" s="39">
        <v>450000</v>
      </c>
      <c r="F32" s="34" t="s">
        <v>99</v>
      </c>
      <c r="G32" s="37" t="s">
        <v>84</v>
      </c>
      <c r="H32" s="37" t="s">
        <v>87</v>
      </c>
      <c r="I32" s="37" t="s">
        <v>82</v>
      </c>
      <c r="J32" s="37" t="s">
        <v>96</v>
      </c>
      <c r="K32" s="37" t="s">
        <v>84</v>
      </c>
      <c r="L32" s="35">
        <v>35</v>
      </c>
      <c r="M32" s="35">
        <v>12</v>
      </c>
      <c r="N32" s="35">
        <v>13</v>
      </c>
      <c r="O32" s="35">
        <v>5</v>
      </c>
      <c r="P32" s="35">
        <v>7</v>
      </c>
      <c r="Q32" s="35">
        <v>8</v>
      </c>
      <c r="R32" s="35">
        <v>3</v>
      </c>
      <c r="S32" s="35">
        <f t="shared" si="0"/>
        <v>83</v>
      </c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</row>
    <row r="33" spans="1:68" s="33" customFormat="1" ht="12.75" customHeight="1" x14ac:dyDescent="0.2">
      <c r="A33" s="38" t="s">
        <v>137</v>
      </c>
      <c r="B33" s="38" t="s">
        <v>79</v>
      </c>
      <c r="C33" s="38" t="s">
        <v>63</v>
      </c>
      <c r="D33" s="39">
        <v>2993500</v>
      </c>
      <c r="E33" s="39">
        <v>1000000</v>
      </c>
      <c r="F33" s="34" t="s">
        <v>101</v>
      </c>
      <c r="G33" s="37" t="s">
        <v>84</v>
      </c>
      <c r="H33" s="37" t="s">
        <v>94</v>
      </c>
      <c r="I33" s="37" t="s">
        <v>95</v>
      </c>
      <c r="J33" s="37" t="s">
        <v>98</v>
      </c>
      <c r="K33" s="37" t="s">
        <v>82</v>
      </c>
      <c r="L33" s="35">
        <v>36</v>
      </c>
      <c r="M33" s="35">
        <v>12</v>
      </c>
      <c r="N33" s="35">
        <v>13</v>
      </c>
      <c r="O33" s="35">
        <v>5</v>
      </c>
      <c r="P33" s="35">
        <v>7</v>
      </c>
      <c r="Q33" s="35">
        <v>8</v>
      </c>
      <c r="R33" s="35">
        <v>4</v>
      </c>
      <c r="S33" s="35">
        <f t="shared" si="0"/>
        <v>85</v>
      </c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</row>
    <row r="34" spans="1:68" s="33" customFormat="1" ht="12.75" customHeight="1" x14ac:dyDescent="0.2">
      <c r="A34" s="38" t="s">
        <v>138</v>
      </c>
      <c r="B34" s="38" t="s">
        <v>71</v>
      </c>
      <c r="C34" s="38" t="s">
        <v>64</v>
      </c>
      <c r="D34" s="39">
        <v>1930857</v>
      </c>
      <c r="E34" s="39">
        <v>450000</v>
      </c>
      <c r="F34" s="34" t="s">
        <v>112</v>
      </c>
      <c r="G34" s="37" t="s">
        <v>84</v>
      </c>
      <c r="H34" s="37" t="s">
        <v>113</v>
      </c>
      <c r="I34" s="37" t="s">
        <v>84</v>
      </c>
      <c r="J34" s="37" t="s">
        <v>100</v>
      </c>
      <c r="K34" s="37" t="s">
        <v>84</v>
      </c>
      <c r="L34" s="35">
        <v>34</v>
      </c>
      <c r="M34" s="35">
        <v>11</v>
      </c>
      <c r="N34" s="35">
        <v>12</v>
      </c>
      <c r="O34" s="35">
        <v>5</v>
      </c>
      <c r="P34" s="35">
        <v>7</v>
      </c>
      <c r="Q34" s="35">
        <v>7</v>
      </c>
      <c r="R34" s="35">
        <v>3</v>
      </c>
      <c r="S34" s="35">
        <f t="shared" si="0"/>
        <v>79</v>
      </c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</row>
    <row r="35" spans="1:68" s="33" customFormat="1" ht="12.75" customHeight="1" x14ac:dyDescent="0.2">
      <c r="A35" s="38" t="s">
        <v>139</v>
      </c>
      <c r="B35" s="38" t="s">
        <v>80</v>
      </c>
      <c r="C35" s="38" t="s">
        <v>65</v>
      </c>
      <c r="D35" s="39">
        <v>362700</v>
      </c>
      <c r="E35" s="39">
        <v>159700</v>
      </c>
      <c r="F35" s="34" t="s">
        <v>94</v>
      </c>
      <c r="G35" s="37" t="s">
        <v>95</v>
      </c>
      <c r="H35" s="37" t="s">
        <v>108</v>
      </c>
      <c r="I35" s="37" t="s">
        <v>82</v>
      </c>
      <c r="J35" s="37" t="s">
        <v>103</v>
      </c>
      <c r="K35" s="37" t="s">
        <v>82</v>
      </c>
      <c r="L35" s="35">
        <v>20</v>
      </c>
      <c r="M35" s="35">
        <v>9</v>
      </c>
      <c r="N35" s="35">
        <v>9</v>
      </c>
      <c r="O35" s="35">
        <v>3</v>
      </c>
      <c r="P35" s="35">
        <v>4</v>
      </c>
      <c r="Q35" s="35">
        <v>4</v>
      </c>
      <c r="R35" s="35">
        <v>2</v>
      </c>
      <c r="S35" s="35">
        <f t="shared" si="0"/>
        <v>51</v>
      </c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</row>
    <row r="36" spans="1:68" ht="12" x14ac:dyDescent="0.3">
      <c r="D36" s="40">
        <f>SUM(D15:D35)</f>
        <v>31785739</v>
      </c>
      <c r="E36" s="40">
        <f>SUM(E15:E35)</f>
        <v>12134700</v>
      </c>
      <c r="F36" s="40"/>
    </row>
    <row r="37" spans="1:68" ht="12" x14ac:dyDescent="0.3">
      <c r="E37" s="40"/>
      <c r="F37" s="40"/>
      <c r="G37" s="40"/>
      <c r="H37" s="40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5" xr:uid="{B98F8BB4-E72B-4E15-8C77-82A5B0BE69F7}">
      <formula1>40</formula1>
    </dataValidation>
    <dataValidation type="decimal" operator="lessThanOrEqual" allowBlank="1" showInputMessage="1" showErrorMessage="1" error="max. 15" sqref="M15:N35" xr:uid="{EA81F864-1335-4E31-AFD2-ECA5B7AF7C3C}">
      <formula1>15</formula1>
    </dataValidation>
    <dataValidation type="decimal" operator="lessThanOrEqual" allowBlank="1" showInputMessage="1" showErrorMessage="1" error="max. 10" sqref="P15:Q35" xr:uid="{3EAC16BE-640B-4191-A033-DC4E0E5C16ED}">
      <formula1>10</formula1>
    </dataValidation>
    <dataValidation type="decimal" operator="lessThanOrEqual" allowBlank="1" showInputMessage="1" showErrorMessage="1" error="max. 5" sqref="O15:O35 R15:R35" xr:uid="{BDF407E7-2639-44BC-ADCC-DC1A89C8DFFA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86C9-651E-40E1-BEC6-BD669E33EBD6}">
  <dimension ref="A1:BP37"/>
  <sheetViews>
    <sheetView zoomScale="80" zoomScaleNormal="80" workbookViewId="0"/>
  </sheetViews>
  <sheetFormatPr defaultColWidth="9.109375" defaultRowHeight="14.4" x14ac:dyDescent="0.3"/>
  <cols>
    <col min="1" max="1" width="11.6640625" style="29" customWidth="1"/>
    <col min="2" max="2" width="30" style="29" bestFit="1" customWidth="1"/>
    <col min="3" max="3" width="43.6640625" style="29" customWidth="1"/>
    <col min="4" max="4" width="15.5546875" style="29" customWidth="1"/>
    <col min="5" max="5" width="15" style="29" customWidth="1"/>
    <col min="6" max="6" width="15.6640625" style="29" customWidth="1"/>
    <col min="7" max="7" width="5.6640625" style="30" customWidth="1"/>
    <col min="8" max="8" width="17.109375" style="30" customWidth="1"/>
    <col min="9" max="9" width="5.6640625" style="29" customWidth="1"/>
    <col min="10" max="10" width="15.6640625" style="29" customWidth="1"/>
    <col min="11" max="11" width="5.6640625" style="29" customWidth="1"/>
    <col min="12" max="12" width="9.6640625" style="29" customWidth="1"/>
    <col min="13" max="19" width="9.33203125" style="29" customWidth="1"/>
    <col min="20" max="16384" width="9.109375" style="29"/>
  </cols>
  <sheetData>
    <row r="1" spans="1:68" ht="38.25" customHeight="1" x14ac:dyDescent="0.3">
      <c r="A1" s="28" t="s">
        <v>45</v>
      </c>
    </row>
    <row r="2" spans="1:68" ht="12.6" x14ac:dyDescent="0.3">
      <c r="A2" s="31" t="s">
        <v>41</v>
      </c>
      <c r="D2" s="31" t="s">
        <v>25</v>
      </c>
    </row>
    <row r="3" spans="1:68" ht="12.6" x14ac:dyDescent="0.3">
      <c r="A3" s="31" t="s">
        <v>40</v>
      </c>
      <c r="D3" s="29" t="s">
        <v>36</v>
      </c>
    </row>
    <row r="4" spans="1:68" ht="12.6" x14ac:dyDescent="0.3">
      <c r="A4" s="31" t="s">
        <v>42</v>
      </c>
      <c r="D4" s="29" t="s">
        <v>24</v>
      </c>
    </row>
    <row r="5" spans="1:68" ht="12.6" x14ac:dyDescent="0.3">
      <c r="A5" s="31" t="s">
        <v>39</v>
      </c>
      <c r="D5" s="29" t="s">
        <v>37</v>
      </c>
    </row>
    <row r="6" spans="1:68" ht="12.6" x14ac:dyDescent="0.3">
      <c r="A6" s="31" t="s">
        <v>43</v>
      </c>
    </row>
    <row r="7" spans="1:68" ht="12.6" x14ac:dyDescent="0.3">
      <c r="A7" s="31" t="s">
        <v>44</v>
      </c>
      <c r="D7" s="31" t="s">
        <v>26</v>
      </c>
    </row>
    <row r="8" spans="1:68" ht="27.6" customHeight="1" x14ac:dyDescent="0.3">
      <c r="A8" s="42"/>
      <c r="D8" s="26" t="s">
        <v>38</v>
      </c>
      <c r="E8" s="26"/>
      <c r="F8" s="26"/>
      <c r="G8" s="26"/>
      <c r="H8" s="26"/>
      <c r="I8" s="26"/>
      <c r="J8" s="26"/>
      <c r="K8" s="26"/>
    </row>
    <row r="9" spans="1:68" ht="12" x14ac:dyDescent="0.3">
      <c r="A9" s="42"/>
      <c r="D9" s="44"/>
      <c r="E9" s="44"/>
      <c r="F9" s="44"/>
      <c r="G9" s="44"/>
      <c r="H9" s="44"/>
      <c r="I9" s="44"/>
      <c r="J9" s="44"/>
      <c r="K9" s="44"/>
    </row>
    <row r="10" spans="1:68" ht="12" x14ac:dyDescent="0.3">
      <c r="A10" s="42"/>
      <c r="D10" s="26" t="s">
        <v>116</v>
      </c>
      <c r="E10" s="26"/>
      <c r="F10" s="26"/>
      <c r="G10" s="26"/>
      <c r="H10" s="26"/>
      <c r="I10" s="26"/>
      <c r="J10" s="26"/>
      <c r="K10" s="26"/>
    </row>
    <row r="11" spans="1:68" ht="12.6" x14ac:dyDescent="0.3">
      <c r="A11" s="31"/>
    </row>
    <row r="12" spans="1:68" ht="26.4" customHeight="1" x14ac:dyDescent="0.3">
      <c r="A12" s="20" t="s">
        <v>0</v>
      </c>
      <c r="B12" s="20" t="s">
        <v>1</v>
      </c>
      <c r="C12" s="20" t="s">
        <v>19</v>
      </c>
      <c r="D12" s="20" t="s">
        <v>13</v>
      </c>
      <c r="E12" s="23" t="s">
        <v>2</v>
      </c>
      <c r="F12" s="20" t="s">
        <v>33</v>
      </c>
      <c r="G12" s="20"/>
      <c r="H12" s="20" t="s">
        <v>34</v>
      </c>
      <c r="I12" s="20"/>
      <c r="J12" s="20" t="s">
        <v>35</v>
      </c>
      <c r="K12" s="20"/>
      <c r="L12" s="20" t="s">
        <v>15</v>
      </c>
      <c r="M12" s="20" t="s">
        <v>14</v>
      </c>
      <c r="N12" s="20" t="s">
        <v>16</v>
      </c>
      <c r="O12" s="20" t="s">
        <v>30</v>
      </c>
      <c r="P12" s="20" t="s">
        <v>31</v>
      </c>
      <c r="Q12" s="20" t="s">
        <v>32</v>
      </c>
      <c r="R12" s="20" t="s">
        <v>3</v>
      </c>
      <c r="S12" s="20" t="s">
        <v>4</v>
      </c>
    </row>
    <row r="13" spans="1:68" ht="59.4" customHeight="1" x14ac:dyDescent="0.3">
      <c r="A13" s="22"/>
      <c r="B13" s="22"/>
      <c r="C13" s="22"/>
      <c r="D13" s="22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68" ht="39" customHeight="1" x14ac:dyDescent="0.3">
      <c r="A14" s="21"/>
      <c r="B14" s="21"/>
      <c r="C14" s="21"/>
      <c r="D14" s="21"/>
      <c r="E14" s="25"/>
      <c r="F14" s="32" t="s">
        <v>27</v>
      </c>
      <c r="G14" s="41" t="s">
        <v>28</v>
      </c>
      <c r="H14" s="41" t="s">
        <v>27</v>
      </c>
      <c r="I14" s="41" t="s">
        <v>28</v>
      </c>
      <c r="J14" s="41" t="s">
        <v>27</v>
      </c>
      <c r="K14" s="41" t="s">
        <v>28</v>
      </c>
      <c r="L14" s="41" t="s">
        <v>29</v>
      </c>
      <c r="M14" s="41" t="s">
        <v>21</v>
      </c>
      <c r="N14" s="41" t="s">
        <v>21</v>
      </c>
      <c r="O14" s="41" t="s">
        <v>22</v>
      </c>
      <c r="P14" s="41" t="s">
        <v>23</v>
      </c>
      <c r="Q14" s="41" t="s">
        <v>23</v>
      </c>
      <c r="R14" s="41" t="s">
        <v>22</v>
      </c>
      <c r="S14" s="41"/>
    </row>
    <row r="15" spans="1:68" s="33" customFormat="1" ht="12.75" customHeight="1" x14ac:dyDescent="0.2">
      <c r="A15" s="38" t="s">
        <v>119</v>
      </c>
      <c r="B15" s="38" t="s">
        <v>66</v>
      </c>
      <c r="C15" s="38" t="s">
        <v>46</v>
      </c>
      <c r="D15" s="39">
        <v>1350000</v>
      </c>
      <c r="E15" s="39">
        <v>650000</v>
      </c>
      <c r="F15" s="34" t="s">
        <v>81</v>
      </c>
      <c r="G15" s="37" t="s">
        <v>82</v>
      </c>
      <c r="H15" s="37" t="s">
        <v>83</v>
      </c>
      <c r="I15" s="37" t="s">
        <v>84</v>
      </c>
      <c r="J15" s="37" t="s">
        <v>85</v>
      </c>
      <c r="K15" s="37" t="s">
        <v>82</v>
      </c>
      <c r="L15" s="35">
        <v>30</v>
      </c>
      <c r="M15" s="35">
        <v>11</v>
      </c>
      <c r="N15" s="35">
        <v>11</v>
      </c>
      <c r="O15" s="35">
        <v>5</v>
      </c>
      <c r="P15" s="35">
        <v>7</v>
      </c>
      <c r="Q15" s="35">
        <v>8</v>
      </c>
      <c r="R15" s="35">
        <v>5</v>
      </c>
      <c r="S15" s="35">
        <f>SUM(L15:R15)</f>
        <v>77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</row>
    <row r="16" spans="1:68" s="33" customFormat="1" ht="12.75" customHeight="1" x14ac:dyDescent="0.2">
      <c r="A16" s="38" t="s">
        <v>120</v>
      </c>
      <c r="B16" s="38" t="s">
        <v>67</v>
      </c>
      <c r="C16" s="38" t="s">
        <v>47</v>
      </c>
      <c r="D16" s="39">
        <v>2058500</v>
      </c>
      <c r="E16" s="39">
        <v>1000000</v>
      </c>
      <c r="F16" s="34" t="s">
        <v>86</v>
      </c>
      <c r="G16" s="37" t="s">
        <v>84</v>
      </c>
      <c r="H16" s="37" t="s">
        <v>87</v>
      </c>
      <c r="I16" s="37" t="s">
        <v>82</v>
      </c>
      <c r="J16" s="37" t="s">
        <v>88</v>
      </c>
      <c r="K16" s="37" t="s">
        <v>84</v>
      </c>
      <c r="L16" s="35">
        <v>36</v>
      </c>
      <c r="M16" s="35">
        <v>12</v>
      </c>
      <c r="N16" s="35">
        <v>13</v>
      </c>
      <c r="O16" s="35">
        <v>4</v>
      </c>
      <c r="P16" s="35">
        <v>8</v>
      </c>
      <c r="Q16" s="35">
        <v>8</v>
      </c>
      <c r="R16" s="35">
        <v>5</v>
      </c>
      <c r="S16" s="35">
        <f t="shared" ref="S16:S35" si="0">SUM(L16:R16)</f>
        <v>86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</row>
    <row r="17" spans="1:68" s="33" customFormat="1" ht="12.75" customHeight="1" x14ac:dyDescent="0.2">
      <c r="A17" s="38" t="s">
        <v>121</v>
      </c>
      <c r="B17" s="38" t="s">
        <v>68</v>
      </c>
      <c r="C17" s="38" t="s">
        <v>48</v>
      </c>
      <c r="D17" s="39">
        <v>1138558</v>
      </c>
      <c r="E17" s="39">
        <v>850000</v>
      </c>
      <c r="F17" s="34" t="s">
        <v>83</v>
      </c>
      <c r="G17" s="37" t="s">
        <v>84</v>
      </c>
      <c r="H17" s="37" t="s">
        <v>89</v>
      </c>
      <c r="I17" s="37" t="s">
        <v>84</v>
      </c>
      <c r="J17" s="37" t="s">
        <v>90</v>
      </c>
      <c r="K17" s="37" t="s">
        <v>84</v>
      </c>
      <c r="L17" s="35">
        <v>35</v>
      </c>
      <c r="M17" s="35">
        <v>12</v>
      </c>
      <c r="N17" s="35">
        <v>13</v>
      </c>
      <c r="O17" s="35">
        <v>4</v>
      </c>
      <c r="P17" s="35">
        <v>8</v>
      </c>
      <c r="Q17" s="35">
        <v>7</v>
      </c>
      <c r="R17" s="35">
        <v>5</v>
      </c>
      <c r="S17" s="35">
        <f t="shared" si="0"/>
        <v>84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</row>
    <row r="18" spans="1:68" s="33" customFormat="1" ht="12.75" customHeight="1" x14ac:dyDescent="0.2">
      <c r="A18" s="38" t="s">
        <v>122</v>
      </c>
      <c r="B18" s="38" t="s">
        <v>69</v>
      </c>
      <c r="C18" s="38" t="s">
        <v>49</v>
      </c>
      <c r="D18" s="39">
        <v>1777000</v>
      </c>
      <c r="E18" s="39">
        <v>750000</v>
      </c>
      <c r="F18" s="34" t="s">
        <v>91</v>
      </c>
      <c r="G18" s="37" t="s">
        <v>84</v>
      </c>
      <c r="H18" s="37" t="s">
        <v>92</v>
      </c>
      <c r="I18" s="37" t="s">
        <v>82</v>
      </c>
      <c r="J18" s="37" t="s">
        <v>93</v>
      </c>
      <c r="K18" s="37" t="s">
        <v>84</v>
      </c>
      <c r="L18" s="35">
        <v>32</v>
      </c>
      <c r="M18" s="35">
        <v>12</v>
      </c>
      <c r="N18" s="35">
        <v>12</v>
      </c>
      <c r="O18" s="35">
        <v>4</v>
      </c>
      <c r="P18" s="35">
        <v>8</v>
      </c>
      <c r="Q18" s="35">
        <v>7</v>
      </c>
      <c r="R18" s="35">
        <v>5</v>
      </c>
      <c r="S18" s="35">
        <f t="shared" si="0"/>
        <v>80</v>
      </c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</row>
    <row r="19" spans="1:68" s="33" customFormat="1" ht="12.75" customHeight="1" x14ac:dyDescent="0.2">
      <c r="A19" s="38" t="s">
        <v>123</v>
      </c>
      <c r="B19" s="38" t="s">
        <v>70</v>
      </c>
      <c r="C19" s="38" t="s">
        <v>50</v>
      </c>
      <c r="D19" s="39">
        <v>727500</v>
      </c>
      <c r="E19" s="39">
        <v>400000</v>
      </c>
      <c r="F19" s="34" t="s">
        <v>94</v>
      </c>
      <c r="G19" s="37" t="s">
        <v>95</v>
      </c>
      <c r="H19" s="37" t="s">
        <v>83</v>
      </c>
      <c r="I19" s="37" t="s">
        <v>84</v>
      </c>
      <c r="J19" s="37" t="s">
        <v>96</v>
      </c>
      <c r="K19" s="37" t="s">
        <v>84</v>
      </c>
      <c r="L19" s="35">
        <v>28</v>
      </c>
      <c r="M19" s="35">
        <v>11</v>
      </c>
      <c r="N19" s="35">
        <v>7</v>
      </c>
      <c r="O19" s="35">
        <v>4</v>
      </c>
      <c r="P19" s="35">
        <v>6</v>
      </c>
      <c r="Q19" s="35">
        <v>8</v>
      </c>
      <c r="R19" s="35">
        <v>4</v>
      </c>
      <c r="S19" s="35">
        <f t="shared" si="0"/>
        <v>68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</row>
    <row r="20" spans="1:68" s="33" customFormat="1" ht="12.75" customHeight="1" x14ac:dyDescent="0.2">
      <c r="A20" s="38" t="s">
        <v>124</v>
      </c>
      <c r="B20" s="38" t="s">
        <v>71</v>
      </c>
      <c r="C20" s="38" t="s">
        <v>51</v>
      </c>
      <c r="D20" s="39">
        <v>1345000</v>
      </c>
      <c r="E20" s="39">
        <v>400000</v>
      </c>
      <c r="F20" s="34" t="s">
        <v>89</v>
      </c>
      <c r="G20" s="37" t="s">
        <v>84</v>
      </c>
      <c r="H20" s="37" t="s">
        <v>97</v>
      </c>
      <c r="I20" s="37" t="s">
        <v>84</v>
      </c>
      <c r="J20" s="37" t="s">
        <v>98</v>
      </c>
      <c r="K20" s="37" t="s">
        <v>84</v>
      </c>
      <c r="L20" s="35">
        <v>32</v>
      </c>
      <c r="M20" s="35">
        <v>11</v>
      </c>
      <c r="N20" s="35">
        <v>10</v>
      </c>
      <c r="O20" s="35">
        <v>4</v>
      </c>
      <c r="P20" s="35">
        <v>7</v>
      </c>
      <c r="Q20" s="35">
        <v>7</v>
      </c>
      <c r="R20" s="35">
        <v>2</v>
      </c>
      <c r="S20" s="35">
        <f t="shared" si="0"/>
        <v>73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</row>
    <row r="21" spans="1:68" s="33" customFormat="1" ht="12.75" customHeight="1" x14ac:dyDescent="0.2">
      <c r="A21" s="38" t="s">
        <v>125</v>
      </c>
      <c r="B21" s="38" t="s">
        <v>72</v>
      </c>
      <c r="C21" s="38" t="s">
        <v>52</v>
      </c>
      <c r="D21" s="39">
        <v>1279100</v>
      </c>
      <c r="E21" s="39">
        <v>500000</v>
      </c>
      <c r="F21" s="34" t="s">
        <v>99</v>
      </c>
      <c r="G21" s="37" t="s">
        <v>82</v>
      </c>
      <c r="H21" s="37" t="s">
        <v>81</v>
      </c>
      <c r="I21" s="37" t="s">
        <v>82</v>
      </c>
      <c r="J21" s="37" t="s">
        <v>100</v>
      </c>
      <c r="K21" s="37" t="s">
        <v>82</v>
      </c>
      <c r="L21" s="35">
        <v>21</v>
      </c>
      <c r="M21" s="35">
        <v>10</v>
      </c>
      <c r="N21" s="35">
        <v>4</v>
      </c>
      <c r="O21" s="35">
        <v>4</v>
      </c>
      <c r="P21" s="35">
        <v>5</v>
      </c>
      <c r="Q21" s="35">
        <v>4</v>
      </c>
      <c r="R21" s="35">
        <v>2</v>
      </c>
      <c r="S21" s="35">
        <f t="shared" si="0"/>
        <v>50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</row>
    <row r="22" spans="1:68" s="33" customFormat="1" ht="12.75" customHeight="1" x14ac:dyDescent="0.2">
      <c r="A22" s="38" t="s">
        <v>126</v>
      </c>
      <c r="B22" s="38" t="s">
        <v>73</v>
      </c>
      <c r="C22" s="38" t="s">
        <v>53</v>
      </c>
      <c r="D22" s="39">
        <v>2145000</v>
      </c>
      <c r="E22" s="39">
        <v>400000</v>
      </c>
      <c r="F22" s="34" t="s">
        <v>101</v>
      </c>
      <c r="G22" s="37" t="s">
        <v>84</v>
      </c>
      <c r="H22" s="37" t="s">
        <v>102</v>
      </c>
      <c r="I22" s="37" t="s">
        <v>84</v>
      </c>
      <c r="J22" s="37" t="s">
        <v>103</v>
      </c>
      <c r="K22" s="37" t="s">
        <v>84</v>
      </c>
      <c r="L22" s="35">
        <v>27</v>
      </c>
      <c r="M22" s="35">
        <v>10</v>
      </c>
      <c r="N22" s="35">
        <v>10</v>
      </c>
      <c r="O22" s="35">
        <v>4</v>
      </c>
      <c r="P22" s="35">
        <v>7</v>
      </c>
      <c r="Q22" s="35">
        <v>7</v>
      </c>
      <c r="R22" s="35">
        <v>4</v>
      </c>
      <c r="S22" s="35">
        <f t="shared" si="0"/>
        <v>69</v>
      </c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</row>
    <row r="23" spans="1:68" s="33" customFormat="1" ht="12.75" customHeight="1" x14ac:dyDescent="0.2">
      <c r="A23" s="38" t="s">
        <v>127</v>
      </c>
      <c r="B23" s="38" t="s">
        <v>74</v>
      </c>
      <c r="C23" s="38" t="s">
        <v>54</v>
      </c>
      <c r="D23" s="39">
        <v>1496000</v>
      </c>
      <c r="E23" s="39">
        <v>400000</v>
      </c>
      <c r="F23" s="34" t="s">
        <v>104</v>
      </c>
      <c r="G23" s="37" t="s">
        <v>84</v>
      </c>
      <c r="H23" s="37" t="s">
        <v>91</v>
      </c>
      <c r="I23" s="37" t="s">
        <v>84</v>
      </c>
      <c r="J23" s="37" t="s">
        <v>105</v>
      </c>
      <c r="K23" s="37" t="s">
        <v>84</v>
      </c>
      <c r="L23" s="35">
        <v>36</v>
      </c>
      <c r="M23" s="35">
        <v>11</v>
      </c>
      <c r="N23" s="35">
        <v>12</v>
      </c>
      <c r="O23" s="35">
        <v>4</v>
      </c>
      <c r="P23" s="35">
        <v>7</v>
      </c>
      <c r="Q23" s="35">
        <v>8</v>
      </c>
      <c r="R23" s="35">
        <v>4</v>
      </c>
      <c r="S23" s="35">
        <f t="shared" si="0"/>
        <v>82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</row>
    <row r="24" spans="1:68" s="33" customFormat="1" ht="12.75" customHeight="1" x14ac:dyDescent="0.2">
      <c r="A24" s="38" t="s">
        <v>128</v>
      </c>
      <c r="B24" s="38" t="s">
        <v>118</v>
      </c>
      <c r="C24" s="38" t="s">
        <v>55</v>
      </c>
      <c r="D24" s="39">
        <v>2295000</v>
      </c>
      <c r="E24" s="39">
        <v>750000</v>
      </c>
      <c r="F24" s="34" t="s">
        <v>92</v>
      </c>
      <c r="G24" s="37" t="s">
        <v>84</v>
      </c>
      <c r="H24" s="37" t="s">
        <v>106</v>
      </c>
      <c r="I24" s="37" t="s">
        <v>84</v>
      </c>
      <c r="J24" s="37" t="s">
        <v>107</v>
      </c>
      <c r="K24" s="37" t="s">
        <v>84</v>
      </c>
      <c r="L24" s="35">
        <v>38</v>
      </c>
      <c r="M24" s="35">
        <v>12</v>
      </c>
      <c r="N24" s="35">
        <v>14</v>
      </c>
      <c r="O24" s="35">
        <v>4</v>
      </c>
      <c r="P24" s="35">
        <v>8</v>
      </c>
      <c r="Q24" s="35">
        <v>8</v>
      </c>
      <c r="R24" s="35">
        <v>3</v>
      </c>
      <c r="S24" s="35">
        <f t="shared" si="0"/>
        <v>87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</row>
    <row r="25" spans="1:68" s="33" customFormat="1" ht="12.75" customHeight="1" x14ac:dyDescent="0.2">
      <c r="A25" s="38" t="s">
        <v>129</v>
      </c>
      <c r="B25" s="38" t="s">
        <v>75</v>
      </c>
      <c r="C25" s="38" t="s">
        <v>56</v>
      </c>
      <c r="D25" s="39">
        <v>947880</v>
      </c>
      <c r="E25" s="39">
        <v>450000</v>
      </c>
      <c r="F25" s="34" t="s">
        <v>108</v>
      </c>
      <c r="G25" s="37" t="s">
        <v>84</v>
      </c>
      <c r="H25" s="37" t="s">
        <v>99</v>
      </c>
      <c r="I25" s="37" t="s">
        <v>84</v>
      </c>
      <c r="J25" s="37" t="s">
        <v>109</v>
      </c>
      <c r="K25" s="37" t="s">
        <v>84</v>
      </c>
      <c r="L25" s="35">
        <v>25</v>
      </c>
      <c r="M25" s="35">
        <v>11</v>
      </c>
      <c r="N25" s="35">
        <v>10</v>
      </c>
      <c r="O25" s="35">
        <v>3</v>
      </c>
      <c r="P25" s="35">
        <v>7</v>
      </c>
      <c r="Q25" s="35">
        <v>8</v>
      </c>
      <c r="R25" s="35">
        <v>3</v>
      </c>
      <c r="S25" s="35">
        <f t="shared" si="0"/>
        <v>67</v>
      </c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</row>
    <row r="26" spans="1:68" s="33" customFormat="1" ht="12.75" customHeight="1" x14ac:dyDescent="0.2">
      <c r="A26" s="38" t="s">
        <v>130</v>
      </c>
      <c r="B26" s="38" t="s">
        <v>75</v>
      </c>
      <c r="C26" s="38" t="s">
        <v>57</v>
      </c>
      <c r="D26" s="39">
        <v>980697</v>
      </c>
      <c r="E26" s="39">
        <v>480000</v>
      </c>
      <c r="F26" s="34" t="s">
        <v>110</v>
      </c>
      <c r="G26" s="37" t="s">
        <v>84</v>
      </c>
      <c r="H26" s="37" t="s">
        <v>86</v>
      </c>
      <c r="I26" s="37" t="s">
        <v>84</v>
      </c>
      <c r="J26" s="37" t="s">
        <v>111</v>
      </c>
      <c r="K26" s="37" t="s">
        <v>84</v>
      </c>
      <c r="L26" s="35">
        <v>35</v>
      </c>
      <c r="M26" s="35">
        <v>11</v>
      </c>
      <c r="N26" s="35">
        <v>13</v>
      </c>
      <c r="O26" s="35">
        <v>3</v>
      </c>
      <c r="P26" s="35">
        <v>7</v>
      </c>
      <c r="Q26" s="35">
        <v>8</v>
      </c>
      <c r="R26" s="35">
        <v>3</v>
      </c>
      <c r="S26" s="35">
        <f t="shared" si="0"/>
        <v>80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</row>
    <row r="27" spans="1:68" s="33" customFormat="1" ht="12.75" customHeight="1" x14ac:dyDescent="0.2">
      <c r="A27" s="38" t="s">
        <v>131</v>
      </c>
      <c r="B27" s="38" t="s">
        <v>75</v>
      </c>
      <c r="C27" s="38" t="s">
        <v>58</v>
      </c>
      <c r="D27" s="39">
        <v>987061</v>
      </c>
      <c r="E27" s="39">
        <v>440000</v>
      </c>
      <c r="F27" s="34" t="s">
        <v>87</v>
      </c>
      <c r="G27" s="37" t="s">
        <v>95</v>
      </c>
      <c r="H27" s="37" t="s">
        <v>112</v>
      </c>
      <c r="I27" s="37" t="s">
        <v>84</v>
      </c>
      <c r="J27" s="37" t="s">
        <v>85</v>
      </c>
      <c r="K27" s="37" t="s">
        <v>82</v>
      </c>
      <c r="L27" s="35">
        <v>38</v>
      </c>
      <c r="M27" s="35">
        <v>11</v>
      </c>
      <c r="N27" s="35">
        <v>14</v>
      </c>
      <c r="O27" s="35">
        <v>4</v>
      </c>
      <c r="P27" s="35">
        <v>8</v>
      </c>
      <c r="Q27" s="35">
        <v>8</v>
      </c>
      <c r="R27" s="35">
        <v>3</v>
      </c>
      <c r="S27" s="35">
        <f t="shared" si="0"/>
        <v>86</v>
      </c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</row>
    <row r="28" spans="1:68" s="33" customFormat="1" ht="12.75" customHeight="1" x14ac:dyDescent="0.2">
      <c r="A28" s="38" t="s">
        <v>132</v>
      </c>
      <c r="B28" s="38" t="s">
        <v>75</v>
      </c>
      <c r="C28" s="38" t="s">
        <v>59</v>
      </c>
      <c r="D28" s="39">
        <v>778819</v>
      </c>
      <c r="E28" s="39">
        <v>385000</v>
      </c>
      <c r="F28" s="34" t="s">
        <v>113</v>
      </c>
      <c r="G28" s="37" t="s">
        <v>82</v>
      </c>
      <c r="H28" s="37" t="s">
        <v>81</v>
      </c>
      <c r="I28" s="37" t="s">
        <v>84</v>
      </c>
      <c r="J28" s="37" t="s">
        <v>88</v>
      </c>
      <c r="K28" s="37" t="s">
        <v>82</v>
      </c>
      <c r="L28" s="35">
        <v>24</v>
      </c>
      <c r="M28" s="35">
        <v>11</v>
      </c>
      <c r="N28" s="35">
        <v>10</v>
      </c>
      <c r="O28" s="35">
        <v>3</v>
      </c>
      <c r="P28" s="35">
        <v>7</v>
      </c>
      <c r="Q28" s="35">
        <v>8</v>
      </c>
      <c r="R28" s="35">
        <v>3</v>
      </c>
      <c r="S28" s="35">
        <f t="shared" si="0"/>
        <v>66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</row>
    <row r="29" spans="1:68" s="33" customFormat="1" ht="12.75" customHeight="1" x14ac:dyDescent="0.2">
      <c r="A29" s="38" t="s">
        <v>133</v>
      </c>
      <c r="B29" s="38" t="s">
        <v>76</v>
      </c>
      <c r="C29" s="38" t="s">
        <v>117</v>
      </c>
      <c r="D29" s="39">
        <v>1637567</v>
      </c>
      <c r="E29" s="39">
        <v>670000</v>
      </c>
      <c r="F29" s="34" t="s">
        <v>97</v>
      </c>
      <c r="G29" s="37" t="s">
        <v>82</v>
      </c>
      <c r="H29" s="37" t="s">
        <v>114</v>
      </c>
      <c r="I29" s="37" t="s">
        <v>84</v>
      </c>
      <c r="J29" s="37" t="s">
        <v>90</v>
      </c>
      <c r="K29" s="37" t="s">
        <v>84</v>
      </c>
      <c r="L29" s="35">
        <v>21</v>
      </c>
      <c r="M29" s="35">
        <v>11</v>
      </c>
      <c r="N29" s="35">
        <v>10</v>
      </c>
      <c r="O29" s="35">
        <v>5</v>
      </c>
      <c r="P29" s="35">
        <v>5</v>
      </c>
      <c r="Q29" s="35">
        <v>10</v>
      </c>
      <c r="R29" s="35">
        <v>4</v>
      </c>
      <c r="S29" s="35">
        <f t="shared" si="0"/>
        <v>66</v>
      </c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</row>
    <row r="30" spans="1:68" s="33" customFormat="1" ht="12.75" customHeight="1" x14ac:dyDescent="0.2">
      <c r="A30" s="38" t="s">
        <v>134</v>
      </c>
      <c r="B30" s="38" t="s">
        <v>77</v>
      </c>
      <c r="C30" s="38" t="s">
        <v>60</v>
      </c>
      <c r="D30" s="39">
        <v>2182000</v>
      </c>
      <c r="E30" s="39">
        <v>750000</v>
      </c>
      <c r="F30" s="34" t="s">
        <v>114</v>
      </c>
      <c r="G30" s="37" t="s">
        <v>84</v>
      </c>
      <c r="H30" s="37" t="s">
        <v>102</v>
      </c>
      <c r="I30" s="37" t="s">
        <v>84</v>
      </c>
      <c r="J30" s="37" t="s">
        <v>93</v>
      </c>
      <c r="K30" s="37" t="s">
        <v>84</v>
      </c>
      <c r="L30" s="35">
        <v>36</v>
      </c>
      <c r="M30" s="35">
        <v>12</v>
      </c>
      <c r="N30" s="35">
        <v>11</v>
      </c>
      <c r="O30" s="35">
        <v>3</v>
      </c>
      <c r="P30" s="35">
        <v>5</v>
      </c>
      <c r="Q30" s="35">
        <v>7</v>
      </c>
      <c r="R30" s="35">
        <v>2</v>
      </c>
      <c r="S30" s="35">
        <f t="shared" si="0"/>
        <v>76</v>
      </c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</row>
    <row r="31" spans="1:68" s="33" customFormat="1" ht="12.75" customHeight="1" x14ac:dyDescent="0.2">
      <c r="A31" s="38" t="s">
        <v>135</v>
      </c>
      <c r="B31" s="38" t="s">
        <v>70</v>
      </c>
      <c r="C31" s="38" t="s">
        <v>61</v>
      </c>
      <c r="D31" s="39">
        <v>1983000</v>
      </c>
      <c r="E31" s="39">
        <v>800000</v>
      </c>
      <c r="F31" s="34" t="s">
        <v>102</v>
      </c>
      <c r="G31" s="37" t="s">
        <v>84</v>
      </c>
      <c r="H31" s="37" t="s">
        <v>101</v>
      </c>
      <c r="I31" s="37" t="s">
        <v>84</v>
      </c>
      <c r="J31" s="37" t="s">
        <v>115</v>
      </c>
      <c r="K31" s="37" t="s">
        <v>82</v>
      </c>
      <c r="L31" s="35">
        <v>22</v>
      </c>
      <c r="M31" s="35">
        <v>11</v>
      </c>
      <c r="N31" s="35">
        <v>8</v>
      </c>
      <c r="O31" s="35">
        <v>4</v>
      </c>
      <c r="P31" s="35">
        <v>6</v>
      </c>
      <c r="Q31" s="35">
        <v>8</v>
      </c>
      <c r="R31" s="35">
        <v>4</v>
      </c>
      <c r="S31" s="35">
        <f t="shared" si="0"/>
        <v>63</v>
      </c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</row>
    <row r="32" spans="1:68" s="33" customFormat="1" ht="12.75" customHeight="1" x14ac:dyDescent="0.2">
      <c r="A32" s="38" t="s">
        <v>136</v>
      </c>
      <c r="B32" s="38" t="s">
        <v>78</v>
      </c>
      <c r="C32" s="38" t="s">
        <v>62</v>
      </c>
      <c r="D32" s="39">
        <v>1390000</v>
      </c>
      <c r="E32" s="39">
        <v>450000</v>
      </c>
      <c r="F32" s="34" t="s">
        <v>99</v>
      </c>
      <c r="G32" s="37" t="s">
        <v>84</v>
      </c>
      <c r="H32" s="37" t="s">
        <v>87</v>
      </c>
      <c r="I32" s="37" t="s">
        <v>82</v>
      </c>
      <c r="J32" s="37" t="s">
        <v>96</v>
      </c>
      <c r="K32" s="37" t="s">
        <v>84</v>
      </c>
      <c r="L32" s="35">
        <v>36</v>
      </c>
      <c r="M32" s="35">
        <v>12</v>
      </c>
      <c r="N32" s="35">
        <v>13</v>
      </c>
      <c r="O32" s="35">
        <v>4</v>
      </c>
      <c r="P32" s="35">
        <v>9</v>
      </c>
      <c r="Q32" s="35">
        <v>9</v>
      </c>
      <c r="R32" s="35">
        <v>3</v>
      </c>
      <c r="S32" s="35">
        <f t="shared" si="0"/>
        <v>86</v>
      </c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</row>
    <row r="33" spans="1:68" s="33" customFormat="1" ht="12.75" customHeight="1" x14ac:dyDescent="0.2">
      <c r="A33" s="38" t="s">
        <v>137</v>
      </c>
      <c r="B33" s="38" t="s">
        <v>79</v>
      </c>
      <c r="C33" s="38" t="s">
        <v>63</v>
      </c>
      <c r="D33" s="39">
        <v>2993500</v>
      </c>
      <c r="E33" s="39">
        <v>1000000</v>
      </c>
      <c r="F33" s="34" t="s">
        <v>101</v>
      </c>
      <c r="G33" s="37" t="s">
        <v>84</v>
      </c>
      <c r="H33" s="37" t="s">
        <v>94</v>
      </c>
      <c r="I33" s="37" t="s">
        <v>95</v>
      </c>
      <c r="J33" s="37" t="s">
        <v>98</v>
      </c>
      <c r="K33" s="37" t="s">
        <v>82</v>
      </c>
      <c r="L33" s="35">
        <v>38</v>
      </c>
      <c r="M33" s="35">
        <v>14</v>
      </c>
      <c r="N33" s="35">
        <v>13</v>
      </c>
      <c r="O33" s="35">
        <v>4</v>
      </c>
      <c r="P33" s="35">
        <v>7</v>
      </c>
      <c r="Q33" s="35">
        <v>9</v>
      </c>
      <c r="R33" s="35">
        <v>4</v>
      </c>
      <c r="S33" s="35">
        <f t="shared" si="0"/>
        <v>89</v>
      </c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</row>
    <row r="34" spans="1:68" s="33" customFormat="1" ht="12.75" customHeight="1" x14ac:dyDescent="0.2">
      <c r="A34" s="38" t="s">
        <v>138</v>
      </c>
      <c r="B34" s="38" t="s">
        <v>71</v>
      </c>
      <c r="C34" s="38" t="s">
        <v>64</v>
      </c>
      <c r="D34" s="39">
        <v>1930857</v>
      </c>
      <c r="E34" s="39">
        <v>450000</v>
      </c>
      <c r="F34" s="34" t="s">
        <v>112</v>
      </c>
      <c r="G34" s="37" t="s">
        <v>84</v>
      </c>
      <c r="H34" s="37" t="s">
        <v>113</v>
      </c>
      <c r="I34" s="37" t="s">
        <v>84</v>
      </c>
      <c r="J34" s="37" t="s">
        <v>100</v>
      </c>
      <c r="K34" s="37" t="s">
        <v>84</v>
      </c>
      <c r="L34" s="35">
        <v>31</v>
      </c>
      <c r="M34" s="35">
        <v>11</v>
      </c>
      <c r="N34" s="35">
        <v>12</v>
      </c>
      <c r="O34" s="35">
        <v>5</v>
      </c>
      <c r="P34" s="35">
        <v>7</v>
      </c>
      <c r="Q34" s="35">
        <v>10</v>
      </c>
      <c r="R34" s="35">
        <v>2</v>
      </c>
      <c r="S34" s="35">
        <f t="shared" si="0"/>
        <v>78</v>
      </c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</row>
    <row r="35" spans="1:68" s="33" customFormat="1" ht="12.75" customHeight="1" x14ac:dyDescent="0.2">
      <c r="A35" s="38" t="s">
        <v>139</v>
      </c>
      <c r="B35" s="38" t="s">
        <v>80</v>
      </c>
      <c r="C35" s="38" t="s">
        <v>65</v>
      </c>
      <c r="D35" s="39">
        <v>362700</v>
      </c>
      <c r="E35" s="39">
        <v>159700</v>
      </c>
      <c r="F35" s="34" t="s">
        <v>94</v>
      </c>
      <c r="G35" s="37" t="s">
        <v>95</v>
      </c>
      <c r="H35" s="37" t="s">
        <v>108</v>
      </c>
      <c r="I35" s="37" t="s">
        <v>82</v>
      </c>
      <c r="J35" s="37" t="s">
        <v>103</v>
      </c>
      <c r="K35" s="37" t="s">
        <v>82</v>
      </c>
      <c r="L35" s="35">
        <v>15</v>
      </c>
      <c r="M35" s="35">
        <v>10</v>
      </c>
      <c r="N35" s="35">
        <v>8</v>
      </c>
      <c r="O35" s="35">
        <v>4</v>
      </c>
      <c r="P35" s="35">
        <v>4</v>
      </c>
      <c r="Q35" s="35">
        <v>4</v>
      </c>
      <c r="R35" s="35">
        <v>2</v>
      </c>
      <c r="S35" s="35">
        <f t="shared" si="0"/>
        <v>47</v>
      </c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</row>
    <row r="36" spans="1:68" ht="12" x14ac:dyDescent="0.3">
      <c r="D36" s="40">
        <f>SUM(D15:D35)</f>
        <v>31785739</v>
      </c>
      <c r="E36" s="40">
        <f>SUM(E15:E35)</f>
        <v>12134700</v>
      </c>
      <c r="F36" s="40"/>
    </row>
    <row r="37" spans="1:68" ht="12" x14ac:dyDescent="0.3">
      <c r="E37" s="40"/>
      <c r="F37" s="40"/>
      <c r="G37" s="40"/>
      <c r="H37" s="40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5" xr:uid="{0CDBAE16-B057-4F5A-AD61-A5EB9FCEBE47}">
      <formula1>40</formula1>
    </dataValidation>
    <dataValidation type="decimal" operator="lessThanOrEqual" allowBlank="1" showInputMessage="1" showErrorMessage="1" error="max. 15" sqref="M15:N35" xr:uid="{CD3D384C-35CB-4337-812B-FEA599159CF0}">
      <formula1>15</formula1>
    </dataValidation>
    <dataValidation type="decimal" operator="lessThanOrEqual" allowBlank="1" showInputMessage="1" showErrorMessage="1" error="max. 10" sqref="P15:Q35" xr:uid="{4890968E-7C3F-492C-97C9-9F44C32A025D}">
      <formula1>10</formula1>
    </dataValidation>
    <dataValidation type="decimal" operator="lessThanOrEqual" allowBlank="1" showInputMessage="1" showErrorMessage="1" error="max. 5" sqref="O15:O35 R15:R35" xr:uid="{98D0C1D8-04B1-4BEF-AF39-56F2BD313283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619B5-4D44-4134-B1D9-BF0331842D5C}">
  <dimension ref="A1:BP37"/>
  <sheetViews>
    <sheetView zoomScale="80" zoomScaleNormal="80" workbookViewId="0"/>
  </sheetViews>
  <sheetFormatPr defaultColWidth="9.109375" defaultRowHeight="14.4" x14ac:dyDescent="0.3"/>
  <cols>
    <col min="1" max="1" width="11.6640625" style="29" customWidth="1"/>
    <col min="2" max="2" width="30" style="29" bestFit="1" customWidth="1"/>
    <col min="3" max="3" width="43.6640625" style="29" customWidth="1"/>
    <col min="4" max="4" width="15.5546875" style="29" customWidth="1"/>
    <col min="5" max="5" width="15" style="29" customWidth="1"/>
    <col min="6" max="6" width="15.6640625" style="29" customWidth="1"/>
    <col min="7" max="7" width="5.6640625" style="30" customWidth="1"/>
    <col min="8" max="8" width="17.109375" style="30" customWidth="1"/>
    <col min="9" max="9" width="5.6640625" style="29" customWidth="1"/>
    <col min="10" max="10" width="15.6640625" style="29" customWidth="1"/>
    <col min="11" max="11" width="5.6640625" style="29" customWidth="1"/>
    <col min="12" max="12" width="9.6640625" style="29" customWidth="1"/>
    <col min="13" max="19" width="9.33203125" style="29" customWidth="1"/>
    <col min="20" max="16384" width="9.109375" style="29"/>
  </cols>
  <sheetData>
    <row r="1" spans="1:68" ht="38.25" customHeight="1" x14ac:dyDescent="0.3">
      <c r="A1" s="28" t="s">
        <v>45</v>
      </c>
    </row>
    <row r="2" spans="1:68" ht="12.6" x14ac:dyDescent="0.3">
      <c r="A2" s="31" t="s">
        <v>41</v>
      </c>
      <c r="D2" s="31" t="s">
        <v>25</v>
      </c>
    </row>
    <row r="3" spans="1:68" ht="12.6" x14ac:dyDescent="0.3">
      <c r="A3" s="31" t="s">
        <v>40</v>
      </c>
      <c r="D3" s="29" t="s">
        <v>36</v>
      </c>
    </row>
    <row r="4" spans="1:68" ht="12.6" x14ac:dyDescent="0.3">
      <c r="A4" s="31" t="s">
        <v>42</v>
      </c>
      <c r="D4" s="29" t="s">
        <v>24</v>
      </c>
    </row>
    <row r="5" spans="1:68" ht="12.6" x14ac:dyDescent="0.3">
      <c r="A5" s="31" t="s">
        <v>39</v>
      </c>
      <c r="D5" s="29" t="s">
        <v>37</v>
      </c>
    </row>
    <row r="6" spans="1:68" ht="12.6" x14ac:dyDescent="0.3">
      <c r="A6" s="31" t="s">
        <v>43</v>
      </c>
    </row>
    <row r="7" spans="1:68" ht="12.6" x14ac:dyDescent="0.3">
      <c r="A7" s="31" t="s">
        <v>44</v>
      </c>
      <c r="D7" s="31" t="s">
        <v>26</v>
      </c>
    </row>
    <row r="8" spans="1:68" ht="27.6" customHeight="1" x14ac:dyDescent="0.3">
      <c r="A8" s="42"/>
      <c r="D8" s="26" t="s">
        <v>38</v>
      </c>
      <c r="E8" s="26"/>
      <c r="F8" s="26"/>
      <c r="G8" s="26"/>
      <c r="H8" s="26"/>
      <c r="I8" s="26"/>
      <c r="J8" s="26"/>
      <c r="K8" s="26"/>
    </row>
    <row r="9" spans="1:68" ht="12" x14ac:dyDescent="0.3">
      <c r="A9" s="42"/>
      <c r="D9" s="44"/>
      <c r="E9" s="44"/>
      <c r="F9" s="44"/>
      <c r="G9" s="44"/>
      <c r="H9" s="44"/>
      <c r="I9" s="44"/>
      <c r="J9" s="44"/>
      <c r="K9" s="44"/>
    </row>
    <row r="10" spans="1:68" ht="12" x14ac:dyDescent="0.3">
      <c r="A10" s="42"/>
      <c r="D10" s="26" t="s">
        <v>116</v>
      </c>
      <c r="E10" s="26"/>
      <c r="F10" s="26"/>
      <c r="G10" s="26"/>
      <c r="H10" s="26"/>
      <c r="I10" s="26"/>
      <c r="J10" s="26"/>
      <c r="K10" s="26"/>
    </row>
    <row r="11" spans="1:68" ht="12.6" x14ac:dyDescent="0.3">
      <c r="A11" s="31"/>
    </row>
    <row r="12" spans="1:68" ht="26.4" customHeight="1" x14ac:dyDescent="0.3">
      <c r="A12" s="20" t="s">
        <v>0</v>
      </c>
      <c r="B12" s="20" t="s">
        <v>1</v>
      </c>
      <c r="C12" s="20" t="s">
        <v>19</v>
      </c>
      <c r="D12" s="20" t="s">
        <v>13</v>
      </c>
      <c r="E12" s="23" t="s">
        <v>2</v>
      </c>
      <c r="F12" s="20" t="s">
        <v>33</v>
      </c>
      <c r="G12" s="20"/>
      <c r="H12" s="20" t="s">
        <v>34</v>
      </c>
      <c r="I12" s="20"/>
      <c r="J12" s="20" t="s">
        <v>35</v>
      </c>
      <c r="K12" s="20"/>
      <c r="L12" s="20" t="s">
        <v>15</v>
      </c>
      <c r="M12" s="20" t="s">
        <v>14</v>
      </c>
      <c r="N12" s="20" t="s">
        <v>16</v>
      </c>
      <c r="O12" s="20" t="s">
        <v>30</v>
      </c>
      <c r="P12" s="20" t="s">
        <v>31</v>
      </c>
      <c r="Q12" s="20" t="s">
        <v>32</v>
      </c>
      <c r="R12" s="20" t="s">
        <v>3</v>
      </c>
      <c r="S12" s="20" t="s">
        <v>4</v>
      </c>
    </row>
    <row r="13" spans="1:68" ht="59.4" customHeight="1" x14ac:dyDescent="0.3">
      <c r="A13" s="22"/>
      <c r="B13" s="22"/>
      <c r="C13" s="22"/>
      <c r="D13" s="22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68" ht="39" customHeight="1" x14ac:dyDescent="0.3">
      <c r="A14" s="21"/>
      <c r="B14" s="21"/>
      <c r="C14" s="21"/>
      <c r="D14" s="21"/>
      <c r="E14" s="25"/>
      <c r="F14" s="32" t="s">
        <v>27</v>
      </c>
      <c r="G14" s="41" t="s">
        <v>28</v>
      </c>
      <c r="H14" s="41" t="s">
        <v>27</v>
      </c>
      <c r="I14" s="41" t="s">
        <v>28</v>
      </c>
      <c r="J14" s="41" t="s">
        <v>27</v>
      </c>
      <c r="K14" s="41" t="s">
        <v>28</v>
      </c>
      <c r="L14" s="41" t="s">
        <v>29</v>
      </c>
      <c r="M14" s="41" t="s">
        <v>21</v>
      </c>
      <c r="N14" s="41" t="s">
        <v>21</v>
      </c>
      <c r="O14" s="41" t="s">
        <v>22</v>
      </c>
      <c r="P14" s="41" t="s">
        <v>23</v>
      </c>
      <c r="Q14" s="41" t="s">
        <v>23</v>
      </c>
      <c r="R14" s="41" t="s">
        <v>22</v>
      </c>
      <c r="S14" s="41"/>
    </row>
    <row r="15" spans="1:68" s="33" customFormat="1" ht="12.75" customHeight="1" x14ac:dyDescent="0.2">
      <c r="A15" s="38" t="s">
        <v>119</v>
      </c>
      <c r="B15" s="38" t="s">
        <v>66</v>
      </c>
      <c r="C15" s="38" t="s">
        <v>46</v>
      </c>
      <c r="D15" s="39">
        <v>1350000</v>
      </c>
      <c r="E15" s="39">
        <v>650000</v>
      </c>
      <c r="F15" s="34" t="s">
        <v>81</v>
      </c>
      <c r="G15" s="37" t="s">
        <v>82</v>
      </c>
      <c r="H15" s="37" t="s">
        <v>83</v>
      </c>
      <c r="I15" s="37" t="s">
        <v>84</v>
      </c>
      <c r="J15" s="37" t="s">
        <v>85</v>
      </c>
      <c r="K15" s="37" t="s">
        <v>82</v>
      </c>
      <c r="L15" s="35">
        <v>29</v>
      </c>
      <c r="M15" s="35">
        <v>12</v>
      </c>
      <c r="N15" s="35">
        <v>10</v>
      </c>
      <c r="O15" s="35">
        <v>3</v>
      </c>
      <c r="P15" s="35">
        <v>7</v>
      </c>
      <c r="Q15" s="35">
        <v>7</v>
      </c>
      <c r="R15" s="35">
        <v>4</v>
      </c>
      <c r="S15" s="35">
        <f>SUM(L15:R15)</f>
        <v>72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</row>
    <row r="16" spans="1:68" s="33" customFormat="1" ht="12.75" customHeight="1" x14ac:dyDescent="0.2">
      <c r="A16" s="38" t="s">
        <v>120</v>
      </c>
      <c r="B16" s="38" t="s">
        <v>67</v>
      </c>
      <c r="C16" s="38" t="s">
        <v>47</v>
      </c>
      <c r="D16" s="39">
        <v>2058500</v>
      </c>
      <c r="E16" s="39">
        <v>1000000</v>
      </c>
      <c r="F16" s="34" t="s">
        <v>86</v>
      </c>
      <c r="G16" s="37" t="s">
        <v>84</v>
      </c>
      <c r="H16" s="37" t="s">
        <v>87</v>
      </c>
      <c r="I16" s="37" t="s">
        <v>82</v>
      </c>
      <c r="J16" s="37" t="s">
        <v>88</v>
      </c>
      <c r="K16" s="37" t="s">
        <v>84</v>
      </c>
      <c r="L16" s="35">
        <v>34</v>
      </c>
      <c r="M16" s="35">
        <v>11</v>
      </c>
      <c r="N16" s="35">
        <v>12</v>
      </c>
      <c r="O16" s="35">
        <v>5</v>
      </c>
      <c r="P16" s="35">
        <v>9</v>
      </c>
      <c r="Q16" s="35">
        <v>9</v>
      </c>
      <c r="R16" s="35">
        <v>5</v>
      </c>
      <c r="S16" s="35">
        <f t="shared" ref="S16:S35" si="0">SUM(L16:R16)</f>
        <v>85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</row>
    <row r="17" spans="1:68" s="33" customFormat="1" ht="12.75" customHeight="1" x14ac:dyDescent="0.2">
      <c r="A17" s="38" t="s">
        <v>121</v>
      </c>
      <c r="B17" s="38" t="s">
        <v>68</v>
      </c>
      <c r="C17" s="38" t="s">
        <v>48</v>
      </c>
      <c r="D17" s="39">
        <v>1138558</v>
      </c>
      <c r="E17" s="39">
        <v>850000</v>
      </c>
      <c r="F17" s="34" t="s">
        <v>83</v>
      </c>
      <c r="G17" s="37" t="s">
        <v>84</v>
      </c>
      <c r="H17" s="37" t="s">
        <v>89</v>
      </c>
      <c r="I17" s="37" t="s">
        <v>84</v>
      </c>
      <c r="J17" s="37" t="s">
        <v>90</v>
      </c>
      <c r="K17" s="37" t="s">
        <v>84</v>
      </c>
      <c r="L17" s="35">
        <v>32</v>
      </c>
      <c r="M17" s="35">
        <v>13</v>
      </c>
      <c r="N17" s="35">
        <v>12</v>
      </c>
      <c r="O17" s="35">
        <v>5</v>
      </c>
      <c r="P17" s="35">
        <v>9</v>
      </c>
      <c r="Q17" s="35">
        <v>7</v>
      </c>
      <c r="R17" s="35">
        <v>5</v>
      </c>
      <c r="S17" s="35">
        <f t="shared" si="0"/>
        <v>83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</row>
    <row r="18" spans="1:68" s="33" customFormat="1" ht="12.75" customHeight="1" x14ac:dyDescent="0.2">
      <c r="A18" s="38" t="s">
        <v>122</v>
      </c>
      <c r="B18" s="38" t="s">
        <v>69</v>
      </c>
      <c r="C18" s="38" t="s">
        <v>49</v>
      </c>
      <c r="D18" s="39">
        <v>1777000</v>
      </c>
      <c r="E18" s="39">
        <v>750000</v>
      </c>
      <c r="F18" s="34" t="s">
        <v>91</v>
      </c>
      <c r="G18" s="37" t="s">
        <v>84</v>
      </c>
      <c r="H18" s="37" t="s">
        <v>92</v>
      </c>
      <c r="I18" s="37" t="s">
        <v>82</v>
      </c>
      <c r="J18" s="37" t="s">
        <v>93</v>
      </c>
      <c r="K18" s="37" t="s">
        <v>84</v>
      </c>
      <c r="L18" s="35">
        <v>30</v>
      </c>
      <c r="M18" s="35">
        <v>12</v>
      </c>
      <c r="N18" s="35">
        <v>12</v>
      </c>
      <c r="O18" s="35">
        <v>5</v>
      </c>
      <c r="P18" s="35">
        <v>7</v>
      </c>
      <c r="Q18" s="35">
        <v>8</v>
      </c>
      <c r="R18" s="35">
        <v>5</v>
      </c>
      <c r="S18" s="35">
        <f t="shared" si="0"/>
        <v>79</v>
      </c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</row>
    <row r="19" spans="1:68" s="33" customFormat="1" ht="12.75" customHeight="1" x14ac:dyDescent="0.2">
      <c r="A19" s="38" t="s">
        <v>123</v>
      </c>
      <c r="B19" s="38" t="s">
        <v>70</v>
      </c>
      <c r="C19" s="38" t="s">
        <v>50</v>
      </c>
      <c r="D19" s="39">
        <v>727500</v>
      </c>
      <c r="E19" s="39">
        <v>400000</v>
      </c>
      <c r="F19" s="34" t="s">
        <v>94</v>
      </c>
      <c r="G19" s="37" t="s">
        <v>95</v>
      </c>
      <c r="H19" s="37" t="s">
        <v>83</v>
      </c>
      <c r="I19" s="37" t="s">
        <v>84</v>
      </c>
      <c r="J19" s="37" t="s">
        <v>96</v>
      </c>
      <c r="K19" s="37" t="s">
        <v>84</v>
      </c>
      <c r="L19" s="35">
        <v>25</v>
      </c>
      <c r="M19" s="35">
        <v>10</v>
      </c>
      <c r="N19" s="35">
        <v>10</v>
      </c>
      <c r="O19" s="35">
        <v>5</v>
      </c>
      <c r="P19" s="35">
        <v>6</v>
      </c>
      <c r="Q19" s="35">
        <v>7</v>
      </c>
      <c r="R19" s="35">
        <v>4</v>
      </c>
      <c r="S19" s="35">
        <f t="shared" si="0"/>
        <v>67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</row>
    <row r="20" spans="1:68" s="33" customFormat="1" ht="12.75" customHeight="1" x14ac:dyDescent="0.2">
      <c r="A20" s="38" t="s">
        <v>124</v>
      </c>
      <c r="B20" s="38" t="s">
        <v>71</v>
      </c>
      <c r="C20" s="38" t="s">
        <v>51</v>
      </c>
      <c r="D20" s="39">
        <v>1345000</v>
      </c>
      <c r="E20" s="39">
        <v>400000</v>
      </c>
      <c r="F20" s="34" t="s">
        <v>89</v>
      </c>
      <c r="G20" s="37" t="s">
        <v>84</v>
      </c>
      <c r="H20" s="37" t="s">
        <v>97</v>
      </c>
      <c r="I20" s="37" t="s">
        <v>84</v>
      </c>
      <c r="J20" s="37" t="s">
        <v>98</v>
      </c>
      <c r="K20" s="37" t="s">
        <v>84</v>
      </c>
      <c r="L20" s="35">
        <v>29</v>
      </c>
      <c r="M20" s="35">
        <v>11</v>
      </c>
      <c r="N20" s="35">
        <v>11</v>
      </c>
      <c r="O20" s="35">
        <v>5</v>
      </c>
      <c r="P20" s="35">
        <v>7</v>
      </c>
      <c r="Q20" s="35">
        <v>8</v>
      </c>
      <c r="R20" s="35">
        <v>3</v>
      </c>
      <c r="S20" s="35">
        <f t="shared" si="0"/>
        <v>74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</row>
    <row r="21" spans="1:68" s="33" customFormat="1" ht="12.75" customHeight="1" x14ac:dyDescent="0.2">
      <c r="A21" s="38" t="s">
        <v>125</v>
      </c>
      <c r="B21" s="38" t="s">
        <v>72</v>
      </c>
      <c r="C21" s="38" t="s">
        <v>52</v>
      </c>
      <c r="D21" s="39">
        <v>1279100</v>
      </c>
      <c r="E21" s="39">
        <v>500000</v>
      </c>
      <c r="F21" s="34" t="s">
        <v>99</v>
      </c>
      <c r="G21" s="37" t="s">
        <v>82</v>
      </c>
      <c r="H21" s="37" t="s">
        <v>81</v>
      </c>
      <c r="I21" s="37" t="s">
        <v>82</v>
      </c>
      <c r="J21" s="37" t="s">
        <v>100</v>
      </c>
      <c r="K21" s="37" t="s">
        <v>82</v>
      </c>
      <c r="L21" s="35">
        <v>22</v>
      </c>
      <c r="M21" s="35">
        <v>9</v>
      </c>
      <c r="N21" s="35">
        <v>8</v>
      </c>
      <c r="O21" s="35">
        <v>5</v>
      </c>
      <c r="P21" s="35">
        <v>4</v>
      </c>
      <c r="Q21" s="35">
        <v>5</v>
      </c>
      <c r="R21" s="35">
        <v>2</v>
      </c>
      <c r="S21" s="35">
        <f t="shared" si="0"/>
        <v>55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</row>
    <row r="22" spans="1:68" s="33" customFormat="1" ht="12.75" customHeight="1" x14ac:dyDescent="0.2">
      <c r="A22" s="38" t="s">
        <v>126</v>
      </c>
      <c r="B22" s="38" t="s">
        <v>73</v>
      </c>
      <c r="C22" s="38" t="s">
        <v>53</v>
      </c>
      <c r="D22" s="39">
        <v>2145000</v>
      </c>
      <c r="E22" s="39">
        <v>400000</v>
      </c>
      <c r="F22" s="34" t="s">
        <v>101</v>
      </c>
      <c r="G22" s="37" t="s">
        <v>84</v>
      </c>
      <c r="H22" s="37" t="s">
        <v>102</v>
      </c>
      <c r="I22" s="37" t="s">
        <v>84</v>
      </c>
      <c r="J22" s="37" t="s">
        <v>103</v>
      </c>
      <c r="K22" s="37" t="s">
        <v>84</v>
      </c>
      <c r="L22" s="35">
        <v>25</v>
      </c>
      <c r="M22" s="35">
        <v>11</v>
      </c>
      <c r="N22" s="35">
        <v>10</v>
      </c>
      <c r="O22" s="35">
        <v>5</v>
      </c>
      <c r="P22" s="35">
        <v>6</v>
      </c>
      <c r="Q22" s="35">
        <v>7</v>
      </c>
      <c r="R22" s="35">
        <v>4</v>
      </c>
      <c r="S22" s="35">
        <f t="shared" si="0"/>
        <v>68</v>
      </c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</row>
    <row r="23" spans="1:68" s="33" customFormat="1" ht="12.75" customHeight="1" x14ac:dyDescent="0.2">
      <c r="A23" s="38" t="s">
        <v>127</v>
      </c>
      <c r="B23" s="38" t="s">
        <v>74</v>
      </c>
      <c r="C23" s="38" t="s">
        <v>54</v>
      </c>
      <c r="D23" s="39">
        <v>1496000</v>
      </c>
      <c r="E23" s="39">
        <v>400000</v>
      </c>
      <c r="F23" s="34" t="s">
        <v>104</v>
      </c>
      <c r="G23" s="37" t="s">
        <v>84</v>
      </c>
      <c r="H23" s="37" t="s">
        <v>91</v>
      </c>
      <c r="I23" s="37" t="s">
        <v>84</v>
      </c>
      <c r="J23" s="37" t="s">
        <v>105</v>
      </c>
      <c r="K23" s="37" t="s">
        <v>84</v>
      </c>
      <c r="L23" s="35">
        <v>33</v>
      </c>
      <c r="M23" s="35">
        <v>11</v>
      </c>
      <c r="N23" s="35">
        <v>12</v>
      </c>
      <c r="O23" s="35">
        <v>5</v>
      </c>
      <c r="P23" s="35">
        <v>7</v>
      </c>
      <c r="Q23" s="35">
        <v>8</v>
      </c>
      <c r="R23" s="35">
        <v>4</v>
      </c>
      <c r="S23" s="35">
        <f t="shared" si="0"/>
        <v>80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</row>
    <row r="24" spans="1:68" s="33" customFormat="1" ht="12.75" customHeight="1" x14ac:dyDescent="0.2">
      <c r="A24" s="38" t="s">
        <v>128</v>
      </c>
      <c r="B24" s="38" t="s">
        <v>118</v>
      </c>
      <c r="C24" s="38" t="s">
        <v>55</v>
      </c>
      <c r="D24" s="39">
        <v>2295000</v>
      </c>
      <c r="E24" s="39">
        <v>750000</v>
      </c>
      <c r="F24" s="34" t="s">
        <v>92</v>
      </c>
      <c r="G24" s="37" t="s">
        <v>84</v>
      </c>
      <c r="H24" s="37" t="s">
        <v>106</v>
      </c>
      <c r="I24" s="37" t="s">
        <v>84</v>
      </c>
      <c r="J24" s="37" t="s">
        <v>107</v>
      </c>
      <c r="K24" s="37" t="s">
        <v>84</v>
      </c>
      <c r="L24" s="35">
        <v>39</v>
      </c>
      <c r="M24" s="35">
        <v>12</v>
      </c>
      <c r="N24" s="35">
        <v>14</v>
      </c>
      <c r="O24" s="35">
        <v>5</v>
      </c>
      <c r="P24" s="35">
        <v>9</v>
      </c>
      <c r="Q24" s="35">
        <v>9</v>
      </c>
      <c r="R24" s="35">
        <v>5</v>
      </c>
      <c r="S24" s="35">
        <f t="shared" si="0"/>
        <v>93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</row>
    <row r="25" spans="1:68" s="33" customFormat="1" ht="12.75" customHeight="1" x14ac:dyDescent="0.2">
      <c r="A25" s="38" t="s">
        <v>129</v>
      </c>
      <c r="B25" s="38" t="s">
        <v>75</v>
      </c>
      <c r="C25" s="38" t="s">
        <v>56</v>
      </c>
      <c r="D25" s="39">
        <v>947880</v>
      </c>
      <c r="E25" s="39">
        <v>450000</v>
      </c>
      <c r="F25" s="34" t="s">
        <v>108</v>
      </c>
      <c r="G25" s="37" t="s">
        <v>84</v>
      </c>
      <c r="H25" s="37" t="s">
        <v>99</v>
      </c>
      <c r="I25" s="37" t="s">
        <v>84</v>
      </c>
      <c r="J25" s="37" t="s">
        <v>109</v>
      </c>
      <c r="K25" s="37" t="s">
        <v>84</v>
      </c>
      <c r="L25" s="35">
        <v>26</v>
      </c>
      <c r="M25" s="35">
        <v>11</v>
      </c>
      <c r="N25" s="35">
        <v>10</v>
      </c>
      <c r="O25" s="35">
        <v>4</v>
      </c>
      <c r="P25" s="35">
        <v>9</v>
      </c>
      <c r="Q25" s="35">
        <v>9</v>
      </c>
      <c r="R25" s="35">
        <v>3</v>
      </c>
      <c r="S25" s="35">
        <f t="shared" si="0"/>
        <v>72</v>
      </c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</row>
    <row r="26" spans="1:68" s="33" customFormat="1" ht="12.75" customHeight="1" x14ac:dyDescent="0.2">
      <c r="A26" s="38" t="s">
        <v>130</v>
      </c>
      <c r="B26" s="38" t="s">
        <v>75</v>
      </c>
      <c r="C26" s="38" t="s">
        <v>57</v>
      </c>
      <c r="D26" s="39">
        <v>980697</v>
      </c>
      <c r="E26" s="39">
        <v>480000</v>
      </c>
      <c r="F26" s="34" t="s">
        <v>110</v>
      </c>
      <c r="G26" s="37" t="s">
        <v>84</v>
      </c>
      <c r="H26" s="37" t="s">
        <v>86</v>
      </c>
      <c r="I26" s="37" t="s">
        <v>84</v>
      </c>
      <c r="J26" s="37" t="s">
        <v>111</v>
      </c>
      <c r="K26" s="37" t="s">
        <v>84</v>
      </c>
      <c r="L26" s="35">
        <v>33</v>
      </c>
      <c r="M26" s="35">
        <v>11</v>
      </c>
      <c r="N26" s="35">
        <v>12</v>
      </c>
      <c r="O26" s="35">
        <v>4</v>
      </c>
      <c r="P26" s="35">
        <v>9</v>
      </c>
      <c r="Q26" s="35">
        <v>9</v>
      </c>
      <c r="R26" s="35">
        <v>3</v>
      </c>
      <c r="S26" s="35">
        <f t="shared" si="0"/>
        <v>81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</row>
    <row r="27" spans="1:68" s="33" customFormat="1" ht="12.75" customHeight="1" x14ac:dyDescent="0.2">
      <c r="A27" s="38" t="s">
        <v>131</v>
      </c>
      <c r="B27" s="38" t="s">
        <v>75</v>
      </c>
      <c r="C27" s="38" t="s">
        <v>58</v>
      </c>
      <c r="D27" s="39">
        <v>987061</v>
      </c>
      <c r="E27" s="39">
        <v>440000</v>
      </c>
      <c r="F27" s="34" t="s">
        <v>87</v>
      </c>
      <c r="G27" s="37" t="s">
        <v>95</v>
      </c>
      <c r="H27" s="37" t="s">
        <v>112</v>
      </c>
      <c r="I27" s="37" t="s">
        <v>84</v>
      </c>
      <c r="J27" s="37" t="s">
        <v>85</v>
      </c>
      <c r="K27" s="37" t="s">
        <v>82</v>
      </c>
      <c r="L27" s="35">
        <v>36</v>
      </c>
      <c r="M27" s="35">
        <v>11</v>
      </c>
      <c r="N27" s="35">
        <v>13</v>
      </c>
      <c r="O27" s="35">
        <v>4</v>
      </c>
      <c r="P27" s="35">
        <v>9</v>
      </c>
      <c r="Q27" s="35">
        <v>9</v>
      </c>
      <c r="R27" s="35">
        <v>3</v>
      </c>
      <c r="S27" s="35">
        <f t="shared" si="0"/>
        <v>85</v>
      </c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</row>
    <row r="28" spans="1:68" s="33" customFormat="1" ht="12.75" customHeight="1" x14ac:dyDescent="0.2">
      <c r="A28" s="38" t="s">
        <v>132</v>
      </c>
      <c r="B28" s="38" t="s">
        <v>75</v>
      </c>
      <c r="C28" s="38" t="s">
        <v>59</v>
      </c>
      <c r="D28" s="39">
        <v>778819</v>
      </c>
      <c r="E28" s="39">
        <v>385000</v>
      </c>
      <c r="F28" s="34" t="s">
        <v>113</v>
      </c>
      <c r="G28" s="37" t="s">
        <v>82</v>
      </c>
      <c r="H28" s="37" t="s">
        <v>81</v>
      </c>
      <c r="I28" s="37" t="s">
        <v>84</v>
      </c>
      <c r="J28" s="37" t="s">
        <v>88</v>
      </c>
      <c r="K28" s="37" t="s">
        <v>82</v>
      </c>
      <c r="L28" s="35">
        <v>25</v>
      </c>
      <c r="M28" s="35">
        <v>11</v>
      </c>
      <c r="N28" s="35">
        <v>10</v>
      </c>
      <c r="O28" s="35">
        <v>4</v>
      </c>
      <c r="P28" s="35">
        <v>9</v>
      </c>
      <c r="Q28" s="35">
        <v>8</v>
      </c>
      <c r="R28" s="35">
        <v>3</v>
      </c>
      <c r="S28" s="35">
        <f t="shared" si="0"/>
        <v>70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</row>
    <row r="29" spans="1:68" s="33" customFormat="1" ht="12.75" customHeight="1" x14ac:dyDescent="0.2">
      <c r="A29" s="38" t="s">
        <v>133</v>
      </c>
      <c r="B29" s="38" t="s">
        <v>76</v>
      </c>
      <c r="C29" s="38" t="s">
        <v>117</v>
      </c>
      <c r="D29" s="39">
        <v>1637567</v>
      </c>
      <c r="E29" s="39">
        <v>670000</v>
      </c>
      <c r="F29" s="34" t="s">
        <v>97</v>
      </c>
      <c r="G29" s="37" t="s">
        <v>82</v>
      </c>
      <c r="H29" s="37" t="s">
        <v>114</v>
      </c>
      <c r="I29" s="37" t="s">
        <v>84</v>
      </c>
      <c r="J29" s="37" t="s">
        <v>90</v>
      </c>
      <c r="K29" s="37" t="s">
        <v>84</v>
      </c>
      <c r="L29" s="35">
        <v>27</v>
      </c>
      <c r="M29" s="35">
        <v>12</v>
      </c>
      <c r="N29" s="35">
        <v>10</v>
      </c>
      <c r="O29" s="35">
        <v>5</v>
      </c>
      <c r="P29" s="35">
        <v>6</v>
      </c>
      <c r="Q29" s="35">
        <v>8</v>
      </c>
      <c r="R29" s="35">
        <v>5</v>
      </c>
      <c r="S29" s="35">
        <f t="shared" si="0"/>
        <v>73</v>
      </c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</row>
    <row r="30" spans="1:68" s="33" customFormat="1" ht="12.75" customHeight="1" x14ac:dyDescent="0.2">
      <c r="A30" s="38" t="s">
        <v>134</v>
      </c>
      <c r="B30" s="38" t="s">
        <v>77</v>
      </c>
      <c r="C30" s="38" t="s">
        <v>60</v>
      </c>
      <c r="D30" s="39">
        <v>2182000</v>
      </c>
      <c r="E30" s="39">
        <v>750000</v>
      </c>
      <c r="F30" s="34" t="s">
        <v>114</v>
      </c>
      <c r="G30" s="37" t="s">
        <v>84</v>
      </c>
      <c r="H30" s="37" t="s">
        <v>102</v>
      </c>
      <c r="I30" s="37" t="s">
        <v>84</v>
      </c>
      <c r="J30" s="37" t="s">
        <v>93</v>
      </c>
      <c r="K30" s="37" t="s">
        <v>84</v>
      </c>
      <c r="L30" s="35">
        <v>30</v>
      </c>
      <c r="M30" s="35">
        <v>12</v>
      </c>
      <c r="N30" s="35">
        <v>10</v>
      </c>
      <c r="O30" s="35">
        <v>4</v>
      </c>
      <c r="P30" s="35">
        <v>5</v>
      </c>
      <c r="Q30" s="35">
        <v>7</v>
      </c>
      <c r="R30" s="35">
        <v>2</v>
      </c>
      <c r="S30" s="35">
        <f t="shared" si="0"/>
        <v>70</v>
      </c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</row>
    <row r="31" spans="1:68" s="33" customFormat="1" ht="12.75" customHeight="1" x14ac:dyDescent="0.2">
      <c r="A31" s="38" t="s">
        <v>135</v>
      </c>
      <c r="B31" s="38" t="s">
        <v>70</v>
      </c>
      <c r="C31" s="38" t="s">
        <v>61</v>
      </c>
      <c r="D31" s="39">
        <v>1983000</v>
      </c>
      <c r="E31" s="39">
        <v>800000</v>
      </c>
      <c r="F31" s="34" t="s">
        <v>102</v>
      </c>
      <c r="G31" s="37" t="s">
        <v>84</v>
      </c>
      <c r="H31" s="37" t="s">
        <v>101</v>
      </c>
      <c r="I31" s="37" t="s">
        <v>84</v>
      </c>
      <c r="J31" s="37" t="s">
        <v>115</v>
      </c>
      <c r="K31" s="37" t="s">
        <v>82</v>
      </c>
      <c r="L31" s="35">
        <v>27</v>
      </c>
      <c r="M31" s="35">
        <v>11</v>
      </c>
      <c r="N31" s="35">
        <v>10</v>
      </c>
      <c r="O31" s="35">
        <v>5</v>
      </c>
      <c r="P31" s="35">
        <v>5</v>
      </c>
      <c r="Q31" s="35">
        <v>7</v>
      </c>
      <c r="R31" s="35">
        <v>4</v>
      </c>
      <c r="S31" s="35">
        <f t="shared" si="0"/>
        <v>69</v>
      </c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</row>
    <row r="32" spans="1:68" s="33" customFormat="1" ht="12.75" customHeight="1" x14ac:dyDescent="0.2">
      <c r="A32" s="38" t="s">
        <v>136</v>
      </c>
      <c r="B32" s="38" t="s">
        <v>78</v>
      </c>
      <c r="C32" s="38" t="s">
        <v>62</v>
      </c>
      <c r="D32" s="39">
        <v>1390000</v>
      </c>
      <c r="E32" s="39">
        <v>450000</v>
      </c>
      <c r="F32" s="34" t="s">
        <v>99</v>
      </c>
      <c r="G32" s="37" t="s">
        <v>84</v>
      </c>
      <c r="H32" s="37" t="s">
        <v>87</v>
      </c>
      <c r="I32" s="37" t="s">
        <v>82</v>
      </c>
      <c r="J32" s="37" t="s">
        <v>96</v>
      </c>
      <c r="K32" s="37" t="s">
        <v>84</v>
      </c>
      <c r="L32" s="35">
        <v>36</v>
      </c>
      <c r="M32" s="35">
        <v>12</v>
      </c>
      <c r="N32" s="35">
        <v>14</v>
      </c>
      <c r="O32" s="35">
        <v>5</v>
      </c>
      <c r="P32" s="35">
        <v>8</v>
      </c>
      <c r="Q32" s="35">
        <v>8</v>
      </c>
      <c r="R32" s="35">
        <v>3</v>
      </c>
      <c r="S32" s="35">
        <f t="shared" si="0"/>
        <v>86</v>
      </c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</row>
    <row r="33" spans="1:68" s="33" customFormat="1" ht="12.75" customHeight="1" x14ac:dyDescent="0.2">
      <c r="A33" s="38" t="s">
        <v>137</v>
      </c>
      <c r="B33" s="38" t="s">
        <v>79</v>
      </c>
      <c r="C33" s="38" t="s">
        <v>63</v>
      </c>
      <c r="D33" s="39">
        <v>2993500</v>
      </c>
      <c r="E33" s="39">
        <v>1000000</v>
      </c>
      <c r="F33" s="34" t="s">
        <v>101</v>
      </c>
      <c r="G33" s="37" t="s">
        <v>84</v>
      </c>
      <c r="H33" s="37" t="s">
        <v>94</v>
      </c>
      <c r="I33" s="37" t="s">
        <v>95</v>
      </c>
      <c r="J33" s="37" t="s">
        <v>98</v>
      </c>
      <c r="K33" s="37" t="s">
        <v>82</v>
      </c>
      <c r="L33" s="35">
        <v>36</v>
      </c>
      <c r="M33" s="35">
        <v>12</v>
      </c>
      <c r="N33" s="35">
        <v>13</v>
      </c>
      <c r="O33" s="35">
        <v>5</v>
      </c>
      <c r="P33" s="35">
        <v>8</v>
      </c>
      <c r="Q33" s="35">
        <v>9</v>
      </c>
      <c r="R33" s="35">
        <v>5</v>
      </c>
      <c r="S33" s="35">
        <f t="shared" si="0"/>
        <v>88</v>
      </c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</row>
    <row r="34" spans="1:68" s="33" customFormat="1" ht="12.75" customHeight="1" x14ac:dyDescent="0.2">
      <c r="A34" s="38" t="s">
        <v>138</v>
      </c>
      <c r="B34" s="38" t="s">
        <v>71</v>
      </c>
      <c r="C34" s="38" t="s">
        <v>64</v>
      </c>
      <c r="D34" s="39">
        <v>1930857</v>
      </c>
      <c r="E34" s="39">
        <v>450000</v>
      </c>
      <c r="F34" s="34" t="s">
        <v>112</v>
      </c>
      <c r="G34" s="37" t="s">
        <v>84</v>
      </c>
      <c r="H34" s="37" t="s">
        <v>113</v>
      </c>
      <c r="I34" s="37" t="s">
        <v>84</v>
      </c>
      <c r="J34" s="37" t="s">
        <v>100</v>
      </c>
      <c r="K34" s="37" t="s">
        <v>84</v>
      </c>
      <c r="L34" s="35">
        <v>31</v>
      </c>
      <c r="M34" s="35">
        <v>11</v>
      </c>
      <c r="N34" s="35">
        <v>11</v>
      </c>
      <c r="O34" s="35">
        <v>5</v>
      </c>
      <c r="P34" s="35">
        <v>7</v>
      </c>
      <c r="Q34" s="35">
        <v>8</v>
      </c>
      <c r="R34" s="35">
        <v>3</v>
      </c>
      <c r="S34" s="35">
        <f t="shared" si="0"/>
        <v>76</v>
      </c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</row>
    <row r="35" spans="1:68" s="33" customFormat="1" ht="12.75" customHeight="1" x14ac:dyDescent="0.2">
      <c r="A35" s="38" t="s">
        <v>139</v>
      </c>
      <c r="B35" s="38" t="s">
        <v>80</v>
      </c>
      <c r="C35" s="38" t="s">
        <v>65</v>
      </c>
      <c r="D35" s="39">
        <v>362700</v>
      </c>
      <c r="E35" s="39">
        <v>159700</v>
      </c>
      <c r="F35" s="34" t="s">
        <v>94</v>
      </c>
      <c r="G35" s="37" t="s">
        <v>95</v>
      </c>
      <c r="H35" s="37" t="s">
        <v>108</v>
      </c>
      <c r="I35" s="37" t="s">
        <v>82</v>
      </c>
      <c r="J35" s="37" t="s">
        <v>103</v>
      </c>
      <c r="K35" s="37" t="s">
        <v>82</v>
      </c>
      <c r="L35" s="35">
        <v>20</v>
      </c>
      <c r="M35" s="35">
        <v>10</v>
      </c>
      <c r="N35" s="35">
        <v>9</v>
      </c>
      <c r="O35" s="35">
        <v>5</v>
      </c>
      <c r="P35" s="35">
        <v>6</v>
      </c>
      <c r="Q35" s="35">
        <v>7</v>
      </c>
      <c r="R35" s="35">
        <v>2</v>
      </c>
      <c r="S35" s="35">
        <f t="shared" si="0"/>
        <v>59</v>
      </c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</row>
    <row r="36" spans="1:68" ht="12" x14ac:dyDescent="0.3">
      <c r="D36" s="40">
        <f>SUM(D15:D35)</f>
        <v>31785739</v>
      </c>
      <c r="E36" s="40">
        <f>SUM(E15:E35)</f>
        <v>12134700</v>
      </c>
      <c r="F36" s="40"/>
    </row>
    <row r="37" spans="1:68" ht="12" x14ac:dyDescent="0.3">
      <c r="E37" s="40"/>
      <c r="F37" s="40"/>
      <c r="G37" s="40"/>
      <c r="H37" s="40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5" xr:uid="{E6E0EA94-398B-4BFB-AFA1-F16D1AAF0198}">
      <formula1>40</formula1>
    </dataValidation>
    <dataValidation type="decimal" operator="lessThanOrEqual" allowBlank="1" showInputMessage="1" showErrorMessage="1" error="max. 15" sqref="M15:N35" xr:uid="{867FD77D-3A5B-4907-BD73-486546AF3FD9}">
      <formula1>15</formula1>
    </dataValidation>
    <dataValidation type="decimal" operator="lessThanOrEqual" allowBlank="1" showInputMessage="1" showErrorMessage="1" error="max. 10" sqref="P15:Q35" xr:uid="{2AE68A04-521E-4895-B81F-86A6A7DE8DE0}">
      <formula1>10</formula1>
    </dataValidation>
    <dataValidation type="decimal" operator="lessThanOrEqual" allowBlank="1" showInputMessage="1" showErrorMessage="1" error="max. 5" sqref="O15:O35 R15:R35" xr:uid="{6DC8B7AF-694A-4CF8-93E9-634BAF736FB5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C8BDA-28FD-4EF4-9386-4C6E3F33DBE8}">
  <dimension ref="A1:BP37"/>
  <sheetViews>
    <sheetView zoomScale="80" zoomScaleNormal="80" workbookViewId="0"/>
  </sheetViews>
  <sheetFormatPr defaultColWidth="9.109375" defaultRowHeight="14.4" x14ac:dyDescent="0.3"/>
  <cols>
    <col min="1" max="1" width="11.6640625" style="29" customWidth="1"/>
    <col min="2" max="2" width="30" style="29" bestFit="1" customWidth="1"/>
    <col min="3" max="3" width="43.6640625" style="29" customWidth="1"/>
    <col min="4" max="4" width="15.5546875" style="29" customWidth="1"/>
    <col min="5" max="5" width="15" style="29" customWidth="1"/>
    <col min="6" max="6" width="15.6640625" style="29" customWidth="1"/>
    <col min="7" max="7" width="5.6640625" style="30" customWidth="1"/>
    <col min="8" max="8" width="17.109375" style="30" customWidth="1"/>
    <col min="9" max="9" width="5.6640625" style="29" customWidth="1"/>
    <col min="10" max="10" width="15.6640625" style="29" customWidth="1"/>
    <col min="11" max="11" width="5.6640625" style="29" customWidth="1"/>
    <col min="12" max="12" width="9.6640625" style="29" customWidth="1"/>
    <col min="13" max="19" width="9.33203125" style="29" customWidth="1"/>
    <col min="20" max="16384" width="9.109375" style="29"/>
  </cols>
  <sheetData>
    <row r="1" spans="1:68" ht="38.25" customHeight="1" x14ac:dyDescent="0.3">
      <c r="A1" s="28" t="s">
        <v>45</v>
      </c>
    </row>
    <row r="2" spans="1:68" ht="12.6" x14ac:dyDescent="0.3">
      <c r="A2" s="31" t="s">
        <v>41</v>
      </c>
      <c r="D2" s="31" t="s">
        <v>25</v>
      </c>
    </row>
    <row r="3" spans="1:68" ht="12.6" x14ac:dyDescent="0.3">
      <c r="A3" s="31" t="s">
        <v>40</v>
      </c>
      <c r="D3" s="29" t="s">
        <v>36</v>
      </c>
    </row>
    <row r="4" spans="1:68" ht="12.6" x14ac:dyDescent="0.3">
      <c r="A4" s="31" t="s">
        <v>42</v>
      </c>
      <c r="D4" s="29" t="s">
        <v>24</v>
      </c>
    </row>
    <row r="5" spans="1:68" ht="12.6" x14ac:dyDescent="0.3">
      <c r="A5" s="31" t="s">
        <v>39</v>
      </c>
      <c r="D5" s="29" t="s">
        <v>37</v>
      </c>
    </row>
    <row r="6" spans="1:68" ht="12.6" x14ac:dyDescent="0.3">
      <c r="A6" s="31" t="s">
        <v>43</v>
      </c>
    </row>
    <row r="7" spans="1:68" ht="12.6" x14ac:dyDescent="0.3">
      <c r="A7" s="31" t="s">
        <v>44</v>
      </c>
      <c r="D7" s="31" t="s">
        <v>26</v>
      </c>
    </row>
    <row r="8" spans="1:68" ht="27.6" customHeight="1" x14ac:dyDescent="0.3">
      <c r="A8" s="42"/>
      <c r="D8" s="26" t="s">
        <v>38</v>
      </c>
      <c r="E8" s="26"/>
      <c r="F8" s="26"/>
      <c r="G8" s="26"/>
      <c r="H8" s="26"/>
      <c r="I8" s="26"/>
      <c r="J8" s="26"/>
      <c r="K8" s="26"/>
    </row>
    <row r="9" spans="1:68" ht="12" x14ac:dyDescent="0.3">
      <c r="A9" s="42"/>
      <c r="D9" s="44"/>
      <c r="E9" s="44"/>
      <c r="F9" s="44"/>
      <c r="G9" s="44"/>
      <c r="H9" s="44"/>
      <c r="I9" s="44"/>
      <c r="J9" s="44"/>
      <c r="K9" s="44"/>
    </row>
    <row r="10" spans="1:68" ht="12" x14ac:dyDescent="0.3">
      <c r="A10" s="42"/>
      <c r="D10" s="26" t="s">
        <v>116</v>
      </c>
      <c r="E10" s="26"/>
      <c r="F10" s="26"/>
      <c r="G10" s="26"/>
      <c r="H10" s="26"/>
      <c r="I10" s="26"/>
      <c r="J10" s="26"/>
      <c r="K10" s="26"/>
    </row>
    <row r="11" spans="1:68" ht="12.6" x14ac:dyDescent="0.3">
      <c r="A11" s="31"/>
    </row>
    <row r="12" spans="1:68" ht="26.4" customHeight="1" x14ac:dyDescent="0.3">
      <c r="A12" s="20" t="s">
        <v>0</v>
      </c>
      <c r="B12" s="20" t="s">
        <v>1</v>
      </c>
      <c r="C12" s="20" t="s">
        <v>19</v>
      </c>
      <c r="D12" s="20" t="s">
        <v>13</v>
      </c>
      <c r="E12" s="23" t="s">
        <v>2</v>
      </c>
      <c r="F12" s="20" t="s">
        <v>33</v>
      </c>
      <c r="G12" s="20"/>
      <c r="H12" s="20" t="s">
        <v>34</v>
      </c>
      <c r="I12" s="20"/>
      <c r="J12" s="20" t="s">
        <v>35</v>
      </c>
      <c r="K12" s="20"/>
      <c r="L12" s="20" t="s">
        <v>15</v>
      </c>
      <c r="M12" s="20" t="s">
        <v>14</v>
      </c>
      <c r="N12" s="20" t="s">
        <v>16</v>
      </c>
      <c r="O12" s="20" t="s">
        <v>30</v>
      </c>
      <c r="P12" s="20" t="s">
        <v>31</v>
      </c>
      <c r="Q12" s="20" t="s">
        <v>32</v>
      </c>
      <c r="R12" s="20" t="s">
        <v>3</v>
      </c>
      <c r="S12" s="20" t="s">
        <v>4</v>
      </c>
    </row>
    <row r="13" spans="1:68" ht="59.4" customHeight="1" x14ac:dyDescent="0.3">
      <c r="A13" s="22"/>
      <c r="B13" s="22"/>
      <c r="C13" s="22"/>
      <c r="D13" s="22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68" ht="39" customHeight="1" x14ac:dyDescent="0.3">
      <c r="A14" s="21"/>
      <c r="B14" s="21"/>
      <c r="C14" s="21"/>
      <c r="D14" s="21"/>
      <c r="E14" s="25"/>
      <c r="F14" s="32" t="s">
        <v>27</v>
      </c>
      <c r="G14" s="41" t="s">
        <v>28</v>
      </c>
      <c r="H14" s="41" t="s">
        <v>27</v>
      </c>
      <c r="I14" s="41" t="s">
        <v>28</v>
      </c>
      <c r="J14" s="41" t="s">
        <v>27</v>
      </c>
      <c r="K14" s="41" t="s">
        <v>28</v>
      </c>
      <c r="L14" s="41" t="s">
        <v>29</v>
      </c>
      <c r="M14" s="41" t="s">
        <v>21</v>
      </c>
      <c r="N14" s="41" t="s">
        <v>21</v>
      </c>
      <c r="O14" s="41" t="s">
        <v>22</v>
      </c>
      <c r="P14" s="41" t="s">
        <v>23</v>
      </c>
      <c r="Q14" s="41" t="s">
        <v>23</v>
      </c>
      <c r="R14" s="41" t="s">
        <v>22</v>
      </c>
      <c r="S14" s="41"/>
    </row>
    <row r="15" spans="1:68" s="33" customFormat="1" ht="12.75" customHeight="1" x14ac:dyDescent="0.2">
      <c r="A15" s="38" t="s">
        <v>119</v>
      </c>
      <c r="B15" s="38" t="s">
        <v>66</v>
      </c>
      <c r="C15" s="38" t="s">
        <v>46</v>
      </c>
      <c r="D15" s="39">
        <v>1350000</v>
      </c>
      <c r="E15" s="39">
        <v>650000</v>
      </c>
      <c r="F15" s="34" t="s">
        <v>81</v>
      </c>
      <c r="G15" s="37" t="s">
        <v>82</v>
      </c>
      <c r="H15" s="37" t="s">
        <v>83</v>
      </c>
      <c r="I15" s="37" t="s">
        <v>84</v>
      </c>
      <c r="J15" s="37" t="s">
        <v>85</v>
      </c>
      <c r="K15" s="37" t="s">
        <v>82</v>
      </c>
      <c r="L15" s="35">
        <v>30</v>
      </c>
      <c r="M15" s="35">
        <v>12</v>
      </c>
      <c r="N15" s="35">
        <v>10</v>
      </c>
      <c r="O15" s="35">
        <v>4</v>
      </c>
      <c r="P15" s="35">
        <v>8</v>
      </c>
      <c r="Q15" s="35">
        <v>9</v>
      </c>
      <c r="R15" s="35">
        <v>5</v>
      </c>
      <c r="S15" s="35">
        <f>SUM(L15:R15)</f>
        <v>78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</row>
    <row r="16" spans="1:68" s="33" customFormat="1" ht="12.75" customHeight="1" x14ac:dyDescent="0.2">
      <c r="A16" s="38" t="s">
        <v>120</v>
      </c>
      <c r="B16" s="38" t="s">
        <v>67</v>
      </c>
      <c r="C16" s="38" t="s">
        <v>47</v>
      </c>
      <c r="D16" s="39">
        <v>2058500</v>
      </c>
      <c r="E16" s="39">
        <v>1000000</v>
      </c>
      <c r="F16" s="34" t="s">
        <v>86</v>
      </c>
      <c r="G16" s="37" t="s">
        <v>84</v>
      </c>
      <c r="H16" s="37" t="s">
        <v>87</v>
      </c>
      <c r="I16" s="37" t="s">
        <v>82</v>
      </c>
      <c r="J16" s="37" t="s">
        <v>88</v>
      </c>
      <c r="K16" s="37" t="s">
        <v>84</v>
      </c>
      <c r="L16" s="35">
        <v>38</v>
      </c>
      <c r="M16" s="35">
        <v>11</v>
      </c>
      <c r="N16" s="35">
        <v>12</v>
      </c>
      <c r="O16" s="35">
        <v>5</v>
      </c>
      <c r="P16" s="35">
        <v>8</v>
      </c>
      <c r="Q16" s="35">
        <v>9</v>
      </c>
      <c r="R16" s="35">
        <v>5</v>
      </c>
      <c r="S16" s="35">
        <f t="shared" ref="S16:S35" si="0">SUM(L16:R16)</f>
        <v>88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</row>
    <row r="17" spans="1:68" s="33" customFormat="1" ht="12.75" customHeight="1" x14ac:dyDescent="0.2">
      <c r="A17" s="38" t="s">
        <v>121</v>
      </c>
      <c r="B17" s="38" t="s">
        <v>68</v>
      </c>
      <c r="C17" s="38" t="s">
        <v>48</v>
      </c>
      <c r="D17" s="39">
        <v>1138558</v>
      </c>
      <c r="E17" s="39">
        <v>850000</v>
      </c>
      <c r="F17" s="34" t="s">
        <v>83</v>
      </c>
      <c r="G17" s="37" t="s">
        <v>84</v>
      </c>
      <c r="H17" s="37" t="s">
        <v>89</v>
      </c>
      <c r="I17" s="37" t="s">
        <v>84</v>
      </c>
      <c r="J17" s="37" t="s">
        <v>90</v>
      </c>
      <c r="K17" s="37" t="s">
        <v>84</v>
      </c>
      <c r="L17" s="35">
        <v>34</v>
      </c>
      <c r="M17" s="35">
        <v>13</v>
      </c>
      <c r="N17" s="35">
        <v>12</v>
      </c>
      <c r="O17" s="35">
        <v>4</v>
      </c>
      <c r="P17" s="35">
        <v>9</v>
      </c>
      <c r="Q17" s="35">
        <v>8</v>
      </c>
      <c r="R17" s="35">
        <v>5</v>
      </c>
      <c r="S17" s="35">
        <f t="shared" si="0"/>
        <v>85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</row>
    <row r="18" spans="1:68" s="33" customFormat="1" ht="12.75" customHeight="1" x14ac:dyDescent="0.2">
      <c r="A18" s="38" t="s">
        <v>122</v>
      </c>
      <c r="B18" s="38" t="s">
        <v>69</v>
      </c>
      <c r="C18" s="38" t="s">
        <v>49</v>
      </c>
      <c r="D18" s="39">
        <v>1777000</v>
      </c>
      <c r="E18" s="39">
        <v>750000</v>
      </c>
      <c r="F18" s="34" t="s">
        <v>91</v>
      </c>
      <c r="G18" s="37" t="s">
        <v>84</v>
      </c>
      <c r="H18" s="37" t="s">
        <v>92</v>
      </c>
      <c r="I18" s="37" t="s">
        <v>82</v>
      </c>
      <c r="J18" s="37" t="s">
        <v>93</v>
      </c>
      <c r="K18" s="37" t="s">
        <v>84</v>
      </c>
      <c r="L18" s="35">
        <v>35</v>
      </c>
      <c r="M18" s="35">
        <v>13</v>
      </c>
      <c r="N18" s="35">
        <v>13</v>
      </c>
      <c r="O18" s="35">
        <v>3</v>
      </c>
      <c r="P18" s="35">
        <v>9</v>
      </c>
      <c r="Q18" s="35">
        <v>7</v>
      </c>
      <c r="R18" s="35">
        <v>5</v>
      </c>
      <c r="S18" s="35">
        <f t="shared" si="0"/>
        <v>85</v>
      </c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</row>
    <row r="19" spans="1:68" s="33" customFormat="1" ht="12.75" customHeight="1" x14ac:dyDescent="0.2">
      <c r="A19" s="38" t="s">
        <v>123</v>
      </c>
      <c r="B19" s="38" t="s">
        <v>70</v>
      </c>
      <c r="C19" s="38" t="s">
        <v>50</v>
      </c>
      <c r="D19" s="39">
        <v>727500</v>
      </c>
      <c r="E19" s="39">
        <v>400000</v>
      </c>
      <c r="F19" s="34" t="s">
        <v>94</v>
      </c>
      <c r="G19" s="37" t="s">
        <v>95</v>
      </c>
      <c r="H19" s="37" t="s">
        <v>83</v>
      </c>
      <c r="I19" s="37" t="s">
        <v>84</v>
      </c>
      <c r="J19" s="37" t="s">
        <v>96</v>
      </c>
      <c r="K19" s="37" t="s">
        <v>84</v>
      </c>
      <c r="L19" s="35">
        <v>25</v>
      </c>
      <c r="M19" s="35">
        <v>11</v>
      </c>
      <c r="N19" s="35">
        <v>9</v>
      </c>
      <c r="O19" s="35">
        <v>4</v>
      </c>
      <c r="P19" s="35">
        <v>7</v>
      </c>
      <c r="Q19" s="35">
        <v>8</v>
      </c>
      <c r="R19" s="35">
        <v>5</v>
      </c>
      <c r="S19" s="35">
        <f t="shared" si="0"/>
        <v>69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</row>
    <row r="20" spans="1:68" s="33" customFormat="1" ht="12.75" customHeight="1" x14ac:dyDescent="0.2">
      <c r="A20" s="38" t="s">
        <v>124</v>
      </c>
      <c r="B20" s="38" t="s">
        <v>71</v>
      </c>
      <c r="C20" s="38" t="s">
        <v>51</v>
      </c>
      <c r="D20" s="39">
        <v>1345000</v>
      </c>
      <c r="E20" s="39">
        <v>400000</v>
      </c>
      <c r="F20" s="34" t="s">
        <v>89</v>
      </c>
      <c r="G20" s="37" t="s">
        <v>84</v>
      </c>
      <c r="H20" s="37" t="s">
        <v>97</v>
      </c>
      <c r="I20" s="37" t="s">
        <v>84</v>
      </c>
      <c r="J20" s="37" t="s">
        <v>98</v>
      </c>
      <c r="K20" s="37" t="s">
        <v>84</v>
      </c>
      <c r="L20" s="35">
        <v>32</v>
      </c>
      <c r="M20" s="35">
        <v>11</v>
      </c>
      <c r="N20" s="35">
        <v>10</v>
      </c>
      <c r="O20" s="35">
        <v>4</v>
      </c>
      <c r="P20" s="35">
        <v>7</v>
      </c>
      <c r="Q20" s="35">
        <v>8</v>
      </c>
      <c r="R20" s="35">
        <v>3</v>
      </c>
      <c r="S20" s="35">
        <f t="shared" si="0"/>
        <v>75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</row>
    <row r="21" spans="1:68" s="33" customFormat="1" ht="12.75" customHeight="1" x14ac:dyDescent="0.2">
      <c r="A21" s="38" t="s">
        <v>125</v>
      </c>
      <c r="B21" s="38" t="s">
        <v>72</v>
      </c>
      <c r="C21" s="38" t="s">
        <v>52</v>
      </c>
      <c r="D21" s="39">
        <v>1279100</v>
      </c>
      <c r="E21" s="39">
        <v>500000</v>
      </c>
      <c r="F21" s="34" t="s">
        <v>99</v>
      </c>
      <c r="G21" s="37" t="s">
        <v>82</v>
      </c>
      <c r="H21" s="37" t="s">
        <v>81</v>
      </c>
      <c r="I21" s="37" t="s">
        <v>82</v>
      </c>
      <c r="J21" s="37" t="s">
        <v>100</v>
      </c>
      <c r="K21" s="37" t="s">
        <v>82</v>
      </c>
      <c r="L21" s="35">
        <v>20</v>
      </c>
      <c r="M21" s="35">
        <v>10</v>
      </c>
      <c r="N21" s="35">
        <v>4</v>
      </c>
      <c r="O21" s="35">
        <v>4</v>
      </c>
      <c r="P21" s="35">
        <v>6</v>
      </c>
      <c r="Q21" s="35">
        <v>4</v>
      </c>
      <c r="R21" s="35">
        <v>2</v>
      </c>
      <c r="S21" s="35">
        <f t="shared" si="0"/>
        <v>50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</row>
    <row r="22" spans="1:68" s="33" customFormat="1" ht="12.75" customHeight="1" x14ac:dyDescent="0.2">
      <c r="A22" s="38" t="s">
        <v>126</v>
      </c>
      <c r="B22" s="38" t="s">
        <v>73</v>
      </c>
      <c r="C22" s="38" t="s">
        <v>53</v>
      </c>
      <c r="D22" s="39">
        <v>2145000</v>
      </c>
      <c r="E22" s="39">
        <v>400000</v>
      </c>
      <c r="F22" s="34" t="s">
        <v>101</v>
      </c>
      <c r="G22" s="37" t="s">
        <v>84</v>
      </c>
      <c r="H22" s="37" t="s">
        <v>102</v>
      </c>
      <c r="I22" s="37" t="s">
        <v>84</v>
      </c>
      <c r="J22" s="37" t="s">
        <v>103</v>
      </c>
      <c r="K22" s="37" t="s">
        <v>84</v>
      </c>
      <c r="L22" s="35">
        <v>23</v>
      </c>
      <c r="M22" s="35">
        <v>11</v>
      </c>
      <c r="N22" s="35">
        <v>10</v>
      </c>
      <c r="O22" s="35">
        <v>4</v>
      </c>
      <c r="P22" s="35">
        <v>8</v>
      </c>
      <c r="Q22" s="35">
        <v>8</v>
      </c>
      <c r="R22" s="35">
        <v>5</v>
      </c>
      <c r="S22" s="35">
        <f t="shared" si="0"/>
        <v>69</v>
      </c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</row>
    <row r="23" spans="1:68" s="33" customFormat="1" ht="12.75" customHeight="1" x14ac:dyDescent="0.2">
      <c r="A23" s="38" t="s">
        <v>127</v>
      </c>
      <c r="B23" s="38" t="s">
        <v>74</v>
      </c>
      <c r="C23" s="38" t="s">
        <v>54</v>
      </c>
      <c r="D23" s="39">
        <v>1496000</v>
      </c>
      <c r="E23" s="39">
        <v>400000</v>
      </c>
      <c r="F23" s="34" t="s">
        <v>104</v>
      </c>
      <c r="G23" s="37" t="s">
        <v>84</v>
      </c>
      <c r="H23" s="37" t="s">
        <v>91</v>
      </c>
      <c r="I23" s="37" t="s">
        <v>84</v>
      </c>
      <c r="J23" s="37" t="s">
        <v>105</v>
      </c>
      <c r="K23" s="37" t="s">
        <v>84</v>
      </c>
      <c r="L23" s="35">
        <v>32</v>
      </c>
      <c r="M23" s="35">
        <v>11</v>
      </c>
      <c r="N23" s="35">
        <v>12</v>
      </c>
      <c r="O23" s="35">
        <v>5</v>
      </c>
      <c r="P23" s="35">
        <v>8</v>
      </c>
      <c r="Q23" s="35">
        <v>8</v>
      </c>
      <c r="R23" s="35">
        <v>4</v>
      </c>
      <c r="S23" s="35">
        <f t="shared" si="0"/>
        <v>80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</row>
    <row r="24" spans="1:68" s="33" customFormat="1" ht="12.75" customHeight="1" x14ac:dyDescent="0.2">
      <c r="A24" s="38" t="s">
        <v>128</v>
      </c>
      <c r="B24" s="38" t="s">
        <v>118</v>
      </c>
      <c r="C24" s="38" t="s">
        <v>55</v>
      </c>
      <c r="D24" s="39">
        <v>2295000</v>
      </c>
      <c r="E24" s="39">
        <v>750000</v>
      </c>
      <c r="F24" s="34" t="s">
        <v>92</v>
      </c>
      <c r="G24" s="37" t="s">
        <v>84</v>
      </c>
      <c r="H24" s="37" t="s">
        <v>106</v>
      </c>
      <c r="I24" s="37" t="s">
        <v>84</v>
      </c>
      <c r="J24" s="37" t="s">
        <v>107</v>
      </c>
      <c r="K24" s="37" t="s">
        <v>84</v>
      </c>
      <c r="L24" s="35">
        <v>37</v>
      </c>
      <c r="M24" s="35">
        <v>11</v>
      </c>
      <c r="N24" s="35">
        <v>13</v>
      </c>
      <c r="O24" s="35">
        <v>4</v>
      </c>
      <c r="P24" s="35">
        <v>9</v>
      </c>
      <c r="Q24" s="35">
        <v>9</v>
      </c>
      <c r="R24" s="35">
        <v>4</v>
      </c>
      <c r="S24" s="35">
        <f t="shared" si="0"/>
        <v>87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</row>
    <row r="25" spans="1:68" s="33" customFormat="1" ht="12.75" customHeight="1" x14ac:dyDescent="0.2">
      <c r="A25" s="38" t="s">
        <v>129</v>
      </c>
      <c r="B25" s="38" t="s">
        <v>75</v>
      </c>
      <c r="C25" s="38" t="s">
        <v>56</v>
      </c>
      <c r="D25" s="39">
        <v>947880</v>
      </c>
      <c r="E25" s="39">
        <v>450000</v>
      </c>
      <c r="F25" s="34" t="s">
        <v>108</v>
      </c>
      <c r="G25" s="37" t="s">
        <v>84</v>
      </c>
      <c r="H25" s="37" t="s">
        <v>99</v>
      </c>
      <c r="I25" s="37" t="s">
        <v>84</v>
      </c>
      <c r="J25" s="37" t="s">
        <v>109</v>
      </c>
      <c r="K25" s="37" t="s">
        <v>84</v>
      </c>
      <c r="L25" s="35">
        <v>25</v>
      </c>
      <c r="M25" s="35">
        <v>11</v>
      </c>
      <c r="N25" s="35">
        <v>10</v>
      </c>
      <c r="O25" s="35">
        <v>3</v>
      </c>
      <c r="P25" s="35">
        <v>8</v>
      </c>
      <c r="Q25" s="35">
        <v>8</v>
      </c>
      <c r="R25" s="35">
        <v>3</v>
      </c>
      <c r="S25" s="35">
        <f t="shared" si="0"/>
        <v>68</v>
      </c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</row>
    <row r="26" spans="1:68" s="33" customFormat="1" ht="12.75" customHeight="1" x14ac:dyDescent="0.2">
      <c r="A26" s="38" t="s">
        <v>130</v>
      </c>
      <c r="B26" s="38" t="s">
        <v>75</v>
      </c>
      <c r="C26" s="38" t="s">
        <v>57</v>
      </c>
      <c r="D26" s="39">
        <v>980697</v>
      </c>
      <c r="E26" s="39">
        <v>480000</v>
      </c>
      <c r="F26" s="34" t="s">
        <v>110</v>
      </c>
      <c r="G26" s="37" t="s">
        <v>84</v>
      </c>
      <c r="H26" s="37" t="s">
        <v>86</v>
      </c>
      <c r="I26" s="37" t="s">
        <v>84</v>
      </c>
      <c r="J26" s="37" t="s">
        <v>111</v>
      </c>
      <c r="K26" s="37" t="s">
        <v>84</v>
      </c>
      <c r="L26" s="35">
        <v>38</v>
      </c>
      <c r="M26" s="35">
        <v>11</v>
      </c>
      <c r="N26" s="35">
        <v>12</v>
      </c>
      <c r="O26" s="35">
        <v>3</v>
      </c>
      <c r="P26" s="35">
        <v>8</v>
      </c>
      <c r="Q26" s="35">
        <v>8</v>
      </c>
      <c r="R26" s="35">
        <v>3</v>
      </c>
      <c r="S26" s="35">
        <f t="shared" si="0"/>
        <v>83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</row>
    <row r="27" spans="1:68" s="33" customFormat="1" ht="12.75" customHeight="1" x14ac:dyDescent="0.2">
      <c r="A27" s="38" t="s">
        <v>131</v>
      </c>
      <c r="B27" s="38" t="s">
        <v>75</v>
      </c>
      <c r="C27" s="38" t="s">
        <v>58</v>
      </c>
      <c r="D27" s="39">
        <v>987061</v>
      </c>
      <c r="E27" s="39">
        <v>440000</v>
      </c>
      <c r="F27" s="34" t="s">
        <v>87</v>
      </c>
      <c r="G27" s="37" t="s">
        <v>95</v>
      </c>
      <c r="H27" s="37" t="s">
        <v>112</v>
      </c>
      <c r="I27" s="37" t="s">
        <v>84</v>
      </c>
      <c r="J27" s="37" t="s">
        <v>85</v>
      </c>
      <c r="K27" s="37" t="s">
        <v>82</v>
      </c>
      <c r="L27" s="35">
        <v>39</v>
      </c>
      <c r="M27" s="35">
        <v>11</v>
      </c>
      <c r="N27" s="35">
        <v>14</v>
      </c>
      <c r="O27" s="35">
        <v>3</v>
      </c>
      <c r="P27" s="35">
        <v>8</v>
      </c>
      <c r="Q27" s="35">
        <v>8</v>
      </c>
      <c r="R27" s="35">
        <v>3</v>
      </c>
      <c r="S27" s="35">
        <f t="shared" si="0"/>
        <v>86</v>
      </c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</row>
    <row r="28" spans="1:68" s="33" customFormat="1" ht="12.75" customHeight="1" x14ac:dyDescent="0.2">
      <c r="A28" s="38" t="s">
        <v>132</v>
      </c>
      <c r="B28" s="38" t="s">
        <v>75</v>
      </c>
      <c r="C28" s="38" t="s">
        <v>59</v>
      </c>
      <c r="D28" s="39">
        <v>778819</v>
      </c>
      <c r="E28" s="39">
        <v>385000</v>
      </c>
      <c r="F28" s="34" t="s">
        <v>113</v>
      </c>
      <c r="G28" s="37" t="s">
        <v>82</v>
      </c>
      <c r="H28" s="37" t="s">
        <v>81</v>
      </c>
      <c r="I28" s="37" t="s">
        <v>84</v>
      </c>
      <c r="J28" s="37" t="s">
        <v>88</v>
      </c>
      <c r="K28" s="37" t="s">
        <v>82</v>
      </c>
      <c r="L28" s="35">
        <v>23</v>
      </c>
      <c r="M28" s="35">
        <v>11</v>
      </c>
      <c r="N28" s="35">
        <v>10</v>
      </c>
      <c r="O28" s="35">
        <v>3</v>
      </c>
      <c r="P28" s="35">
        <v>8</v>
      </c>
      <c r="Q28" s="35">
        <v>8</v>
      </c>
      <c r="R28" s="35">
        <v>3</v>
      </c>
      <c r="S28" s="35">
        <f t="shared" si="0"/>
        <v>66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</row>
    <row r="29" spans="1:68" s="33" customFormat="1" ht="12.75" customHeight="1" x14ac:dyDescent="0.2">
      <c r="A29" s="38" t="s">
        <v>133</v>
      </c>
      <c r="B29" s="38" t="s">
        <v>76</v>
      </c>
      <c r="C29" s="38" t="s">
        <v>117</v>
      </c>
      <c r="D29" s="39">
        <v>1637567</v>
      </c>
      <c r="E29" s="39">
        <v>670000</v>
      </c>
      <c r="F29" s="34" t="s">
        <v>97</v>
      </c>
      <c r="G29" s="37" t="s">
        <v>82</v>
      </c>
      <c r="H29" s="37" t="s">
        <v>114</v>
      </c>
      <c r="I29" s="37" t="s">
        <v>84</v>
      </c>
      <c r="J29" s="37" t="s">
        <v>90</v>
      </c>
      <c r="K29" s="37" t="s">
        <v>84</v>
      </c>
      <c r="L29" s="35">
        <v>20</v>
      </c>
      <c r="M29" s="35">
        <v>11</v>
      </c>
      <c r="N29" s="35">
        <v>10</v>
      </c>
      <c r="O29" s="35">
        <v>5</v>
      </c>
      <c r="P29" s="35">
        <v>7</v>
      </c>
      <c r="Q29" s="35">
        <v>10</v>
      </c>
      <c r="R29" s="35">
        <v>5</v>
      </c>
      <c r="S29" s="35">
        <f t="shared" si="0"/>
        <v>68</v>
      </c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</row>
    <row r="30" spans="1:68" s="33" customFormat="1" ht="12.75" customHeight="1" x14ac:dyDescent="0.2">
      <c r="A30" s="38" t="s">
        <v>134</v>
      </c>
      <c r="B30" s="38" t="s">
        <v>77</v>
      </c>
      <c r="C30" s="38" t="s">
        <v>60</v>
      </c>
      <c r="D30" s="39">
        <v>2182000</v>
      </c>
      <c r="E30" s="39">
        <v>750000</v>
      </c>
      <c r="F30" s="34" t="s">
        <v>114</v>
      </c>
      <c r="G30" s="37" t="s">
        <v>84</v>
      </c>
      <c r="H30" s="37" t="s">
        <v>102</v>
      </c>
      <c r="I30" s="37" t="s">
        <v>84</v>
      </c>
      <c r="J30" s="37" t="s">
        <v>93</v>
      </c>
      <c r="K30" s="37" t="s">
        <v>84</v>
      </c>
      <c r="L30" s="35">
        <v>34</v>
      </c>
      <c r="M30" s="35">
        <v>12</v>
      </c>
      <c r="N30" s="35">
        <v>11</v>
      </c>
      <c r="O30" s="35">
        <v>3</v>
      </c>
      <c r="P30" s="35">
        <v>6</v>
      </c>
      <c r="Q30" s="35">
        <v>7</v>
      </c>
      <c r="R30" s="35">
        <v>2</v>
      </c>
      <c r="S30" s="35">
        <f t="shared" si="0"/>
        <v>75</v>
      </c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</row>
    <row r="31" spans="1:68" s="33" customFormat="1" ht="12.75" customHeight="1" x14ac:dyDescent="0.2">
      <c r="A31" s="38" t="s">
        <v>135</v>
      </c>
      <c r="B31" s="38" t="s">
        <v>70</v>
      </c>
      <c r="C31" s="38" t="s">
        <v>61</v>
      </c>
      <c r="D31" s="39">
        <v>1983000</v>
      </c>
      <c r="E31" s="39">
        <v>800000</v>
      </c>
      <c r="F31" s="34" t="s">
        <v>102</v>
      </c>
      <c r="G31" s="37" t="s">
        <v>84</v>
      </c>
      <c r="H31" s="37" t="s">
        <v>101</v>
      </c>
      <c r="I31" s="37" t="s">
        <v>84</v>
      </c>
      <c r="J31" s="37" t="s">
        <v>115</v>
      </c>
      <c r="K31" s="37" t="s">
        <v>82</v>
      </c>
      <c r="L31" s="35">
        <v>24</v>
      </c>
      <c r="M31" s="35">
        <v>11</v>
      </c>
      <c r="N31" s="35">
        <v>8</v>
      </c>
      <c r="O31" s="35">
        <v>4</v>
      </c>
      <c r="P31" s="35">
        <v>7</v>
      </c>
      <c r="Q31" s="35">
        <v>8</v>
      </c>
      <c r="R31" s="35">
        <v>5</v>
      </c>
      <c r="S31" s="35">
        <f t="shared" si="0"/>
        <v>67</v>
      </c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</row>
    <row r="32" spans="1:68" s="33" customFormat="1" ht="12.75" customHeight="1" x14ac:dyDescent="0.2">
      <c r="A32" s="38" t="s">
        <v>136</v>
      </c>
      <c r="B32" s="38" t="s">
        <v>78</v>
      </c>
      <c r="C32" s="38" t="s">
        <v>62</v>
      </c>
      <c r="D32" s="39">
        <v>1390000</v>
      </c>
      <c r="E32" s="39">
        <v>450000</v>
      </c>
      <c r="F32" s="34" t="s">
        <v>99</v>
      </c>
      <c r="G32" s="37" t="s">
        <v>84</v>
      </c>
      <c r="H32" s="37" t="s">
        <v>87</v>
      </c>
      <c r="I32" s="37" t="s">
        <v>82</v>
      </c>
      <c r="J32" s="37" t="s">
        <v>96</v>
      </c>
      <c r="K32" s="37" t="s">
        <v>84</v>
      </c>
      <c r="L32" s="35">
        <v>37</v>
      </c>
      <c r="M32" s="35">
        <v>12</v>
      </c>
      <c r="N32" s="35">
        <v>13</v>
      </c>
      <c r="O32" s="35">
        <v>4</v>
      </c>
      <c r="P32" s="35">
        <v>9</v>
      </c>
      <c r="Q32" s="35">
        <v>9</v>
      </c>
      <c r="R32" s="35">
        <v>3</v>
      </c>
      <c r="S32" s="35">
        <f t="shared" si="0"/>
        <v>87</v>
      </c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</row>
    <row r="33" spans="1:68" s="33" customFormat="1" ht="12.75" customHeight="1" x14ac:dyDescent="0.2">
      <c r="A33" s="38" t="s">
        <v>137</v>
      </c>
      <c r="B33" s="38" t="s">
        <v>79</v>
      </c>
      <c r="C33" s="38" t="s">
        <v>63</v>
      </c>
      <c r="D33" s="39">
        <v>2993500</v>
      </c>
      <c r="E33" s="39">
        <v>1000000</v>
      </c>
      <c r="F33" s="34" t="s">
        <v>101</v>
      </c>
      <c r="G33" s="37" t="s">
        <v>84</v>
      </c>
      <c r="H33" s="37" t="s">
        <v>94</v>
      </c>
      <c r="I33" s="37" t="s">
        <v>95</v>
      </c>
      <c r="J33" s="37" t="s">
        <v>98</v>
      </c>
      <c r="K33" s="37" t="s">
        <v>82</v>
      </c>
      <c r="L33" s="35">
        <v>38</v>
      </c>
      <c r="M33" s="35">
        <v>11</v>
      </c>
      <c r="N33" s="35">
        <v>13</v>
      </c>
      <c r="O33" s="35">
        <v>3</v>
      </c>
      <c r="P33" s="35">
        <v>8</v>
      </c>
      <c r="Q33" s="35">
        <v>9</v>
      </c>
      <c r="R33" s="35">
        <v>5</v>
      </c>
      <c r="S33" s="35">
        <f t="shared" si="0"/>
        <v>87</v>
      </c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</row>
    <row r="34" spans="1:68" s="33" customFormat="1" ht="12.75" customHeight="1" x14ac:dyDescent="0.2">
      <c r="A34" s="38" t="s">
        <v>138</v>
      </c>
      <c r="B34" s="38" t="s">
        <v>71</v>
      </c>
      <c r="C34" s="38" t="s">
        <v>64</v>
      </c>
      <c r="D34" s="39">
        <v>1930857</v>
      </c>
      <c r="E34" s="39">
        <v>450000</v>
      </c>
      <c r="F34" s="34" t="s">
        <v>112</v>
      </c>
      <c r="G34" s="37" t="s">
        <v>84</v>
      </c>
      <c r="H34" s="37" t="s">
        <v>113</v>
      </c>
      <c r="I34" s="37" t="s">
        <v>84</v>
      </c>
      <c r="J34" s="37" t="s">
        <v>100</v>
      </c>
      <c r="K34" s="37" t="s">
        <v>84</v>
      </c>
      <c r="L34" s="35">
        <v>30</v>
      </c>
      <c r="M34" s="35">
        <v>11</v>
      </c>
      <c r="N34" s="35">
        <v>12</v>
      </c>
      <c r="O34" s="35">
        <v>5</v>
      </c>
      <c r="P34" s="35">
        <v>7</v>
      </c>
      <c r="Q34" s="35">
        <v>10</v>
      </c>
      <c r="R34" s="35">
        <v>3</v>
      </c>
      <c r="S34" s="35">
        <f t="shared" si="0"/>
        <v>78</v>
      </c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</row>
    <row r="35" spans="1:68" s="33" customFormat="1" ht="12.75" customHeight="1" x14ac:dyDescent="0.2">
      <c r="A35" s="38" t="s">
        <v>139</v>
      </c>
      <c r="B35" s="38" t="s">
        <v>80</v>
      </c>
      <c r="C35" s="38" t="s">
        <v>65</v>
      </c>
      <c r="D35" s="39">
        <v>362700</v>
      </c>
      <c r="E35" s="39">
        <v>159700</v>
      </c>
      <c r="F35" s="34" t="s">
        <v>94</v>
      </c>
      <c r="G35" s="37" t="s">
        <v>95</v>
      </c>
      <c r="H35" s="37" t="s">
        <v>108</v>
      </c>
      <c r="I35" s="37" t="s">
        <v>82</v>
      </c>
      <c r="J35" s="37" t="s">
        <v>103</v>
      </c>
      <c r="K35" s="37" t="s">
        <v>82</v>
      </c>
      <c r="L35" s="35">
        <v>15</v>
      </c>
      <c r="M35" s="35">
        <v>10</v>
      </c>
      <c r="N35" s="35">
        <v>4</v>
      </c>
      <c r="O35" s="35">
        <v>4</v>
      </c>
      <c r="P35" s="35">
        <v>5</v>
      </c>
      <c r="Q35" s="35">
        <v>4</v>
      </c>
      <c r="R35" s="35">
        <v>2</v>
      </c>
      <c r="S35" s="35">
        <f t="shared" si="0"/>
        <v>44</v>
      </c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</row>
    <row r="36" spans="1:68" ht="12" x14ac:dyDescent="0.3">
      <c r="D36" s="40">
        <f>SUM(D15:D35)</f>
        <v>31785739</v>
      </c>
      <c r="E36" s="40">
        <f>SUM(E15:E35)</f>
        <v>12134700</v>
      </c>
      <c r="F36" s="40"/>
    </row>
    <row r="37" spans="1:68" ht="12" x14ac:dyDescent="0.3">
      <c r="E37" s="40"/>
      <c r="F37" s="40"/>
      <c r="G37" s="40"/>
      <c r="H37" s="40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35" xr:uid="{E4F397C2-5635-4491-BF0C-8F458016AC4C}">
      <formula1>40</formula1>
    </dataValidation>
    <dataValidation type="decimal" operator="lessThanOrEqual" allowBlank="1" showInputMessage="1" showErrorMessage="1" error="max. 15" sqref="M15:N35" xr:uid="{77B27FA8-38FB-4288-8B1F-C60D4718E451}">
      <formula1>15</formula1>
    </dataValidation>
    <dataValidation type="decimal" operator="lessThanOrEqual" allowBlank="1" showInputMessage="1" showErrorMessage="1" error="max. 10" sqref="P15:Q35" xr:uid="{4955AB86-0322-4449-A353-56E75109852F}">
      <formula1>10</formula1>
    </dataValidation>
    <dataValidation type="decimal" operator="lessThanOrEqual" allowBlank="1" showInputMessage="1" showErrorMessage="1" error="max. 5" sqref="O15:O35 R15:R35" xr:uid="{BF2262FD-F190-4E05-8026-2BF3BD5770A9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DA1676-18C3-4DA2-8B5C-9C5232034C81}"/>
</file>

<file path=customXml/itemProps2.xml><?xml version="1.0" encoding="utf-8"?>
<ds:datastoreItem xmlns:ds="http://schemas.openxmlformats.org/officeDocument/2006/customXml" ds:itemID="{0895AFE8-63AF-4ABD-929A-65A4588F3643}"/>
</file>

<file path=customXml/itemProps3.xml><?xml version="1.0" encoding="utf-8"?>
<ds:datastoreItem xmlns:ds="http://schemas.openxmlformats.org/officeDocument/2006/customXml" ds:itemID="{4F0352CD-8FD4-4811-B296-0CE067AAB8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Krátkometrážní film</vt:lpstr>
      <vt:lpstr>ČK</vt:lpstr>
      <vt:lpstr>JarK</vt:lpstr>
      <vt:lpstr>JK</vt:lpstr>
      <vt:lpstr>LD</vt:lpstr>
      <vt:lpstr>MŠ</vt:lpstr>
      <vt:lpstr>NS</vt:lpstr>
      <vt:lpstr>OZ</vt:lpstr>
      <vt:lpstr>TCD</vt:lpstr>
      <vt:lpstr>'Krátkometrážní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2021-04-28T14:16:35Z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