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6. jednání 14.-16.4. 2021\"/>
    </mc:Choice>
  </mc:AlternateContent>
  <xr:revisionPtr revIDLastSave="0" documentId="13_ncr:1_{4C8493EC-ECF0-45A6-9763-1747BCD19CE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debut" sheetId="2" r:id="rId1"/>
    <sheet name="ČK" sheetId="4" r:id="rId2"/>
    <sheet name="HB" sheetId="5" r:id="rId3"/>
    <sheet name="JarK" sheetId="6" r:id="rId4"/>
    <sheet name="JK" sheetId="7" r:id="rId5"/>
    <sheet name="LD" sheetId="8" r:id="rId6"/>
    <sheet name="MŠ" sheetId="9" r:id="rId7"/>
    <sheet name="NS" sheetId="10" r:id="rId8"/>
    <sheet name="OZ" sheetId="3" r:id="rId9"/>
    <sheet name="TCD" sheetId="11" r:id="rId10"/>
  </sheets>
  <definedNames>
    <definedName name="_xlnm.Print_Area" localSheetId="0">'celovečerní hraný debut'!$A$1:$AC$23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1" l="1"/>
  <c r="D15" i="11"/>
  <c r="S14" i="11"/>
  <c r="S13" i="11"/>
  <c r="E15" i="4"/>
  <c r="D15" i="4"/>
  <c r="S14" i="4"/>
  <c r="S13" i="4"/>
  <c r="E15" i="5"/>
  <c r="D15" i="5"/>
  <c r="S14" i="5"/>
  <c r="S13" i="5"/>
  <c r="E15" i="6"/>
  <c r="D15" i="6"/>
  <c r="S14" i="6"/>
  <c r="S13" i="6"/>
  <c r="E15" i="7"/>
  <c r="D15" i="7"/>
  <c r="S14" i="7"/>
  <c r="S13" i="7"/>
  <c r="E15" i="8"/>
  <c r="D15" i="8"/>
  <c r="S14" i="8"/>
  <c r="S13" i="8"/>
  <c r="E15" i="9"/>
  <c r="D15" i="9"/>
  <c r="S14" i="9"/>
  <c r="S13" i="9"/>
  <c r="E15" i="10"/>
  <c r="D15" i="10"/>
  <c r="S14" i="10"/>
  <c r="S13" i="10"/>
  <c r="E15" i="3"/>
  <c r="D15" i="3"/>
  <c r="S14" i="3"/>
  <c r="S13" i="3"/>
  <c r="E17" i="2"/>
  <c r="D17" i="2"/>
  <c r="T17" i="2" l="1"/>
  <c r="T18" i="2" s="1"/>
</calcChain>
</file>

<file path=xl/sharedStrings.xml><?xml version="1.0" encoding="utf-8"?>
<sst xmlns="http://schemas.openxmlformats.org/spreadsheetml/2006/main" count="621" uniqueCount="64">
  <si>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</si>
  <si>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</si>
  <si>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</si>
  <si>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</si>
  <si>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</si>
  <si>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</si>
  <si>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</si>
  <si>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</si>
  <si>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</si>
  <si>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</si>
  <si>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</si>
  <si>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</si>
  <si>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</si>
  <si>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</si>
  <si>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</si>
  <si>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</si>
  <si>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</si>
  <si>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</si>
  <si>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</si>
  <si>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</si>
  <si>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</si>
  <si>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</si>
  <si>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</si>
  <si>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</si>
  <si>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</si>
  <si>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</si>
  <si>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</si>
  <si>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</si>
  <si>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</si>
  <si>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</si>
  <si>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</si>
  <si>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</si>
  <si>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</si>
  <si>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</si>
  <si>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</si>
  <si>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</si>
  <si>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</si>
  <si>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Výroba celovečerního hraného debutu</t>
  </si>
  <si>
    <t>3. podpora nastupující filmařské generace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</si>
  <si>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</si>
  <si>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</si>
  <si>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Podpora je určena pro první celovečerní hraná česká kinematografická díla (ve smyslu § 2 odst. 1 písm. f) zákona o audiovizi) režiséra (bez ohledu na jeho věk) se 100% podílem českých koproducentů nebo s podílem 40 % nebo vyšší u dvoustranné koprodukce a 30 % nebo vyšší u vícestranné koprodukce.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</si>
  <si>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2021-2-3-11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</si>
  <si>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21. 12. 2020 - 21. 1. 2021</t>
    </r>
  </si>
  <si>
    <r>
      <t xml:space="preserve">Finanční alokace: </t>
    </r>
    <r>
      <rPr>
        <sz val="9.5"/>
        <rFont val="Arial"/>
        <family val="2"/>
        <charset val="238"/>
      </rPr>
      <t>15 000 000 Kč</t>
    </r>
  </si>
  <si>
    <r>
      <rPr>
        <b/>
        <sz val="9.5"/>
        <rFont val="Arial"/>
        <family val="2"/>
        <charset val="238"/>
      </rPr>
      <t xml:space="preserve">Lhůta pro dokončení projektu: </t>
    </r>
    <r>
      <rPr>
        <sz val="9.5"/>
        <rFont val="Arial"/>
        <family val="2"/>
        <charset val="238"/>
      </rPr>
      <t>dle žádosti, nejpozději 31. 12. 2023</t>
    </r>
  </si>
  <si>
    <t>JEJÍ TĚLO</t>
  </si>
  <si>
    <t>Počkám tady</t>
  </si>
  <si>
    <t>CINEART TV PRAGUE s.r.o.</t>
  </si>
  <si>
    <t>Unit and Sofa Praha s.r.o.</t>
  </si>
  <si>
    <t>Jiřiště, Jakub</t>
  </si>
  <si>
    <t>ano</t>
  </si>
  <si>
    <t>Štern, Jan</t>
  </si>
  <si>
    <t>Kráčmer, Michal</t>
  </si>
  <si>
    <t>Voráč, Jiří</t>
  </si>
  <si>
    <t>ne</t>
  </si>
  <si>
    <t>Nováková, Marta</t>
  </si>
  <si>
    <t>Borovan, Pavel</t>
  </si>
  <si>
    <t>4481/2021</t>
  </si>
  <si>
    <t>4489/2021</t>
  </si>
  <si>
    <t>investiční dotace</t>
  </si>
  <si>
    <t>80%</t>
  </si>
  <si>
    <t>31.8.2022</t>
  </si>
  <si>
    <t>Projekty této výzvy budou na základě usnesení Rady č. 179/2021 hrazeny ze státní dotace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</si>
</sst>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/>
      <right/>
      <top/>
      <bottom style="thin">
        <color rgb="FFB4B4B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9" fontId="2" fillId="2" borderId="0" xfId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18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39.10937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4" ht="38.25" customHeight="1" x14ac:dyDescent="0.3">
      <c r="A1" s="1" t="s">
        <v>37</v>
      </c>
    </row>
    <row r="2" spans="1:94" ht="12.6" x14ac:dyDescent="0.3">
      <c r="A2" s="4" t="s">
        <v>42</v>
      </c>
      <c r="D2" s="4" t="s">
        <v>24</v>
      </c>
    </row>
    <row r="3" spans="1:94" ht="12.6" x14ac:dyDescent="0.3">
      <c r="A3" s="4" t="s">
        <v>39</v>
      </c>
      <c r="D3" s="2" t="s">
        <v>35</v>
      </c>
    </row>
    <row r="4" spans="1:94" ht="12.6" x14ac:dyDescent="0.3">
      <c r="A4" s="4" t="s">
        <v>43</v>
      </c>
      <c r="D4" s="2" t="s">
        <v>36</v>
      </c>
    </row>
    <row r="5" spans="1:94" ht="12.6" x14ac:dyDescent="0.3">
      <c r="A5" s="4" t="s">
        <v>44</v>
      </c>
      <c r="D5" s="2" t="s">
        <v>38</v>
      </c>
    </row>
    <row r="6" spans="1:94" ht="12.6" x14ac:dyDescent="0.3">
      <c r="A6" s="2" t="s">
        <v>45</v>
      </c>
    </row>
    <row r="7" spans="1:94" ht="12.6" x14ac:dyDescent="0.3">
      <c r="A7" s="18" t="s">
        <v>40</v>
      </c>
      <c r="D7" s="4" t="s">
        <v>25</v>
      </c>
    </row>
    <row r="8" spans="1:94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94" x14ac:dyDescent="0.3">
      <c r="D9" s="21"/>
      <c r="E9" s="21"/>
      <c r="F9" s="21"/>
      <c r="G9" s="21"/>
      <c r="H9" s="21"/>
      <c r="I9" s="21"/>
      <c r="J9" s="21"/>
      <c r="K9" s="21"/>
    </row>
    <row r="10" spans="1:94" ht="12.6" customHeight="1" x14ac:dyDescent="0.3">
      <c r="A10" s="4"/>
      <c r="D10" s="37" t="s">
        <v>63</v>
      </c>
      <c r="E10" s="37"/>
      <c r="F10" s="37"/>
      <c r="G10" s="37"/>
      <c r="H10" s="37"/>
      <c r="I10" s="37"/>
      <c r="J10" s="37"/>
      <c r="K10" s="37"/>
    </row>
    <row r="11" spans="1:94" ht="12.6" customHeight="1" x14ac:dyDescent="0.3">
      <c r="A11" s="4"/>
      <c r="D11" s="36"/>
      <c r="E11" s="36"/>
      <c r="F11" s="36"/>
      <c r="G11" s="36"/>
      <c r="H11" s="36"/>
      <c r="I11" s="36"/>
      <c r="J11" s="36"/>
      <c r="K11" s="36"/>
    </row>
    <row r="12" spans="1:94" ht="26.4" customHeight="1" x14ac:dyDescent="0.3">
      <c r="A12" s="30" t="s">
        <v>0</v>
      </c>
      <c r="B12" s="30" t="s">
        <v>1</v>
      </c>
      <c r="C12" s="30" t="s">
        <v>19</v>
      </c>
      <c r="D12" s="30" t="s">
        <v>13</v>
      </c>
      <c r="E12" s="33" t="s">
        <v>2</v>
      </c>
      <c r="F12" s="30" t="s">
        <v>32</v>
      </c>
      <c r="G12" s="30"/>
      <c r="H12" s="30" t="s">
        <v>33</v>
      </c>
      <c r="I12" s="30"/>
      <c r="J12" s="30" t="s">
        <v>34</v>
      </c>
      <c r="K12" s="30"/>
      <c r="L12" s="30" t="s">
        <v>15</v>
      </c>
      <c r="M12" s="30" t="s">
        <v>14</v>
      </c>
      <c r="N12" s="30" t="s">
        <v>16</v>
      </c>
      <c r="O12" s="30" t="s">
        <v>29</v>
      </c>
      <c r="P12" s="30" t="s">
        <v>30</v>
      </c>
      <c r="Q12" s="30" t="s">
        <v>31</v>
      </c>
      <c r="R12" s="30" t="s">
        <v>3</v>
      </c>
      <c r="S12" s="30" t="s">
        <v>4</v>
      </c>
      <c r="T12" s="30" t="s">
        <v>5</v>
      </c>
      <c r="U12" s="30" t="s">
        <v>6</v>
      </c>
      <c r="V12" s="30" t="s">
        <v>7</v>
      </c>
      <c r="W12" s="30" t="s">
        <v>8</v>
      </c>
      <c r="X12" s="30" t="s">
        <v>18</v>
      </c>
      <c r="Y12" s="30" t="s">
        <v>17</v>
      </c>
      <c r="Z12" s="30" t="s">
        <v>9</v>
      </c>
      <c r="AA12" s="30" t="s">
        <v>10</v>
      </c>
      <c r="AB12" s="30" t="s">
        <v>11</v>
      </c>
      <c r="AC12" s="30" t="s">
        <v>12</v>
      </c>
    </row>
    <row r="13" spans="1:94" ht="59.4" customHeight="1" x14ac:dyDescent="0.3">
      <c r="A13" s="32"/>
      <c r="B13" s="32"/>
      <c r="C13" s="32"/>
      <c r="D13" s="32"/>
      <c r="E13" s="34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94" ht="28.95" customHeight="1" x14ac:dyDescent="0.3">
      <c r="A14" s="31"/>
      <c r="B14" s="31"/>
      <c r="C14" s="31"/>
      <c r="D14" s="31"/>
      <c r="E14" s="35"/>
      <c r="F14" s="5" t="s">
        <v>26</v>
      </c>
      <c r="G14" s="6" t="s">
        <v>27</v>
      </c>
      <c r="H14" s="6" t="s">
        <v>26</v>
      </c>
      <c r="I14" s="6" t="s">
        <v>27</v>
      </c>
      <c r="J14" s="6" t="s">
        <v>26</v>
      </c>
      <c r="K14" s="6" t="s">
        <v>27</v>
      </c>
      <c r="L14" s="6" t="s">
        <v>28</v>
      </c>
      <c r="M14" s="6" t="s">
        <v>21</v>
      </c>
      <c r="N14" s="6" t="s">
        <v>21</v>
      </c>
      <c r="O14" s="6" t="s">
        <v>22</v>
      </c>
      <c r="P14" s="6" t="s">
        <v>23</v>
      </c>
      <c r="Q14" s="6" t="s">
        <v>23</v>
      </c>
      <c r="R14" s="6" t="s">
        <v>22</v>
      </c>
      <c r="S14" s="6"/>
      <c r="T14" s="6"/>
      <c r="U14" s="6"/>
      <c r="V14" s="7"/>
      <c r="W14" s="7"/>
      <c r="X14" s="7"/>
      <c r="Y14" s="7"/>
      <c r="Z14" s="7"/>
      <c r="AA14" s="7"/>
      <c r="AB14" s="7"/>
      <c r="AC14" s="6"/>
    </row>
    <row r="15" spans="1:94" s="8" customFormat="1" ht="12.75" customHeight="1" x14ac:dyDescent="0.2">
      <c r="A15" s="9" t="s">
        <v>58</v>
      </c>
      <c r="B15" s="15" t="s">
        <v>48</v>
      </c>
      <c r="C15" s="15" t="s">
        <v>46</v>
      </c>
      <c r="D15" s="16">
        <v>19240700</v>
      </c>
      <c r="E15" s="16">
        <v>7500000</v>
      </c>
      <c r="F15" s="10" t="s">
        <v>50</v>
      </c>
      <c r="G15" s="14" t="s">
        <v>51</v>
      </c>
      <c r="H15" s="14" t="s">
        <v>52</v>
      </c>
      <c r="I15" s="14" t="s">
        <v>51</v>
      </c>
      <c r="J15" s="14" t="s">
        <v>53</v>
      </c>
      <c r="K15" s="14" t="s">
        <v>51</v>
      </c>
      <c r="L15" s="11">
        <v>32.1111</v>
      </c>
      <c r="M15" s="11">
        <v>11.666700000000001</v>
      </c>
      <c r="N15" s="11">
        <v>12</v>
      </c>
      <c r="O15" s="11">
        <v>4.7778</v>
      </c>
      <c r="P15" s="11">
        <v>8.1111000000000004</v>
      </c>
      <c r="Q15" s="11">
        <v>8.6667000000000005</v>
      </c>
      <c r="R15" s="11">
        <v>4.8888999999999996</v>
      </c>
      <c r="S15" s="11">
        <v>82.222200000000001</v>
      </c>
      <c r="T15" s="22">
        <v>7500000</v>
      </c>
      <c r="U15" s="12" t="s">
        <v>60</v>
      </c>
      <c r="V15" s="24" t="s">
        <v>51</v>
      </c>
      <c r="W15" s="25" t="s">
        <v>51</v>
      </c>
      <c r="X15" s="26" t="s">
        <v>55</v>
      </c>
      <c r="Y15" s="25" t="s">
        <v>55</v>
      </c>
      <c r="Z15" s="13">
        <v>0.72</v>
      </c>
      <c r="AA15" s="25" t="s">
        <v>61</v>
      </c>
      <c r="AB15" s="20">
        <v>44803</v>
      </c>
      <c r="AC15" s="27" t="s">
        <v>62</v>
      </c>
      <c r="AD15" s="28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8" customFormat="1" ht="12.75" customHeight="1" x14ac:dyDescent="0.2">
      <c r="A16" s="9" t="s">
        <v>59</v>
      </c>
      <c r="B16" s="15" t="s">
        <v>49</v>
      </c>
      <c r="C16" s="15" t="s">
        <v>47</v>
      </c>
      <c r="D16" s="16">
        <v>11366000</v>
      </c>
      <c r="E16" s="16">
        <v>4000000</v>
      </c>
      <c r="F16" s="10" t="s">
        <v>54</v>
      </c>
      <c r="G16" s="14" t="s">
        <v>55</v>
      </c>
      <c r="H16" s="14" t="s">
        <v>56</v>
      </c>
      <c r="I16" s="14" t="s">
        <v>55</v>
      </c>
      <c r="J16" s="14" t="s">
        <v>57</v>
      </c>
      <c r="K16" s="14" t="s">
        <v>51</v>
      </c>
      <c r="L16" s="11">
        <v>22.777799999999999</v>
      </c>
      <c r="M16" s="11">
        <v>10.666700000000001</v>
      </c>
      <c r="N16" s="11">
        <v>9.1111000000000004</v>
      </c>
      <c r="O16" s="11">
        <v>4.6666999999999996</v>
      </c>
      <c r="P16" s="11">
        <v>7.7778</v>
      </c>
      <c r="Q16" s="11">
        <v>7</v>
      </c>
      <c r="R16" s="11">
        <v>3</v>
      </c>
      <c r="S16" s="11">
        <v>65</v>
      </c>
      <c r="T16" s="22"/>
      <c r="U16" s="12"/>
      <c r="V16" s="24" t="s">
        <v>51</v>
      </c>
      <c r="W16" s="25"/>
      <c r="X16" s="26" t="s">
        <v>55</v>
      </c>
      <c r="Y16" s="25"/>
      <c r="Z16" s="13">
        <v>0.45</v>
      </c>
      <c r="AA16" s="25"/>
      <c r="AB16" s="20">
        <v>45291</v>
      </c>
      <c r="AC16" s="27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4:20" x14ac:dyDescent="0.3">
      <c r="D17" s="17">
        <f>SUM(D15:D16)</f>
        <v>30606700</v>
      </c>
      <c r="E17" s="17">
        <f>SUM(E15:E16)</f>
        <v>11500000</v>
      </c>
      <c r="F17" s="17"/>
      <c r="T17" s="23">
        <f>SUM(T15:T16)</f>
        <v>7500000</v>
      </c>
    </row>
    <row r="18" spans="4:20" x14ac:dyDescent="0.3">
      <c r="E18" s="17"/>
      <c r="F18" s="17"/>
      <c r="G18" s="17"/>
      <c r="H18" s="17"/>
      <c r="S18" s="2" t="s">
        <v>20</v>
      </c>
      <c r="T18" s="23">
        <f>15000000-T17</f>
        <v>7500000</v>
      </c>
    </row>
  </sheetData>
  <sortState xmlns:xlrd2="http://schemas.microsoft.com/office/spreadsheetml/2017/richdata2" ref="A12:BX23">
    <sortCondition ref="A12"/>
  </sortState>
  <mergeCells count="27">
    <mergeCell ref="T12:T13"/>
    <mergeCell ref="O12:O13"/>
    <mergeCell ref="P12:P13"/>
    <mergeCell ref="Q12:Q13"/>
    <mergeCell ref="R12:R13"/>
    <mergeCell ref="S12:S13"/>
    <mergeCell ref="A12:A14"/>
    <mergeCell ref="B12:B14"/>
    <mergeCell ref="C12:C14"/>
    <mergeCell ref="D12:D14"/>
    <mergeCell ref="E12:E14"/>
    <mergeCell ref="D8:K8"/>
    <mergeCell ref="AA12:AA13"/>
    <mergeCell ref="AB12:AB13"/>
    <mergeCell ref="AC12:AC13"/>
    <mergeCell ref="F12:G13"/>
    <mergeCell ref="H12:I13"/>
    <mergeCell ref="J12:K13"/>
    <mergeCell ref="U12:U13"/>
    <mergeCell ref="V12:V13"/>
    <mergeCell ref="W12:W13"/>
    <mergeCell ref="X12:X13"/>
    <mergeCell ref="Y12:Y13"/>
    <mergeCell ref="L12:L13"/>
    <mergeCell ref="M12:M13"/>
    <mergeCell ref="N12:N13"/>
    <mergeCell ref="Z12:Z13"/>
  </mergeCells>
  <dataValidations count="4">
    <dataValidation type="decimal" operator="lessThanOrEqual" allowBlank="1" showInputMessage="1" showErrorMessage="1" error="max. 40" sqref="L15:L16" xr:uid="{00000000-0002-0000-0000-000000000000}">
      <formula1>40</formula1>
    </dataValidation>
    <dataValidation type="decimal" operator="lessThanOrEqual" allowBlank="1" showInputMessage="1" showErrorMessage="1" error="max. 15" sqref="M15:N16" xr:uid="{00000000-0002-0000-0000-000001000000}">
      <formula1>15</formula1>
    </dataValidation>
    <dataValidation type="decimal" operator="lessThanOrEqual" allowBlank="1" showInputMessage="1" showErrorMessage="1" error="max. 10" sqref="P15:Q16" xr:uid="{00000000-0002-0000-0000-000002000000}">
      <formula1>10</formula1>
    </dataValidation>
    <dataValidation type="decimal" operator="lessThanOrEqual" allowBlank="1" showInputMessage="1" showErrorMessage="1" error="max. 5" sqref="O15:O16 R15:R16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6370-F99F-4663-812D-5ECB1E03AC2A}">
  <dimension ref="A1:CE1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3" ht="38.25" customHeight="1" x14ac:dyDescent="0.3">
      <c r="A1" s="1" t="s">
        <v>37</v>
      </c>
    </row>
    <row r="2" spans="1:83" ht="12.6" x14ac:dyDescent="0.3">
      <c r="A2" s="4" t="s">
        <v>42</v>
      </c>
      <c r="D2" s="4" t="s">
        <v>24</v>
      </c>
    </row>
    <row r="3" spans="1:83" ht="12.6" x14ac:dyDescent="0.3">
      <c r="A3" s="4" t="s">
        <v>39</v>
      </c>
      <c r="D3" s="2" t="s">
        <v>35</v>
      </c>
    </row>
    <row r="4" spans="1:83" ht="12.6" x14ac:dyDescent="0.3">
      <c r="A4" s="4" t="s">
        <v>43</v>
      </c>
      <c r="D4" s="2" t="s">
        <v>36</v>
      </c>
    </row>
    <row r="5" spans="1:83" ht="12.6" x14ac:dyDescent="0.3">
      <c r="A5" s="4" t="s">
        <v>44</v>
      </c>
      <c r="D5" s="2" t="s">
        <v>38</v>
      </c>
    </row>
    <row r="6" spans="1:83" ht="12.6" x14ac:dyDescent="0.3">
      <c r="A6" s="2" t="s">
        <v>45</v>
      </c>
    </row>
    <row r="7" spans="1:83" ht="12.6" x14ac:dyDescent="0.3">
      <c r="A7" s="18" t="s">
        <v>40</v>
      </c>
      <c r="D7" s="4" t="s">
        <v>25</v>
      </c>
    </row>
    <row r="8" spans="1:83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83" ht="12.6" customHeight="1" x14ac:dyDescent="0.3">
      <c r="A9" s="4"/>
    </row>
    <row r="10" spans="1:8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15</v>
      </c>
      <c r="M10" s="30" t="s">
        <v>14</v>
      </c>
      <c r="N10" s="30" t="s">
        <v>16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</row>
    <row r="11" spans="1:8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83" ht="28.95" customHeight="1" x14ac:dyDescent="0.3">
      <c r="A12" s="31"/>
      <c r="B12" s="31"/>
      <c r="C12" s="31"/>
      <c r="D12" s="31"/>
      <c r="E12" s="35"/>
      <c r="F12" s="5" t="s">
        <v>26</v>
      </c>
      <c r="G12" s="19" t="s">
        <v>27</v>
      </c>
      <c r="H12" s="19" t="s">
        <v>26</v>
      </c>
      <c r="I12" s="19" t="s">
        <v>27</v>
      </c>
      <c r="J12" s="19" t="s">
        <v>26</v>
      </c>
      <c r="K12" s="19" t="s">
        <v>27</v>
      </c>
      <c r="L12" s="19" t="s">
        <v>28</v>
      </c>
      <c r="M12" s="19" t="s">
        <v>21</v>
      </c>
      <c r="N12" s="19" t="s">
        <v>21</v>
      </c>
      <c r="O12" s="19" t="s">
        <v>22</v>
      </c>
      <c r="P12" s="19" t="s">
        <v>23</v>
      </c>
      <c r="Q12" s="19" t="s">
        <v>23</v>
      </c>
      <c r="R12" s="19" t="s">
        <v>22</v>
      </c>
      <c r="S12" s="19"/>
    </row>
    <row r="13" spans="1:83" s="8" customFormat="1" ht="12.75" customHeight="1" x14ac:dyDescent="0.2">
      <c r="A13" s="9" t="s">
        <v>58</v>
      </c>
      <c r="B13" s="15" t="s">
        <v>48</v>
      </c>
      <c r="C13" s="15" t="s">
        <v>46</v>
      </c>
      <c r="D13" s="16">
        <v>19240700</v>
      </c>
      <c r="E13" s="16">
        <v>7500000</v>
      </c>
      <c r="F13" s="10" t="s">
        <v>50</v>
      </c>
      <c r="G13" s="14" t="s">
        <v>51</v>
      </c>
      <c r="H13" s="14" t="s">
        <v>52</v>
      </c>
      <c r="I13" s="14" t="s">
        <v>51</v>
      </c>
      <c r="J13" s="14" t="s">
        <v>53</v>
      </c>
      <c r="K13" s="14" t="s">
        <v>51</v>
      </c>
      <c r="L13" s="11">
        <v>32</v>
      </c>
      <c r="M13" s="11">
        <v>11</v>
      </c>
      <c r="N13" s="11">
        <v>12</v>
      </c>
      <c r="O13" s="11">
        <v>4</v>
      </c>
      <c r="P13" s="11">
        <v>9</v>
      </c>
      <c r="Q13" s="11">
        <v>8</v>
      </c>
      <c r="R13" s="11">
        <v>5</v>
      </c>
      <c r="S13" s="11">
        <f>SUM(L13:R13)</f>
        <v>81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59</v>
      </c>
      <c r="B14" s="15" t="s">
        <v>49</v>
      </c>
      <c r="C14" s="15" t="s">
        <v>47</v>
      </c>
      <c r="D14" s="16">
        <v>11366000</v>
      </c>
      <c r="E14" s="16">
        <v>4000000</v>
      </c>
      <c r="F14" s="10" t="s">
        <v>54</v>
      </c>
      <c r="G14" s="14" t="s">
        <v>55</v>
      </c>
      <c r="H14" s="14" t="s">
        <v>56</v>
      </c>
      <c r="I14" s="14" t="s">
        <v>55</v>
      </c>
      <c r="J14" s="14" t="s">
        <v>57</v>
      </c>
      <c r="K14" s="14" t="s">
        <v>51</v>
      </c>
      <c r="L14" s="11">
        <v>20</v>
      </c>
      <c r="M14" s="11">
        <v>11</v>
      </c>
      <c r="N14" s="11">
        <v>10</v>
      </c>
      <c r="O14" s="11">
        <v>4</v>
      </c>
      <c r="P14" s="11">
        <v>10</v>
      </c>
      <c r="Q14" s="11">
        <v>7</v>
      </c>
      <c r="R14" s="11">
        <v>3</v>
      </c>
      <c r="S14" s="11">
        <f t="shared" ref="S14" si="0">SUM(L14:R14)</f>
        <v>65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">
      <c r="D15" s="17">
        <f>SUM(D13:D14)</f>
        <v>30606700</v>
      </c>
      <c r="E15" s="17">
        <f>SUM(E13:E14)</f>
        <v>11500000</v>
      </c>
      <c r="F15" s="17"/>
    </row>
    <row r="16" spans="1:83" x14ac:dyDescent="0.3">
      <c r="E16" s="17"/>
      <c r="F16" s="17"/>
      <c r="G16" s="17"/>
      <c r="H16" s="17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4" xr:uid="{C4AB0950-24E3-43D8-ABCD-BD83491579E4}">
      <formula1>40</formula1>
    </dataValidation>
    <dataValidation type="decimal" operator="lessThanOrEqual" allowBlank="1" showInputMessage="1" showErrorMessage="1" error="max. 15" sqref="M13:N14" xr:uid="{21F3908C-44BB-42FC-A332-B9356D7F68E0}">
      <formula1>15</formula1>
    </dataValidation>
    <dataValidation type="decimal" operator="lessThanOrEqual" allowBlank="1" showInputMessage="1" showErrorMessage="1" error="max. 10" sqref="P13:Q14" xr:uid="{888F6E43-CF2F-4A59-B330-0081EA5E099E}">
      <formula1>10</formula1>
    </dataValidation>
    <dataValidation type="decimal" operator="lessThanOrEqual" allowBlank="1" showInputMessage="1" showErrorMessage="1" error="max. 5" sqref="O13:O14 R13:R14" xr:uid="{97975406-C92A-4D42-9A42-2E50BE37311B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5379-8E9A-4567-ADB6-28AAA60049EC}">
  <dimension ref="A1:CE1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3" ht="38.25" customHeight="1" x14ac:dyDescent="0.3">
      <c r="A1" s="1" t="s">
        <v>37</v>
      </c>
    </row>
    <row r="2" spans="1:83" ht="12.6" x14ac:dyDescent="0.3">
      <c r="A2" s="4" t="s">
        <v>42</v>
      </c>
      <c r="D2" s="4" t="s">
        <v>24</v>
      </c>
    </row>
    <row r="3" spans="1:83" ht="12.6" x14ac:dyDescent="0.3">
      <c r="A3" s="4" t="s">
        <v>39</v>
      </c>
      <c r="D3" s="2" t="s">
        <v>35</v>
      </c>
    </row>
    <row r="4" spans="1:83" ht="12.6" x14ac:dyDescent="0.3">
      <c r="A4" s="4" t="s">
        <v>43</v>
      </c>
      <c r="D4" s="2" t="s">
        <v>36</v>
      </c>
    </row>
    <row r="5" spans="1:83" ht="12.6" x14ac:dyDescent="0.3">
      <c r="A5" s="4" t="s">
        <v>44</v>
      </c>
      <c r="D5" s="2" t="s">
        <v>38</v>
      </c>
    </row>
    <row r="6" spans="1:83" ht="12.6" x14ac:dyDescent="0.3">
      <c r="A6" s="2" t="s">
        <v>45</v>
      </c>
    </row>
    <row r="7" spans="1:83" ht="12.6" x14ac:dyDescent="0.3">
      <c r="A7" s="18" t="s">
        <v>40</v>
      </c>
      <c r="D7" s="4" t="s">
        <v>25</v>
      </c>
    </row>
    <row r="8" spans="1:83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83" ht="12.6" customHeight="1" x14ac:dyDescent="0.3">
      <c r="A9" s="4"/>
    </row>
    <row r="10" spans="1:8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15</v>
      </c>
      <c r="M10" s="30" t="s">
        <v>14</v>
      </c>
      <c r="N10" s="30" t="s">
        <v>16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</row>
    <row r="11" spans="1:8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83" ht="28.95" customHeight="1" x14ac:dyDescent="0.3">
      <c r="A12" s="31"/>
      <c r="B12" s="31"/>
      <c r="C12" s="31"/>
      <c r="D12" s="31"/>
      <c r="E12" s="35"/>
      <c r="F12" s="5" t="s">
        <v>26</v>
      </c>
      <c r="G12" s="19" t="s">
        <v>27</v>
      </c>
      <c r="H12" s="19" t="s">
        <v>26</v>
      </c>
      <c r="I12" s="19" t="s">
        <v>27</v>
      </c>
      <c r="J12" s="19" t="s">
        <v>26</v>
      </c>
      <c r="K12" s="19" t="s">
        <v>27</v>
      </c>
      <c r="L12" s="19" t="s">
        <v>28</v>
      </c>
      <c r="M12" s="19" t="s">
        <v>21</v>
      </c>
      <c r="N12" s="19" t="s">
        <v>21</v>
      </c>
      <c r="O12" s="19" t="s">
        <v>22</v>
      </c>
      <c r="P12" s="19" t="s">
        <v>23</v>
      </c>
      <c r="Q12" s="19" t="s">
        <v>23</v>
      </c>
      <c r="R12" s="19" t="s">
        <v>22</v>
      </c>
      <c r="S12" s="19"/>
    </row>
    <row r="13" spans="1:83" s="8" customFormat="1" ht="12.75" customHeight="1" x14ac:dyDescent="0.2">
      <c r="A13" s="9" t="s">
        <v>58</v>
      </c>
      <c r="B13" s="15" t="s">
        <v>48</v>
      </c>
      <c r="C13" s="15" t="s">
        <v>46</v>
      </c>
      <c r="D13" s="16">
        <v>19240700</v>
      </c>
      <c r="E13" s="16">
        <v>7500000</v>
      </c>
      <c r="F13" s="10" t="s">
        <v>50</v>
      </c>
      <c r="G13" s="14" t="s">
        <v>51</v>
      </c>
      <c r="H13" s="14" t="s">
        <v>52</v>
      </c>
      <c r="I13" s="14" t="s">
        <v>51</v>
      </c>
      <c r="J13" s="14" t="s">
        <v>53</v>
      </c>
      <c r="K13" s="14" t="s">
        <v>51</v>
      </c>
      <c r="L13" s="11">
        <v>30</v>
      </c>
      <c r="M13" s="11">
        <v>10</v>
      </c>
      <c r="N13" s="11">
        <v>12</v>
      </c>
      <c r="O13" s="11">
        <v>4</v>
      </c>
      <c r="P13" s="11">
        <v>4</v>
      </c>
      <c r="Q13" s="11">
        <v>8</v>
      </c>
      <c r="R13" s="11">
        <v>5</v>
      </c>
      <c r="S13" s="11">
        <f>SUM(L13:R13)</f>
        <v>73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59</v>
      </c>
      <c r="B14" s="15" t="s">
        <v>49</v>
      </c>
      <c r="C14" s="15" t="s">
        <v>47</v>
      </c>
      <c r="D14" s="16">
        <v>11366000</v>
      </c>
      <c r="E14" s="16">
        <v>4000000</v>
      </c>
      <c r="F14" s="10" t="s">
        <v>54</v>
      </c>
      <c r="G14" s="14" t="s">
        <v>55</v>
      </c>
      <c r="H14" s="14" t="s">
        <v>56</v>
      </c>
      <c r="I14" s="14" t="s">
        <v>55</v>
      </c>
      <c r="J14" s="14" t="s">
        <v>57</v>
      </c>
      <c r="K14" s="14" t="s">
        <v>51</v>
      </c>
      <c r="L14" s="11">
        <v>25</v>
      </c>
      <c r="M14" s="11">
        <v>8</v>
      </c>
      <c r="N14" s="11">
        <v>8</v>
      </c>
      <c r="O14" s="11">
        <v>4</v>
      </c>
      <c r="P14" s="11">
        <v>4</v>
      </c>
      <c r="Q14" s="11">
        <v>6</v>
      </c>
      <c r="R14" s="11">
        <v>3</v>
      </c>
      <c r="S14" s="11">
        <f t="shared" ref="S14" si="0">SUM(L14:R14)</f>
        <v>58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">
      <c r="D15" s="17">
        <f>SUM(D13:D14)</f>
        <v>30606700</v>
      </c>
      <c r="E15" s="17">
        <f>SUM(E13:E14)</f>
        <v>11500000</v>
      </c>
      <c r="F15" s="17"/>
    </row>
    <row r="16" spans="1:83" x14ac:dyDescent="0.3">
      <c r="E16" s="17"/>
      <c r="F16" s="17"/>
      <c r="G16" s="17"/>
      <c r="H16" s="17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4" xr:uid="{74E644EF-411D-4A58-B04D-4D9D662072BE}">
      <formula1>40</formula1>
    </dataValidation>
    <dataValidation type="decimal" operator="lessThanOrEqual" allowBlank="1" showInputMessage="1" showErrorMessage="1" error="max. 15" sqref="M13:N14" xr:uid="{548C2D09-8D90-420C-B363-A18D88B1D200}">
      <formula1>15</formula1>
    </dataValidation>
    <dataValidation type="decimal" operator="lessThanOrEqual" allowBlank="1" showInputMessage="1" showErrorMessage="1" error="max. 10" sqref="P13:Q14" xr:uid="{35BBD106-31E7-42CB-91E7-76A41CC51C6E}">
      <formula1>10</formula1>
    </dataValidation>
    <dataValidation type="decimal" operator="lessThanOrEqual" allowBlank="1" showInputMessage="1" showErrorMessage="1" error="max. 5" sqref="O13:O14 R13:R14" xr:uid="{9B4158FE-DEE0-4E4E-A8A7-B93FA550D485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EB59-43A4-4231-99CD-70F2EA5605C7}">
  <dimension ref="A1:CE1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3" ht="38.25" customHeight="1" x14ac:dyDescent="0.3">
      <c r="A1" s="1" t="s">
        <v>37</v>
      </c>
    </row>
    <row r="2" spans="1:83" ht="12.6" x14ac:dyDescent="0.3">
      <c r="A2" s="4" t="s">
        <v>42</v>
      </c>
      <c r="D2" s="4" t="s">
        <v>24</v>
      </c>
    </row>
    <row r="3" spans="1:83" ht="12.6" x14ac:dyDescent="0.3">
      <c r="A3" s="4" t="s">
        <v>39</v>
      </c>
      <c r="D3" s="2" t="s">
        <v>35</v>
      </c>
    </row>
    <row r="4" spans="1:83" ht="12.6" x14ac:dyDescent="0.3">
      <c r="A4" s="4" t="s">
        <v>43</v>
      </c>
      <c r="D4" s="2" t="s">
        <v>36</v>
      </c>
    </row>
    <row r="5" spans="1:83" ht="12.6" x14ac:dyDescent="0.3">
      <c r="A5" s="4" t="s">
        <v>44</v>
      </c>
      <c r="D5" s="2" t="s">
        <v>38</v>
      </c>
    </row>
    <row r="6" spans="1:83" ht="12.6" x14ac:dyDescent="0.3">
      <c r="A6" s="2" t="s">
        <v>45</v>
      </c>
    </row>
    <row r="7" spans="1:83" ht="12.6" x14ac:dyDescent="0.3">
      <c r="A7" s="18" t="s">
        <v>40</v>
      </c>
      <c r="D7" s="4" t="s">
        <v>25</v>
      </c>
    </row>
    <row r="8" spans="1:83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83" ht="12.6" customHeight="1" x14ac:dyDescent="0.3">
      <c r="A9" s="4"/>
    </row>
    <row r="10" spans="1:8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15</v>
      </c>
      <c r="M10" s="30" t="s">
        <v>14</v>
      </c>
      <c r="N10" s="30" t="s">
        <v>16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</row>
    <row r="11" spans="1:8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83" ht="28.95" customHeight="1" x14ac:dyDescent="0.3">
      <c r="A12" s="31"/>
      <c r="B12" s="31"/>
      <c r="C12" s="31"/>
      <c r="D12" s="31"/>
      <c r="E12" s="35"/>
      <c r="F12" s="5" t="s">
        <v>26</v>
      </c>
      <c r="G12" s="19" t="s">
        <v>27</v>
      </c>
      <c r="H12" s="19" t="s">
        <v>26</v>
      </c>
      <c r="I12" s="19" t="s">
        <v>27</v>
      </c>
      <c r="J12" s="19" t="s">
        <v>26</v>
      </c>
      <c r="K12" s="19" t="s">
        <v>27</v>
      </c>
      <c r="L12" s="19" t="s">
        <v>28</v>
      </c>
      <c r="M12" s="19" t="s">
        <v>21</v>
      </c>
      <c r="N12" s="19" t="s">
        <v>21</v>
      </c>
      <c r="O12" s="19" t="s">
        <v>22</v>
      </c>
      <c r="P12" s="19" t="s">
        <v>23</v>
      </c>
      <c r="Q12" s="19" t="s">
        <v>23</v>
      </c>
      <c r="R12" s="19" t="s">
        <v>22</v>
      </c>
      <c r="S12" s="19"/>
    </row>
    <row r="13" spans="1:83" s="8" customFormat="1" ht="12.75" customHeight="1" x14ac:dyDescent="0.2">
      <c r="A13" s="9" t="s">
        <v>58</v>
      </c>
      <c r="B13" s="15" t="s">
        <v>48</v>
      </c>
      <c r="C13" s="15" t="s">
        <v>46</v>
      </c>
      <c r="D13" s="16">
        <v>19240700</v>
      </c>
      <c r="E13" s="16">
        <v>7500000</v>
      </c>
      <c r="F13" s="10" t="s">
        <v>50</v>
      </c>
      <c r="G13" s="14" t="s">
        <v>51</v>
      </c>
      <c r="H13" s="14" t="s">
        <v>52</v>
      </c>
      <c r="I13" s="14" t="s">
        <v>51</v>
      </c>
      <c r="J13" s="14" t="s">
        <v>53</v>
      </c>
      <c r="K13" s="14" t="s">
        <v>51</v>
      </c>
      <c r="L13" s="11">
        <v>30</v>
      </c>
      <c r="M13" s="11">
        <v>12</v>
      </c>
      <c r="N13" s="11">
        <v>12</v>
      </c>
      <c r="O13" s="11">
        <v>5</v>
      </c>
      <c r="P13" s="11">
        <v>9</v>
      </c>
      <c r="Q13" s="11">
        <v>9</v>
      </c>
      <c r="R13" s="11">
        <v>5</v>
      </c>
      <c r="S13" s="11">
        <f>SUM(L13:R13)</f>
        <v>82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59</v>
      </c>
      <c r="B14" s="15" t="s">
        <v>49</v>
      </c>
      <c r="C14" s="15" t="s">
        <v>47</v>
      </c>
      <c r="D14" s="16">
        <v>11366000</v>
      </c>
      <c r="E14" s="16">
        <v>4000000</v>
      </c>
      <c r="F14" s="10" t="s">
        <v>54</v>
      </c>
      <c r="G14" s="14" t="s">
        <v>55</v>
      </c>
      <c r="H14" s="14" t="s">
        <v>56</v>
      </c>
      <c r="I14" s="14" t="s">
        <v>55</v>
      </c>
      <c r="J14" s="14" t="s">
        <v>57</v>
      </c>
      <c r="K14" s="14" t="s">
        <v>51</v>
      </c>
      <c r="L14" s="11">
        <v>20</v>
      </c>
      <c r="M14" s="11">
        <v>11</v>
      </c>
      <c r="N14" s="11">
        <v>8</v>
      </c>
      <c r="O14" s="11">
        <v>5</v>
      </c>
      <c r="P14" s="11">
        <v>7</v>
      </c>
      <c r="Q14" s="11">
        <v>7</v>
      </c>
      <c r="R14" s="11">
        <v>3</v>
      </c>
      <c r="S14" s="11">
        <f t="shared" ref="S14" si="0">SUM(L14:R14)</f>
        <v>61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">
      <c r="D15" s="17">
        <f>SUM(D13:D14)</f>
        <v>30606700</v>
      </c>
      <c r="E15" s="17">
        <f>SUM(E13:E14)</f>
        <v>11500000</v>
      </c>
      <c r="F15" s="17"/>
    </row>
    <row r="16" spans="1:83" x14ac:dyDescent="0.3">
      <c r="E16" s="17"/>
      <c r="F16" s="17"/>
      <c r="G16" s="17"/>
      <c r="H16" s="17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4" xr:uid="{882B52F8-8121-48F2-85D1-A49D6FF056AA}">
      <formula1>40</formula1>
    </dataValidation>
    <dataValidation type="decimal" operator="lessThanOrEqual" allowBlank="1" showInputMessage="1" showErrorMessage="1" error="max. 15" sqref="M13:N14" xr:uid="{40F6D1B0-4C94-4FF7-B74F-CBB7ECC4FAAB}">
      <formula1>15</formula1>
    </dataValidation>
    <dataValidation type="decimal" operator="lessThanOrEqual" allowBlank="1" showInputMessage="1" showErrorMessage="1" error="max. 10" sqref="P13:Q14" xr:uid="{68B8E71C-04ED-4624-B4FD-43BC008BCFEF}">
      <formula1>10</formula1>
    </dataValidation>
    <dataValidation type="decimal" operator="lessThanOrEqual" allowBlank="1" showInputMessage="1" showErrorMessage="1" error="max. 5" sqref="O13:O14 R13:R14" xr:uid="{AF1FF9F8-49BC-49DB-9B69-63C78CB2B8A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BEFB-538C-4567-ADB5-E1084F5A7988}">
  <dimension ref="A1:CE1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3" ht="38.25" customHeight="1" x14ac:dyDescent="0.3">
      <c r="A1" s="1" t="s">
        <v>37</v>
      </c>
    </row>
    <row r="2" spans="1:83" ht="12.6" x14ac:dyDescent="0.3">
      <c r="A2" s="4" t="s">
        <v>42</v>
      </c>
      <c r="D2" s="4" t="s">
        <v>24</v>
      </c>
    </row>
    <row r="3" spans="1:83" ht="12.6" x14ac:dyDescent="0.3">
      <c r="A3" s="4" t="s">
        <v>39</v>
      </c>
      <c r="D3" s="2" t="s">
        <v>35</v>
      </c>
    </row>
    <row r="4" spans="1:83" ht="12.6" x14ac:dyDescent="0.3">
      <c r="A4" s="4" t="s">
        <v>43</v>
      </c>
      <c r="D4" s="2" t="s">
        <v>36</v>
      </c>
    </row>
    <row r="5" spans="1:83" ht="12.6" x14ac:dyDescent="0.3">
      <c r="A5" s="4" t="s">
        <v>44</v>
      </c>
      <c r="D5" s="2" t="s">
        <v>38</v>
      </c>
    </row>
    <row r="6" spans="1:83" ht="12.6" x14ac:dyDescent="0.3">
      <c r="A6" s="2" t="s">
        <v>45</v>
      </c>
    </row>
    <row r="7" spans="1:83" ht="12.6" x14ac:dyDescent="0.3">
      <c r="A7" s="18" t="s">
        <v>40</v>
      </c>
      <c r="D7" s="4" t="s">
        <v>25</v>
      </c>
    </row>
    <row r="8" spans="1:83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83" ht="12.6" customHeight="1" x14ac:dyDescent="0.3">
      <c r="A9" s="4"/>
    </row>
    <row r="10" spans="1:8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15</v>
      </c>
      <c r="M10" s="30" t="s">
        <v>14</v>
      </c>
      <c r="N10" s="30" t="s">
        <v>16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</row>
    <row r="11" spans="1:8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83" ht="28.95" customHeight="1" x14ac:dyDescent="0.3">
      <c r="A12" s="31"/>
      <c r="B12" s="31"/>
      <c r="C12" s="31"/>
      <c r="D12" s="31"/>
      <c r="E12" s="35"/>
      <c r="F12" s="5" t="s">
        <v>26</v>
      </c>
      <c r="G12" s="19" t="s">
        <v>27</v>
      </c>
      <c r="H12" s="19" t="s">
        <v>26</v>
      </c>
      <c r="I12" s="19" t="s">
        <v>27</v>
      </c>
      <c r="J12" s="19" t="s">
        <v>26</v>
      </c>
      <c r="K12" s="19" t="s">
        <v>27</v>
      </c>
      <c r="L12" s="19" t="s">
        <v>28</v>
      </c>
      <c r="M12" s="19" t="s">
        <v>21</v>
      </c>
      <c r="N12" s="19" t="s">
        <v>21</v>
      </c>
      <c r="O12" s="19" t="s">
        <v>22</v>
      </c>
      <c r="P12" s="19" t="s">
        <v>23</v>
      </c>
      <c r="Q12" s="19" t="s">
        <v>23</v>
      </c>
      <c r="R12" s="19" t="s">
        <v>22</v>
      </c>
      <c r="S12" s="19"/>
    </row>
    <row r="13" spans="1:83" s="8" customFormat="1" ht="12.75" customHeight="1" x14ac:dyDescent="0.2">
      <c r="A13" s="9" t="s">
        <v>58</v>
      </c>
      <c r="B13" s="15" t="s">
        <v>48</v>
      </c>
      <c r="C13" s="15" t="s">
        <v>46</v>
      </c>
      <c r="D13" s="16">
        <v>19240700</v>
      </c>
      <c r="E13" s="16">
        <v>7500000</v>
      </c>
      <c r="F13" s="10" t="s">
        <v>50</v>
      </c>
      <c r="G13" s="14" t="s">
        <v>51</v>
      </c>
      <c r="H13" s="14" t="s">
        <v>52</v>
      </c>
      <c r="I13" s="14" t="s">
        <v>51</v>
      </c>
      <c r="J13" s="14" t="s">
        <v>53</v>
      </c>
      <c r="K13" s="14" t="s">
        <v>51</v>
      </c>
      <c r="L13" s="11">
        <v>35</v>
      </c>
      <c r="M13" s="11">
        <v>12</v>
      </c>
      <c r="N13" s="11">
        <v>12</v>
      </c>
      <c r="O13" s="11">
        <v>5</v>
      </c>
      <c r="P13" s="11">
        <v>7</v>
      </c>
      <c r="Q13" s="11">
        <v>8</v>
      </c>
      <c r="R13" s="11">
        <v>5</v>
      </c>
      <c r="S13" s="11">
        <f>SUM(L13:R13)</f>
        <v>84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59</v>
      </c>
      <c r="B14" s="15" t="s">
        <v>49</v>
      </c>
      <c r="C14" s="15" t="s">
        <v>47</v>
      </c>
      <c r="D14" s="16">
        <v>11366000</v>
      </c>
      <c r="E14" s="16">
        <v>4000000</v>
      </c>
      <c r="F14" s="10" t="s">
        <v>54</v>
      </c>
      <c r="G14" s="14" t="s">
        <v>55</v>
      </c>
      <c r="H14" s="14" t="s">
        <v>56</v>
      </c>
      <c r="I14" s="14" t="s">
        <v>55</v>
      </c>
      <c r="J14" s="14" t="s">
        <v>57</v>
      </c>
      <c r="K14" s="14" t="s">
        <v>51</v>
      </c>
      <c r="L14" s="11">
        <v>25</v>
      </c>
      <c r="M14" s="11">
        <v>12</v>
      </c>
      <c r="N14" s="11">
        <v>11</v>
      </c>
      <c r="O14" s="11">
        <v>5</v>
      </c>
      <c r="P14" s="11">
        <v>7</v>
      </c>
      <c r="Q14" s="11">
        <v>6</v>
      </c>
      <c r="R14" s="11">
        <v>3</v>
      </c>
      <c r="S14" s="11">
        <f t="shared" ref="S14" si="0">SUM(L14:R14)</f>
        <v>69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">
      <c r="D15" s="17">
        <f>SUM(D13:D14)</f>
        <v>30606700</v>
      </c>
      <c r="E15" s="17">
        <f>SUM(E13:E14)</f>
        <v>11500000</v>
      </c>
      <c r="F15" s="17"/>
    </row>
    <row r="16" spans="1:83" x14ac:dyDescent="0.3">
      <c r="E16" s="17"/>
      <c r="F16" s="17"/>
      <c r="G16" s="17"/>
      <c r="H16" s="17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4" xr:uid="{70D833FB-DB4C-47A4-BDF0-582D6A9BDF91}">
      <formula1>40</formula1>
    </dataValidation>
    <dataValidation type="decimal" operator="lessThanOrEqual" allowBlank="1" showInputMessage="1" showErrorMessage="1" error="max. 15" sqref="M13:N14" xr:uid="{CA5CE4BE-0BD5-4B4D-8239-66DF677A7800}">
      <formula1>15</formula1>
    </dataValidation>
    <dataValidation type="decimal" operator="lessThanOrEqual" allowBlank="1" showInputMessage="1" showErrorMessage="1" error="max. 10" sqref="P13:Q14" xr:uid="{D95A1EE9-8A6D-471D-9738-C28944320171}">
      <formula1>10</formula1>
    </dataValidation>
    <dataValidation type="decimal" operator="lessThanOrEqual" allowBlank="1" showInputMessage="1" showErrorMessage="1" error="max. 5" sqref="O13:O14 R13:R14" xr:uid="{98AAE00F-24F7-4E60-8C75-F08645D22253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E91C4-3CE7-4D7A-88C3-41AD65D42AF3}">
  <dimension ref="A1:CE1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3" ht="38.25" customHeight="1" x14ac:dyDescent="0.3">
      <c r="A1" s="1" t="s">
        <v>37</v>
      </c>
    </row>
    <row r="2" spans="1:83" ht="12.6" x14ac:dyDescent="0.3">
      <c r="A2" s="4" t="s">
        <v>42</v>
      </c>
      <c r="D2" s="4" t="s">
        <v>24</v>
      </c>
    </row>
    <row r="3" spans="1:83" ht="12.6" x14ac:dyDescent="0.3">
      <c r="A3" s="4" t="s">
        <v>39</v>
      </c>
      <c r="D3" s="2" t="s">
        <v>35</v>
      </c>
    </row>
    <row r="4" spans="1:83" ht="12.6" x14ac:dyDescent="0.3">
      <c r="A4" s="4" t="s">
        <v>43</v>
      </c>
      <c r="D4" s="2" t="s">
        <v>36</v>
      </c>
    </row>
    <row r="5" spans="1:83" ht="12.6" x14ac:dyDescent="0.3">
      <c r="A5" s="4" t="s">
        <v>44</v>
      </c>
      <c r="D5" s="2" t="s">
        <v>38</v>
      </c>
    </row>
    <row r="6" spans="1:83" ht="12.6" x14ac:dyDescent="0.3">
      <c r="A6" s="2" t="s">
        <v>45</v>
      </c>
    </row>
    <row r="7" spans="1:83" ht="12.6" x14ac:dyDescent="0.3">
      <c r="A7" s="18" t="s">
        <v>40</v>
      </c>
      <c r="D7" s="4" t="s">
        <v>25</v>
      </c>
    </row>
    <row r="8" spans="1:83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83" ht="12.6" customHeight="1" x14ac:dyDescent="0.3">
      <c r="A9" s="4"/>
    </row>
    <row r="10" spans="1:8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15</v>
      </c>
      <c r="M10" s="30" t="s">
        <v>14</v>
      </c>
      <c r="N10" s="30" t="s">
        <v>16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</row>
    <row r="11" spans="1:8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83" ht="28.95" customHeight="1" x14ac:dyDescent="0.3">
      <c r="A12" s="31"/>
      <c r="B12" s="31"/>
      <c r="C12" s="31"/>
      <c r="D12" s="31"/>
      <c r="E12" s="35"/>
      <c r="F12" s="5" t="s">
        <v>26</v>
      </c>
      <c r="G12" s="19" t="s">
        <v>27</v>
      </c>
      <c r="H12" s="19" t="s">
        <v>26</v>
      </c>
      <c r="I12" s="19" t="s">
        <v>27</v>
      </c>
      <c r="J12" s="19" t="s">
        <v>26</v>
      </c>
      <c r="K12" s="19" t="s">
        <v>27</v>
      </c>
      <c r="L12" s="19" t="s">
        <v>28</v>
      </c>
      <c r="M12" s="19" t="s">
        <v>21</v>
      </c>
      <c r="N12" s="19" t="s">
        <v>21</v>
      </c>
      <c r="O12" s="19" t="s">
        <v>22</v>
      </c>
      <c r="P12" s="19" t="s">
        <v>23</v>
      </c>
      <c r="Q12" s="19" t="s">
        <v>23</v>
      </c>
      <c r="R12" s="19" t="s">
        <v>22</v>
      </c>
      <c r="S12" s="19"/>
    </row>
    <row r="13" spans="1:83" s="8" customFormat="1" ht="12.75" customHeight="1" x14ac:dyDescent="0.2">
      <c r="A13" s="9" t="s">
        <v>58</v>
      </c>
      <c r="B13" s="15" t="s">
        <v>48</v>
      </c>
      <c r="C13" s="15" t="s">
        <v>46</v>
      </c>
      <c r="D13" s="16">
        <v>19240700</v>
      </c>
      <c r="E13" s="16">
        <v>7500000</v>
      </c>
      <c r="F13" s="10" t="s">
        <v>50</v>
      </c>
      <c r="G13" s="14" t="s">
        <v>51</v>
      </c>
      <c r="H13" s="14" t="s">
        <v>52</v>
      </c>
      <c r="I13" s="14" t="s">
        <v>51</v>
      </c>
      <c r="J13" s="14" t="s">
        <v>53</v>
      </c>
      <c r="K13" s="14" t="s">
        <v>51</v>
      </c>
      <c r="L13" s="11">
        <v>30</v>
      </c>
      <c r="M13" s="11">
        <v>12</v>
      </c>
      <c r="N13" s="11">
        <v>11</v>
      </c>
      <c r="O13" s="11">
        <v>5</v>
      </c>
      <c r="P13" s="11">
        <v>8</v>
      </c>
      <c r="Q13" s="11">
        <v>9</v>
      </c>
      <c r="R13" s="11">
        <v>5</v>
      </c>
      <c r="S13" s="11">
        <f>SUM(L13:R13)</f>
        <v>80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59</v>
      </c>
      <c r="B14" s="15" t="s">
        <v>49</v>
      </c>
      <c r="C14" s="15" t="s">
        <v>47</v>
      </c>
      <c r="D14" s="16">
        <v>11366000</v>
      </c>
      <c r="E14" s="16">
        <v>4000000</v>
      </c>
      <c r="F14" s="10" t="s">
        <v>54</v>
      </c>
      <c r="G14" s="14" t="s">
        <v>55</v>
      </c>
      <c r="H14" s="14" t="s">
        <v>56</v>
      </c>
      <c r="I14" s="14" t="s">
        <v>55</v>
      </c>
      <c r="J14" s="14" t="s">
        <v>57</v>
      </c>
      <c r="K14" s="14" t="s">
        <v>51</v>
      </c>
      <c r="L14" s="11">
        <v>23</v>
      </c>
      <c r="M14" s="11">
        <v>11</v>
      </c>
      <c r="N14" s="11">
        <v>8</v>
      </c>
      <c r="O14" s="11">
        <v>4</v>
      </c>
      <c r="P14" s="11">
        <v>8</v>
      </c>
      <c r="Q14" s="11">
        <v>7</v>
      </c>
      <c r="R14" s="11">
        <v>3</v>
      </c>
      <c r="S14" s="11">
        <f t="shared" ref="S14" si="0">SUM(L14:R14)</f>
        <v>64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">
      <c r="D15" s="17">
        <f>SUM(D13:D14)</f>
        <v>30606700</v>
      </c>
      <c r="E15" s="17">
        <f>SUM(E13:E14)</f>
        <v>11500000</v>
      </c>
      <c r="F15" s="17"/>
    </row>
    <row r="16" spans="1:83" x14ac:dyDescent="0.3">
      <c r="E16" s="17"/>
      <c r="F16" s="17"/>
      <c r="G16" s="17"/>
      <c r="H16" s="17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4" xr:uid="{EA67DEB1-FCFD-4465-BE48-7551C7790A70}">
      <formula1>40</formula1>
    </dataValidation>
    <dataValidation type="decimal" operator="lessThanOrEqual" allowBlank="1" showInputMessage="1" showErrorMessage="1" error="max. 15" sqref="M13:N14" xr:uid="{9B9ADE43-E28A-4565-A8E7-BE13BB763122}">
      <formula1>15</formula1>
    </dataValidation>
    <dataValidation type="decimal" operator="lessThanOrEqual" allowBlank="1" showInputMessage="1" showErrorMessage="1" error="max. 10" sqref="P13:Q14" xr:uid="{B5A1E7A2-D1F4-497C-9C40-C1F1F5039EB8}">
      <formula1>10</formula1>
    </dataValidation>
    <dataValidation type="decimal" operator="lessThanOrEqual" allowBlank="1" showInputMessage="1" showErrorMessage="1" error="max. 5" sqref="O13:O14 R13:R14" xr:uid="{729D273F-C912-4F83-8F55-B375503C6694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DFAB-D5E1-478D-ABC0-03217A7ED077}">
  <dimension ref="A1:CE1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3" ht="38.25" customHeight="1" x14ac:dyDescent="0.3">
      <c r="A1" s="1" t="s">
        <v>37</v>
      </c>
    </row>
    <row r="2" spans="1:83" ht="12.6" x14ac:dyDescent="0.3">
      <c r="A2" s="4" t="s">
        <v>42</v>
      </c>
      <c r="D2" s="4" t="s">
        <v>24</v>
      </c>
    </row>
    <row r="3" spans="1:83" ht="12.6" x14ac:dyDescent="0.3">
      <c r="A3" s="4" t="s">
        <v>39</v>
      </c>
      <c r="D3" s="2" t="s">
        <v>35</v>
      </c>
    </row>
    <row r="4" spans="1:83" ht="12.6" x14ac:dyDescent="0.3">
      <c r="A4" s="4" t="s">
        <v>43</v>
      </c>
      <c r="D4" s="2" t="s">
        <v>36</v>
      </c>
    </row>
    <row r="5" spans="1:83" ht="12.6" x14ac:dyDescent="0.3">
      <c r="A5" s="4" t="s">
        <v>44</v>
      </c>
      <c r="D5" s="2" t="s">
        <v>38</v>
      </c>
    </row>
    <row r="6" spans="1:83" ht="12.6" x14ac:dyDescent="0.3">
      <c r="A6" s="2" t="s">
        <v>45</v>
      </c>
    </row>
    <row r="7" spans="1:83" ht="12.6" x14ac:dyDescent="0.3">
      <c r="A7" s="18" t="s">
        <v>40</v>
      </c>
      <c r="D7" s="4" t="s">
        <v>25</v>
      </c>
    </row>
    <row r="8" spans="1:83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83" ht="12.6" customHeight="1" x14ac:dyDescent="0.3">
      <c r="A9" s="4"/>
    </row>
    <row r="10" spans="1:8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15</v>
      </c>
      <c r="M10" s="30" t="s">
        <v>14</v>
      </c>
      <c r="N10" s="30" t="s">
        <v>16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</row>
    <row r="11" spans="1:8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83" ht="28.95" customHeight="1" x14ac:dyDescent="0.3">
      <c r="A12" s="31"/>
      <c r="B12" s="31"/>
      <c r="C12" s="31"/>
      <c r="D12" s="31"/>
      <c r="E12" s="35"/>
      <c r="F12" s="5" t="s">
        <v>26</v>
      </c>
      <c r="G12" s="19" t="s">
        <v>27</v>
      </c>
      <c r="H12" s="19" t="s">
        <v>26</v>
      </c>
      <c r="I12" s="19" t="s">
        <v>27</v>
      </c>
      <c r="J12" s="19" t="s">
        <v>26</v>
      </c>
      <c r="K12" s="19" t="s">
        <v>27</v>
      </c>
      <c r="L12" s="19" t="s">
        <v>28</v>
      </c>
      <c r="M12" s="19" t="s">
        <v>21</v>
      </c>
      <c r="N12" s="19" t="s">
        <v>21</v>
      </c>
      <c r="O12" s="19" t="s">
        <v>22</v>
      </c>
      <c r="P12" s="19" t="s">
        <v>23</v>
      </c>
      <c r="Q12" s="19" t="s">
        <v>23</v>
      </c>
      <c r="R12" s="19" t="s">
        <v>22</v>
      </c>
      <c r="S12" s="19"/>
    </row>
    <row r="13" spans="1:83" s="8" customFormat="1" ht="12.75" customHeight="1" x14ac:dyDescent="0.2">
      <c r="A13" s="9" t="s">
        <v>58</v>
      </c>
      <c r="B13" s="15" t="s">
        <v>48</v>
      </c>
      <c r="C13" s="15" t="s">
        <v>46</v>
      </c>
      <c r="D13" s="16">
        <v>19240700</v>
      </c>
      <c r="E13" s="16">
        <v>7500000</v>
      </c>
      <c r="F13" s="10" t="s">
        <v>50</v>
      </c>
      <c r="G13" s="14" t="s">
        <v>51</v>
      </c>
      <c r="H13" s="14" t="s">
        <v>52</v>
      </c>
      <c r="I13" s="14" t="s">
        <v>51</v>
      </c>
      <c r="J13" s="14" t="s">
        <v>53</v>
      </c>
      <c r="K13" s="14" t="s">
        <v>51</v>
      </c>
      <c r="L13" s="11">
        <v>33</v>
      </c>
      <c r="M13" s="11">
        <v>11</v>
      </c>
      <c r="N13" s="11">
        <v>13</v>
      </c>
      <c r="O13" s="11">
        <v>5</v>
      </c>
      <c r="P13" s="11">
        <v>9</v>
      </c>
      <c r="Q13" s="11">
        <v>9</v>
      </c>
      <c r="R13" s="11">
        <v>4</v>
      </c>
      <c r="S13" s="11">
        <f>SUM(L13:R13)</f>
        <v>84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59</v>
      </c>
      <c r="B14" s="15" t="s">
        <v>49</v>
      </c>
      <c r="C14" s="15" t="s">
        <v>47</v>
      </c>
      <c r="D14" s="16">
        <v>11366000</v>
      </c>
      <c r="E14" s="16">
        <v>4000000</v>
      </c>
      <c r="F14" s="10" t="s">
        <v>54</v>
      </c>
      <c r="G14" s="14" t="s">
        <v>55</v>
      </c>
      <c r="H14" s="14" t="s">
        <v>56</v>
      </c>
      <c r="I14" s="14" t="s">
        <v>55</v>
      </c>
      <c r="J14" s="14" t="s">
        <v>57</v>
      </c>
      <c r="K14" s="14" t="s">
        <v>51</v>
      </c>
      <c r="L14" s="11">
        <v>20</v>
      </c>
      <c r="M14" s="11">
        <v>11</v>
      </c>
      <c r="N14" s="11">
        <v>9</v>
      </c>
      <c r="O14" s="11">
        <v>5</v>
      </c>
      <c r="P14" s="11">
        <v>9</v>
      </c>
      <c r="Q14" s="11">
        <v>9</v>
      </c>
      <c r="R14" s="11">
        <v>3</v>
      </c>
      <c r="S14" s="11">
        <f t="shared" ref="S14" si="0">SUM(L14:R14)</f>
        <v>66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">
      <c r="D15" s="17">
        <f>SUM(D13:D14)</f>
        <v>30606700</v>
      </c>
      <c r="E15" s="17">
        <f>SUM(E13:E14)</f>
        <v>11500000</v>
      </c>
      <c r="F15" s="17"/>
    </row>
    <row r="16" spans="1:83" x14ac:dyDescent="0.3">
      <c r="E16" s="17"/>
      <c r="F16" s="17"/>
      <c r="G16" s="17"/>
      <c r="H16" s="17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4" xr:uid="{561B8996-6630-43EC-9266-66D0E18F5E1F}">
      <formula1>40</formula1>
    </dataValidation>
    <dataValidation type="decimal" operator="lessThanOrEqual" allowBlank="1" showInputMessage="1" showErrorMessage="1" error="max. 15" sqref="M13:N14" xr:uid="{C591CACB-E68D-4864-8CE0-B66D6D435F8A}">
      <formula1>15</formula1>
    </dataValidation>
    <dataValidation type="decimal" operator="lessThanOrEqual" allowBlank="1" showInputMessage="1" showErrorMessage="1" error="max. 10" sqref="P13:Q14" xr:uid="{D33D45BE-8DF9-4A76-8F65-570E169C88B6}">
      <formula1>10</formula1>
    </dataValidation>
    <dataValidation type="decimal" operator="lessThanOrEqual" allowBlank="1" showInputMessage="1" showErrorMessage="1" error="max. 5" sqref="O13:O14 R13:R14" xr:uid="{D3AAE22F-F926-48E3-97A7-0B160BF582F3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B602-0C19-437D-A0FF-29BD9533AEE7}">
  <dimension ref="A1:CE1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3" ht="38.25" customHeight="1" x14ac:dyDescent="0.3">
      <c r="A1" s="1" t="s">
        <v>37</v>
      </c>
    </row>
    <row r="2" spans="1:83" ht="12.6" x14ac:dyDescent="0.3">
      <c r="A2" s="4" t="s">
        <v>42</v>
      </c>
      <c r="D2" s="4" t="s">
        <v>24</v>
      </c>
    </row>
    <row r="3" spans="1:83" ht="12.6" x14ac:dyDescent="0.3">
      <c r="A3" s="4" t="s">
        <v>39</v>
      </c>
      <c r="D3" s="2" t="s">
        <v>35</v>
      </c>
    </row>
    <row r="4" spans="1:83" ht="12.6" x14ac:dyDescent="0.3">
      <c r="A4" s="4" t="s">
        <v>43</v>
      </c>
      <c r="D4" s="2" t="s">
        <v>36</v>
      </c>
    </row>
    <row r="5" spans="1:83" ht="12.6" x14ac:dyDescent="0.3">
      <c r="A5" s="4" t="s">
        <v>44</v>
      </c>
      <c r="D5" s="2" t="s">
        <v>38</v>
      </c>
    </row>
    <row r="6" spans="1:83" ht="12.6" x14ac:dyDescent="0.3">
      <c r="A6" s="2" t="s">
        <v>45</v>
      </c>
    </row>
    <row r="7" spans="1:83" ht="12.6" x14ac:dyDescent="0.3">
      <c r="A7" s="18" t="s">
        <v>40</v>
      </c>
      <c r="D7" s="4" t="s">
        <v>25</v>
      </c>
    </row>
    <row r="8" spans="1:83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83" ht="12.6" customHeight="1" x14ac:dyDescent="0.3">
      <c r="A9" s="4"/>
    </row>
    <row r="10" spans="1:8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15</v>
      </c>
      <c r="M10" s="30" t="s">
        <v>14</v>
      </c>
      <c r="N10" s="30" t="s">
        <v>16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</row>
    <row r="11" spans="1:8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83" ht="28.95" customHeight="1" x14ac:dyDescent="0.3">
      <c r="A12" s="31"/>
      <c r="B12" s="31"/>
      <c r="C12" s="31"/>
      <c r="D12" s="31"/>
      <c r="E12" s="35"/>
      <c r="F12" s="5" t="s">
        <v>26</v>
      </c>
      <c r="G12" s="19" t="s">
        <v>27</v>
      </c>
      <c r="H12" s="19" t="s">
        <v>26</v>
      </c>
      <c r="I12" s="19" t="s">
        <v>27</v>
      </c>
      <c r="J12" s="19" t="s">
        <v>26</v>
      </c>
      <c r="K12" s="19" t="s">
        <v>27</v>
      </c>
      <c r="L12" s="19" t="s">
        <v>28</v>
      </c>
      <c r="M12" s="19" t="s">
        <v>21</v>
      </c>
      <c r="N12" s="19" t="s">
        <v>21</v>
      </c>
      <c r="O12" s="19" t="s">
        <v>22</v>
      </c>
      <c r="P12" s="19" t="s">
        <v>23</v>
      </c>
      <c r="Q12" s="19" t="s">
        <v>23</v>
      </c>
      <c r="R12" s="19" t="s">
        <v>22</v>
      </c>
      <c r="S12" s="19"/>
    </row>
    <row r="13" spans="1:83" s="8" customFormat="1" ht="12.75" customHeight="1" x14ac:dyDescent="0.2">
      <c r="A13" s="9" t="s">
        <v>58</v>
      </c>
      <c r="B13" s="15" t="s">
        <v>48</v>
      </c>
      <c r="C13" s="15" t="s">
        <v>46</v>
      </c>
      <c r="D13" s="16">
        <v>19240700</v>
      </c>
      <c r="E13" s="16">
        <v>7500000</v>
      </c>
      <c r="F13" s="10" t="s">
        <v>50</v>
      </c>
      <c r="G13" s="14" t="s">
        <v>51</v>
      </c>
      <c r="H13" s="14" t="s">
        <v>52</v>
      </c>
      <c r="I13" s="14" t="s">
        <v>51</v>
      </c>
      <c r="J13" s="14" t="s">
        <v>53</v>
      </c>
      <c r="K13" s="14" t="s">
        <v>51</v>
      </c>
      <c r="L13" s="11">
        <v>30</v>
      </c>
      <c r="M13" s="11">
        <v>12</v>
      </c>
      <c r="N13" s="11">
        <v>12</v>
      </c>
      <c r="O13" s="11">
        <v>5</v>
      </c>
      <c r="P13" s="11">
        <v>9</v>
      </c>
      <c r="Q13" s="11">
        <v>9</v>
      </c>
      <c r="R13" s="11">
        <v>5</v>
      </c>
      <c r="S13" s="11">
        <f>SUM(L13:R13)</f>
        <v>82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59</v>
      </c>
      <c r="B14" s="15" t="s">
        <v>49</v>
      </c>
      <c r="C14" s="15" t="s">
        <v>47</v>
      </c>
      <c r="D14" s="16">
        <v>11366000</v>
      </c>
      <c r="E14" s="16">
        <v>4000000</v>
      </c>
      <c r="F14" s="10" t="s">
        <v>54</v>
      </c>
      <c r="G14" s="14" t="s">
        <v>55</v>
      </c>
      <c r="H14" s="14" t="s">
        <v>56</v>
      </c>
      <c r="I14" s="14" t="s">
        <v>55</v>
      </c>
      <c r="J14" s="14" t="s">
        <v>57</v>
      </c>
      <c r="K14" s="14" t="s">
        <v>51</v>
      </c>
      <c r="L14" s="11">
        <v>20</v>
      </c>
      <c r="M14" s="11">
        <v>11</v>
      </c>
      <c r="N14" s="11">
        <v>10</v>
      </c>
      <c r="O14" s="11">
        <v>5</v>
      </c>
      <c r="P14" s="11">
        <v>8</v>
      </c>
      <c r="Q14" s="11">
        <v>7</v>
      </c>
      <c r="R14" s="11">
        <v>3</v>
      </c>
      <c r="S14" s="11">
        <f t="shared" ref="S14" si="0">SUM(L14:R14)</f>
        <v>64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">
      <c r="D15" s="17">
        <f>SUM(D13:D14)</f>
        <v>30606700</v>
      </c>
      <c r="E15" s="17">
        <f>SUM(E13:E14)</f>
        <v>11500000</v>
      </c>
      <c r="F15" s="17"/>
    </row>
    <row r="16" spans="1:83" x14ac:dyDescent="0.3">
      <c r="E16" s="17"/>
      <c r="F16" s="17"/>
      <c r="G16" s="17"/>
      <c r="H16" s="17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4" xr:uid="{3ECB5804-7175-40B9-A7A4-D0D6E2DA7226}">
      <formula1>40</formula1>
    </dataValidation>
    <dataValidation type="decimal" operator="lessThanOrEqual" allowBlank="1" showInputMessage="1" showErrorMessage="1" error="max. 15" sqref="M13:N14" xr:uid="{3685DF72-615E-4200-968B-4874030A914C}">
      <formula1>15</formula1>
    </dataValidation>
    <dataValidation type="decimal" operator="lessThanOrEqual" allowBlank="1" showInputMessage="1" showErrorMessage="1" error="max. 10" sqref="P13:Q14" xr:uid="{75DE42CB-0D38-4548-889A-8C9DED1A4788}">
      <formula1>10</formula1>
    </dataValidation>
    <dataValidation type="decimal" operator="lessThanOrEqual" allowBlank="1" showInputMessage="1" showErrorMessage="1" error="max. 5" sqref="O13:O14 R13:R14" xr:uid="{AA2FF89C-16F1-44AD-B3A7-B544EB618EB0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4A25-0C40-4F3A-A101-1398CBB16ED1}">
  <dimension ref="A1:CE1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3" ht="38.25" customHeight="1" x14ac:dyDescent="0.3">
      <c r="A1" s="1" t="s">
        <v>37</v>
      </c>
    </row>
    <row r="2" spans="1:83" ht="12.6" x14ac:dyDescent="0.3">
      <c r="A2" s="4" t="s">
        <v>42</v>
      </c>
      <c r="D2" s="4" t="s">
        <v>24</v>
      </c>
    </row>
    <row r="3" spans="1:83" ht="12.6" x14ac:dyDescent="0.3">
      <c r="A3" s="4" t="s">
        <v>39</v>
      </c>
      <c r="D3" s="2" t="s">
        <v>35</v>
      </c>
    </row>
    <row r="4" spans="1:83" ht="12.6" x14ac:dyDescent="0.3">
      <c r="A4" s="4" t="s">
        <v>43</v>
      </c>
      <c r="D4" s="2" t="s">
        <v>36</v>
      </c>
    </row>
    <row r="5" spans="1:83" ht="12.6" x14ac:dyDescent="0.3">
      <c r="A5" s="4" t="s">
        <v>44</v>
      </c>
      <c r="D5" s="2" t="s">
        <v>38</v>
      </c>
    </row>
    <row r="6" spans="1:83" ht="12.6" x14ac:dyDescent="0.3">
      <c r="A6" s="2" t="s">
        <v>45</v>
      </c>
    </row>
    <row r="7" spans="1:83" ht="12.6" x14ac:dyDescent="0.3">
      <c r="A7" s="18" t="s">
        <v>40</v>
      </c>
      <c r="D7" s="4" t="s">
        <v>25</v>
      </c>
    </row>
    <row r="8" spans="1:83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83" ht="12.6" customHeight="1" x14ac:dyDescent="0.3">
      <c r="A9" s="4"/>
    </row>
    <row r="10" spans="1:8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15</v>
      </c>
      <c r="M10" s="30" t="s">
        <v>14</v>
      </c>
      <c r="N10" s="30" t="s">
        <v>16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</row>
    <row r="11" spans="1:8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83" ht="28.95" customHeight="1" x14ac:dyDescent="0.3">
      <c r="A12" s="31"/>
      <c r="B12" s="31"/>
      <c r="C12" s="31"/>
      <c r="D12" s="31"/>
      <c r="E12" s="35"/>
      <c r="F12" s="5" t="s">
        <v>26</v>
      </c>
      <c r="G12" s="19" t="s">
        <v>27</v>
      </c>
      <c r="H12" s="19" t="s">
        <v>26</v>
      </c>
      <c r="I12" s="19" t="s">
        <v>27</v>
      </c>
      <c r="J12" s="19" t="s">
        <v>26</v>
      </c>
      <c r="K12" s="19" t="s">
        <v>27</v>
      </c>
      <c r="L12" s="19" t="s">
        <v>28</v>
      </c>
      <c r="M12" s="19" t="s">
        <v>21</v>
      </c>
      <c r="N12" s="19" t="s">
        <v>21</v>
      </c>
      <c r="O12" s="19" t="s">
        <v>22</v>
      </c>
      <c r="P12" s="19" t="s">
        <v>23</v>
      </c>
      <c r="Q12" s="19" t="s">
        <v>23</v>
      </c>
      <c r="R12" s="19" t="s">
        <v>22</v>
      </c>
      <c r="S12" s="19"/>
    </row>
    <row r="13" spans="1:83" s="8" customFormat="1" ht="12.75" customHeight="1" x14ac:dyDescent="0.2">
      <c r="A13" s="9" t="s">
        <v>58</v>
      </c>
      <c r="B13" s="15" t="s">
        <v>48</v>
      </c>
      <c r="C13" s="15" t="s">
        <v>46</v>
      </c>
      <c r="D13" s="16">
        <v>19240700</v>
      </c>
      <c r="E13" s="16">
        <v>7500000</v>
      </c>
      <c r="F13" s="10" t="s">
        <v>50</v>
      </c>
      <c r="G13" s="14" t="s">
        <v>51</v>
      </c>
      <c r="H13" s="14" t="s">
        <v>52</v>
      </c>
      <c r="I13" s="14" t="s">
        <v>51</v>
      </c>
      <c r="J13" s="14" t="s">
        <v>53</v>
      </c>
      <c r="K13" s="14" t="s">
        <v>51</v>
      </c>
      <c r="L13" s="11">
        <v>33</v>
      </c>
      <c r="M13" s="11">
        <v>13</v>
      </c>
      <c r="N13" s="11">
        <v>12</v>
      </c>
      <c r="O13" s="11">
        <v>5</v>
      </c>
      <c r="P13" s="11">
        <v>9</v>
      </c>
      <c r="Q13" s="11">
        <v>9</v>
      </c>
      <c r="R13" s="11">
        <v>5</v>
      </c>
      <c r="S13" s="11">
        <f>SUM(L13:R13)</f>
        <v>86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59</v>
      </c>
      <c r="B14" s="15" t="s">
        <v>49</v>
      </c>
      <c r="C14" s="15" t="s">
        <v>47</v>
      </c>
      <c r="D14" s="16">
        <v>11366000</v>
      </c>
      <c r="E14" s="16">
        <v>4000000</v>
      </c>
      <c r="F14" s="10" t="s">
        <v>54</v>
      </c>
      <c r="G14" s="14" t="s">
        <v>55</v>
      </c>
      <c r="H14" s="14" t="s">
        <v>56</v>
      </c>
      <c r="I14" s="14" t="s">
        <v>55</v>
      </c>
      <c r="J14" s="14" t="s">
        <v>57</v>
      </c>
      <c r="K14" s="14" t="s">
        <v>51</v>
      </c>
      <c r="L14" s="11">
        <v>26</v>
      </c>
      <c r="M14" s="11">
        <v>11</v>
      </c>
      <c r="N14" s="11">
        <v>8</v>
      </c>
      <c r="O14" s="11">
        <v>5</v>
      </c>
      <c r="P14" s="11">
        <v>8</v>
      </c>
      <c r="Q14" s="11">
        <v>7</v>
      </c>
      <c r="R14" s="11">
        <v>3</v>
      </c>
      <c r="S14" s="11">
        <f t="shared" ref="S14" si="0">SUM(L14:R14)</f>
        <v>68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">
      <c r="D15" s="17">
        <f>SUM(D13:D14)</f>
        <v>30606700</v>
      </c>
      <c r="E15" s="17">
        <f>SUM(E13:E14)</f>
        <v>11500000</v>
      </c>
      <c r="F15" s="17"/>
    </row>
    <row r="16" spans="1:83" x14ac:dyDescent="0.3">
      <c r="E16" s="17"/>
      <c r="F16" s="17"/>
      <c r="G16" s="17"/>
      <c r="H16" s="17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40" sqref="L13:L14" xr:uid="{7B5F004A-7894-4172-A696-62DE8C48B58F}">
      <formula1>40</formula1>
    </dataValidation>
    <dataValidation type="decimal" operator="lessThanOrEqual" allowBlank="1" showInputMessage="1" showErrorMessage="1" error="max. 15" sqref="M13:N14" xr:uid="{D734DFEB-A229-4666-BA70-ECB6BF505D71}">
      <formula1>15</formula1>
    </dataValidation>
    <dataValidation type="decimal" operator="lessThanOrEqual" allowBlank="1" showInputMessage="1" showErrorMessage="1" error="max. 10" sqref="P13:Q14" xr:uid="{B02FA5F2-D382-4C58-8D38-F9BE78689DAC}">
      <formula1>10</formula1>
    </dataValidation>
    <dataValidation type="decimal" operator="lessThanOrEqual" allowBlank="1" showInputMessage="1" showErrorMessage="1" error="max. 5" sqref="O13:O14 R13:R14" xr:uid="{24C27548-7375-4AAE-9A70-FECE8AF6830F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DA06-4D0D-4677-8E0D-51936B2B85AF}">
  <dimension ref="A1:CE1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3" ht="38.25" customHeight="1" x14ac:dyDescent="0.3">
      <c r="A1" s="1" t="s">
        <v>37</v>
      </c>
    </row>
    <row r="2" spans="1:83" ht="12.6" x14ac:dyDescent="0.3">
      <c r="A2" s="4" t="s">
        <v>42</v>
      </c>
      <c r="D2" s="4" t="s">
        <v>24</v>
      </c>
    </row>
    <row r="3" spans="1:83" ht="12.6" x14ac:dyDescent="0.3">
      <c r="A3" s="4" t="s">
        <v>39</v>
      </c>
      <c r="D3" s="2" t="s">
        <v>35</v>
      </c>
    </row>
    <row r="4" spans="1:83" ht="12.6" x14ac:dyDescent="0.3">
      <c r="A4" s="4" t="s">
        <v>43</v>
      </c>
      <c r="D4" s="2" t="s">
        <v>36</v>
      </c>
    </row>
    <row r="5" spans="1:83" ht="12.6" x14ac:dyDescent="0.3">
      <c r="A5" s="4" t="s">
        <v>44</v>
      </c>
      <c r="D5" s="2" t="s">
        <v>38</v>
      </c>
    </row>
    <row r="6" spans="1:83" ht="12.6" x14ac:dyDescent="0.3">
      <c r="A6" s="2" t="s">
        <v>45</v>
      </c>
    </row>
    <row r="7" spans="1:83" ht="12.6" x14ac:dyDescent="0.3">
      <c r="A7" s="18" t="s">
        <v>40</v>
      </c>
      <c r="D7" s="4" t="s">
        <v>25</v>
      </c>
    </row>
    <row r="8" spans="1:83" ht="39.6" customHeight="1" x14ac:dyDescent="0.3">
      <c r="D8" s="29" t="s">
        <v>41</v>
      </c>
      <c r="E8" s="29"/>
      <c r="F8" s="29"/>
      <c r="G8" s="29"/>
      <c r="H8" s="29"/>
      <c r="I8" s="29"/>
      <c r="J8" s="29"/>
      <c r="K8" s="29"/>
    </row>
    <row r="9" spans="1:83" ht="12.6" customHeight="1" x14ac:dyDescent="0.3">
      <c r="A9" s="4"/>
    </row>
    <row r="10" spans="1:83" ht="26.4" customHeight="1" x14ac:dyDescent="0.3">
      <c r="A10" s="30" t="s">
        <v>0</v>
      </c>
      <c r="B10" s="30" t="s">
        <v>1</v>
      </c>
      <c r="C10" s="30" t="s">
        <v>19</v>
      </c>
      <c r="D10" s="30" t="s">
        <v>13</v>
      </c>
      <c r="E10" s="33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15</v>
      </c>
      <c r="M10" s="30" t="s">
        <v>14</v>
      </c>
      <c r="N10" s="30" t="s">
        <v>16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</row>
    <row r="11" spans="1:83" ht="59.4" customHeight="1" x14ac:dyDescent="0.3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83" ht="28.95" customHeight="1" x14ac:dyDescent="0.3">
      <c r="A12" s="31"/>
      <c r="B12" s="31"/>
      <c r="C12" s="31"/>
      <c r="D12" s="31"/>
      <c r="E12" s="35"/>
      <c r="F12" s="5" t="s">
        <v>26</v>
      </c>
      <c r="G12" s="19" t="s">
        <v>27</v>
      </c>
      <c r="H12" s="19" t="s">
        <v>26</v>
      </c>
      <c r="I12" s="19" t="s">
        <v>27</v>
      </c>
      <c r="J12" s="19" t="s">
        <v>26</v>
      </c>
      <c r="K12" s="19" t="s">
        <v>27</v>
      </c>
      <c r="L12" s="19" t="s">
        <v>28</v>
      </c>
      <c r="M12" s="19" t="s">
        <v>21</v>
      </c>
      <c r="N12" s="19" t="s">
        <v>21</v>
      </c>
      <c r="O12" s="19" t="s">
        <v>22</v>
      </c>
      <c r="P12" s="19" t="s">
        <v>23</v>
      </c>
      <c r="Q12" s="19" t="s">
        <v>23</v>
      </c>
      <c r="R12" s="19" t="s">
        <v>22</v>
      </c>
      <c r="S12" s="19"/>
    </row>
    <row r="13" spans="1:83" s="8" customFormat="1" ht="12.75" customHeight="1" x14ac:dyDescent="0.2">
      <c r="A13" s="9" t="s">
        <v>58</v>
      </c>
      <c r="B13" s="15" t="s">
        <v>48</v>
      </c>
      <c r="C13" s="15" t="s">
        <v>46</v>
      </c>
      <c r="D13" s="16">
        <v>19240700</v>
      </c>
      <c r="E13" s="16">
        <v>7500000</v>
      </c>
      <c r="F13" s="10" t="s">
        <v>50</v>
      </c>
      <c r="G13" s="14" t="s">
        <v>51</v>
      </c>
      <c r="H13" s="14" t="s">
        <v>52</v>
      </c>
      <c r="I13" s="14" t="s">
        <v>51</v>
      </c>
      <c r="J13" s="14" t="s">
        <v>53</v>
      </c>
      <c r="K13" s="14" t="s">
        <v>51</v>
      </c>
      <c r="L13" s="11">
        <v>36</v>
      </c>
      <c r="M13" s="11">
        <v>12</v>
      </c>
      <c r="N13" s="11">
        <v>12</v>
      </c>
      <c r="O13" s="11">
        <v>5</v>
      </c>
      <c r="P13" s="11">
        <v>9</v>
      </c>
      <c r="Q13" s="11">
        <v>9</v>
      </c>
      <c r="R13" s="11">
        <v>5</v>
      </c>
      <c r="S13" s="11">
        <f>SUM(L13:R13)</f>
        <v>88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59</v>
      </c>
      <c r="B14" s="15" t="s">
        <v>49</v>
      </c>
      <c r="C14" s="15" t="s">
        <v>47</v>
      </c>
      <c r="D14" s="16">
        <v>11366000</v>
      </c>
      <c r="E14" s="16">
        <v>4000000</v>
      </c>
      <c r="F14" s="10" t="s">
        <v>54</v>
      </c>
      <c r="G14" s="14" t="s">
        <v>55</v>
      </c>
      <c r="H14" s="14" t="s">
        <v>56</v>
      </c>
      <c r="I14" s="14" t="s">
        <v>55</v>
      </c>
      <c r="J14" s="14" t="s">
        <v>57</v>
      </c>
      <c r="K14" s="14" t="s">
        <v>51</v>
      </c>
      <c r="L14" s="11">
        <v>26</v>
      </c>
      <c r="M14" s="11">
        <v>10</v>
      </c>
      <c r="N14" s="11">
        <v>10</v>
      </c>
      <c r="O14" s="11">
        <v>5</v>
      </c>
      <c r="P14" s="11">
        <v>9</v>
      </c>
      <c r="Q14" s="11">
        <v>7</v>
      </c>
      <c r="R14" s="11">
        <v>3</v>
      </c>
      <c r="S14" s="11">
        <f t="shared" ref="S14" si="0">SUM(L14:R14)</f>
        <v>70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x14ac:dyDescent="0.3">
      <c r="D15" s="17">
        <f>SUM(D13:D14)</f>
        <v>30606700</v>
      </c>
      <c r="E15" s="17">
        <f>SUM(E13:E14)</f>
        <v>11500000</v>
      </c>
      <c r="F15" s="17"/>
    </row>
    <row r="16" spans="1:83" x14ac:dyDescent="0.3">
      <c r="E16" s="17"/>
      <c r="F16" s="17"/>
      <c r="G16" s="17"/>
      <c r="H16" s="17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5" sqref="O13:O14 R13:R14" xr:uid="{7D062E19-9AAE-4153-A55B-1A6370DEADAF}">
      <formula1>5</formula1>
    </dataValidation>
    <dataValidation type="decimal" operator="lessThanOrEqual" allowBlank="1" showInputMessage="1" showErrorMessage="1" error="max. 10" sqref="P13:Q14" xr:uid="{8DE2127A-571B-4AF5-80B1-CB86531FAA61}">
      <formula1>10</formula1>
    </dataValidation>
    <dataValidation type="decimal" operator="lessThanOrEqual" allowBlank="1" showInputMessage="1" showErrorMessage="1" error="max. 15" sqref="M13:N14" xr:uid="{9FB3BADA-60EA-4BF6-93D7-95A330392479}">
      <formula1>15</formula1>
    </dataValidation>
    <dataValidation type="decimal" operator="lessThanOrEqual" allowBlank="1" showInputMessage="1" showErrorMessage="1" error="max. 40" sqref="L13:L14" xr:uid="{C9BF9835-7A0D-4C7F-8045-3C0875C0A395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616183-3346-4E97-A86C-C274FDEC63F7}"/>
</file>

<file path=customXml/itemProps2.xml><?xml version="1.0" encoding="utf-8"?>
<ds:datastoreItem xmlns:ds="http://schemas.openxmlformats.org/officeDocument/2006/customXml" ds:itemID="{49EEEA95-9D37-488F-858F-C0EBA90C5E8A}"/>
</file>

<file path=customXml/itemProps3.xml><?xml version="1.0" encoding="utf-8"?>
<ds:datastoreItem xmlns:ds="http://schemas.openxmlformats.org/officeDocument/2006/customXml" ds:itemID="{35726392-ADE3-4146-8CD4-D50BC5CC46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celovečerní hraný debut</vt:lpstr>
      <vt:lpstr>ČK</vt:lpstr>
      <vt:lpstr>HB</vt:lpstr>
      <vt:lpstr>JarK</vt:lpstr>
      <vt:lpstr>JK</vt:lpstr>
      <vt:lpstr>LD</vt:lpstr>
      <vt:lpstr>MŠ</vt:lpstr>
      <vt:lpstr>NS</vt:lpstr>
      <vt:lpstr>OZ</vt:lpstr>
      <vt:lpstr>TCD</vt:lpstr>
      <vt:lpstr>'celovečerní hraný debut'!Oblast_tisku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2021-04-28T14:28:54Z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