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3\4. jednání - duben\"/>
    </mc:Choice>
  </mc:AlternateContent>
  <xr:revisionPtr revIDLastSave="0" documentId="13_ncr:1_{53FEFDF9-CB2D-4953-9F41-5D32CA13639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nimace vývoj výroba" sheetId="2" r:id="rId1"/>
    <sheet name="ČK" sheetId="4" r:id="rId2"/>
    <sheet name="HB" sheetId="5" r:id="rId3"/>
    <sheet name="JK" sheetId="6" r:id="rId4"/>
    <sheet name="LC" sheetId="7" r:id="rId5"/>
    <sheet name="LG" sheetId="8" r:id="rId6"/>
    <sheet name="MŠ" sheetId="9" r:id="rId7"/>
    <sheet name="NS" sheetId="10" r:id="rId8"/>
    <sheet name="PBa" sheetId="11" r:id="rId9"/>
    <sheet name="PBi" sheetId="3" r:id="rId10"/>
  </sheets>
  <definedNames>
    <definedName name="_xlnm.Print_Area" localSheetId="0">'animace vývoj výroba'!$A$1:$W$46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1" l="1"/>
  <c r="D40" i="11"/>
  <c r="M39" i="11"/>
  <c r="M38" i="11"/>
  <c r="M37" i="11"/>
  <c r="M36" i="11"/>
  <c r="M35" i="11"/>
  <c r="M34" i="11"/>
  <c r="M33" i="11"/>
  <c r="M32" i="11"/>
  <c r="M31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E40" i="10"/>
  <c r="D40" i="10"/>
  <c r="M39" i="10"/>
  <c r="M38" i="10"/>
  <c r="M37" i="10"/>
  <c r="M36" i="10"/>
  <c r="M35" i="10"/>
  <c r="M34" i="10"/>
  <c r="M33" i="10"/>
  <c r="M32" i="10"/>
  <c r="M31" i="10"/>
  <c r="M30" i="10"/>
  <c r="M29" i="10"/>
  <c r="M28" i="10"/>
  <c r="M27" i="10"/>
  <c r="M26" i="10"/>
  <c r="M25" i="10"/>
  <c r="M24" i="10"/>
  <c r="M23" i="10"/>
  <c r="M22" i="10"/>
  <c r="M21" i="10"/>
  <c r="M20" i="10"/>
  <c r="M19" i="10"/>
  <c r="M18" i="10"/>
  <c r="M17" i="10"/>
  <c r="E40" i="9"/>
  <c r="D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E40" i="8"/>
  <c r="D40" i="8"/>
  <c r="M39" i="8"/>
  <c r="M38" i="8"/>
  <c r="M37" i="8"/>
  <c r="M36" i="8"/>
  <c r="M35" i="8"/>
  <c r="M34" i="8"/>
  <c r="M33" i="8"/>
  <c r="M32" i="8"/>
  <c r="M31" i="8"/>
  <c r="M30" i="8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E40" i="7"/>
  <c r="D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E40" i="6"/>
  <c r="D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E40" i="5"/>
  <c r="D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E40" i="4"/>
  <c r="D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39" i="2"/>
  <c r="M27" i="2"/>
  <c r="M28" i="2"/>
  <c r="M24" i="2"/>
  <c r="M23" i="2"/>
  <c r="M18" i="2"/>
  <c r="M20" i="2"/>
  <c r="M22" i="2"/>
  <c r="M25" i="2"/>
  <c r="M30" i="2"/>
  <c r="M37" i="2"/>
  <c r="M36" i="2"/>
  <c r="M17" i="2"/>
  <c r="M38" i="2"/>
  <c r="M35" i="2"/>
  <c r="M21" i="2"/>
  <c r="M32" i="2"/>
  <c r="M31" i="2"/>
  <c r="M33" i="2"/>
  <c r="M19" i="2"/>
  <c r="M29" i="2"/>
  <c r="M34" i="2"/>
  <c r="M26" i="2"/>
  <c r="E40" i="3"/>
  <c r="D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E40" i="2"/>
  <c r="D40" i="2"/>
  <c r="N40" i="2" l="1"/>
  <c r="N41" i="2" s="1"/>
</calcChain>
</file>

<file path=xl/sharedStrings.xml><?xml version="1.0" encoding="utf-8"?>
<sst xmlns="http://schemas.openxmlformats.org/spreadsheetml/2006/main" count="1389" uniqueCount="124">
  <si>
    <t>evidenční číslo projektu</t>
  </si>
  <si>
    <t>název žadatele</t>
  </si>
  <si>
    <t>požadovaná podpora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</si>
  <si>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</si>
  <si>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</si>
  <si>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</si>
  <si>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</si>
  <si>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</si>
  <si>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</si>
  <si>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</si>
  <si>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</si>
  <si>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</si>
  <si>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</si>
  <si>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</si>
  <si>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</si>
  <si>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</si>
  <si>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</si>
  <si>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</si>
  <si>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</si>
  <si>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</si>
  <si>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</si>
  <si>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</si>
  <si>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</si>
  <si>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</si>
  <si>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0-40</t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</si>
  <si>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</si>
  <si>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Kompletní vývoj nebo výroba animovaného filmu</t>
  </si>
  <si>
    <t>3. podporovat originalitu výtvarného řešení, obsahu i zpracování námětu a tématu</t>
  </si>
  <si>
    <t>4. posílit pozici animovaného filmu v české kinematografii</t>
  </si>
  <si>
    <t>5. podpora mezinárodních koprodukcí</t>
  </si>
  <si>
    <t>6. zvýšit potenciál projektů pro získání mezinárodní koprodukce (Eurimages, Media, zahraniční partneři, zahraniční televizní vysilatelé)</t>
  </si>
  <si>
    <r>
      <rPr>
        <b/>
        <sz val="9.5"/>
        <rFont val="Arial"/>
        <family val="2"/>
        <charset val="238"/>
      </rPr>
      <t>Specifikace dotačního okruhu</t>
    </r>
    <r>
      <rPr>
        <sz val="9.5"/>
        <rFont val="Arial"/>
        <family val="2"/>
        <charset val="238"/>
      </rPr>
      <t xml:space="preserve">
Podpora je určena pro kompletní vývoj nebo výrobu celovečerních nebo krátkometrážních animovaných českých kinematografických děl (ve smyslu § 2. odst. 1 písm. f) zákona o audiovizi).</t>
    </r>
  </si>
  <si>
    <r>
      <t>Dotační okruh:</t>
    </r>
    <r>
      <rPr>
        <sz val="9.5"/>
        <color theme="1"/>
        <rFont val="Arial"/>
        <family val="2"/>
        <charset val="238"/>
      </rPr>
      <t xml:space="preserve"> 1. vývoj českého kinematografického díla
2. výroba českého kinematografického díla</t>
    </r>
  </si>
  <si>
    <t>a následných aktivit producenta, které směřují k zajištění financování a připravenosti projektu k natáčení</t>
  </si>
  <si>
    <t xml:space="preserve">1. podporovat žánrovou, tematickou a stylovou různorodost českých kinematografických děl
2. podporovat vývoj českého kinematografického díla ve smyslu prohloubené práce autora a dramaturga na scénáři </t>
  </si>
  <si>
    <t>dotační okruh projektu
(vývoj/výroba)</t>
  </si>
  <si>
    <t>Přínos a význam pro českou a evropskou kinematografii a společnost</t>
  </si>
  <si>
    <t>Producentská koncepce a ekonomické parametry projektu</t>
  </si>
  <si>
    <t>Profil žadatele</t>
  </si>
  <si>
    <t>Formální kvalita žádosti</t>
  </si>
  <si>
    <t>0-25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</si>
  <si>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2023-12-1-8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</si>
  <si>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19. 12. 2022-19. 1. 2023</t>
    </r>
  </si>
  <si>
    <r>
      <t xml:space="preserve">Finanční alokace: </t>
    </r>
    <r>
      <rPr>
        <sz val="9.5"/>
        <rFont val="Arial"/>
        <family val="2"/>
        <charset val="238"/>
      </rPr>
      <t>32 300 000 Kč</t>
    </r>
  </si>
  <si>
    <t>Filmofon s.r.o.</t>
  </si>
  <si>
    <t>Alkay Animation Prague s.r.o.</t>
  </si>
  <si>
    <t>Krutart s.r.o.</t>
  </si>
  <si>
    <t>MAUR film s.r.o.</t>
  </si>
  <si>
    <t>Bionaut s.r.o.</t>
  </si>
  <si>
    <t>Brain Gamify s.r.o.</t>
  </si>
  <si>
    <t>Hausboot Production s.r.o.</t>
  </si>
  <si>
    <t>BoBa Film s.r.o.</t>
  </si>
  <si>
    <t>Last Films s.r.o.</t>
  </si>
  <si>
    <t>Frame Films s.r.o.</t>
  </si>
  <si>
    <t>Kuli Film s.r.o.</t>
  </si>
  <si>
    <t>Kill, Kokeš, kill!</t>
  </si>
  <si>
    <t>Chvála dějepisu</t>
  </si>
  <si>
    <t>Barvy</t>
  </si>
  <si>
    <t>Kosmix: Tajná mise</t>
  </si>
  <si>
    <t>I died in Irpin</t>
  </si>
  <si>
    <t>Na pól</t>
  </si>
  <si>
    <t>Fresh Memories: the Dive</t>
  </si>
  <si>
    <t>Golem</t>
  </si>
  <si>
    <t xml:space="preserve">Bob a Bobek </t>
  </si>
  <si>
    <t>Zvítězím</t>
  </si>
  <si>
    <t>Čemodan</t>
  </si>
  <si>
    <t xml:space="preserve">Jedenáctka </t>
  </si>
  <si>
    <t>První kniha</t>
  </si>
  <si>
    <t>výroba</t>
  </si>
  <si>
    <t>ano</t>
  </si>
  <si>
    <t>ne</t>
  </si>
  <si>
    <t>5744/2023</t>
  </si>
  <si>
    <t>Cinepoint</t>
  </si>
  <si>
    <t>EN, TEN, TÝKY!</t>
  </si>
  <si>
    <t>vývoj</t>
  </si>
  <si>
    <t>5745/2023</t>
  </si>
  <si>
    <t>MAUR film</t>
  </si>
  <si>
    <t>Strachy</t>
  </si>
  <si>
    <t>1 337 900</t>
  </si>
  <si>
    <t>5748/2023</t>
  </si>
  <si>
    <t>NEGATIV</t>
  </si>
  <si>
    <t>Noční tramvaj</t>
  </si>
  <si>
    <t>3 308 300</t>
  </si>
  <si>
    <t>5751/2023</t>
  </si>
  <si>
    <t xml:space="preserve">Bionaut </t>
  </si>
  <si>
    <t>Happy Epi</t>
  </si>
  <si>
    <t>5754/2023</t>
  </si>
  <si>
    <t>Studio ZVON</t>
  </si>
  <si>
    <t>Myslivecká odysea</t>
  </si>
  <si>
    <t>5755/2023</t>
  </si>
  <si>
    <t>MasterFilm</t>
  </si>
  <si>
    <t>THE MO(u)RNING</t>
  </si>
  <si>
    <t>5760/2023</t>
  </si>
  <si>
    <t>Hausboot Production</t>
  </si>
  <si>
    <t>Bezčasí</t>
  </si>
  <si>
    <t>5762/2023</t>
  </si>
  <si>
    <t>Analog Vision</t>
  </si>
  <si>
    <t>NYARLATHOTEP</t>
  </si>
  <si>
    <t>5764/2023</t>
  </si>
  <si>
    <t>13ka</t>
  </si>
  <si>
    <t>Tříska</t>
  </si>
  <si>
    <t>5767/2023</t>
  </si>
  <si>
    <t>TVORBA films</t>
  </si>
  <si>
    <t>Dinghy</t>
  </si>
  <si>
    <t>5729/2023</t>
  </si>
  <si>
    <t>5739/2023</t>
  </si>
  <si>
    <t>5741/2023</t>
  </si>
  <si>
    <t>5742/2023</t>
  </si>
  <si>
    <t>5749/2023</t>
  </si>
  <si>
    <t>5750/2023</t>
  </si>
  <si>
    <t>5753/2023</t>
  </si>
  <si>
    <t>5756/2023</t>
  </si>
  <si>
    <t>5757/2023</t>
  </si>
  <si>
    <t>5758/2023</t>
  </si>
  <si>
    <t>5761/2023</t>
  </si>
  <si>
    <t>5763/2023</t>
  </si>
  <si>
    <t>5766/2023</t>
  </si>
  <si>
    <t>Projekty výzvy budou na základě usnesení č. 155/2023 hrazeny ze státní dotace 2023.</t>
  </si>
  <si>
    <t>investiční dotace</t>
  </si>
  <si>
    <t>70%</t>
  </si>
  <si>
    <t>65%</t>
  </si>
  <si>
    <t>90%</t>
  </si>
  <si>
    <t>75%</t>
  </si>
  <si>
    <t>ano - 20%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</si>
</sst>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name val="Arial"/>
      <family val="2"/>
      <charset val="238"/>
    </font>
    <font>
      <b/>
      <sz val="9"/>
      <color rgb="FF221E1F"/>
      <name val="Arial"/>
      <family val="2"/>
      <charset val="238"/>
    </font>
    <font>
      <sz val="9.5"/>
      <color rgb="FF000000"/>
      <name val="Arial"/>
      <family val="2"/>
      <charset val="238"/>
    </font>
    <font>
      <b/>
      <sz val="9.5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43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3" fontId="2" fillId="2" borderId="1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3" fontId="2" fillId="2" borderId="0" xfId="0" applyNumberFormat="1" applyFont="1" applyFill="1" applyAlignment="1">
      <alignment horizontal="right" vertical="top"/>
    </xf>
    <xf numFmtId="3" fontId="8" fillId="2" borderId="1" xfId="0" applyNumberFormat="1" applyFont="1" applyFill="1" applyBorder="1" applyAlignment="1">
      <alignment horizontal="left" wrapText="1"/>
    </xf>
    <xf numFmtId="0" fontId="10" fillId="0" borderId="1" xfId="0" applyFont="1" applyBorder="1" applyAlignment="1">
      <alignment wrapText="1"/>
    </xf>
    <xf numFmtId="3" fontId="11" fillId="0" borderId="1" xfId="0" applyNumberFormat="1" applyFont="1" applyBorder="1" applyAlignment="1">
      <alignment wrapText="1"/>
    </xf>
    <xf numFmtId="3" fontId="11" fillId="0" borderId="1" xfId="0" applyNumberFormat="1" applyFont="1" applyBorder="1" applyAlignment="1">
      <alignment horizontal="right" wrapText="1"/>
    </xf>
    <xf numFmtId="0" fontId="2" fillId="0" borderId="1" xfId="0" applyFont="1" applyBorder="1"/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2" fontId="3" fillId="2" borderId="1" xfId="0" applyNumberFormat="1" applyFont="1" applyFill="1" applyBorder="1" applyAlignment="1">
      <alignment horizontal="left" vertical="top" wrapText="1"/>
    </xf>
    <xf numFmtId="0" fontId="6" fillId="0" borderId="1" xfId="0" applyFont="1" applyBorder="1" applyAlignment="1">
      <alignment wrapText="1"/>
    </xf>
    <xf numFmtId="3" fontId="7" fillId="0" borderId="1" xfId="0" applyNumberFormat="1" applyFont="1" applyBorder="1" applyAlignment="1">
      <alignment wrapText="1"/>
    </xf>
    <xf numFmtId="2" fontId="8" fillId="2" borderId="1" xfId="0" applyNumberFormat="1" applyFont="1" applyFill="1" applyBorder="1" applyAlignment="1">
      <alignment horizontal="left" vertical="top"/>
    </xf>
    <xf numFmtId="0" fontId="9" fillId="0" borderId="1" xfId="0" applyFont="1" applyBorder="1" applyAlignment="1">
      <alignment horizontal="right" wrapText="1"/>
    </xf>
    <xf numFmtId="3" fontId="6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9" fontId="10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top"/>
    </xf>
    <xf numFmtId="14" fontId="2" fillId="0" borderId="1" xfId="0" applyNumberFormat="1" applyFont="1" applyBorder="1" applyAlignment="1">
      <alignment horizontal="center"/>
    </xf>
    <xf numFmtId="14" fontId="10" fillId="0" borderId="1" xfId="0" applyNumberFormat="1" applyFont="1" applyBorder="1" applyAlignment="1">
      <alignment horizontal="center" wrapText="1"/>
    </xf>
    <xf numFmtId="9" fontId="2" fillId="0" borderId="1" xfId="0" applyNumberFormat="1" applyFont="1" applyBorder="1" applyAlignment="1">
      <alignment horizontal="center"/>
    </xf>
    <xf numFmtId="9" fontId="2" fillId="2" borderId="0" xfId="1" applyFont="1" applyFill="1" applyAlignment="1">
      <alignment horizontal="left" vertical="top"/>
    </xf>
    <xf numFmtId="3" fontId="10" fillId="0" borderId="1" xfId="0" applyNumberFormat="1" applyFont="1" applyBorder="1" applyAlignment="1">
      <alignment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41"/>
  <sheetViews>
    <sheetView tabSelected="1" zoomScale="78" zoomScaleNormal="78" workbookViewId="0"/>
  </sheetViews>
  <sheetFormatPr defaultColWidth="9.21875" defaultRowHeight="12" x14ac:dyDescent="0.3"/>
  <cols>
    <col min="1" max="1" width="11.77734375" style="2" customWidth="1"/>
    <col min="2" max="2" width="30" style="2" bestFit="1" customWidth="1"/>
    <col min="3" max="3" width="43.77734375" style="2" customWidth="1"/>
    <col min="4" max="4" width="15.5546875" style="2" customWidth="1"/>
    <col min="5" max="6" width="15" style="2" customWidth="1"/>
    <col min="7" max="7" width="9.77734375" style="2" customWidth="1"/>
    <col min="8" max="13" width="9.21875" style="2" customWidth="1"/>
    <col min="14" max="14" width="14.44140625" style="2" customWidth="1"/>
    <col min="15" max="15" width="21.77734375" style="2" customWidth="1"/>
    <col min="16" max="16" width="10.21875" style="2" customWidth="1"/>
    <col min="17" max="20" width="9.21875" style="2" customWidth="1"/>
    <col min="21" max="21" width="10.21875" style="2" customWidth="1"/>
    <col min="22" max="23" width="15.77734375" style="2" customWidth="1"/>
    <col min="24" max="16384" width="9.21875" style="2"/>
  </cols>
  <sheetData>
    <row r="1" spans="1:23" ht="38.25" customHeight="1" x14ac:dyDescent="0.3">
      <c r="A1" s="1" t="s">
        <v>26</v>
      </c>
    </row>
    <row r="2" spans="1:23" ht="15" customHeight="1" x14ac:dyDescent="0.3">
      <c r="A2" s="9" t="s">
        <v>41</v>
      </c>
      <c r="D2" s="9" t="s">
        <v>23</v>
      </c>
    </row>
    <row r="3" spans="1:23" ht="25.2" customHeight="1" x14ac:dyDescent="0.3">
      <c r="A3" s="20" t="s">
        <v>32</v>
      </c>
      <c r="B3" s="21"/>
      <c r="C3" s="21"/>
      <c r="D3" s="22" t="s">
        <v>34</v>
      </c>
      <c r="E3" s="23"/>
      <c r="F3" s="23"/>
    </row>
    <row r="4" spans="1:23" ht="15" customHeight="1" x14ac:dyDescent="0.3">
      <c r="A4" s="9" t="s">
        <v>42</v>
      </c>
      <c r="D4" s="2" t="s">
        <v>33</v>
      </c>
    </row>
    <row r="5" spans="1:23" ht="15" customHeight="1" x14ac:dyDescent="0.3">
      <c r="A5" s="9" t="s">
        <v>43</v>
      </c>
      <c r="D5" s="2" t="s">
        <v>27</v>
      </c>
    </row>
    <row r="6" spans="1:23" ht="15" customHeight="1" x14ac:dyDescent="0.3">
      <c r="A6" s="11" t="s">
        <v>25</v>
      </c>
      <c r="D6" s="2" t="s">
        <v>28</v>
      </c>
    </row>
    <row r="7" spans="1:23" ht="15" customHeight="1" x14ac:dyDescent="0.3">
      <c r="A7" s="9" t="s">
        <v>22</v>
      </c>
      <c r="D7" s="2" t="s">
        <v>29</v>
      </c>
      <c r="E7" s="8"/>
      <c r="F7" s="8"/>
    </row>
    <row r="8" spans="1:23" ht="15" customHeight="1" x14ac:dyDescent="0.3">
      <c r="A8" s="9"/>
      <c r="D8" s="2" t="s">
        <v>30</v>
      </c>
      <c r="E8" s="8"/>
      <c r="F8" s="8"/>
    </row>
    <row r="9" spans="1:23" ht="15" customHeight="1" x14ac:dyDescent="0.3">
      <c r="D9" s="21"/>
      <c r="E9" s="21"/>
      <c r="F9" s="21"/>
    </row>
    <row r="10" spans="1:23" ht="42.6" customHeight="1" x14ac:dyDescent="0.3">
      <c r="A10" s="9"/>
      <c r="D10" s="22" t="s">
        <v>31</v>
      </c>
      <c r="E10" s="22"/>
      <c r="F10" s="22"/>
      <c r="G10" s="22"/>
      <c r="H10" s="22"/>
      <c r="I10" s="22"/>
      <c r="J10" s="22"/>
      <c r="K10" s="22"/>
      <c r="L10" s="22"/>
      <c r="M10" s="22"/>
    </row>
    <row r="11" spans="1:23" ht="12.6" x14ac:dyDescent="0.3">
      <c r="A11" s="9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23" ht="12.6" x14ac:dyDescent="0.3">
      <c r="A12" s="9"/>
      <c r="D12" s="22" t="s">
        <v>117</v>
      </c>
      <c r="E12" s="22"/>
      <c r="F12" s="22"/>
      <c r="G12" s="22"/>
      <c r="H12" s="22"/>
      <c r="I12" s="22"/>
      <c r="J12" s="22"/>
      <c r="K12" s="22"/>
      <c r="L12" s="22"/>
      <c r="M12" s="22"/>
    </row>
    <row r="13" spans="1:23" ht="12.6" customHeight="1" x14ac:dyDescent="0.3">
      <c r="A13" s="9"/>
    </row>
    <row r="14" spans="1:23" ht="26.55" customHeight="1" x14ac:dyDescent="0.3">
      <c r="A14" s="26" t="s">
        <v>0</v>
      </c>
      <c r="B14" s="26" t="s">
        <v>1</v>
      </c>
      <c r="C14" s="26" t="s">
        <v>17</v>
      </c>
      <c r="D14" s="26" t="s">
        <v>12</v>
      </c>
      <c r="E14" s="27" t="s">
        <v>2</v>
      </c>
      <c r="F14" s="27" t="s">
        <v>35</v>
      </c>
      <c r="G14" s="26" t="s">
        <v>14</v>
      </c>
      <c r="H14" s="26" t="s">
        <v>36</v>
      </c>
      <c r="I14" s="26" t="s">
        <v>13</v>
      </c>
      <c r="J14" s="26" t="s">
        <v>37</v>
      </c>
      <c r="K14" s="26" t="s">
        <v>38</v>
      </c>
      <c r="L14" s="26" t="s">
        <v>39</v>
      </c>
      <c r="M14" s="26" t="s">
        <v>3</v>
      </c>
      <c r="N14" s="26" t="s">
        <v>4</v>
      </c>
      <c r="O14" s="26" t="s">
        <v>5</v>
      </c>
      <c r="P14" s="26" t="s">
        <v>6</v>
      </c>
      <c r="Q14" s="26" t="s">
        <v>7</v>
      </c>
      <c r="R14" s="26" t="s">
        <v>16</v>
      </c>
      <c r="S14" s="26" t="s">
        <v>15</v>
      </c>
      <c r="T14" s="26" t="s">
        <v>8</v>
      </c>
      <c r="U14" s="26" t="s">
        <v>9</v>
      </c>
      <c r="V14" s="26" t="s">
        <v>10</v>
      </c>
      <c r="W14" s="26" t="s">
        <v>11</v>
      </c>
    </row>
    <row r="15" spans="1:23" ht="59.55" customHeight="1" x14ac:dyDescent="0.3">
      <c r="A15" s="26"/>
      <c r="B15" s="26"/>
      <c r="C15" s="26"/>
      <c r="D15" s="26"/>
      <c r="E15" s="27"/>
      <c r="F15" s="27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</row>
    <row r="16" spans="1:23" ht="28.95" customHeight="1" x14ac:dyDescent="0.3">
      <c r="A16" s="26"/>
      <c r="B16" s="26"/>
      <c r="C16" s="26"/>
      <c r="D16" s="26"/>
      <c r="E16" s="27"/>
      <c r="F16" s="27"/>
      <c r="G16" s="10" t="s">
        <v>24</v>
      </c>
      <c r="H16" s="10" t="s">
        <v>19</v>
      </c>
      <c r="I16" s="10" t="s">
        <v>21</v>
      </c>
      <c r="J16" s="10" t="s">
        <v>40</v>
      </c>
      <c r="K16" s="10" t="s">
        <v>20</v>
      </c>
      <c r="L16" s="10" t="s">
        <v>20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89" s="3" customFormat="1" ht="12.75" customHeight="1" x14ac:dyDescent="0.25">
      <c r="A17" s="19" t="s">
        <v>111</v>
      </c>
      <c r="B17" s="19" t="s">
        <v>50</v>
      </c>
      <c r="C17" s="19" t="s">
        <v>62</v>
      </c>
      <c r="D17" s="35">
        <v>85420496</v>
      </c>
      <c r="E17" s="35">
        <v>15000000</v>
      </c>
      <c r="F17" s="4" t="s">
        <v>68</v>
      </c>
      <c r="G17" s="5">
        <v>38.8889</v>
      </c>
      <c r="H17" s="5">
        <v>14.5556</v>
      </c>
      <c r="I17" s="5">
        <v>9.7777999999999992</v>
      </c>
      <c r="J17" s="5">
        <v>23.666699999999999</v>
      </c>
      <c r="K17" s="5">
        <v>4</v>
      </c>
      <c r="L17" s="5">
        <v>4.8888999999999996</v>
      </c>
      <c r="M17" s="5">
        <f>SUM(G17:L17)</f>
        <v>95.777899999999988</v>
      </c>
      <c r="N17" s="12">
        <v>15000000</v>
      </c>
      <c r="O17" s="6" t="s">
        <v>118</v>
      </c>
      <c r="P17" s="36" t="s">
        <v>69</v>
      </c>
      <c r="Q17" s="37" t="s">
        <v>69</v>
      </c>
      <c r="R17" s="36" t="s">
        <v>70</v>
      </c>
      <c r="S17" s="36" t="s">
        <v>70</v>
      </c>
      <c r="T17" s="40">
        <v>0.6</v>
      </c>
      <c r="U17" s="37" t="s">
        <v>119</v>
      </c>
      <c r="V17" s="38">
        <v>46568</v>
      </c>
      <c r="W17" s="38">
        <v>46568</v>
      </c>
      <c r="X17" s="41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</row>
    <row r="18" spans="1:89" s="3" customFormat="1" ht="12.75" customHeight="1" x14ac:dyDescent="0.25">
      <c r="A18" s="16" t="s">
        <v>79</v>
      </c>
      <c r="B18" s="16" t="s">
        <v>80</v>
      </c>
      <c r="C18" s="16" t="s">
        <v>81</v>
      </c>
      <c r="D18" s="35">
        <v>3308300</v>
      </c>
      <c r="E18" s="17">
        <v>1600000</v>
      </c>
      <c r="F18" s="4" t="s">
        <v>74</v>
      </c>
      <c r="G18" s="5">
        <v>36.8889</v>
      </c>
      <c r="H18" s="5">
        <v>13</v>
      </c>
      <c r="I18" s="5">
        <v>9.4443999999999999</v>
      </c>
      <c r="J18" s="5">
        <v>22.222200000000001</v>
      </c>
      <c r="K18" s="5">
        <v>5</v>
      </c>
      <c r="L18" s="5">
        <v>4.5556000000000001</v>
      </c>
      <c r="M18" s="5">
        <f>SUM(G18:L18)</f>
        <v>91.111099999999993</v>
      </c>
      <c r="N18" s="12">
        <v>1400000</v>
      </c>
      <c r="O18" s="6" t="s">
        <v>118</v>
      </c>
      <c r="P18" s="33" t="s">
        <v>70</v>
      </c>
      <c r="Q18" s="37" t="s">
        <v>69</v>
      </c>
      <c r="R18" s="33" t="s">
        <v>70</v>
      </c>
      <c r="S18" s="33" t="s">
        <v>70</v>
      </c>
      <c r="T18" s="34">
        <v>0.48</v>
      </c>
      <c r="U18" s="37" t="s">
        <v>120</v>
      </c>
      <c r="V18" s="39">
        <v>45473</v>
      </c>
      <c r="W18" s="39">
        <v>45473</v>
      </c>
      <c r="X18" s="41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</row>
    <row r="19" spans="1:89" s="3" customFormat="1" ht="12.75" customHeight="1" x14ac:dyDescent="0.25">
      <c r="A19" s="16" t="s">
        <v>98</v>
      </c>
      <c r="B19" s="16" t="s">
        <v>99</v>
      </c>
      <c r="C19" s="16" t="s">
        <v>100</v>
      </c>
      <c r="D19" s="35">
        <v>730000</v>
      </c>
      <c r="E19" s="18">
        <v>565000</v>
      </c>
      <c r="F19" s="4" t="s">
        <v>74</v>
      </c>
      <c r="G19" s="5">
        <v>33.222200000000001</v>
      </c>
      <c r="H19" s="5">
        <v>11.5556</v>
      </c>
      <c r="I19" s="5">
        <v>7.8888999999999996</v>
      </c>
      <c r="J19" s="5">
        <v>22.777799999999999</v>
      </c>
      <c r="K19" s="5">
        <v>4</v>
      </c>
      <c r="L19" s="5">
        <v>4.5556000000000001</v>
      </c>
      <c r="M19" s="5">
        <f>SUM(G19:L19)</f>
        <v>84.000100000000003</v>
      </c>
      <c r="N19" s="12">
        <v>500000</v>
      </c>
      <c r="O19" s="6" t="s">
        <v>118</v>
      </c>
      <c r="P19" s="33" t="s">
        <v>69</v>
      </c>
      <c r="Q19" s="37" t="s">
        <v>69</v>
      </c>
      <c r="R19" s="33" t="s">
        <v>70</v>
      </c>
      <c r="S19" s="33" t="s">
        <v>70</v>
      </c>
      <c r="T19" s="34">
        <v>0.77</v>
      </c>
      <c r="U19" s="37" t="s">
        <v>121</v>
      </c>
      <c r="V19" s="39">
        <v>45473</v>
      </c>
      <c r="W19" s="39">
        <v>45473</v>
      </c>
      <c r="X19" s="41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</row>
    <row r="20" spans="1:89" s="3" customFormat="1" ht="12.75" customHeight="1" x14ac:dyDescent="0.25">
      <c r="A20" s="19" t="s">
        <v>108</v>
      </c>
      <c r="B20" s="19" t="s">
        <v>47</v>
      </c>
      <c r="C20" s="19" t="s">
        <v>59</v>
      </c>
      <c r="D20" s="35">
        <v>2728500</v>
      </c>
      <c r="E20" s="35">
        <v>1750000</v>
      </c>
      <c r="F20" s="4" t="s">
        <v>68</v>
      </c>
      <c r="G20" s="5">
        <v>34.222200000000001</v>
      </c>
      <c r="H20" s="5">
        <v>12.666700000000001</v>
      </c>
      <c r="I20" s="5">
        <v>7.1111000000000004</v>
      </c>
      <c r="J20" s="5">
        <v>21.444400000000002</v>
      </c>
      <c r="K20" s="5">
        <v>4</v>
      </c>
      <c r="L20" s="5">
        <v>4.4443999999999999</v>
      </c>
      <c r="M20" s="5">
        <f>SUM(G20:L20)</f>
        <v>83.888800000000003</v>
      </c>
      <c r="N20" s="12">
        <v>1500000</v>
      </c>
      <c r="O20" s="6" t="s">
        <v>118</v>
      </c>
      <c r="P20" s="36" t="s">
        <v>69</v>
      </c>
      <c r="Q20" s="37" t="s">
        <v>69</v>
      </c>
      <c r="R20" s="36" t="s">
        <v>70</v>
      </c>
      <c r="S20" s="36" t="s">
        <v>70</v>
      </c>
      <c r="T20" s="40">
        <v>0.83</v>
      </c>
      <c r="U20" s="37" t="s">
        <v>121</v>
      </c>
      <c r="V20" s="38">
        <v>45382</v>
      </c>
      <c r="W20" s="38">
        <v>45382</v>
      </c>
      <c r="X20" s="41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</row>
    <row r="21" spans="1:89" s="3" customFormat="1" ht="12.75" customHeight="1" x14ac:dyDescent="0.25">
      <c r="A21" s="16" t="s">
        <v>92</v>
      </c>
      <c r="B21" s="16" t="s">
        <v>93</v>
      </c>
      <c r="C21" s="16" t="s">
        <v>94</v>
      </c>
      <c r="D21" s="35">
        <v>5760000</v>
      </c>
      <c r="E21" s="17">
        <v>2400000</v>
      </c>
      <c r="F21" s="4" t="s">
        <v>74</v>
      </c>
      <c r="G21" s="5">
        <v>32.777799999999999</v>
      </c>
      <c r="H21" s="5">
        <v>12.222200000000001</v>
      </c>
      <c r="I21" s="5">
        <v>8.3332999999999995</v>
      </c>
      <c r="J21" s="5">
        <v>21.777799999999999</v>
      </c>
      <c r="K21" s="5">
        <v>4</v>
      </c>
      <c r="L21" s="5">
        <v>4.6666999999999996</v>
      </c>
      <c r="M21" s="5">
        <f>SUM(G21:L21)</f>
        <v>83.777799999999999</v>
      </c>
      <c r="N21" s="13">
        <v>2000000</v>
      </c>
      <c r="O21" s="6" t="s">
        <v>118</v>
      </c>
      <c r="P21" s="33" t="s">
        <v>69</v>
      </c>
      <c r="Q21" s="37" t="s">
        <v>69</v>
      </c>
      <c r="R21" s="33" t="s">
        <v>70</v>
      </c>
      <c r="S21" s="33" t="s">
        <v>70</v>
      </c>
      <c r="T21" s="34">
        <v>0.67</v>
      </c>
      <c r="U21" s="37" t="s">
        <v>122</v>
      </c>
      <c r="V21" s="39">
        <v>45657</v>
      </c>
      <c r="W21" s="39">
        <v>45657</v>
      </c>
      <c r="X21" s="41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</row>
    <row r="22" spans="1:89" s="3" customFormat="1" ht="12.6" x14ac:dyDescent="0.25">
      <c r="A22" s="19" t="s">
        <v>109</v>
      </c>
      <c r="B22" s="19" t="s">
        <v>48</v>
      </c>
      <c r="C22" s="19" t="s">
        <v>60</v>
      </c>
      <c r="D22" s="35">
        <v>11061351</v>
      </c>
      <c r="E22" s="35">
        <v>5300000</v>
      </c>
      <c r="F22" s="4" t="s">
        <v>68</v>
      </c>
      <c r="G22" s="5">
        <v>36.666699999999999</v>
      </c>
      <c r="H22" s="5">
        <v>12.8889</v>
      </c>
      <c r="I22" s="5">
        <v>8.4443999999999999</v>
      </c>
      <c r="J22" s="5">
        <v>20.1111</v>
      </c>
      <c r="K22" s="5">
        <v>2</v>
      </c>
      <c r="L22" s="5">
        <v>2.5556000000000001</v>
      </c>
      <c r="M22" s="5">
        <f>SUM(G22:L22)</f>
        <v>82.666699999999992</v>
      </c>
      <c r="N22" s="12">
        <v>4000000</v>
      </c>
      <c r="O22" s="6" t="s">
        <v>118</v>
      </c>
      <c r="P22" s="36" t="s">
        <v>69</v>
      </c>
      <c r="Q22" s="37" t="s">
        <v>69</v>
      </c>
      <c r="R22" s="36" t="s">
        <v>69</v>
      </c>
      <c r="S22" s="36" t="s">
        <v>123</v>
      </c>
      <c r="T22" s="40">
        <v>0.77</v>
      </c>
      <c r="U22" s="37" t="s">
        <v>121</v>
      </c>
      <c r="V22" s="38">
        <v>45473</v>
      </c>
      <c r="W22" s="38">
        <v>45473</v>
      </c>
      <c r="X22" s="41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</row>
    <row r="23" spans="1:89" s="3" customFormat="1" ht="12.75" customHeight="1" x14ac:dyDescent="0.25">
      <c r="A23" s="16" t="s">
        <v>75</v>
      </c>
      <c r="B23" s="16" t="s">
        <v>76</v>
      </c>
      <c r="C23" s="16" t="s">
        <v>77</v>
      </c>
      <c r="D23" s="35">
        <v>1337900</v>
      </c>
      <c r="E23" s="17">
        <v>730000</v>
      </c>
      <c r="F23" s="4" t="s">
        <v>74</v>
      </c>
      <c r="G23" s="5">
        <v>32.777799999999999</v>
      </c>
      <c r="H23" s="5">
        <v>11.333299999999999</v>
      </c>
      <c r="I23" s="5">
        <v>7.2222</v>
      </c>
      <c r="J23" s="5">
        <v>21.8889</v>
      </c>
      <c r="K23" s="5">
        <v>4</v>
      </c>
      <c r="L23" s="5">
        <v>4.6666999999999996</v>
      </c>
      <c r="M23" s="5">
        <f>SUM(G23:L23)</f>
        <v>81.888900000000007</v>
      </c>
      <c r="N23" s="12">
        <v>500000</v>
      </c>
      <c r="O23" s="6" t="s">
        <v>118</v>
      </c>
      <c r="P23" s="33" t="s">
        <v>69</v>
      </c>
      <c r="Q23" s="37" t="s">
        <v>69</v>
      </c>
      <c r="R23" s="33" t="s">
        <v>70</v>
      </c>
      <c r="S23" s="33" t="s">
        <v>70</v>
      </c>
      <c r="T23" s="34">
        <v>0.55000000000000004</v>
      </c>
      <c r="U23" s="37" t="s">
        <v>120</v>
      </c>
      <c r="V23" s="39">
        <v>45535</v>
      </c>
      <c r="W23" s="39">
        <v>45535</v>
      </c>
      <c r="X23" s="41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</row>
    <row r="24" spans="1:89" s="3" customFormat="1" ht="12.75" customHeight="1" x14ac:dyDescent="0.25">
      <c r="A24" s="16" t="s">
        <v>71</v>
      </c>
      <c r="B24" s="16" t="s">
        <v>72</v>
      </c>
      <c r="C24" s="16" t="s">
        <v>73</v>
      </c>
      <c r="D24" s="35">
        <v>750000</v>
      </c>
      <c r="E24" s="17">
        <v>400000</v>
      </c>
      <c r="F24" s="4" t="s">
        <v>74</v>
      </c>
      <c r="G24" s="5">
        <v>33.1111</v>
      </c>
      <c r="H24" s="5">
        <v>11.222200000000001</v>
      </c>
      <c r="I24" s="5">
        <v>7.4443999999999999</v>
      </c>
      <c r="J24" s="5">
        <v>22.555599999999998</v>
      </c>
      <c r="K24" s="5">
        <v>3</v>
      </c>
      <c r="L24" s="5">
        <v>4.4443999999999999</v>
      </c>
      <c r="M24" s="5">
        <f>SUM(G24:L24)</f>
        <v>81.77770000000001</v>
      </c>
      <c r="N24" s="12">
        <v>350000</v>
      </c>
      <c r="O24" s="6" t="s">
        <v>118</v>
      </c>
      <c r="P24" s="33" t="s">
        <v>69</v>
      </c>
      <c r="Q24" s="37" t="s">
        <v>69</v>
      </c>
      <c r="R24" s="33" t="s">
        <v>70</v>
      </c>
      <c r="S24" s="33" t="s">
        <v>70</v>
      </c>
      <c r="T24" s="34">
        <v>0.87</v>
      </c>
      <c r="U24" s="37" t="s">
        <v>121</v>
      </c>
      <c r="V24" s="39">
        <v>45565</v>
      </c>
      <c r="W24" s="39">
        <v>45565</v>
      </c>
      <c r="X24" s="41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</row>
    <row r="25" spans="1:89" s="3" customFormat="1" ht="13.5" customHeight="1" x14ac:dyDescent="0.25">
      <c r="A25" s="16" t="s">
        <v>83</v>
      </c>
      <c r="B25" s="16" t="s">
        <v>84</v>
      </c>
      <c r="C25" s="16" t="s">
        <v>85</v>
      </c>
      <c r="D25" s="35">
        <v>705500</v>
      </c>
      <c r="E25" s="17">
        <v>400000</v>
      </c>
      <c r="F25" s="4" t="s">
        <v>74</v>
      </c>
      <c r="G25" s="5">
        <v>34.333300000000001</v>
      </c>
      <c r="H25" s="5">
        <v>12.1111</v>
      </c>
      <c r="I25" s="5">
        <v>7.8888999999999996</v>
      </c>
      <c r="J25" s="5">
        <v>21.1111</v>
      </c>
      <c r="K25" s="5">
        <v>2</v>
      </c>
      <c r="L25" s="5">
        <v>4.2222</v>
      </c>
      <c r="M25" s="5">
        <f>SUM(G25:L25)</f>
        <v>81.666600000000003</v>
      </c>
      <c r="N25" s="12">
        <v>350000</v>
      </c>
      <c r="O25" s="6" t="s">
        <v>118</v>
      </c>
      <c r="P25" s="33" t="s">
        <v>69</v>
      </c>
      <c r="Q25" s="37" t="s">
        <v>69</v>
      </c>
      <c r="R25" s="33" t="s">
        <v>70</v>
      </c>
      <c r="S25" s="33" t="s">
        <v>70</v>
      </c>
      <c r="T25" s="34">
        <v>0.75</v>
      </c>
      <c r="U25" s="37" t="s">
        <v>121</v>
      </c>
      <c r="V25" s="39">
        <v>45657</v>
      </c>
      <c r="W25" s="39">
        <v>45657</v>
      </c>
      <c r="X25" s="41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</row>
    <row r="26" spans="1:89" s="3" customFormat="1" ht="12.75" customHeight="1" x14ac:dyDescent="0.25">
      <c r="A26" s="19" t="s">
        <v>104</v>
      </c>
      <c r="B26" s="19" t="s">
        <v>44</v>
      </c>
      <c r="C26" s="19" t="s">
        <v>55</v>
      </c>
      <c r="D26" s="35">
        <v>4301000</v>
      </c>
      <c r="E26" s="35">
        <v>2842800</v>
      </c>
      <c r="F26" s="4" t="s">
        <v>68</v>
      </c>
      <c r="G26" s="5">
        <v>34.222200000000001</v>
      </c>
      <c r="H26" s="5">
        <v>11.8889</v>
      </c>
      <c r="I26" s="5">
        <v>7.8888999999999996</v>
      </c>
      <c r="J26" s="5">
        <v>20.555599999999998</v>
      </c>
      <c r="K26" s="5">
        <v>2</v>
      </c>
      <c r="L26" s="5">
        <v>4.7778</v>
      </c>
      <c r="M26" s="5">
        <f>SUM(G26:L26)</f>
        <v>81.333399999999997</v>
      </c>
      <c r="N26" s="12">
        <v>2000000</v>
      </c>
      <c r="O26" s="6" t="s">
        <v>118</v>
      </c>
      <c r="P26" s="36" t="s">
        <v>69</v>
      </c>
      <c r="Q26" s="37" t="s">
        <v>69</v>
      </c>
      <c r="R26" s="36" t="s">
        <v>70</v>
      </c>
      <c r="S26" s="36" t="s">
        <v>70</v>
      </c>
      <c r="T26" s="40">
        <v>0.8</v>
      </c>
      <c r="U26" s="37" t="s">
        <v>121</v>
      </c>
      <c r="V26" s="38">
        <v>45657</v>
      </c>
      <c r="W26" s="38">
        <v>45657</v>
      </c>
      <c r="X26" s="41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</row>
    <row r="27" spans="1:89" s="3" customFormat="1" ht="12.75" customHeight="1" x14ac:dyDescent="0.25">
      <c r="A27" s="19" t="s">
        <v>106</v>
      </c>
      <c r="B27" s="19" t="s">
        <v>46</v>
      </c>
      <c r="C27" s="19" t="s">
        <v>57</v>
      </c>
      <c r="D27" s="35">
        <v>5592400</v>
      </c>
      <c r="E27" s="35">
        <v>2828000</v>
      </c>
      <c r="F27" s="4" t="s">
        <v>68</v>
      </c>
      <c r="G27" s="5">
        <v>33.1111</v>
      </c>
      <c r="H27" s="5">
        <v>11.1111</v>
      </c>
      <c r="I27" s="5">
        <v>7.4443999999999999</v>
      </c>
      <c r="J27" s="5">
        <v>22</v>
      </c>
      <c r="K27" s="5">
        <v>3</v>
      </c>
      <c r="L27" s="5">
        <v>4.6666999999999996</v>
      </c>
      <c r="M27" s="5">
        <f>SUM(G27:L27)</f>
        <v>81.333300000000008</v>
      </c>
      <c r="N27" s="12">
        <v>2500000</v>
      </c>
      <c r="O27" s="6" t="s">
        <v>118</v>
      </c>
      <c r="P27" s="36" t="s">
        <v>69</v>
      </c>
      <c r="Q27" s="37" t="s">
        <v>69</v>
      </c>
      <c r="R27" s="36" t="s">
        <v>70</v>
      </c>
      <c r="S27" s="36" t="s">
        <v>70</v>
      </c>
      <c r="T27" s="40">
        <v>0.51</v>
      </c>
      <c r="U27" s="37" t="s">
        <v>120</v>
      </c>
      <c r="V27" s="38">
        <v>45626</v>
      </c>
      <c r="W27" s="38">
        <v>45626</v>
      </c>
      <c r="X27" s="41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</row>
    <row r="28" spans="1:89" s="3" customFormat="1" ht="12.75" customHeight="1" x14ac:dyDescent="0.25">
      <c r="A28" s="19" t="s">
        <v>107</v>
      </c>
      <c r="B28" s="19" t="s">
        <v>46</v>
      </c>
      <c r="C28" s="19" t="s">
        <v>58</v>
      </c>
      <c r="D28" s="35">
        <v>32713050</v>
      </c>
      <c r="E28" s="35">
        <v>12500000</v>
      </c>
      <c r="F28" s="4" t="s">
        <v>68</v>
      </c>
      <c r="G28" s="5">
        <v>30.666699999999999</v>
      </c>
      <c r="H28" s="5">
        <v>10.5556</v>
      </c>
      <c r="I28" s="5">
        <v>7.7778</v>
      </c>
      <c r="J28" s="5">
        <v>21</v>
      </c>
      <c r="K28" s="5">
        <v>3</v>
      </c>
      <c r="L28" s="5">
        <v>4.5556000000000001</v>
      </c>
      <c r="M28" s="5">
        <f>SUM(G28:L28)</f>
        <v>77.555700000000002</v>
      </c>
      <c r="N28" s="12"/>
      <c r="O28" s="6"/>
      <c r="P28" s="36" t="s">
        <v>69</v>
      </c>
      <c r="Q28" s="37"/>
      <c r="R28" s="36" t="s">
        <v>70</v>
      </c>
      <c r="S28" s="37"/>
      <c r="T28" s="40">
        <v>0.68</v>
      </c>
      <c r="U28" s="37"/>
      <c r="V28" s="38">
        <v>46234</v>
      </c>
      <c r="W28" s="37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</row>
    <row r="29" spans="1:89" s="3" customFormat="1" ht="12.6" x14ac:dyDescent="0.25">
      <c r="A29" s="19" t="s">
        <v>116</v>
      </c>
      <c r="B29" s="19" t="s">
        <v>54</v>
      </c>
      <c r="C29" s="19" t="s">
        <v>67</v>
      </c>
      <c r="D29" s="35">
        <v>3891783</v>
      </c>
      <c r="E29" s="35">
        <v>2500000</v>
      </c>
      <c r="F29" s="4" t="s">
        <v>68</v>
      </c>
      <c r="G29" s="5">
        <v>29.222200000000001</v>
      </c>
      <c r="H29" s="5">
        <v>11.1111</v>
      </c>
      <c r="I29" s="5">
        <v>7.8888999999999996</v>
      </c>
      <c r="J29" s="5">
        <v>21.1111</v>
      </c>
      <c r="K29" s="5">
        <v>3</v>
      </c>
      <c r="L29" s="5">
        <v>4.4443999999999999</v>
      </c>
      <c r="M29" s="5">
        <f>SUM(G29:L29)</f>
        <v>76.77770000000001</v>
      </c>
      <c r="N29" s="12"/>
      <c r="O29" s="6"/>
      <c r="P29" s="36" t="s">
        <v>69</v>
      </c>
      <c r="Q29" s="37"/>
      <c r="R29" s="36" t="s">
        <v>70</v>
      </c>
      <c r="S29" s="37"/>
      <c r="T29" s="40">
        <v>0.72</v>
      </c>
      <c r="U29" s="37"/>
      <c r="V29" s="38">
        <v>45473</v>
      </c>
      <c r="W29" s="37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</row>
    <row r="30" spans="1:89" s="3" customFormat="1" ht="12.75" customHeight="1" x14ac:dyDescent="0.25">
      <c r="A30" s="19" t="s">
        <v>110</v>
      </c>
      <c r="B30" s="19" t="s">
        <v>49</v>
      </c>
      <c r="C30" s="19" t="s">
        <v>61</v>
      </c>
      <c r="D30" s="35">
        <v>11162000</v>
      </c>
      <c r="E30" s="35">
        <v>6500000</v>
      </c>
      <c r="F30" s="4" t="s">
        <v>68</v>
      </c>
      <c r="G30" s="5">
        <v>29.777799999999999</v>
      </c>
      <c r="H30" s="5">
        <v>11.222200000000001</v>
      </c>
      <c r="I30" s="5">
        <v>7.7778</v>
      </c>
      <c r="J30" s="5">
        <v>20.1111</v>
      </c>
      <c r="K30" s="5">
        <v>2</v>
      </c>
      <c r="L30" s="5">
        <v>4.4443999999999999</v>
      </c>
      <c r="M30" s="5">
        <f>SUM(G30:L30)</f>
        <v>75.333300000000008</v>
      </c>
      <c r="N30" s="13"/>
      <c r="O30" s="6"/>
      <c r="P30" s="36" t="s">
        <v>69</v>
      </c>
      <c r="Q30" s="37"/>
      <c r="R30" s="36" t="s">
        <v>70</v>
      </c>
      <c r="S30" s="37"/>
      <c r="T30" s="40">
        <v>0.7</v>
      </c>
      <c r="U30" s="37"/>
      <c r="V30" s="38">
        <v>45352</v>
      </c>
      <c r="W30" s="37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</row>
    <row r="31" spans="1:89" s="3" customFormat="1" ht="12.75" customHeight="1" x14ac:dyDescent="0.25">
      <c r="A31" s="16" t="s">
        <v>95</v>
      </c>
      <c r="B31" s="16" t="s">
        <v>96</v>
      </c>
      <c r="C31" s="16" t="s">
        <v>97</v>
      </c>
      <c r="D31" s="35">
        <v>1019000</v>
      </c>
      <c r="E31" s="18">
        <v>744000</v>
      </c>
      <c r="F31" s="4" t="s">
        <v>74</v>
      </c>
      <c r="G31" s="5">
        <v>29.222200000000001</v>
      </c>
      <c r="H31" s="5">
        <v>10.1111</v>
      </c>
      <c r="I31" s="5">
        <v>7.1111000000000004</v>
      </c>
      <c r="J31" s="5">
        <v>20.333300000000001</v>
      </c>
      <c r="K31" s="5">
        <v>2</v>
      </c>
      <c r="L31" s="5">
        <v>4.5556000000000001</v>
      </c>
      <c r="M31" s="5">
        <f>SUM(G31:L31)</f>
        <v>73.333300000000008</v>
      </c>
      <c r="N31" s="12"/>
      <c r="O31" s="6"/>
      <c r="P31" s="33" t="s">
        <v>69</v>
      </c>
      <c r="Q31" s="37"/>
      <c r="R31" s="33" t="s">
        <v>70</v>
      </c>
      <c r="S31" s="37"/>
      <c r="T31" s="34">
        <v>0.73</v>
      </c>
      <c r="U31" s="37"/>
      <c r="V31" s="39">
        <v>45657</v>
      </c>
      <c r="W31" s="37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</row>
    <row r="32" spans="1:89" s="3" customFormat="1" ht="12.75" customHeight="1" x14ac:dyDescent="0.25">
      <c r="A32" s="19" t="s">
        <v>114</v>
      </c>
      <c r="B32" s="19" t="s">
        <v>53</v>
      </c>
      <c r="C32" s="19" t="s">
        <v>65</v>
      </c>
      <c r="D32" s="35">
        <v>6324500</v>
      </c>
      <c r="E32" s="35">
        <v>3650000</v>
      </c>
      <c r="F32" s="4" t="s">
        <v>68</v>
      </c>
      <c r="G32" s="5">
        <v>27.8889</v>
      </c>
      <c r="H32" s="5">
        <v>10.1111</v>
      </c>
      <c r="I32" s="5">
        <v>7.2222</v>
      </c>
      <c r="J32" s="5">
        <v>20.1111</v>
      </c>
      <c r="K32" s="5">
        <v>2</v>
      </c>
      <c r="L32" s="5">
        <v>4.4443999999999999</v>
      </c>
      <c r="M32" s="5">
        <f>SUM(G32:L32)</f>
        <v>71.77770000000001</v>
      </c>
      <c r="N32" s="12"/>
      <c r="O32" s="6"/>
      <c r="P32" s="36" t="s">
        <v>69</v>
      </c>
      <c r="Q32" s="37"/>
      <c r="R32" s="36" t="s">
        <v>70</v>
      </c>
      <c r="S32" s="37"/>
      <c r="T32" s="40">
        <v>0.8</v>
      </c>
      <c r="U32" s="37"/>
      <c r="V32" s="38">
        <v>45809</v>
      </c>
      <c r="W32" s="37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</row>
    <row r="33" spans="1:89" s="3" customFormat="1" ht="12.75" customHeight="1" x14ac:dyDescent="0.25">
      <c r="A33" s="19" t="s">
        <v>115</v>
      </c>
      <c r="B33" s="19" t="s">
        <v>47</v>
      </c>
      <c r="C33" s="19" t="s">
        <v>66</v>
      </c>
      <c r="D33" s="35">
        <v>105784617</v>
      </c>
      <c r="E33" s="35">
        <v>18800000</v>
      </c>
      <c r="F33" s="4" t="s">
        <v>68</v>
      </c>
      <c r="G33" s="5">
        <v>24</v>
      </c>
      <c r="H33" s="5">
        <v>9.2222000000000008</v>
      </c>
      <c r="I33" s="5">
        <v>7.8888999999999996</v>
      </c>
      <c r="J33" s="5">
        <v>19.777799999999999</v>
      </c>
      <c r="K33" s="5">
        <v>4</v>
      </c>
      <c r="L33" s="5">
        <v>4.3333000000000004</v>
      </c>
      <c r="M33" s="5">
        <f>SUM(G33:L33)</f>
        <v>69.222200000000001</v>
      </c>
      <c r="N33" s="12"/>
      <c r="O33" s="6"/>
      <c r="P33" s="36" t="s">
        <v>69</v>
      </c>
      <c r="Q33" s="37"/>
      <c r="R33" s="36" t="s">
        <v>70</v>
      </c>
      <c r="S33" s="37"/>
      <c r="T33" s="40">
        <v>0.44</v>
      </c>
      <c r="U33" s="37"/>
      <c r="V33" s="38">
        <v>46477</v>
      </c>
      <c r="W33" s="37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</row>
    <row r="34" spans="1:89" s="3" customFormat="1" ht="12.75" customHeight="1" x14ac:dyDescent="0.25">
      <c r="A34" s="16" t="s">
        <v>101</v>
      </c>
      <c r="B34" s="16" t="s">
        <v>102</v>
      </c>
      <c r="C34" s="16" t="s">
        <v>103</v>
      </c>
      <c r="D34" s="35">
        <v>2659200</v>
      </c>
      <c r="E34" s="17">
        <v>1300000</v>
      </c>
      <c r="F34" s="4" t="s">
        <v>74</v>
      </c>
      <c r="G34" s="5">
        <v>24</v>
      </c>
      <c r="H34" s="5">
        <v>10.5556</v>
      </c>
      <c r="I34" s="5">
        <v>6.6666999999999996</v>
      </c>
      <c r="J34" s="5">
        <v>17.666699999999999</v>
      </c>
      <c r="K34" s="5">
        <v>3</v>
      </c>
      <c r="L34" s="5">
        <v>4.2222</v>
      </c>
      <c r="M34" s="5">
        <f>SUM(G34:L34)</f>
        <v>66.111199999999997</v>
      </c>
      <c r="N34" s="12"/>
      <c r="O34" s="6"/>
      <c r="P34" s="33" t="s">
        <v>70</v>
      </c>
      <c r="Q34" s="37"/>
      <c r="R34" s="33" t="s">
        <v>70</v>
      </c>
      <c r="S34" s="37"/>
      <c r="T34" s="34">
        <v>0.49</v>
      </c>
      <c r="U34" s="37"/>
      <c r="V34" s="39">
        <v>45657</v>
      </c>
      <c r="W34" s="37"/>
      <c r="X34" s="24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</row>
    <row r="35" spans="1:89" s="3" customFormat="1" ht="12.6" x14ac:dyDescent="0.25">
      <c r="A35" s="19" t="s">
        <v>113</v>
      </c>
      <c r="B35" s="19" t="s">
        <v>52</v>
      </c>
      <c r="C35" s="19" t="s">
        <v>64</v>
      </c>
      <c r="D35" s="35">
        <v>3777420</v>
      </c>
      <c r="E35" s="35">
        <v>1950000</v>
      </c>
      <c r="F35" s="4" t="s">
        <v>68</v>
      </c>
      <c r="G35" s="5">
        <v>22.1111</v>
      </c>
      <c r="H35" s="5">
        <v>8</v>
      </c>
      <c r="I35" s="5">
        <v>7.3333000000000004</v>
      </c>
      <c r="J35" s="5">
        <v>18.8889</v>
      </c>
      <c r="K35" s="5">
        <v>2</v>
      </c>
      <c r="L35" s="5">
        <v>4.4443999999999999</v>
      </c>
      <c r="M35" s="5">
        <f>SUM(G35:L35)</f>
        <v>62.777700000000003</v>
      </c>
      <c r="N35" s="12"/>
      <c r="O35" s="6"/>
      <c r="P35" s="36" t="s">
        <v>69</v>
      </c>
      <c r="Q35" s="37"/>
      <c r="R35" s="36" t="s">
        <v>70</v>
      </c>
      <c r="S35" s="37"/>
      <c r="T35" s="40">
        <v>0.52</v>
      </c>
      <c r="U35" s="37"/>
      <c r="V35" s="38">
        <v>45550</v>
      </c>
      <c r="W35" s="37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</row>
    <row r="36" spans="1:89" s="3" customFormat="1" ht="12.75" customHeight="1" x14ac:dyDescent="0.25">
      <c r="A36" s="16" t="s">
        <v>89</v>
      </c>
      <c r="B36" s="42" t="s">
        <v>90</v>
      </c>
      <c r="C36" s="16" t="s">
        <v>91</v>
      </c>
      <c r="D36" s="35">
        <v>999000</v>
      </c>
      <c r="E36" s="17">
        <v>600000</v>
      </c>
      <c r="F36" s="4" t="s">
        <v>74</v>
      </c>
      <c r="G36" s="5">
        <v>21.666699999999999</v>
      </c>
      <c r="H36" s="5">
        <v>7.3333000000000004</v>
      </c>
      <c r="I36" s="5">
        <v>6.6666999999999996</v>
      </c>
      <c r="J36" s="5">
        <v>18.222200000000001</v>
      </c>
      <c r="K36" s="5">
        <v>3</v>
      </c>
      <c r="L36" s="5">
        <v>4.3333000000000004</v>
      </c>
      <c r="M36" s="5">
        <f>SUM(G36:L36)</f>
        <v>61.222200000000001</v>
      </c>
      <c r="N36" s="12"/>
      <c r="O36" s="6"/>
      <c r="P36" s="33" t="s">
        <v>69</v>
      </c>
      <c r="Q36" s="37"/>
      <c r="R36" s="33" t="s">
        <v>70</v>
      </c>
      <c r="S36" s="37"/>
      <c r="T36" s="34">
        <v>0.6</v>
      </c>
      <c r="U36" s="37"/>
      <c r="V36" s="39">
        <v>45657</v>
      </c>
      <c r="W36" s="37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</row>
    <row r="37" spans="1:89" s="3" customFormat="1" ht="12.75" customHeight="1" x14ac:dyDescent="0.25">
      <c r="A37" s="16" t="s">
        <v>86</v>
      </c>
      <c r="B37" s="16" t="s">
        <v>87</v>
      </c>
      <c r="C37" s="16" t="s">
        <v>88</v>
      </c>
      <c r="D37" s="35">
        <v>3162500</v>
      </c>
      <c r="E37" s="17">
        <v>1550000</v>
      </c>
      <c r="F37" s="4" t="s">
        <v>74</v>
      </c>
      <c r="G37" s="5">
        <v>21.222200000000001</v>
      </c>
      <c r="H37" s="5">
        <v>7.8888999999999996</v>
      </c>
      <c r="I37" s="5">
        <v>8.2222000000000008</v>
      </c>
      <c r="J37" s="5">
        <v>17.333300000000001</v>
      </c>
      <c r="K37" s="5">
        <v>2</v>
      </c>
      <c r="L37" s="5">
        <v>4.2222</v>
      </c>
      <c r="M37" s="5">
        <f>SUM(G37:L37)</f>
        <v>60.888800000000003</v>
      </c>
      <c r="N37" s="12"/>
      <c r="O37" s="6"/>
      <c r="P37" s="33" t="s">
        <v>69</v>
      </c>
      <c r="Q37" s="37"/>
      <c r="R37" s="33" t="s">
        <v>70</v>
      </c>
      <c r="S37" s="37"/>
      <c r="T37" s="34">
        <v>0.73</v>
      </c>
      <c r="U37" s="37"/>
      <c r="V37" s="39">
        <v>45657</v>
      </c>
      <c r="W37" s="37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</row>
    <row r="38" spans="1:89" s="3" customFormat="1" ht="13.5" customHeight="1" x14ac:dyDescent="0.25">
      <c r="A38" s="19" t="s">
        <v>112</v>
      </c>
      <c r="B38" s="19" t="s">
        <v>51</v>
      </c>
      <c r="C38" s="19" t="s">
        <v>63</v>
      </c>
      <c r="D38" s="35">
        <v>19200000</v>
      </c>
      <c r="E38" s="35">
        <v>6500000</v>
      </c>
      <c r="F38" s="4" t="s">
        <v>68</v>
      </c>
      <c r="G38" s="5">
        <v>20.333300000000001</v>
      </c>
      <c r="H38" s="5">
        <v>7.7778</v>
      </c>
      <c r="I38" s="5">
        <v>7</v>
      </c>
      <c r="J38" s="5">
        <v>17.333300000000001</v>
      </c>
      <c r="K38" s="5">
        <v>0</v>
      </c>
      <c r="L38" s="5">
        <v>4.4443999999999999</v>
      </c>
      <c r="M38" s="5">
        <f>SUM(G38:L38)</f>
        <v>56.888800000000003</v>
      </c>
      <c r="N38" s="12"/>
      <c r="O38" s="6"/>
      <c r="P38" s="36" t="s">
        <v>69</v>
      </c>
      <c r="Q38" s="37"/>
      <c r="R38" s="36" t="s">
        <v>70</v>
      </c>
      <c r="S38" s="37"/>
      <c r="T38" s="40">
        <v>0.55000000000000004</v>
      </c>
      <c r="U38" s="37"/>
      <c r="V38" s="38">
        <v>45596</v>
      </c>
      <c r="W38" s="37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</row>
    <row r="39" spans="1:89" s="25" customFormat="1" ht="12.75" customHeight="1" x14ac:dyDescent="0.25">
      <c r="A39" s="19" t="s">
        <v>105</v>
      </c>
      <c r="B39" s="19" t="s">
        <v>45</v>
      </c>
      <c r="C39" s="19" t="s">
        <v>56</v>
      </c>
      <c r="D39" s="35">
        <v>612233</v>
      </c>
      <c r="E39" s="35">
        <v>400000</v>
      </c>
      <c r="F39" s="4" t="s">
        <v>68</v>
      </c>
      <c r="G39" s="5">
        <v>20.666699999999999</v>
      </c>
      <c r="H39" s="5">
        <v>6.8888999999999996</v>
      </c>
      <c r="I39" s="5">
        <v>8.1111000000000004</v>
      </c>
      <c r="J39" s="5">
        <v>13.222200000000001</v>
      </c>
      <c r="K39" s="5">
        <v>2</v>
      </c>
      <c r="L39" s="5">
        <v>3.1111</v>
      </c>
      <c r="M39" s="5">
        <f>SUM(G39:L39)</f>
        <v>54</v>
      </c>
      <c r="N39" s="12"/>
      <c r="O39" s="6"/>
      <c r="P39" s="36" t="s">
        <v>69</v>
      </c>
      <c r="Q39" s="37"/>
      <c r="R39" s="36" t="s">
        <v>70</v>
      </c>
      <c r="S39" s="37"/>
      <c r="T39" s="40">
        <v>0.65</v>
      </c>
      <c r="U39" s="37"/>
      <c r="V39" s="38">
        <v>45657</v>
      </c>
      <c r="W39" s="37"/>
      <c r="X39" s="2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</row>
    <row r="40" spans="1:89" x14ac:dyDescent="0.3">
      <c r="D40" s="7">
        <f>SUM(D17:D39)</f>
        <v>313000750</v>
      </c>
      <c r="E40" s="7">
        <f>SUM(E17:E39)</f>
        <v>90809800</v>
      </c>
      <c r="F40" s="7"/>
      <c r="N40" s="14">
        <f>SUM(N17:N39)</f>
        <v>30100000</v>
      </c>
    </row>
    <row r="41" spans="1:89" x14ac:dyDescent="0.3">
      <c r="E41" s="7"/>
      <c r="F41" s="7"/>
      <c r="M41" s="2" t="s">
        <v>18</v>
      </c>
      <c r="N41" s="14">
        <f>32300000-N40</f>
        <v>2200000</v>
      </c>
    </row>
  </sheetData>
  <sortState xmlns:xlrd2="http://schemas.microsoft.com/office/spreadsheetml/2017/richdata2" ref="A17:X39">
    <sortCondition descending="1" ref="X17:X39"/>
  </sortState>
  <mergeCells count="28">
    <mergeCell ref="A3:C3"/>
    <mergeCell ref="D3:F3"/>
    <mergeCell ref="A14:A16"/>
    <mergeCell ref="B14:B16"/>
    <mergeCell ref="C14:C16"/>
    <mergeCell ref="D14:D16"/>
    <mergeCell ref="E14:E16"/>
    <mergeCell ref="D9:F9"/>
    <mergeCell ref="D10:M10"/>
    <mergeCell ref="D12:M12"/>
    <mergeCell ref="N14:N15"/>
    <mergeCell ref="O14:O15"/>
    <mergeCell ref="P14:P15"/>
    <mergeCell ref="Q14:Q15"/>
    <mergeCell ref="F14:F16"/>
    <mergeCell ref="U14:U15"/>
    <mergeCell ref="V14:V15"/>
    <mergeCell ref="W14:W15"/>
    <mergeCell ref="R14:R15"/>
    <mergeCell ref="S14:S15"/>
    <mergeCell ref="I14:I15"/>
    <mergeCell ref="G14:G15"/>
    <mergeCell ref="H14:H15"/>
    <mergeCell ref="T14:T15"/>
    <mergeCell ref="J14:J15"/>
    <mergeCell ref="K14:K15"/>
    <mergeCell ref="L14:L15"/>
    <mergeCell ref="M14:M15"/>
  </mergeCells>
  <dataValidations count="5">
    <dataValidation type="decimal" operator="lessThanOrEqual" allowBlank="1" showInputMessage="1" showErrorMessage="1" error="max. 40" sqref="G17:G39" xr:uid="{00000000-0002-0000-0000-000000000000}">
      <formula1>40</formula1>
    </dataValidation>
    <dataValidation type="decimal" operator="lessThanOrEqual" allowBlank="1" showInputMessage="1" showErrorMessage="1" error="max. 15" sqref="H17:H39" xr:uid="{00000000-0002-0000-0000-000001000000}">
      <formula1>15</formula1>
    </dataValidation>
    <dataValidation type="decimal" operator="lessThanOrEqual" allowBlank="1" showInputMessage="1" showErrorMessage="1" error="max. 10" sqref="I17:I39" xr:uid="{00000000-0002-0000-0000-000002000000}">
      <formula1>10</formula1>
    </dataValidation>
    <dataValidation type="decimal" operator="lessThanOrEqual" allowBlank="1" showInputMessage="1" showErrorMessage="1" error="max. 25" sqref="J17:J39" xr:uid="{00000000-0002-0000-0000-000003000000}">
      <formula1>25</formula1>
    </dataValidation>
    <dataValidation type="decimal" operator="lessThanOrEqual" allowBlank="1" showInputMessage="1" showErrorMessage="1" error="max. 5" sqref="K17:L39" xr:uid="{8232B3E4-A8CC-495E-AEFB-4ABCAFDB0A4B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CA8B7-617C-4A60-88A0-EEC563DF77B2}">
  <dimension ref="A1:BT54"/>
  <sheetViews>
    <sheetView workbookViewId="0"/>
  </sheetViews>
  <sheetFormatPr defaultColWidth="9.21875" defaultRowHeight="14.4" x14ac:dyDescent="0.3"/>
  <cols>
    <col min="1" max="1" width="11.77734375" style="2" customWidth="1"/>
    <col min="2" max="2" width="30" style="2" bestFit="1" customWidth="1"/>
    <col min="3" max="3" width="43.77734375" style="2" customWidth="1"/>
    <col min="4" max="4" width="15.5546875" style="2" customWidth="1"/>
    <col min="5" max="6" width="15" style="2" customWidth="1"/>
    <col min="7" max="7" width="9.77734375" style="2" customWidth="1"/>
    <col min="8" max="16384" width="9.21875" style="2"/>
  </cols>
  <sheetData>
    <row r="1" spans="1:13" ht="38.25" customHeight="1" x14ac:dyDescent="0.3">
      <c r="A1" s="1" t="s">
        <v>26</v>
      </c>
    </row>
    <row r="2" spans="1:13" ht="15" customHeight="1" x14ac:dyDescent="0.3">
      <c r="A2" s="9" t="s">
        <v>41</v>
      </c>
      <c r="D2" s="9" t="s">
        <v>23</v>
      </c>
    </row>
    <row r="3" spans="1:13" ht="25.2" customHeight="1" x14ac:dyDescent="0.3">
      <c r="A3" s="20" t="s">
        <v>32</v>
      </c>
      <c r="B3" s="21"/>
      <c r="C3" s="21"/>
      <c r="D3" s="22" t="s">
        <v>34</v>
      </c>
      <c r="E3" s="23"/>
      <c r="F3" s="23"/>
    </row>
    <row r="4" spans="1:13" ht="15" customHeight="1" x14ac:dyDescent="0.3">
      <c r="A4" s="9" t="s">
        <v>42</v>
      </c>
      <c r="D4" s="2" t="s">
        <v>33</v>
      </c>
    </row>
    <row r="5" spans="1:13" ht="15" customHeight="1" x14ac:dyDescent="0.3">
      <c r="A5" s="9" t="s">
        <v>43</v>
      </c>
      <c r="D5" s="2" t="s">
        <v>27</v>
      </c>
    </row>
    <row r="6" spans="1:13" ht="15" customHeight="1" x14ac:dyDescent="0.3">
      <c r="A6" s="11" t="s">
        <v>25</v>
      </c>
      <c r="D6" s="2" t="s">
        <v>28</v>
      </c>
    </row>
    <row r="7" spans="1:13" ht="15" customHeight="1" x14ac:dyDescent="0.3">
      <c r="A7" s="9" t="s">
        <v>22</v>
      </c>
      <c r="D7" s="2" t="s">
        <v>29</v>
      </c>
      <c r="E7" s="8"/>
      <c r="F7" s="8"/>
    </row>
    <row r="8" spans="1:13" ht="15" customHeight="1" x14ac:dyDescent="0.3">
      <c r="A8" s="9"/>
      <c r="D8" s="2" t="s">
        <v>30</v>
      </c>
      <c r="E8" s="8"/>
      <c r="F8" s="8"/>
    </row>
    <row r="9" spans="1:13" ht="15" customHeight="1" x14ac:dyDescent="0.3">
      <c r="D9" s="21"/>
      <c r="E9" s="21"/>
      <c r="F9" s="21"/>
    </row>
    <row r="10" spans="1:13" ht="42.6" customHeight="1" x14ac:dyDescent="0.3">
      <c r="A10" s="9"/>
      <c r="D10" s="22" t="s">
        <v>31</v>
      </c>
      <c r="E10" s="22"/>
      <c r="F10" s="22"/>
      <c r="G10" s="22"/>
      <c r="H10" s="22"/>
      <c r="I10" s="22"/>
      <c r="J10" s="22"/>
      <c r="K10" s="22"/>
      <c r="L10" s="22"/>
      <c r="M10" s="22"/>
    </row>
    <row r="11" spans="1:13" ht="12.6" x14ac:dyDescent="0.3">
      <c r="A11" s="9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12.6" x14ac:dyDescent="0.3">
      <c r="A12" s="9"/>
      <c r="D12" s="22" t="s">
        <v>117</v>
      </c>
      <c r="E12" s="22"/>
      <c r="F12" s="22"/>
      <c r="G12" s="22"/>
      <c r="H12" s="22"/>
      <c r="I12" s="22"/>
      <c r="J12" s="22"/>
      <c r="K12" s="22"/>
      <c r="L12" s="22"/>
      <c r="M12" s="22"/>
    </row>
    <row r="13" spans="1:13" ht="12.6" customHeight="1" x14ac:dyDescent="0.3">
      <c r="A13" s="9"/>
    </row>
    <row r="14" spans="1:13" ht="26.55" customHeight="1" x14ac:dyDescent="0.3">
      <c r="A14" s="26" t="s">
        <v>0</v>
      </c>
      <c r="B14" s="26" t="s">
        <v>1</v>
      </c>
      <c r="C14" s="26" t="s">
        <v>17</v>
      </c>
      <c r="D14" s="26" t="s">
        <v>12</v>
      </c>
      <c r="E14" s="27" t="s">
        <v>2</v>
      </c>
      <c r="F14" s="27" t="s">
        <v>35</v>
      </c>
      <c r="G14" s="26" t="s">
        <v>14</v>
      </c>
      <c r="H14" s="26" t="s">
        <v>36</v>
      </c>
      <c r="I14" s="26" t="s">
        <v>13</v>
      </c>
      <c r="J14" s="26" t="s">
        <v>37</v>
      </c>
      <c r="K14" s="26" t="s">
        <v>38</v>
      </c>
      <c r="L14" s="26" t="s">
        <v>39</v>
      </c>
      <c r="M14" s="26" t="s">
        <v>3</v>
      </c>
    </row>
    <row r="15" spans="1:13" ht="59.55" customHeight="1" x14ac:dyDescent="0.3">
      <c r="A15" s="26"/>
      <c r="B15" s="26"/>
      <c r="C15" s="26"/>
      <c r="D15" s="26"/>
      <c r="E15" s="27"/>
      <c r="F15" s="27"/>
      <c r="G15" s="26"/>
      <c r="H15" s="26"/>
      <c r="I15" s="26"/>
      <c r="J15" s="26"/>
      <c r="K15" s="26"/>
      <c r="L15" s="26"/>
      <c r="M15" s="26"/>
    </row>
    <row r="16" spans="1:13" ht="28.95" customHeight="1" x14ac:dyDescent="0.3">
      <c r="A16" s="26"/>
      <c r="B16" s="26"/>
      <c r="C16" s="26"/>
      <c r="D16" s="26"/>
      <c r="E16" s="27"/>
      <c r="F16" s="27"/>
      <c r="G16" s="10" t="s">
        <v>24</v>
      </c>
      <c r="H16" s="10" t="s">
        <v>19</v>
      </c>
      <c r="I16" s="10" t="s">
        <v>21</v>
      </c>
      <c r="J16" s="10" t="s">
        <v>40</v>
      </c>
      <c r="K16" s="10" t="s">
        <v>20</v>
      </c>
      <c r="L16" s="10" t="s">
        <v>20</v>
      </c>
      <c r="M16" s="10"/>
    </row>
    <row r="17" spans="1:72" s="3" customFormat="1" ht="12.75" customHeight="1" x14ac:dyDescent="0.25">
      <c r="A17" s="19" t="s">
        <v>104</v>
      </c>
      <c r="B17" s="19" t="s">
        <v>44</v>
      </c>
      <c r="C17" s="19" t="s">
        <v>55</v>
      </c>
      <c r="D17" s="35">
        <v>4301000</v>
      </c>
      <c r="E17" s="35">
        <v>2842800</v>
      </c>
      <c r="F17" s="4" t="s">
        <v>68</v>
      </c>
      <c r="G17" s="5">
        <v>32</v>
      </c>
      <c r="H17" s="5">
        <v>12</v>
      </c>
      <c r="I17" s="5">
        <v>8</v>
      </c>
      <c r="J17" s="5">
        <v>22</v>
      </c>
      <c r="K17" s="5">
        <v>2</v>
      </c>
      <c r="L17" s="5">
        <v>4</v>
      </c>
      <c r="M17" s="5">
        <f t="shared" ref="M17:M39" si="0">SUM(G17:L17)</f>
        <v>80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</row>
    <row r="18" spans="1:72" s="3" customFormat="1" ht="12.75" customHeight="1" x14ac:dyDescent="0.25">
      <c r="A18" s="19" t="s">
        <v>105</v>
      </c>
      <c r="B18" s="19" t="s">
        <v>45</v>
      </c>
      <c r="C18" s="19" t="s">
        <v>56</v>
      </c>
      <c r="D18" s="35">
        <v>612233</v>
      </c>
      <c r="E18" s="35">
        <v>400000</v>
      </c>
      <c r="F18" s="4" t="s">
        <v>68</v>
      </c>
      <c r="G18" s="5">
        <v>20</v>
      </c>
      <c r="H18" s="5">
        <v>11</v>
      </c>
      <c r="I18" s="5">
        <v>8</v>
      </c>
      <c r="J18" s="5">
        <v>20</v>
      </c>
      <c r="K18" s="5">
        <v>2</v>
      </c>
      <c r="L18" s="5">
        <v>4</v>
      </c>
      <c r="M18" s="5">
        <f t="shared" si="0"/>
        <v>65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</row>
    <row r="19" spans="1:72" s="3" customFormat="1" ht="12.75" customHeight="1" x14ac:dyDescent="0.25">
      <c r="A19" s="19" t="s">
        <v>106</v>
      </c>
      <c r="B19" s="19" t="s">
        <v>46</v>
      </c>
      <c r="C19" s="19" t="s">
        <v>57</v>
      </c>
      <c r="D19" s="35">
        <v>5592400</v>
      </c>
      <c r="E19" s="35">
        <v>2828000</v>
      </c>
      <c r="F19" s="4" t="s">
        <v>68</v>
      </c>
      <c r="G19" s="5">
        <v>32</v>
      </c>
      <c r="H19" s="5">
        <v>11</v>
      </c>
      <c r="I19" s="5">
        <v>8</v>
      </c>
      <c r="J19" s="5">
        <v>22</v>
      </c>
      <c r="K19" s="5">
        <v>3</v>
      </c>
      <c r="L19" s="5">
        <v>4</v>
      </c>
      <c r="M19" s="5">
        <f t="shared" si="0"/>
        <v>80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</row>
    <row r="20" spans="1:72" s="3" customFormat="1" ht="12.75" customHeight="1" x14ac:dyDescent="0.25">
      <c r="A20" s="19" t="s">
        <v>107</v>
      </c>
      <c r="B20" s="19" t="s">
        <v>46</v>
      </c>
      <c r="C20" s="19" t="s">
        <v>58</v>
      </c>
      <c r="D20" s="35">
        <v>32713050</v>
      </c>
      <c r="E20" s="35">
        <v>12500000</v>
      </c>
      <c r="F20" s="4" t="s">
        <v>68</v>
      </c>
      <c r="G20" s="5">
        <v>30</v>
      </c>
      <c r="H20" s="5">
        <v>11</v>
      </c>
      <c r="I20" s="5">
        <v>8</v>
      </c>
      <c r="J20" s="5">
        <v>22</v>
      </c>
      <c r="K20" s="5">
        <v>3</v>
      </c>
      <c r="L20" s="5">
        <v>4</v>
      </c>
      <c r="M20" s="5">
        <f t="shared" si="0"/>
        <v>78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</row>
    <row r="21" spans="1:72" s="3" customFormat="1" ht="12.75" customHeight="1" x14ac:dyDescent="0.25">
      <c r="A21" s="28" t="s">
        <v>71</v>
      </c>
      <c r="B21" s="28" t="s">
        <v>72</v>
      </c>
      <c r="C21" s="28" t="s">
        <v>73</v>
      </c>
      <c r="D21" s="29">
        <v>750000</v>
      </c>
      <c r="E21" s="29">
        <v>400000</v>
      </c>
      <c r="F21" s="15" t="s">
        <v>74</v>
      </c>
      <c r="G21" s="30">
        <v>32</v>
      </c>
      <c r="H21" s="30">
        <v>11</v>
      </c>
      <c r="I21" s="30">
        <v>8</v>
      </c>
      <c r="J21" s="30">
        <v>22</v>
      </c>
      <c r="K21" s="30">
        <v>3</v>
      </c>
      <c r="L21" s="30">
        <v>4</v>
      </c>
      <c r="M21" s="30">
        <f t="shared" si="0"/>
        <v>80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</row>
    <row r="22" spans="1:72" s="3" customFormat="1" ht="12" x14ac:dyDescent="0.25">
      <c r="A22" s="28" t="s">
        <v>75</v>
      </c>
      <c r="B22" s="28" t="s">
        <v>76</v>
      </c>
      <c r="C22" s="28" t="s">
        <v>77</v>
      </c>
      <c r="D22" s="31" t="s">
        <v>78</v>
      </c>
      <c r="E22" s="29">
        <v>730000</v>
      </c>
      <c r="F22" s="15" t="s">
        <v>74</v>
      </c>
      <c r="G22" s="30">
        <v>33</v>
      </c>
      <c r="H22" s="30">
        <v>12</v>
      </c>
      <c r="I22" s="30">
        <v>7</v>
      </c>
      <c r="J22" s="30">
        <v>20</v>
      </c>
      <c r="K22" s="30">
        <v>4</v>
      </c>
      <c r="L22" s="30">
        <v>4</v>
      </c>
      <c r="M22" s="30">
        <f t="shared" si="0"/>
        <v>80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</row>
    <row r="23" spans="1:72" s="3" customFormat="1" ht="12.75" customHeight="1" x14ac:dyDescent="0.25">
      <c r="A23" s="28" t="s">
        <v>79</v>
      </c>
      <c r="B23" s="28" t="s">
        <v>80</v>
      </c>
      <c r="C23" s="28" t="s">
        <v>81</v>
      </c>
      <c r="D23" s="31" t="s">
        <v>82</v>
      </c>
      <c r="E23" s="29">
        <v>1600000</v>
      </c>
      <c r="F23" s="15" t="s">
        <v>74</v>
      </c>
      <c r="G23" s="30">
        <v>38</v>
      </c>
      <c r="H23" s="30">
        <v>11</v>
      </c>
      <c r="I23" s="30">
        <v>8</v>
      </c>
      <c r="J23" s="30">
        <v>21</v>
      </c>
      <c r="K23" s="30">
        <v>5</v>
      </c>
      <c r="L23" s="30">
        <v>4</v>
      </c>
      <c r="M23" s="30">
        <f t="shared" si="0"/>
        <v>87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</row>
    <row r="24" spans="1:72" s="3" customFormat="1" ht="12.75" customHeight="1" x14ac:dyDescent="0.25">
      <c r="A24" s="19" t="s">
        <v>108</v>
      </c>
      <c r="B24" s="19" t="s">
        <v>47</v>
      </c>
      <c r="C24" s="19" t="s">
        <v>59</v>
      </c>
      <c r="D24" s="35">
        <v>2728500</v>
      </c>
      <c r="E24" s="35">
        <v>1750000</v>
      </c>
      <c r="F24" s="4" t="s">
        <v>68</v>
      </c>
      <c r="G24" s="5">
        <v>36</v>
      </c>
      <c r="H24" s="5">
        <v>11</v>
      </c>
      <c r="I24" s="5">
        <v>8</v>
      </c>
      <c r="J24" s="5">
        <v>20</v>
      </c>
      <c r="K24" s="5">
        <v>4</v>
      </c>
      <c r="L24" s="5">
        <v>4</v>
      </c>
      <c r="M24" s="5">
        <f t="shared" si="0"/>
        <v>83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</row>
    <row r="25" spans="1:72" s="3" customFormat="1" ht="13.5" customHeight="1" x14ac:dyDescent="0.25">
      <c r="A25" s="19" t="s">
        <v>109</v>
      </c>
      <c r="B25" s="19" t="s">
        <v>48</v>
      </c>
      <c r="C25" s="19" t="s">
        <v>60</v>
      </c>
      <c r="D25" s="35">
        <v>11061351</v>
      </c>
      <c r="E25" s="35">
        <v>5300000</v>
      </c>
      <c r="F25" s="4" t="s">
        <v>68</v>
      </c>
      <c r="G25" s="5">
        <v>36</v>
      </c>
      <c r="H25" s="5">
        <v>12</v>
      </c>
      <c r="I25" s="5">
        <v>9</v>
      </c>
      <c r="J25" s="5">
        <v>18</v>
      </c>
      <c r="K25" s="5">
        <v>2</v>
      </c>
      <c r="L25" s="5">
        <v>3</v>
      </c>
      <c r="M25" s="5">
        <f t="shared" si="0"/>
        <v>80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</row>
    <row r="26" spans="1:72" s="3" customFormat="1" ht="12.75" customHeight="1" x14ac:dyDescent="0.25">
      <c r="A26" s="28" t="s">
        <v>83</v>
      </c>
      <c r="B26" s="28" t="s">
        <v>84</v>
      </c>
      <c r="C26" s="28" t="s">
        <v>85</v>
      </c>
      <c r="D26" s="29">
        <v>705500</v>
      </c>
      <c r="E26" s="29">
        <v>400000</v>
      </c>
      <c r="F26" s="15" t="s">
        <v>74</v>
      </c>
      <c r="G26" s="30">
        <v>35</v>
      </c>
      <c r="H26" s="30">
        <v>12</v>
      </c>
      <c r="I26" s="30">
        <v>8</v>
      </c>
      <c r="J26" s="30">
        <v>19</v>
      </c>
      <c r="K26" s="30">
        <v>2</v>
      </c>
      <c r="L26" s="30">
        <v>4</v>
      </c>
      <c r="M26" s="30">
        <f t="shared" si="0"/>
        <v>80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</row>
    <row r="27" spans="1:72" s="3" customFormat="1" ht="12.75" customHeight="1" x14ac:dyDescent="0.25">
      <c r="A27" s="19" t="s">
        <v>110</v>
      </c>
      <c r="B27" s="19" t="s">
        <v>49</v>
      </c>
      <c r="C27" s="19" t="s">
        <v>61</v>
      </c>
      <c r="D27" s="35">
        <v>11162000</v>
      </c>
      <c r="E27" s="35">
        <v>6500000</v>
      </c>
      <c r="F27" s="4" t="s">
        <v>68</v>
      </c>
      <c r="G27" s="5">
        <v>31</v>
      </c>
      <c r="H27" s="5">
        <v>11</v>
      </c>
      <c r="I27" s="5">
        <v>8</v>
      </c>
      <c r="J27" s="5">
        <v>22</v>
      </c>
      <c r="K27" s="5">
        <v>2</v>
      </c>
      <c r="L27" s="5">
        <v>4</v>
      </c>
      <c r="M27" s="5">
        <f t="shared" si="0"/>
        <v>78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</row>
    <row r="28" spans="1:72" s="3" customFormat="1" ht="12.75" customHeight="1" x14ac:dyDescent="0.25">
      <c r="A28" s="28" t="s">
        <v>86</v>
      </c>
      <c r="B28" s="28" t="s">
        <v>87</v>
      </c>
      <c r="C28" s="28" t="s">
        <v>88</v>
      </c>
      <c r="D28" s="29">
        <v>3162500</v>
      </c>
      <c r="E28" s="29">
        <v>1550000</v>
      </c>
      <c r="F28" s="15" t="s">
        <v>74</v>
      </c>
      <c r="G28" s="30">
        <v>20</v>
      </c>
      <c r="H28" s="30">
        <v>9</v>
      </c>
      <c r="I28" s="30">
        <v>8</v>
      </c>
      <c r="J28" s="30">
        <v>20</v>
      </c>
      <c r="K28" s="30">
        <v>2</v>
      </c>
      <c r="L28" s="30">
        <v>4</v>
      </c>
      <c r="M28" s="30">
        <f t="shared" si="0"/>
        <v>63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</row>
    <row r="29" spans="1:72" s="3" customFormat="1" ht="12" x14ac:dyDescent="0.25">
      <c r="A29" s="28" t="s">
        <v>89</v>
      </c>
      <c r="B29" s="32" t="s">
        <v>90</v>
      </c>
      <c r="C29" s="28" t="s">
        <v>91</v>
      </c>
      <c r="D29" s="29">
        <v>999000</v>
      </c>
      <c r="E29" s="29">
        <v>600000</v>
      </c>
      <c r="F29" s="15" t="s">
        <v>74</v>
      </c>
      <c r="G29" s="30">
        <v>20</v>
      </c>
      <c r="H29" s="30">
        <v>9</v>
      </c>
      <c r="I29" s="30">
        <v>8</v>
      </c>
      <c r="J29" s="30">
        <v>20</v>
      </c>
      <c r="K29" s="30">
        <v>3</v>
      </c>
      <c r="L29" s="30">
        <v>4</v>
      </c>
      <c r="M29" s="30">
        <f t="shared" si="0"/>
        <v>64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</row>
    <row r="30" spans="1:72" s="3" customFormat="1" ht="12.75" customHeight="1" x14ac:dyDescent="0.25">
      <c r="A30" s="19" t="s">
        <v>111</v>
      </c>
      <c r="B30" s="19" t="s">
        <v>50</v>
      </c>
      <c r="C30" s="19" t="s">
        <v>62</v>
      </c>
      <c r="D30" s="35">
        <v>85420496</v>
      </c>
      <c r="E30" s="35">
        <v>15000000</v>
      </c>
      <c r="F30" s="4" t="s">
        <v>68</v>
      </c>
      <c r="G30" s="5">
        <v>40</v>
      </c>
      <c r="H30" s="5">
        <v>15</v>
      </c>
      <c r="I30" s="5">
        <v>10</v>
      </c>
      <c r="J30" s="5">
        <v>25</v>
      </c>
      <c r="K30" s="5">
        <v>4</v>
      </c>
      <c r="L30" s="5">
        <v>5</v>
      </c>
      <c r="M30" s="5">
        <f t="shared" si="0"/>
        <v>99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</row>
    <row r="31" spans="1:72" s="3" customFormat="1" ht="12.75" customHeight="1" x14ac:dyDescent="0.25">
      <c r="A31" s="19" t="s">
        <v>112</v>
      </c>
      <c r="B31" s="19" t="s">
        <v>51</v>
      </c>
      <c r="C31" s="19" t="s">
        <v>63</v>
      </c>
      <c r="D31" s="35">
        <v>19200000</v>
      </c>
      <c r="E31" s="35">
        <v>6500000</v>
      </c>
      <c r="F31" s="4" t="s">
        <v>68</v>
      </c>
      <c r="G31" s="5">
        <v>20</v>
      </c>
      <c r="H31" s="5">
        <v>9</v>
      </c>
      <c r="I31" s="5">
        <v>8</v>
      </c>
      <c r="J31" s="5">
        <v>21</v>
      </c>
      <c r="K31" s="5">
        <v>0</v>
      </c>
      <c r="L31" s="5">
        <v>4</v>
      </c>
      <c r="M31" s="5">
        <f t="shared" si="0"/>
        <v>62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</row>
    <row r="32" spans="1:72" s="3" customFormat="1" ht="12.75" customHeight="1" x14ac:dyDescent="0.25">
      <c r="A32" s="19" t="s">
        <v>113</v>
      </c>
      <c r="B32" s="19" t="s">
        <v>52</v>
      </c>
      <c r="C32" s="19" t="s">
        <v>64</v>
      </c>
      <c r="D32" s="35">
        <v>3777420</v>
      </c>
      <c r="E32" s="35">
        <v>1950000</v>
      </c>
      <c r="F32" s="4" t="s">
        <v>68</v>
      </c>
      <c r="G32" s="5">
        <v>22</v>
      </c>
      <c r="H32" s="5">
        <v>9</v>
      </c>
      <c r="I32" s="5">
        <v>9</v>
      </c>
      <c r="J32" s="5">
        <v>20</v>
      </c>
      <c r="K32" s="5">
        <v>2</v>
      </c>
      <c r="L32" s="5">
        <v>4</v>
      </c>
      <c r="M32" s="5">
        <f t="shared" si="0"/>
        <v>66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</row>
    <row r="33" spans="1:72" s="3" customFormat="1" ht="12.75" customHeight="1" x14ac:dyDescent="0.25">
      <c r="A33" s="16" t="s">
        <v>92</v>
      </c>
      <c r="B33" s="16" t="s">
        <v>93</v>
      </c>
      <c r="C33" s="16" t="s">
        <v>94</v>
      </c>
      <c r="D33" s="17">
        <v>5760000</v>
      </c>
      <c r="E33" s="17">
        <v>2400000</v>
      </c>
      <c r="F33" s="15" t="s">
        <v>74</v>
      </c>
      <c r="G33" s="5">
        <v>32</v>
      </c>
      <c r="H33" s="5">
        <v>12</v>
      </c>
      <c r="I33" s="5">
        <v>9</v>
      </c>
      <c r="J33" s="5">
        <v>21</v>
      </c>
      <c r="K33" s="5">
        <v>4</v>
      </c>
      <c r="L33" s="5">
        <v>4</v>
      </c>
      <c r="M33" s="5">
        <f t="shared" si="0"/>
        <v>82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</row>
    <row r="34" spans="1:72" s="3" customFormat="1" ht="12.75" customHeight="1" x14ac:dyDescent="0.25">
      <c r="A34" s="19" t="s">
        <v>114</v>
      </c>
      <c r="B34" s="19" t="s">
        <v>53</v>
      </c>
      <c r="C34" s="19" t="s">
        <v>65</v>
      </c>
      <c r="D34" s="35">
        <v>6324500</v>
      </c>
      <c r="E34" s="35">
        <v>3650000</v>
      </c>
      <c r="F34" s="4" t="s">
        <v>68</v>
      </c>
      <c r="G34" s="5">
        <v>28</v>
      </c>
      <c r="H34" s="5">
        <v>11</v>
      </c>
      <c r="I34" s="5">
        <v>9</v>
      </c>
      <c r="J34" s="5">
        <v>21</v>
      </c>
      <c r="K34" s="5">
        <v>2</v>
      </c>
      <c r="L34" s="5">
        <v>4</v>
      </c>
      <c r="M34" s="5">
        <f t="shared" si="0"/>
        <v>75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</row>
    <row r="35" spans="1:72" s="3" customFormat="1" ht="12.6" x14ac:dyDescent="0.25">
      <c r="A35" s="16" t="s">
        <v>95</v>
      </c>
      <c r="B35" s="16" t="s">
        <v>96</v>
      </c>
      <c r="C35" s="16" t="s">
        <v>97</v>
      </c>
      <c r="D35" s="18">
        <v>1019000</v>
      </c>
      <c r="E35" s="18">
        <v>744000</v>
      </c>
      <c r="F35" s="15" t="s">
        <v>74</v>
      </c>
      <c r="G35" s="5">
        <v>28</v>
      </c>
      <c r="H35" s="5">
        <v>11</v>
      </c>
      <c r="I35" s="5">
        <v>9</v>
      </c>
      <c r="J35" s="5">
        <v>21</v>
      </c>
      <c r="K35" s="5">
        <v>2</v>
      </c>
      <c r="L35" s="5">
        <v>4</v>
      </c>
      <c r="M35" s="5">
        <f t="shared" si="0"/>
        <v>75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</row>
    <row r="36" spans="1:72" s="3" customFormat="1" ht="12.75" customHeight="1" x14ac:dyDescent="0.25">
      <c r="A36" s="19" t="s">
        <v>115</v>
      </c>
      <c r="B36" s="19" t="s">
        <v>47</v>
      </c>
      <c r="C36" s="19" t="s">
        <v>66</v>
      </c>
      <c r="D36" s="35">
        <v>105784617</v>
      </c>
      <c r="E36" s="35">
        <v>18800000</v>
      </c>
      <c r="F36" s="4" t="s">
        <v>68</v>
      </c>
      <c r="G36" s="5">
        <v>23</v>
      </c>
      <c r="H36" s="5">
        <v>10</v>
      </c>
      <c r="I36" s="5">
        <v>9</v>
      </c>
      <c r="J36" s="5">
        <v>20</v>
      </c>
      <c r="K36" s="5">
        <v>4</v>
      </c>
      <c r="L36" s="5">
        <v>3</v>
      </c>
      <c r="M36" s="5">
        <f t="shared" si="0"/>
        <v>69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</row>
    <row r="37" spans="1:72" s="3" customFormat="1" ht="12.75" customHeight="1" x14ac:dyDescent="0.25">
      <c r="A37" s="16" t="s">
        <v>98</v>
      </c>
      <c r="B37" s="16" t="s">
        <v>99</v>
      </c>
      <c r="C37" s="16" t="s">
        <v>100</v>
      </c>
      <c r="D37" s="18">
        <v>730000</v>
      </c>
      <c r="E37" s="18">
        <v>565000</v>
      </c>
      <c r="F37" s="15" t="s">
        <v>74</v>
      </c>
      <c r="G37" s="5">
        <v>32</v>
      </c>
      <c r="H37" s="5">
        <v>12</v>
      </c>
      <c r="I37" s="5">
        <v>9</v>
      </c>
      <c r="J37" s="5">
        <v>21</v>
      </c>
      <c r="K37" s="5">
        <v>4</v>
      </c>
      <c r="L37" s="5">
        <v>4</v>
      </c>
      <c r="M37" s="5">
        <f t="shared" si="0"/>
        <v>82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</row>
    <row r="38" spans="1:72" s="3" customFormat="1" ht="13.5" customHeight="1" x14ac:dyDescent="0.25">
      <c r="A38" s="19" t="s">
        <v>116</v>
      </c>
      <c r="B38" s="19" t="s">
        <v>54</v>
      </c>
      <c r="C38" s="19" t="s">
        <v>67</v>
      </c>
      <c r="D38" s="35">
        <v>3891783</v>
      </c>
      <c r="E38" s="35">
        <v>2500000</v>
      </c>
      <c r="F38" s="4" t="s">
        <v>68</v>
      </c>
      <c r="G38" s="5">
        <v>31</v>
      </c>
      <c r="H38" s="5">
        <v>12</v>
      </c>
      <c r="I38" s="5">
        <v>9</v>
      </c>
      <c r="J38" s="5">
        <v>21</v>
      </c>
      <c r="K38" s="5">
        <v>3</v>
      </c>
      <c r="L38" s="5">
        <v>4</v>
      </c>
      <c r="M38" s="5">
        <f t="shared" si="0"/>
        <v>80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</row>
    <row r="39" spans="1:72" s="25" customFormat="1" ht="12.75" customHeight="1" x14ac:dyDescent="0.25">
      <c r="A39" s="16" t="s">
        <v>101</v>
      </c>
      <c r="B39" s="16" t="s">
        <v>102</v>
      </c>
      <c r="C39" s="16" t="s">
        <v>103</v>
      </c>
      <c r="D39" s="17">
        <v>2659200</v>
      </c>
      <c r="E39" s="17">
        <v>1300000</v>
      </c>
      <c r="F39" s="15" t="s">
        <v>74</v>
      </c>
      <c r="G39" s="5">
        <v>21</v>
      </c>
      <c r="H39" s="5">
        <v>11</v>
      </c>
      <c r="I39" s="5">
        <v>9</v>
      </c>
      <c r="J39" s="5">
        <v>20</v>
      </c>
      <c r="K39" s="5">
        <v>3</v>
      </c>
      <c r="L39" s="5">
        <v>4</v>
      </c>
      <c r="M39" s="5">
        <f t="shared" si="0"/>
        <v>68</v>
      </c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</row>
    <row r="40" spans="1:72" ht="12" x14ac:dyDescent="0.3">
      <c r="D40" s="7">
        <f>SUM(D17:D39)</f>
        <v>308354550</v>
      </c>
      <c r="E40" s="7">
        <f>SUM(E17:E39)</f>
        <v>90809800</v>
      </c>
      <c r="F40" s="7"/>
    </row>
    <row r="41" spans="1:72" ht="12" x14ac:dyDescent="0.3">
      <c r="E41" s="7"/>
      <c r="F41" s="7"/>
    </row>
    <row r="42" spans="1:72" ht="12" x14ac:dyDescent="0.3"/>
    <row r="43" spans="1:72" ht="12" x14ac:dyDescent="0.3"/>
    <row r="44" spans="1:72" ht="12" x14ac:dyDescent="0.3"/>
    <row r="45" spans="1:72" ht="12" x14ac:dyDescent="0.3"/>
    <row r="46" spans="1:72" ht="12" x14ac:dyDescent="0.3"/>
    <row r="47" spans="1:72" ht="12" x14ac:dyDescent="0.3"/>
    <row r="48" spans="1:72" ht="12" x14ac:dyDescent="0.3"/>
    <row r="49" s="2" customFormat="1" ht="12" x14ac:dyDescent="0.3"/>
    <row r="50" s="2" customFormat="1" ht="12" x14ac:dyDescent="0.3"/>
    <row r="51" s="2" customFormat="1" ht="12" x14ac:dyDescent="0.3"/>
    <row r="52" s="2" customFormat="1" ht="12" x14ac:dyDescent="0.3"/>
    <row r="53" s="2" customFormat="1" ht="12" x14ac:dyDescent="0.3"/>
    <row r="54" s="2" customFormat="1" ht="12" x14ac:dyDescent="0.3"/>
  </sheetData>
  <mergeCells count="18">
    <mergeCell ref="L14:L15"/>
    <mergeCell ref="M14:M15"/>
    <mergeCell ref="F14:F16"/>
    <mergeCell ref="G14:G15"/>
    <mergeCell ref="H14:H15"/>
    <mergeCell ref="I14:I15"/>
    <mergeCell ref="J14:J15"/>
    <mergeCell ref="K14:K15"/>
    <mergeCell ref="A3:C3"/>
    <mergeCell ref="D3:F3"/>
    <mergeCell ref="D9:F9"/>
    <mergeCell ref="D10:M10"/>
    <mergeCell ref="D12:M12"/>
    <mergeCell ref="A14:A16"/>
    <mergeCell ref="B14:B16"/>
    <mergeCell ref="C14:C16"/>
    <mergeCell ref="D14:D16"/>
    <mergeCell ref="E14:E16"/>
  </mergeCells>
  <dataValidations count="5">
    <dataValidation type="decimal" operator="lessThanOrEqual" allowBlank="1" showInputMessage="1" showErrorMessage="1" error="max. 5" sqref="K17:L39" xr:uid="{029A5C21-15C1-4A98-B5FE-DF3BF7C01954}">
      <formula1>5</formula1>
    </dataValidation>
    <dataValidation type="decimal" operator="lessThanOrEqual" allowBlank="1" showInputMessage="1" showErrorMessage="1" error="max. 25" sqref="J17:J39" xr:uid="{4C968358-E189-419E-BBF8-35D4E8595B4D}">
      <formula1>25</formula1>
    </dataValidation>
    <dataValidation type="decimal" operator="lessThanOrEqual" allowBlank="1" showInputMessage="1" showErrorMessage="1" error="max. 10" sqref="I17:I39" xr:uid="{52F81627-BD93-40D3-AB10-EDF40C7065A3}">
      <formula1>10</formula1>
    </dataValidation>
    <dataValidation type="decimal" operator="lessThanOrEqual" allowBlank="1" showInputMessage="1" showErrorMessage="1" error="max. 15" sqref="H17:H39" xr:uid="{DAF3D869-0F8E-4E73-B5B7-A65EA406FE44}">
      <formula1>15</formula1>
    </dataValidation>
    <dataValidation type="decimal" operator="lessThanOrEqual" allowBlank="1" showInputMessage="1" showErrorMessage="1" error="max. 40" sqref="G17:G39" xr:uid="{47815625-9930-403F-8AA9-40DE157DF3E1}">
      <formula1>40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88A7A-9684-4473-8D88-E812473A6AD1}">
  <dimension ref="A1:BT54"/>
  <sheetViews>
    <sheetView workbookViewId="0"/>
  </sheetViews>
  <sheetFormatPr defaultColWidth="9.21875" defaultRowHeight="14.4" x14ac:dyDescent="0.3"/>
  <cols>
    <col min="1" max="1" width="11.77734375" style="2" customWidth="1"/>
    <col min="2" max="2" width="30" style="2" bestFit="1" customWidth="1"/>
    <col min="3" max="3" width="43.77734375" style="2" customWidth="1"/>
    <col min="4" max="4" width="15.5546875" style="2" customWidth="1"/>
    <col min="5" max="6" width="15" style="2" customWidth="1"/>
    <col min="7" max="7" width="9.77734375" style="2" customWidth="1"/>
    <col min="8" max="16384" width="9.21875" style="2"/>
  </cols>
  <sheetData>
    <row r="1" spans="1:13" ht="38.25" customHeight="1" x14ac:dyDescent="0.3">
      <c r="A1" s="1" t="s">
        <v>26</v>
      </c>
    </row>
    <row r="2" spans="1:13" ht="15" customHeight="1" x14ac:dyDescent="0.3">
      <c r="A2" s="9" t="s">
        <v>41</v>
      </c>
      <c r="D2" s="9" t="s">
        <v>23</v>
      </c>
    </row>
    <row r="3" spans="1:13" ht="25.2" customHeight="1" x14ac:dyDescent="0.3">
      <c r="A3" s="20" t="s">
        <v>32</v>
      </c>
      <c r="B3" s="21"/>
      <c r="C3" s="21"/>
      <c r="D3" s="22" t="s">
        <v>34</v>
      </c>
      <c r="E3" s="23"/>
      <c r="F3" s="23"/>
    </row>
    <row r="4" spans="1:13" ht="15" customHeight="1" x14ac:dyDescent="0.3">
      <c r="A4" s="9" t="s">
        <v>42</v>
      </c>
      <c r="D4" s="2" t="s">
        <v>33</v>
      </c>
    </row>
    <row r="5" spans="1:13" ht="15" customHeight="1" x14ac:dyDescent="0.3">
      <c r="A5" s="9" t="s">
        <v>43</v>
      </c>
      <c r="D5" s="2" t="s">
        <v>27</v>
      </c>
    </row>
    <row r="6" spans="1:13" ht="15" customHeight="1" x14ac:dyDescent="0.3">
      <c r="A6" s="11" t="s">
        <v>25</v>
      </c>
      <c r="D6" s="2" t="s">
        <v>28</v>
      </c>
    </row>
    <row r="7" spans="1:13" ht="15" customHeight="1" x14ac:dyDescent="0.3">
      <c r="A7" s="9" t="s">
        <v>22</v>
      </c>
      <c r="D7" s="2" t="s">
        <v>29</v>
      </c>
      <c r="E7" s="8"/>
      <c r="F7" s="8"/>
    </row>
    <row r="8" spans="1:13" ht="15" customHeight="1" x14ac:dyDescent="0.3">
      <c r="A8" s="9"/>
      <c r="D8" s="2" t="s">
        <v>30</v>
      </c>
      <c r="E8" s="8"/>
      <c r="F8" s="8"/>
    </row>
    <row r="9" spans="1:13" ht="15" customHeight="1" x14ac:dyDescent="0.3">
      <c r="D9" s="21"/>
      <c r="E9" s="21"/>
      <c r="F9" s="21"/>
    </row>
    <row r="10" spans="1:13" ht="42.6" customHeight="1" x14ac:dyDescent="0.3">
      <c r="A10" s="9"/>
      <c r="D10" s="22" t="s">
        <v>31</v>
      </c>
      <c r="E10" s="22"/>
      <c r="F10" s="22"/>
      <c r="G10" s="22"/>
      <c r="H10" s="22"/>
      <c r="I10" s="22"/>
      <c r="J10" s="22"/>
      <c r="K10" s="22"/>
      <c r="L10" s="22"/>
      <c r="M10" s="22"/>
    </row>
    <row r="11" spans="1:13" ht="12.6" x14ac:dyDescent="0.3">
      <c r="A11" s="9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12.6" x14ac:dyDescent="0.3">
      <c r="A12" s="9"/>
      <c r="D12" s="22" t="s">
        <v>117</v>
      </c>
      <c r="E12" s="22"/>
      <c r="F12" s="22"/>
      <c r="G12" s="22"/>
      <c r="H12" s="22"/>
      <c r="I12" s="22"/>
      <c r="J12" s="22"/>
      <c r="K12" s="22"/>
      <c r="L12" s="22"/>
      <c r="M12" s="22"/>
    </row>
    <row r="13" spans="1:13" ht="12.6" customHeight="1" x14ac:dyDescent="0.3">
      <c r="A13" s="9"/>
    </row>
    <row r="14" spans="1:13" ht="26.55" customHeight="1" x14ac:dyDescent="0.3">
      <c r="A14" s="26" t="s">
        <v>0</v>
      </c>
      <c r="B14" s="26" t="s">
        <v>1</v>
      </c>
      <c r="C14" s="26" t="s">
        <v>17</v>
      </c>
      <c r="D14" s="26" t="s">
        <v>12</v>
      </c>
      <c r="E14" s="27" t="s">
        <v>2</v>
      </c>
      <c r="F14" s="27" t="s">
        <v>35</v>
      </c>
      <c r="G14" s="26" t="s">
        <v>14</v>
      </c>
      <c r="H14" s="26" t="s">
        <v>36</v>
      </c>
      <c r="I14" s="26" t="s">
        <v>13</v>
      </c>
      <c r="J14" s="26" t="s">
        <v>37</v>
      </c>
      <c r="K14" s="26" t="s">
        <v>38</v>
      </c>
      <c r="L14" s="26" t="s">
        <v>39</v>
      </c>
      <c r="M14" s="26" t="s">
        <v>3</v>
      </c>
    </row>
    <row r="15" spans="1:13" ht="59.55" customHeight="1" x14ac:dyDescent="0.3">
      <c r="A15" s="26"/>
      <c r="B15" s="26"/>
      <c r="C15" s="26"/>
      <c r="D15" s="26"/>
      <c r="E15" s="27"/>
      <c r="F15" s="27"/>
      <c r="G15" s="26"/>
      <c r="H15" s="26"/>
      <c r="I15" s="26"/>
      <c r="J15" s="26"/>
      <c r="K15" s="26"/>
      <c r="L15" s="26"/>
      <c r="M15" s="26"/>
    </row>
    <row r="16" spans="1:13" ht="28.95" customHeight="1" x14ac:dyDescent="0.3">
      <c r="A16" s="26"/>
      <c r="B16" s="26"/>
      <c r="C16" s="26"/>
      <c r="D16" s="26"/>
      <c r="E16" s="27"/>
      <c r="F16" s="27"/>
      <c r="G16" s="10" t="s">
        <v>24</v>
      </c>
      <c r="H16" s="10" t="s">
        <v>19</v>
      </c>
      <c r="I16" s="10" t="s">
        <v>21</v>
      </c>
      <c r="J16" s="10" t="s">
        <v>40</v>
      </c>
      <c r="K16" s="10" t="s">
        <v>20</v>
      </c>
      <c r="L16" s="10" t="s">
        <v>20</v>
      </c>
      <c r="M16" s="10"/>
    </row>
    <row r="17" spans="1:72" s="3" customFormat="1" ht="12.75" customHeight="1" x14ac:dyDescent="0.25">
      <c r="A17" s="19" t="s">
        <v>104</v>
      </c>
      <c r="B17" s="19" t="s">
        <v>44</v>
      </c>
      <c r="C17" s="19" t="s">
        <v>55</v>
      </c>
      <c r="D17" s="35">
        <v>4301000</v>
      </c>
      <c r="E17" s="35">
        <v>2842800</v>
      </c>
      <c r="F17" s="4" t="s">
        <v>68</v>
      </c>
      <c r="G17" s="5">
        <v>36</v>
      </c>
      <c r="H17" s="5">
        <v>12</v>
      </c>
      <c r="I17" s="5">
        <v>9</v>
      </c>
      <c r="J17" s="5">
        <v>20</v>
      </c>
      <c r="K17" s="5">
        <v>2</v>
      </c>
      <c r="L17" s="5">
        <v>4</v>
      </c>
      <c r="M17" s="5">
        <f t="shared" ref="M17:M39" si="0">SUM(G17:L17)</f>
        <v>83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</row>
    <row r="18" spans="1:72" s="3" customFormat="1" ht="12.75" customHeight="1" x14ac:dyDescent="0.25">
      <c r="A18" s="19" t="s">
        <v>105</v>
      </c>
      <c r="B18" s="19" t="s">
        <v>45</v>
      </c>
      <c r="C18" s="19" t="s">
        <v>56</v>
      </c>
      <c r="D18" s="35">
        <v>612233</v>
      </c>
      <c r="E18" s="35">
        <v>400000</v>
      </c>
      <c r="F18" s="4" t="s">
        <v>68</v>
      </c>
      <c r="G18" s="5">
        <v>24</v>
      </c>
      <c r="H18" s="5">
        <v>8</v>
      </c>
      <c r="I18" s="5">
        <v>5</v>
      </c>
      <c r="J18" s="5">
        <v>14</v>
      </c>
      <c r="K18" s="5">
        <v>2</v>
      </c>
      <c r="L18" s="5">
        <v>3</v>
      </c>
      <c r="M18" s="5">
        <f t="shared" si="0"/>
        <v>56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</row>
    <row r="19" spans="1:72" s="3" customFormat="1" ht="12.75" customHeight="1" x14ac:dyDescent="0.25">
      <c r="A19" s="19" t="s">
        <v>106</v>
      </c>
      <c r="B19" s="19" t="s">
        <v>46</v>
      </c>
      <c r="C19" s="19" t="s">
        <v>57</v>
      </c>
      <c r="D19" s="35">
        <v>5592400</v>
      </c>
      <c r="E19" s="35">
        <v>2828000</v>
      </c>
      <c r="F19" s="4" t="s">
        <v>68</v>
      </c>
      <c r="G19" s="5">
        <v>30</v>
      </c>
      <c r="H19" s="5">
        <v>10</v>
      </c>
      <c r="I19" s="5">
        <v>8</v>
      </c>
      <c r="J19" s="5">
        <v>20</v>
      </c>
      <c r="K19" s="5">
        <v>3</v>
      </c>
      <c r="L19" s="5">
        <v>3</v>
      </c>
      <c r="M19" s="5">
        <f t="shared" si="0"/>
        <v>74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</row>
    <row r="20" spans="1:72" s="3" customFormat="1" ht="12.75" customHeight="1" x14ac:dyDescent="0.25">
      <c r="A20" s="19" t="s">
        <v>107</v>
      </c>
      <c r="B20" s="19" t="s">
        <v>46</v>
      </c>
      <c r="C20" s="19" t="s">
        <v>58</v>
      </c>
      <c r="D20" s="35">
        <v>32713050</v>
      </c>
      <c r="E20" s="35">
        <v>12500000</v>
      </c>
      <c r="F20" s="4" t="s">
        <v>68</v>
      </c>
      <c r="G20" s="5">
        <v>30</v>
      </c>
      <c r="H20" s="5">
        <v>10</v>
      </c>
      <c r="I20" s="5">
        <v>8</v>
      </c>
      <c r="J20" s="5">
        <v>20</v>
      </c>
      <c r="K20" s="5">
        <v>3</v>
      </c>
      <c r="L20" s="5">
        <v>3</v>
      </c>
      <c r="M20" s="5">
        <f t="shared" si="0"/>
        <v>74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</row>
    <row r="21" spans="1:72" s="3" customFormat="1" ht="12.75" customHeight="1" x14ac:dyDescent="0.25">
      <c r="A21" s="28" t="s">
        <v>71</v>
      </c>
      <c r="B21" s="28" t="s">
        <v>72</v>
      </c>
      <c r="C21" s="28" t="s">
        <v>73</v>
      </c>
      <c r="D21" s="29">
        <v>750000</v>
      </c>
      <c r="E21" s="29">
        <v>400000</v>
      </c>
      <c r="F21" s="15" t="s">
        <v>74</v>
      </c>
      <c r="G21" s="30">
        <v>36</v>
      </c>
      <c r="H21" s="30">
        <v>12</v>
      </c>
      <c r="I21" s="30">
        <v>8</v>
      </c>
      <c r="J21" s="30">
        <v>24</v>
      </c>
      <c r="K21" s="30">
        <v>3</v>
      </c>
      <c r="L21" s="30">
        <v>3</v>
      </c>
      <c r="M21" s="30">
        <f t="shared" si="0"/>
        <v>86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</row>
    <row r="22" spans="1:72" s="3" customFormat="1" ht="12" x14ac:dyDescent="0.25">
      <c r="A22" s="28" t="s">
        <v>75</v>
      </c>
      <c r="B22" s="28" t="s">
        <v>76</v>
      </c>
      <c r="C22" s="28" t="s">
        <v>77</v>
      </c>
      <c r="D22" s="31" t="s">
        <v>78</v>
      </c>
      <c r="E22" s="29">
        <v>730000</v>
      </c>
      <c r="F22" s="15" t="s">
        <v>74</v>
      </c>
      <c r="G22" s="30">
        <v>36</v>
      </c>
      <c r="H22" s="30">
        <v>12</v>
      </c>
      <c r="I22" s="30">
        <v>8</v>
      </c>
      <c r="J22" s="30">
        <v>24</v>
      </c>
      <c r="K22" s="30">
        <v>4</v>
      </c>
      <c r="L22" s="30">
        <v>3</v>
      </c>
      <c r="M22" s="30">
        <f t="shared" si="0"/>
        <v>87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</row>
    <row r="23" spans="1:72" s="3" customFormat="1" ht="12.75" customHeight="1" x14ac:dyDescent="0.25">
      <c r="A23" s="28" t="s">
        <v>79</v>
      </c>
      <c r="B23" s="28" t="s">
        <v>80</v>
      </c>
      <c r="C23" s="28" t="s">
        <v>81</v>
      </c>
      <c r="D23" s="31" t="s">
        <v>82</v>
      </c>
      <c r="E23" s="29">
        <v>1600000</v>
      </c>
      <c r="F23" s="15" t="s">
        <v>74</v>
      </c>
      <c r="G23" s="30">
        <v>36</v>
      </c>
      <c r="H23" s="30">
        <v>12</v>
      </c>
      <c r="I23" s="30">
        <v>8</v>
      </c>
      <c r="J23" s="30">
        <v>24</v>
      </c>
      <c r="K23" s="30">
        <v>5</v>
      </c>
      <c r="L23" s="30">
        <v>3</v>
      </c>
      <c r="M23" s="30">
        <f t="shared" si="0"/>
        <v>88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</row>
    <row r="24" spans="1:72" s="3" customFormat="1" ht="12.75" customHeight="1" x14ac:dyDescent="0.25">
      <c r="A24" s="19" t="s">
        <v>108</v>
      </c>
      <c r="B24" s="19" t="s">
        <v>47</v>
      </c>
      <c r="C24" s="19" t="s">
        <v>59</v>
      </c>
      <c r="D24" s="35">
        <v>2728500</v>
      </c>
      <c r="E24" s="35">
        <v>1750000</v>
      </c>
      <c r="F24" s="4" t="s">
        <v>68</v>
      </c>
      <c r="G24" s="5">
        <v>32</v>
      </c>
      <c r="H24" s="5">
        <v>12</v>
      </c>
      <c r="I24" s="5">
        <v>8</v>
      </c>
      <c r="J24" s="5">
        <v>24</v>
      </c>
      <c r="K24" s="5">
        <v>4</v>
      </c>
      <c r="L24" s="5">
        <v>3</v>
      </c>
      <c r="M24" s="5">
        <f t="shared" si="0"/>
        <v>83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</row>
    <row r="25" spans="1:72" s="3" customFormat="1" ht="13.5" customHeight="1" x14ac:dyDescent="0.25">
      <c r="A25" s="19" t="s">
        <v>109</v>
      </c>
      <c r="B25" s="19" t="s">
        <v>48</v>
      </c>
      <c r="C25" s="19" t="s">
        <v>60</v>
      </c>
      <c r="D25" s="35">
        <v>11061351</v>
      </c>
      <c r="E25" s="35">
        <v>5300000</v>
      </c>
      <c r="F25" s="4" t="s">
        <v>68</v>
      </c>
      <c r="G25" s="5">
        <v>36</v>
      </c>
      <c r="H25" s="5">
        <v>12</v>
      </c>
      <c r="I25" s="5">
        <v>8</v>
      </c>
      <c r="J25" s="5">
        <v>24</v>
      </c>
      <c r="K25" s="5">
        <v>2</v>
      </c>
      <c r="L25" s="5">
        <v>3</v>
      </c>
      <c r="M25" s="5">
        <f t="shared" si="0"/>
        <v>85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</row>
    <row r="26" spans="1:72" s="3" customFormat="1" ht="12.75" customHeight="1" x14ac:dyDescent="0.25">
      <c r="A26" s="28" t="s">
        <v>83</v>
      </c>
      <c r="B26" s="28" t="s">
        <v>84</v>
      </c>
      <c r="C26" s="28" t="s">
        <v>85</v>
      </c>
      <c r="D26" s="29">
        <v>705500</v>
      </c>
      <c r="E26" s="29">
        <v>400000</v>
      </c>
      <c r="F26" s="15" t="s">
        <v>74</v>
      </c>
      <c r="G26" s="30">
        <v>36</v>
      </c>
      <c r="H26" s="30">
        <v>12</v>
      </c>
      <c r="I26" s="30">
        <v>8</v>
      </c>
      <c r="J26" s="30">
        <v>24</v>
      </c>
      <c r="K26" s="30">
        <v>2</v>
      </c>
      <c r="L26" s="30">
        <v>3</v>
      </c>
      <c r="M26" s="30">
        <f t="shared" si="0"/>
        <v>85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</row>
    <row r="27" spans="1:72" s="3" customFormat="1" ht="12.75" customHeight="1" x14ac:dyDescent="0.25">
      <c r="A27" s="19" t="s">
        <v>110</v>
      </c>
      <c r="B27" s="19" t="s">
        <v>49</v>
      </c>
      <c r="C27" s="19" t="s">
        <v>61</v>
      </c>
      <c r="D27" s="35">
        <v>11162000</v>
      </c>
      <c r="E27" s="35">
        <v>6500000</v>
      </c>
      <c r="F27" s="4" t="s">
        <v>68</v>
      </c>
      <c r="G27" s="5">
        <v>28</v>
      </c>
      <c r="H27" s="5">
        <v>10</v>
      </c>
      <c r="I27" s="5">
        <v>8</v>
      </c>
      <c r="J27" s="5">
        <v>22</v>
      </c>
      <c r="K27" s="5">
        <v>2</v>
      </c>
      <c r="L27" s="5">
        <v>4</v>
      </c>
      <c r="M27" s="5">
        <f t="shared" si="0"/>
        <v>74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</row>
    <row r="28" spans="1:72" s="3" customFormat="1" ht="12.75" customHeight="1" x14ac:dyDescent="0.25">
      <c r="A28" s="28" t="s">
        <v>86</v>
      </c>
      <c r="B28" s="28" t="s">
        <v>87</v>
      </c>
      <c r="C28" s="28" t="s">
        <v>88</v>
      </c>
      <c r="D28" s="29">
        <v>3162500</v>
      </c>
      <c r="E28" s="29">
        <v>1550000</v>
      </c>
      <c r="F28" s="15" t="s">
        <v>74</v>
      </c>
      <c r="G28" s="30">
        <v>24</v>
      </c>
      <c r="H28" s="30">
        <v>9</v>
      </c>
      <c r="I28" s="30">
        <v>8</v>
      </c>
      <c r="J28" s="30">
        <v>18</v>
      </c>
      <c r="K28" s="30">
        <v>2</v>
      </c>
      <c r="L28" s="30">
        <v>3</v>
      </c>
      <c r="M28" s="30">
        <f t="shared" si="0"/>
        <v>64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</row>
    <row r="29" spans="1:72" s="3" customFormat="1" ht="12" x14ac:dyDescent="0.25">
      <c r="A29" s="28" t="s">
        <v>89</v>
      </c>
      <c r="B29" s="32" t="s">
        <v>90</v>
      </c>
      <c r="C29" s="28" t="s">
        <v>91</v>
      </c>
      <c r="D29" s="29">
        <v>999000</v>
      </c>
      <c r="E29" s="29">
        <v>600000</v>
      </c>
      <c r="F29" s="15" t="s">
        <v>74</v>
      </c>
      <c r="G29" s="30">
        <v>23</v>
      </c>
      <c r="H29" s="30">
        <v>9</v>
      </c>
      <c r="I29" s="30">
        <v>8</v>
      </c>
      <c r="J29" s="30">
        <v>18</v>
      </c>
      <c r="K29" s="30">
        <v>3</v>
      </c>
      <c r="L29" s="30">
        <v>3</v>
      </c>
      <c r="M29" s="30">
        <f t="shared" si="0"/>
        <v>64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</row>
    <row r="30" spans="1:72" s="3" customFormat="1" ht="12.75" customHeight="1" x14ac:dyDescent="0.25">
      <c r="A30" s="19" t="s">
        <v>111</v>
      </c>
      <c r="B30" s="19" t="s">
        <v>50</v>
      </c>
      <c r="C30" s="19" t="s">
        <v>62</v>
      </c>
      <c r="D30" s="35">
        <v>85420496</v>
      </c>
      <c r="E30" s="35">
        <v>15000000</v>
      </c>
      <c r="F30" s="4" t="s">
        <v>68</v>
      </c>
      <c r="G30" s="5">
        <v>40</v>
      </c>
      <c r="H30" s="5">
        <v>15</v>
      </c>
      <c r="I30" s="5">
        <v>10</v>
      </c>
      <c r="J30" s="5">
        <v>20</v>
      </c>
      <c r="K30" s="5">
        <v>4</v>
      </c>
      <c r="L30" s="5">
        <v>4</v>
      </c>
      <c r="M30" s="5">
        <f t="shared" si="0"/>
        <v>93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</row>
    <row r="31" spans="1:72" s="3" customFormat="1" ht="12.75" customHeight="1" x14ac:dyDescent="0.25">
      <c r="A31" s="19" t="s">
        <v>112</v>
      </c>
      <c r="B31" s="19" t="s">
        <v>51</v>
      </c>
      <c r="C31" s="19" t="s">
        <v>63</v>
      </c>
      <c r="D31" s="35">
        <v>19200000</v>
      </c>
      <c r="E31" s="35">
        <v>6500000</v>
      </c>
      <c r="F31" s="4" t="s">
        <v>68</v>
      </c>
      <c r="G31" s="5">
        <v>28</v>
      </c>
      <c r="H31" s="5">
        <v>10</v>
      </c>
      <c r="I31" s="5">
        <v>8</v>
      </c>
      <c r="J31" s="5">
        <v>22</v>
      </c>
      <c r="K31" s="5">
        <v>0</v>
      </c>
      <c r="L31" s="5">
        <v>4</v>
      </c>
      <c r="M31" s="5">
        <f t="shared" si="0"/>
        <v>72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</row>
    <row r="32" spans="1:72" s="3" customFormat="1" ht="12.75" customHeight="1" x14ac:dyDescent="0.25">
      <c r="A32" s="19" t="s">
        <v>113</v>
      </c>
      <c r="B32" s="19" t="s">
        <v>52</v>
      </c>
      <c r="C32" s="19" t="s">
        <v>64</v>
      </c>
      <c r="D32" s="35">
        <v>3777420</v>
      </c>
      <c r="E32" s="35">
        <v>1950000</v>
      </c>
      <c r="F32" s="4" t="s">
        <v>68</v>
      </c>
      <c r="G32" s="5">
        <v>30</v>
      </c>
      <c r="H32" s="5">
        <v>10</v>
      </c>
      <c r="I32" s="5">
        <v>8</v>
      </c>
      <c r="J32" s="5">
        <v>20</v>
      </c>
      <c r="K32" s="5">
        <v>2</v>
      </c>
      <c r="L32" s="5">
        <v>3</v>
      </c>
      <c r="M32" s="5">
        <f t="shared" si="0"/>
        <v>73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</row>
    <row r="33" spans="1:72" s="3" customFormat="1" ht="12.75" customHeight="1" x14ac:dyDescent="0.25">
      <c r="A33" s="16" t="s">
        <v>92</v>
      </c>
      <c r="B33" s="16" t="s">
        <v>93</v>
      </c>
      <c r="C33" s="16" t="s">
        <v>94</v>
      </c>
      <c r="D33" s="17">
        <v>5760000</v>
      </c>
      <c r="E33" s="17">
        <v>2400000</v>
      </c>
      <c r="F33" s="15" t="s">
        <v>74</v>
      </c>
      <c r="G33" s="5">
        <v>34</v>
      </c>
      <c r="H33" s="5">
        <v>11</v>
      </c>
      <c r="I33" s="5">
        <v>8</v>
      </c>
      <c r="J33" s="5">
        <v>20</v>
      </c>
      <c r="K33" s="5">
        <v>4</v>
      </c>
      <c r="L33" s="5">
        <v>4</v>
      </c>
      <c r="M33" s="5">
        <f t="shared" si="0"/>
        <v>81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</row>
    <row r="34" spans="1:72" s="3" customFormat="1" ht="12.75" customHeight="1" x14ac:dyDescent="0.25">
      <c r="A34" s="19" t="s">
        <v>114</v>
      </c>
      <c r="B34" s="19" t="s">
        <v>53</v>
      </c>
      <c r="C34" s="19" t="s">
        <v>65</v>
      </c>
      <c r="D34" s="35">
        <v>6324500</v>
      </c>
      <c r="E34" s="35">
        <v>3650000</v>
      </c>
      <c r="F34" s="4" t="s">
        <v>68</v>
      </c>
      <c r="G34" s="5">
        <v>32</v>
      </c>
      <c r="H34" s="5">
        <v>10</v>
      </c>
      <c r="I34" s="5">
        <v>8</v>
      </c>
      <c r="J34" s="5">
        <v>18</v>
      </c>
      <c r="K34" s="5">
        <v>2</v>
      </c>
      <c r="L34" s="5">
        <v>4</v>
      </c>
      <c r="M34" s="5">
        <f t="shared" si="0"/>
        <v>74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</row>
    <row r="35" spans="1:72" s="3" customFormat="1" ht="12.6" x14ac:dyDescent="0.25">
      <c r="A35" s="16" t="s">
        <v>95</v>
      </c>
      <c r="B35" s="16" t="s">
        <v>96</v>
      </c>
      <c r="C35" s="16" t="s">
        <v>97</v>
      </c>
      <c r="D35" s="18">
        <v>1019000</v>
      </c>
      <c r="E35" s="18">
        <v>744000</v>
      </c>
      <c r="F35" s="15" t="s">
        <v>74</v>
      </c>
      <c r="G35" s="5">
        <v>32</v>
      </c>
      <c r="H35" s="5">
        <v>10</v>
      </c>
      <c r="I35" s="5">
        <v>7</v>
      </c>
      <c r="J35" s="5">
        <v>16</v>
      </c>
      <c r="K35" s="5">
        <v>2</v>
      </c>
      <c r="L35" s="5">
        <v>4</v>
      </c>
      <c r="M35" s="5">
        <f t="shared" si="0"/>
        <v>71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</row>
    <row r="36" spans="1:72" s="3" customFormat="1" ht="12.75" customHeight="1" x14ac:dyDescent="0.25">
      <c r="A36" s="19" t="s">
        <v>115</v>
      </c>
      <c r="B36" s="19" t="s">
        <v>47</v>
      </c>
      <c r="C36" s="19" t="s">
        <v>66</v>
      </c>
      <c r="D36" s="35">
        <v>105784617</v>
      </c>
      <c r="E36" s="35">
        <v>18800000</v>
      </c>
      <c r="F36" s="4" t="s">
        <v>68</v>
      </c>
      <c r="G36" s="5">
        <v>32</v>
      </c>
      <c r="H36" s="5">
        <v>12</v>
      </c>
      <c r="I36" s="5">
        <v>8</v>
      </c>
      <c r="J36" s="5">
        <v>20</v>
      </c>
      <c r="K36" s="5">
        <v>4</v>
      </c>
      <c r="L36" s="5">
        <v>4</v>
      </c>
      <c r="M36" s="5">
        <f t="shared" si="0"/>
        <v>80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</row>
    <row r="37" spans="1:72" s="3" customFormat="1" ht="12.75" customHeight="1" x14ac:dyDescent="0.25">
      <c r="A37" s="16" t="s">
        <v>98</v>
      </c>
      <c r="B37" s="16" t="s">
        <v>99</v>
      </c>
      <c r="C37" s="16" t="s">
        <v>100</v>
      </c>
      <c r="D37" s="18">
        <v>730000</v>
      </c>
      <c r="E37" s="18">
        <v>565000</v>
      </c>
      <c r="F37" s="15" t="s">
        <v>74</v>
      </c>
      <c r="G37" s="5">
        <v>36</v>
      </c>
      <c r="H37" s="5">
        <v>14</v>
      </c>
      <c r="I37" s="5">
        <v>10</v>
      </c>
      <c r="J37" s="5">
        <v>24</v>
      </c>
      <c r="K37" s="5">
        <v>4</v>
      </c>
      <c r="L37" s="5">
        <v>4</v>
      </c>
      <c r="M37" s="5">
        <f t="shared" si="0"/>
        <v>92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</row>
    <row r="38" spans="1:72" s="3" customFormat="1" ht="13.5" customHeight="1" x14ac:dyDescent="0.25">
      <c r="A38" s="19" t="s">
        <v>116</v>
      </c>
      <c r="B38" s="19" t="s">
        <v>54</v>
      </c>
      <c r="C38" s="19" t="s">
        <v>67</v>
      </c>
      <c r="D38" s="35">
        <v>3891783</v>
      </c>
      <c r="E38" s="35">
        <v>2500000</v>
      </c>
      <c r="F38" s="4" t="s">
        <v>68</v>
      </c>
      <c r="G38" s="5">
        <v>32</v>
      </c>
      <c r="H38" s="5">
        <v>12</v>
      </c>
      <c r="I38" s="5">
        <v>8</v>
      </c>
      <c r="J38" s="5">
        <v>22</v>
      </c>
      <c r="K38" s="5">
        <v>3</v>
      </c>
      <c r="L38" s="5">
        <v>4</v>
      </c>
      <c r="M38" s="5">
        <f t="shared" si="0"/>
        <v>81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</row>
    <row r="39" spans="1:72" s="25" customFormat="1" ht="12.75" customHeight="1" x14ac:dyDescent="0.25">
      <c r="A39" s="16" t="s">
        <v>101</v>
      </c>
      <c r="B39" s="16" t="s">
        <v>102</v>
      </c>
      <c r="C39" s="16" t="s">
        <v>103</v>
      </c>
      <c r="D39" s="17">
        <v>2659200</v>
      </c>
      <c r="E39" s="17">
        <v>1300000</v>
      </c>
      <c r="F39" s="15" t="s">
        <v>74</v>
      </c>
      <c r="G39" s="5">
        <v>28</v>
      </c>
      <c r="H39" s="5">
        <v>10</v>
      </c>
      <c r="I39" s="5">
        <v>8</v>
      </c>
      <c r="J39" s="5">
        <v>20</v>
      </c>
      <c r="K39" s="5">
        <v>3</v>
      </c>
      <c r="L39" s="5">
        <v>3</v>
      </c>
      <c r="M39" s="5">
        <f t="shared" si="0"/>
        <v>72</v>
      </c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</row>
    <row r="40" spans="1:72" ht="12" x14ac:dyDescent="0.3">
      <c r="D40" s="7">
        <f>SUM(D17:D39)</f>
        <v>308354550</v>
      </c>
      <c r="E40" s="7">
        <f>SUM(E17:E39)</f>
        <v>90809800</v>
      </c>
      <c r="F40" s="7"/>
    </row>
    <row r="41" spans="1:72" ht="12" x14ac:dyDescent="0.3">
      <c r="E41" s="7"/>
      <c r="F41" s="7"/>
    </row>
    <row r="42" spans="1:72" ht="12" x14ac:dyDescent="0.3"/>
    <row r="43" spans="1:72" ht="12" x14ac:dyDescent="0.3"/>
    <row r="44" spans="1:72" ht="12" x14ac:dyDescent="0.3"/>
    <row r="45" spans="1:72" ht="12" x14ac:dyDescent="0.3"/>
    <row r="46" spans="1:72" ht="12" x14ac:dyDescent="0.3"/>
    <row r="47" spans="1:72" ht="12" x14ac:dyDescent="0.3"/>
    <row r="48" spans="1:72" ht="12" x14ac:dyDescent="0.3"/>
    <row r="49" s="2" customFormat="1" ht="12" x14ac:dyDescent="0.3"/>
    <row r="50" s="2" customFormat="1" ht="12" x14ac:dyDescent="0.3"/>
    <row r="51" s="2" customFormat="1" ht="12" x14ac:dyDescent="0.3"/>
    <row r="52" s="2" customFormat="1" ht="12" x14ac:dyDescent="0.3"/>
    <row r="53" s="2" customFormat="1" ht="12" x14ac:dyDescent="0.3"/>
    <row r="54" s="2" customFormat="1" ht="12" x14ac:dyDescent="0.3"/>
  </sheetData>
  <mergeCells count="18">
    <mergeCell ref="L14:L15"/>
    <mergeCell ref="M14:M15"/>
    <mergeCell ref="F14:F16"/>
    <mergeCell ref="G14:G15"/>
    <mergeCell ref="H14:H15"/>
    <mergeCell ref="I14:I15"/>
    <mergeCell ref="J14:J15"/>
    <mergeCell ref="K14:K15"/>
    <mergeCell ref="A3:C3"/>
    <mergeCell ref="D3:F3"/>
    <mergeCell ref="D9:F9"/>
    <mergeCell ref="D10:M10"/>
    <mergeCell ref="D12:M12"/>
    <mergeCell ref="A14:A16"/>
    <mergeCell ref="B14:B16"/>
    <mergeCell ref="C14:C16"/>
    <mergeCell ref="D14:D16"/>
    <mergeCell ref="E14:E16"/>
  </mergeCells>
  <dataValidations count="5">
    <dataValidation type="decimal" operator="lessThanOrEqual" allowBlank="1" showInputMessage="1" showErrorMessage="1" error="max. 40" sqref="G17:G39" xr:uid="{B8F18FE6-FC35-4C66-9949-3CB18FC39297}">
      <formula1>40</formula1>
    </dataValidation>
    <dataValidation type="decimal" operator="lessThanOrEqual" allowBlank="1" showInputMessage="1" showErrorMessage="1" error="max. 15" sqref="H17:H39" xr:uid="{F66C5883-40C1-408A-AFDA-B402BEA2847E}">
      <formula1>15</formula1>
    </dataValidation>
    <dataValidation type="decimal" operator="lessThanOrEqual" allowBlank="1" showInputMessage="1" showErrorMessage="1" error="max. 10" sqref="I17:I39" xr:uid="{4DD96479-C54E-460B-9A9E-27B697549E1F}">
      <formula1>10</formula1>
    </dataValidation>
    <dataValidation type="decimal" operator="lessThanOrEqual" allowBlank="1" showInputMessage="1" showErrorMessage="1" error="max. 25" sqref="J17:J39" xr:uid="{A12163CD-F394-47D3-8C33-6870AB2F86CF}">
      <formula1>25</formula1>
    </dataValidation>
    <dataValidation type="decimal" operator="lessThanOrEqual" allowBlank="1" showInputMessage="1" showErrorMessage="1" error="max. 5" sqref="K17:L39" xr:uid="{CB9BB5A0-1CAC-46E9-BFDF-63B9FA32C646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59282-F53C-4D1A-9CB1-8542271BC1D4}">
  <dimension ref="A1:BT54"/>
  <sheetViews>
    <sheetView workbookViewId="0"/>
  </sheetViews>
  <sheetFormatPr defaultColWidth="9.21875" defaultRowHeight="14.4" x14ac:dyDescent="0.3"/>
  <cols>
    <col min="1" max="1" width="11.77734375" style="2" customWidth="1"/>
    <col min="2" max="2" width="30" style="2" bestFit="1" customWidth="1"/>
    <col min="3" max="3" width="43.77734375" style="2" customWidth="1"/>
    <col min="4" max="4" width="15.5546875" style="2" customWidth="1"/>
    <col min="5" max="6" width="15" style="2" customWidth="1"/>
    <col min="7" max="7" width="9.77734375" style="2" customWidth="1"/>
    <col min="8" max="16384" width="9.21875" style="2"/>
  </cols>
  <sheetData>
    <row r="1" spans="1:13" ht="38.25" customHeight="1" x14ac:dyDescent="0.3">
      <c r="A1" s="1" t="s">
        <v>26</v>
      </c>
    </row>
    <row r="2" spans="1:13" ht="15" customHeight="1" x14ac:dyDescent="0.3">
      <c r="A2" s="9" t="s">
        <v>41</v>
      </c>
      <c r="D2" s="9" t="s">
        <v>23</v>
      </c>
    </row>
    <row r="3" spans="1:13" ht="25.2" customHeight="1" x14ac:dyDescent="0.3">
      <c r="A3" s="20" t="s">
        <v>32</v>
      </c>
      <c r="B3" s="21"/>
      <c r="C3" s="21"/>
      <c r="D3" s="22" t="s">
        <v>34</v>
      </c>
      <c r="E3" s="23"/>
      <c r="F3" s="23"/>
    </row>
    <row r="4" spans="1:13" ht="15" customHeight="1" x14ac:dyDescent="0.3">
      <c r="A4" s="9" t="s">
        <v>42</v>
      </c>
      <c r="D4" s="2" t="s">
        <v>33</v>
      </c>
    </row>
    <row r="5" spans="1:13" ht="15" customHeight="1" x14ac:dyDescent="0.3">
      <c r="A5" s="9" t="s">
        <v>43</v>
      </c>
      <c r="D5" s="2" t="s">
        <v>27</v>
      </c>
    </row>
    <row r="6" spans="1:13" ht="15" customHeight="1" x14ac:dyDescent="0.3">
      <c r="A6" s="11" t="s">
        <v>25</v>
      </c>
      <c r="D6" s="2" t="s">
        <v>28</v>
      </c>
    </row>
    <row r="7" spans="1:13" ht="15" customHeight="1" x14ac:dyDescent="0.3">
      <c r="A7" s="9" t="s">
        <v>22</v>
      </c>
      <c r="D7" s="2" t="s">
        <v>29</v>
      </c>
      <c r="E7" s="8"/>
      <c r="F7" s="8"/>
    </row>
    <row r="8" spans="1:13" ht="15" customHeight="1" x14ac:dyDescent="0.3">
      <c r="A8" s="9"/>
      <c r="D8" s="2" t="s">
        <v>30</v>
      </c>
      <c r="E8" s="8"/>
      <c r="F8" s="8"/>
    </row>
    <row r="9" spans="1:13" ht="15" customHeight="1" x14ac:dyDescent="0.3">
      <c r="D9" s="21"/>
      <c r="E9" s="21"/>
      <c r="F9" s="21"/>
    </row>
    <row r="10" spans="1:13" ht="42.6" customHeight="1" x14ac:dyDescent="0.3">
      <c r="A10" s="9"/>
      <c r="D10" s="22" t="s">
        <v>31</v>
      </c>
      <c r="E10" s="22"/>
      <c r="F10" s="22"/>
      <c r="G10" s="22"/>
      <c r="H10" s="22"/>
      <c r="I10" s="22"/>
      <c r="J10" s="22"/>
      <c r="K10" s="22"/>
      <c r="L10" s="22"/>
      <c r="M10" s="22"/>
    </row>
    <row r="11" spans="1:13" ht="12.6" x14ac:dyDescent="0.3">
      <c r="A11" s="9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12.6" x14ac:dyDescent="0.3">
      <c r="A12" s="9"/>
      <c r="D12" s="22" t="s">
        <v>117</v>
      </c>
      <c r="E12" s="22"/>
      <c r="F12" s="22"/>
      <c r="G12" s="22"/>
      <c r="H12" s="22"/>
      <c r="I12" s="22"/>
      <c r="J12" s="22"/>
      <c r="K12" s="22"/>
      <c r="L12" s="22"/>
      <c r="M12" s="22"/>
    </row>
    <row r="13" spans="1:13" ht="12.6" customHeight="1" x14ac:dyDescent="0.3">
      <c r="A13" s="9"/>
    </row>
    <row r="14" spans="1:13" ht="26.55" customHeight="1" x14ac:dyDescent="0.3">
      <c r="A14" s="26" t="s">
        <v>0</v>
      </c>
      <c r="B14" s="26" t="s">
        <v>1</v>
      </c>
      <c r="C14" s="26" t="s">
        <v>17</v>
      </c>
      <c r="D14" s="26" t="s">
        <v>12</v>
      </c>
      <c r="E14" s="27" t="s">
        <v>2</v>
      </c>
      <c r="F14" s="27" t="s">
        <v>35</v>
      </c>
      <c r="G14" s="26" t="s">
        <v>14</v>
      </c>
      <c r="H14" s="26" t="s">
        <v>36</v>
      </c>
      <c r="I14" s="26" t="s">
        <v>13</v>
      </c>
      <c r="J14" s="26" t="s">
        <v>37</v>
      </c>
      <c r="K14" s="26" t="s">
        <v>38</v>
      </c>
      <c r="L14" s="26" t="s">
        <v>39</v>
      </c>
      <c r="M14" s="26" t="s">
        <v>3</v>
      </c>
    </row>
    <row r="15" spans="1:13" ht="59.55" customHeight="1" x14ac:dyDescent="0.3">
      <c r="A15" s="26"/>
      <c r="B15" s="26"/>
      <c r="C15" s="26"/>
      <c r="D15" s="26"/>
      <c r="E15" s="27"/>
      <c r="F15" s="27"/>
      <c r="G15" s="26"/>
      <c r="H15" s="26"/>
      <c r="I15" s="26"/>
      <c r="J15" s="26"/>
      <c r="K15" s="26"/>
      <c r="L15" s="26"/>
      <c r="M15" s="26"/>
    </row>
    <row r="16" spans="1:13" ht="28.95" customHeight="1" x14ac:dyDescent="0.3">
      <c r="A16" s="26"/>
      <c r="B16" s="26"/>
      <c r="C16" s="26"/>
      <c r="D16" s="26"/>
      <c r="E16" s="27"/>
      <c r="F16" s="27"/>
      <c r="G16" s="10" t="s">
        <v>24</v>
      </c>
      <c r="H16" s="10" t="s">
        <v>19</v>
      </c>
      <c r="I16" s="10" t="s">
        <v>21</v>
      </c>
      <c r="J16" s="10" t="s">
        <v>40</v>
      </c>
      <c r="K16" s="10" t="s">
        <v>20</v>
      </c>
      <c r="L16" s="10" t="s">
        <v>20</v>
      </c>
      <c r="M16" s="10"/>
    </row>
    <row r="17" spans="1:72" s="3" customFormat="1" ht="12.75" customHeight="1" x14ac:dyDescent="0.25">
      <c r="A17" s="19" t="s">
        <v>104</v>
      </c>
      <c r="B17" s="19" t="s">
        <v>44</v>
      </c>
      <c r="C17" s="19" t="s">
        <v>55</v>
      </c>
      <c r="D17" s="35">
        <v>4301000</v>
      </c>
      <c r="E17" s="35">
        <v>2842800</v>
      </c>
      <c r="F17" s="4" t="s">
        <v>68</v>
      </c>
      <c r="G17" s="5">
        <v>35</v>
      </c>
      <c r="H17" s="5">
        <v>10</v>
      </c>
      <c r="I17" s="5">
        <v>8</v>
      </c>
      <c r="J17" s="5">
        <v>20</v>
      </c>
      <c r="K17" s="5">
        <v>2</v>
      </c>
      <c r="L17" s="5">
        <v>5</v>
      </c>
      <c r="M17" s="5">
        <f t="shared" ref="M17:M39" si="0">SUM(G17:L17)</f>
        <v>80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</row>
    <row r="18" spans="1:72" s="3" customFormat="1" ht="12.75" customHeight="1" x14ac:dyDescent="0.25">
      <c r="A18" s="19" t="s">
        <v>105</v>
      </c>
      <c r="B18" s="19" t="s">
        <v>45</v>
      </c>
      <c r="C18" s="19" t="s">
        <v>56</v>
      </c>
      <c r="D18" s="35">
        <v>612233</v>
      </c>
      <c r="E18" s="35">
        <v>400000</v>
      </c>
      <c r="F18" s="4" t="s">
        <v>68</v>
      </c>
      <c r="G18" s="5">
        <v>15</v>
      </c>
      <c r="H18" s="5">
        <v>6</v>
      </c>
      <c r="I18" s="5">
        <v>9</v>
      </c>
      <c r="J18" s="5">
        <v>13</v>
      </c>
      <c r="K18" s="5">
        <v>2</v>
      </c>
      <c r="L18" s="5">
        <v>3</v>
      </c>
      <c r="M18" s="5">
        <f t="shared" si="0"/>
        <v>48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</row>
    <row r="19" spans="1:72" s="3" customFormat="1" ht="12.75" customHeight="1" x14ac:dyDescent="0.25">
      <c r="A19" s="19" t="s">
        <v>106</v>
      </c>
      <c r="B19" s="19" t="s">
        <v>46</v>
      </c>
      <c r="C19" s="19" t="s">
        <v>57</v>
      </c>
      <c r="D19" s="35">
        <v>5592400</v>
      </c>
      <c r="E19" s="35">
        <v>2828000</v>
      </c>
      <c r="F19" s="4" t="s">
        <v>68</v>
      </c>
      <c r="G19" s="5">
        <v>34</v>
      </c>
      <c r="H19" s="5">
        <v>11</v>
      </c>
      <c r="I19" s="5">
        <v>8</v>
      </c>
      <c r="J19" s="5">
        <v>24</v>
      </c>
      <c r="K19" s="5">
        <v>3</v>
      </c>
      <c r="L19" s="5">
        <v>5</v>
      </c>
      <c r="M19" s="5">
        <f t="shared" si="0"/>
        <v>85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</row>
    <row r="20" spans="1:72" s="3" customFormat="1" ht="12.75" customHeight="1" x14ac:dyDescent="0.25">
      <c r="A20" s="19" t="s">
        <v>107</v>
      </c>
      <c r="B20" s="19" t="s">
        <v>46</v>
      </c>
      <c r="C20" s="19" t="s">
        <v>58</v>
      </c>
      <c r="D20" s="35">
        <v>32713050</v>
      </c>
      <c r="E20" s="35">
        <v>12500000</v>
      </c>
      <c r="F20" s="4" t="s">
        <v>68</v>
      </c>
      <c r="G20" s="5">
        <v>30</v>
      </c>
      <c r="H20" s="5">
        <v>11</v>
      </c>
      <c r="I20" s="5">
        <v>8</v>
      </c>
      <c r="J20" s="5">
        <v>21</v>
      </c>
      <c r="K20" s="5">
        <v>3</v>
      </c>
      <c r="L20" s="5">
        <v>5</v>
      </c>
      <c r="M20" s="5">
        <f t="shared" si="0"/>
        <v>78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</row>
    <row r="21" spans="1:72" s="3" customFormat="1" ht="12.75" customHeight="1" x14ac:dyDescent="0.25">
      <c r="A21" s="28" t="s">
        <v>71</v>
      </c>
      <c r="B21" s="28" t="s">
        <v>72</v>
      </c>
      <c r="C21" s="28" t="s">
        <v>73</v>
      </c>
      <c r="D21" s="29">
        <v>750000</v>
      </c>
      <c r="E21" s="29">
        <v>400000</v>
      </c>
      <c r="F21" s="15" t="s">
        <v>74</v>
      </c>
      <c r="G21" s="30">
        <v>30</v>
      </c>
      <c r="H21" s="30">
        <v>12</v>
      </c>
      <c r="I21" s="30">
        <v>7</v>
      </c>
      <c r="J21" s="30">
        <v>23</v>
      </c>
      <c r="K21" s="30">
        <v>3</v>
      </c>
      <c r="L21" s="30">
        <v>5</v>
      </c>
      <c r="M21" s="30">
        <f t="shared" si="0"/>
        <v>80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</row>
    <row r="22" spans="1:72" s="3" customFormat="1" ht="12" x14ac:dyDescent="0.25">
      <c r="A22" s="28" t="s">
        <v>75</v>
      </c>
      <c r="B22" s="28" t="s">
        <v>76</v>
      </c>
      <c r="C22" s="28" t="s">
        <v>77</v>
      </c>
      <c r="D22" s="31" t="s">
        <v>78</v>
      </c>
      <c r="E22" s="29">
        <v>730000</v>
      </c>
      <c r="F22" s="15" t="s">
        <v>74</v>
      </c>
      <c r="G22" s="30">
        <v>31</v>
      </c>
      <c r="H22" s="30">
        <v>12</v>
      </c>
      <c r="I22" s="30">
        <v>7</v>
      </c>
      <c r="J22" s="30">
        <v>21</v>
      </c>
      <c r="K22" s="30">
        <v>4</v>
      </c>
      <c r="L22" s="30">
        <v>5</v>
      </c>
      <c r="M22" s="30">
        <f t="shared" si="0"/>
        <v>80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</row>
    <row r="23" spans="1:72" s="3" customFormat="1" ht="12.75" customHeight="1" x14ac:dyDescent="0.25">
      <c r="A23" s="28" t="s">
        <v>79</v>
      </c>
      <c r="B23" s="28" t="s">
        <v>80</v>
      </c>
      <c r="C23" s="28" t="s">
        <v>81</v>
      </c>
      <c r="D23" s="31" t="s">
        <v>82</v>
      </c>
      <c r="E23" s="29">
        <v>1600000</v>
      </c>
      <c r="F23" s="15" t="s">
        <v>74</v>
      </c>
      <c r="G23" s="30">
        <v>35</v>
      </c>
      <c r="H23" s="30">
        <v>13</v>
      </c>
      <c r="I23" s="30">
        <v>10</v>
      </c>
      <c r="J23" s="30">
        <v>20</v>
      </c>
      <c r="K23" s="30">
        <v>5</v>
      </c>
      <c r="L23" s="30">
        <v>5</v>
      </c>
      <c r="M23" s="30">
        <f t="shared" si="0"/>
        <v>88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</row>
    <row r="24" spans="1:72" s="3" customFormat="1" ht="12.75" customHeight="1" x14ac:dyDescent="0.25">
      <c r="A24" s="19" t="s">
        <v>108</v>
      </c>
      <c r="B24" s="19" t="s">
        <v>47</v>
      </c>
      <c r="C24" s="19" t="s">
        <v>59</v>
      </c>
      <c r="D24" s="35">
        <v>2728500</v>
      </c>
      <c r="E24" s="35">
        <v>1750000</v>
      </c>
      <c r="F24" s="4" t="s">
        <v>68</v>
      </c>
      <c r="G24" s="5">
        <v>33</v>
      </c>
      <c r="H24" s="5">
        <v>13</v>
      </c>
      <c r="I24" s="5">
        <v>7</v>
      </c>
      <c r="J24" s="5">
        <v>21</v>
      </c>
      <c r="K24" s="5">
        <v>4</v>
      </c>
      <c r="L24" s="5">
        <v>5</v>
      </c>
      <c r="M24" s="5">
        <f t="shared" si="0"/>
        <v>83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</row>
    <row r="25" spans="1:72" s="3" customFormat="1" ht="13.5" customHeight="1" x14ac:dyDescent="0.25">
      <c r="A25" s="19" t="s">
        <v>109</v>
      </c>
      <c r="B25" s="19" t="s">
        <v>48</v>
      </c>
      <c r="C25" s="19" t="s">
        <v>60</v>
      </c>
      <c r="D25" s="35">
        <v>11061351</v>
      </c>
      <c r="E25" s="35">
        <v>5300000</v>
      </c>
      <c r="F25" s="4" t="s">
        <v>68</v>
      </c>
      <c r="G25" s="5">
        <v>37</v>
      </c>
      <c r="H25" s="5">
        <v>12</v>
      </c>
      <c r="I25" s="5">
        <v>9</v>
      </c>
      <c r="J25" s="5">
        <v>19</v>
      </c>
      <c r="K25" s="5">
        <v>2</v>
      </c>
      <c r="L25" s="5">
        <v>2</v>
      </c>
      <c r="M25" s="5">
        <f t="shared" si="0"/>
        <v>81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</row>
    <row r="26" spans="1:72" s="3" customFormat="1" ht="12.75" customHeight="1" x14ac:dyDescent="0.25">
      <c r="A26" s="28" t="s">
        <v>83</v>
      </c>
      <c r="B26" s="28" t="s">
        <v>84</v>
      </c>
      <c r="C26" s="28" t="s">
        <v>85</v>
      </c>
      <c r="D26" s="29">
        <v>705500</v>
      </c>
      <c r="E26" s="29">
        <v>400000</v>
      </c>
      <c r="F26" s="15" t="s">
        <v>74</v>
      </c>
      <c r="G26" s="30">
        <v>31</v>
      </c>
      <c r="H26" s="30">
        <v>12</v>
      </c>
      <c r="I26" s="30">
        <v>8</v>
      </c>
      <c r="J26" s="30">
        <v>22</v>
      </c>
      <c r="K26" s="30">
        <v>2</v>
      </c>
      <c r="L26" s="30">
        <v>5</v>
      </c>
      <c r="M26" s="30">
        <f t="shared" si="0"/>
        <v>80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</row>
    <row r="27" spans="1:72" s="3" customFormat="1" ht="12.75" customHeight="1" x14ac:dyDescent="0.25">
      <c r="A27" s="19" t="s">
        <v>110</v>
      </c>
      <c r="B27" s="19" t="s">
        <v>49</v>
      </c>
      <c r="C27" s="19" t="s">
        <v>61</v>
      </c>
      <c r="D27" s="35">
        <v>11162000</v>
      </c>
      <c r="E27" s="35">
        <v>6500000</v>
      </c>
      <c r="F27" s="4" t="s">
        <v>68</v>
      </c>
      <c r="G27" s="5">
        <v>28</v>
      </c>
      <c r="H27" s="5">
        <v>12</v>
      </c>
      <c r="I27" s="5">
        <v>8</v>
      </c>
      <c r="J27" s="5">
        <v>19</v>
      </c>
      <c r="K27" s="5">
        <v>2</v>
      </c>
      <c r="L27" s="5">
        <v>5</v>
      </c>
      <c r="M27" s="5">
        <f t="shared" si="0"/>
        <v>74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</row>
    <row r="28" spans="1:72" s="3" customFormat="1" ht="12.75" customHeight="1" x14ac:dyDescent="0.25">
      <c r="A28" s="28" t="s">
        <v>86</v>
      </c>
      <c r="B28" s="28" t="s">
        <v>87</v>
      </c>
      <c r="C28" s="28" t="s">
        <v>88</v>
      </c>
      <c r="D28" s="29">
        <v>3162500</v>
      </c>
      <c r="E28" s="29">
        <v>1550000</v>
      </c>
      <c r="F28" s="15" t="s">
        <v>74</v>
      </c>
      <c r="G28" s="30">
        <v>14</v>
      </c>
      <c r="H28" s="30">
        <v>10</v>
      </c>
      <c r="I28" s="30">
        <v>9</v>
      </c>
      <c r="J28" s="30">
        <v>17</v>
      </c>
      <c r="K28" s="30">
        <v>2</v>
      </c>
      <c r="L28" s="30">
        <v>5</v>
      </c>
      <c r="M28" s="30">
        <f t="shared" si="0"/>
        <v>57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</row>
    <row r="29" spans="1:72" s="3" customFormat="1" ht="12" x14ac:dyDescent="0.25">
      <c r="A29" s="28" t="s">
        <v>89</v>
      </c>
      <c r="B29" s="32" t="s">
        <v>90</v>
      </c>
      <c r="C29" s="28" t="s">
        <v>91</v>
      </c>
      <c r="D29" s="29">
        <v>999000</v>
      </c>
      <c r="E29" s="29">
        <v>600000</v>
      </c>
      <c r="F29" s="15" t="s">
        <v>74</v>
      </c>
      <c r="G29" s="30">
        <v>16</v>
      </c>
      <c r="H29" s="30">
        <v>6</v>
      </c>
      <c r="I29" s="30">
        <v>6</v>
      </c>
      <c r="J29" s="30">
        <v>18</v>
      </c>
      <c r="K29" s="30">
        <v>3</v>
      </c>
      <c r="L29" s="30">
        <v>5</v>
      </c>
      <c r="M29" s="30">
        <f t="shared" si="0"/>
        <v>54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</row>
    <row r="30" spans="1:72" s="3" customFormat="1" ht="12.75" customHeight="1" x14ac:dyDescent="0.25">
      <c r="A30" s="19" t="s">
        <v>111</v>
      </c>
      <c r="B30" s="19" t="s">
        <v>50</v>
      </c>
      <c r="C30" s="19" t="s">
        <v>62</v>
      </c>
      <c r="D30" s="35">
        <v>85420496</v>
      </c>
      <c r="E30" s="35">
        <v>15000000</v>
      </c>
      <c r="F30" s="4" t="s">
        <v>68</v>
      </c>
      <c r="G30" s="5">
        <v>39</v>
      </c>
      <c r="H30" s="5">
        <v>14</v>
      </c>
      <c r="I30" s="5">
        <v>10</v>
      </c>
      <c r="J30" s="5">
        <v>24</v>
      </c>
      <c r="K30" s="5">
        <v>4</v>
      </c>
      <c r="L30" s="5">
        <v>5</v>
      </c>
      <c r="M30" s="5">
        <f t="shared" si="0"/>
        <v>96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</row>
    <row r="31" spans="1:72" s="3" customFormat="1" ht="12.75" customHeight="1" x14ac:dyDescent="0.25">
      <c r="A31" s="19" t="s">
        <v>112</v>
      </c>
      <c r="B31" s="19" t="s">
        <v>51</v>
      </c>
      <c r="C31" s="19" t="s">
        <v>63</v>
      </c>
      <c r="D31" s="35">
        <v>19200000</v>
      </c>
      <c r="E31" s="35">
        <v>6500000</v>
      </c>
      <c r="F31" s="4" t="s">
        <v>68</v>
      </c>
      <c r="G31" s="5">
        <v>14</v>
      </c>
      <c r="H31" s="5">
        <v>7</v>
      </c>
      <c r="I31" s="5">
        <v>7</v>
      </c>
      <c r="J31" s="5">
        <v>17</v>
      </c>
      <c r="K31" s="5">
        <v>0</v>
      </c>
      <c r="L31" s="5">
        <v>5</v>
      </c>
      <c r="M31" s="5">
        <f t="shared" si="0"/>
        <v>50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</row>
    <row r="32" spans="1:72" s="3" customFormat="1" ht="12.75" customHeight="1" x14ac:dyDescent="0.25">
      <c r="A32" s="19" t="s">
        <v>113</v>
      </c>
      <c r="B32" s="19" t="s">
        <v>52</v>
      </c>
      <c r="C32" s="19" t="s">
        <v>64</v>
      </c>
      <c r="D32" s="35">
        <v>3777420</v>
      </c>
      <c r="E32" s="35">
        <v>1950000</v>
      </c>
      <c r="F32" s="4" t="s">
        <v>68</v>
      </c>
      <c r="G32" s="5">
        <v>20</v>
      </c>
      <c r="H32" s="5">
        <v>6</v>
      </c>
      <c r="I32" s="5">
        <v>7</v>
      </c>
      <c r="J32" s="5">
        <v>18</v>
      </c>
      <c r="K32" s="5">
        <v>2</v>
      </c>
      <c r="L32" s="5">
        <v>5</v>
      </c>
      <c r="M32" s="5">
        <f t="shared" si="0"/>
        <v>58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</row>
    <row r="33" spans="1:72" s="3" customFormat="1" ht="12.75" customHeight="1" x14ac:dyDescent="0.25">
      <c r="A33" s="16" t="s">
        <v>92</v>
      </c>
      <c r="B33" s="16" t="s">
        <v>93</v>
      </c>
      <c r="C33" s="16" t="s">
        <v>94</v>
      </c>
      <c r="D33" s="17">
        <v>5760000</v>
      </c>
      <c r="E33" s="17">
        <v>2400000</v>
      </c>
      <c r="F33" s="15" t="s">
        <v>74</v>
      </c>
      <c r="G33" s="5">
        <v>32</v>
      </c>
      <c r="H33" s="5">
        <v>12</v>
      </c>
      <c r="I33" s="5">
        <v>8</v>
      </c>
      <c r="J33" s="5">
        <v>22</v>
      </c>
      <c r="K33" s="5">
        <v>4</v>
      </c>
      <c r="L33" s="5">
        <v>5</v>
      </c>
      <c r="M33" s="5">
        <f t="shared" si="0"/>
        <v>83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</row>
    <row r="34" spans="1:72" s="3" customFormat="1" ht="12.75" customHeight="1" x14ac:dyDescent="0.25">
      <c r="A34" s="19" t="s">
        <v>114</v>
      </c>
      <c r="B34" s="19" t="s">
        <v>53</v>
      </c>
      <c r="C34" s="19" t="s">
        <v>65</v>
      </c>
      <c r="D34" s="35">
        <v>6324500</v>
      </c>
      <c r="E34" s="35">
        <v>3650000</v>
      </c>
      <c r="F34" s="4" t="s">
        <v>68</v>
      </c>
      <c r="G34" s="5">
        <v>27</v>
      </c>
      <c r="H34" s="5">
        <v>9</v>
      </c>
      <c r="I34" s="5">
        <v>7</v>
      </c>
      <c r="J34" s="5">
        <v>21</v>
      </c>
      <c r="K34" s="5">
        <v>2</v>
      </c>
      <c r="L34" s="5">
        <v>5</v>
      </c>
      <c r="M34" s="5">
        <f t="shared" si="0"/>
        <v>71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</row>
    <row r="35" spans="1:72" s="3" customFormat="1" ht="12.6" x14ac:dyDescent="0.25">
      <c r="A35" s="16" t="s">
        <v>95</v>
      </c>
      <c r="B35" s="16" t="s">
        <v>96</v>
      </c>
      <c r="C35" s="16" t="s">
        <v>97</v>
      </c>
      <c r="D35" s="18">
        <v>1019000</v>
      </c>
      <c r="E35" s="18">
        <v>744000</v>
      </c>
      <c r="F35" s="15" t="s">
        <v>74</v>
      </c>
      <c r="G35" s="5">
        <v>27</v>
      </c>
      <c r="H35" s="5">
        <v>8</v>
      </c>
      <c r="I35" s="5">
        <v>7</v>
      </c>
      <c r="J35" s="5">
        <v>21</v>
      </c>
      <c r="K35" s="5">
        <v>2</v>
      </c>
      <c r="L35" s="5">
        <v>5</v>
      </c>
      <c r="M35" s="5">
        <f t="shared" si="0"/>
        <v>70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</row>
    <row r="36" spans="1:72" s="3" customFormat="1" ht="12.75" customHeight="1" x14ac:dyDescent="0.25">
      <c r="A36" s="19" t="s">
        <v>115</v>
      </c>
      <c r="B36" s="19" t="s">
        <v>47</v>
      </c>
      <c r="C36" s="19" t="s">
        <v>66</v>
      </c>
      <c r="D36" s="35">
        <v>105784617</v>
      </c>
      <c r="E36" s="35">
        <v>18800000</v>
      </c>
      <c r="F36" s="4" t="s">
        <v>68</v>
      </c>
      <c r="G36" s="5">
        <v>19</v>
      </c>
      <c r="H36" s="5">
        <v>8</v>
      </c>
      <c r="I36" s="5">
        <v>8</v>
      </c>
      <c r="J36" s="5">
        <v>20</v>
      </c>
      <c r="K36" s="5">
        <v>4</v>
      </c>
      <c r="L36" s="5">
        <v>5</v>
      </c>
      <c r="M36" s="5">
        <f t="shared" si="0"/>
        <v>64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</row>
    <row r="37" spans="1:72" s="3" customFormat="1" ht="12.75" customHeight="1" x14ac:dyDescent="0.25">
      <c r="A37" s="16" t="s">
        <v>98</v>
      </c>
      <c r="B37" s="16" t="s">
        <v>99</v>
      </c>
      <c r="C37" s="16" t="s">
        <v>100</v>
      </c>
      <c r="D37" s="18">
        <v>730000</v>
      </c>
      <c r="E37" s="18">
        <v>565000</v>
      </c>
      <c r="F37" s="15" t="s">
        <v>74</v>
      </c>
      <c r="G37" s="5">
        <v>35</v>
      </c>
      <c r="H37" s="5">
        <v>11</v>
      </c>
      <c r="I37" s="5">
        <v>7</v>
      </c>
      <c r="J37" s="5">
        <v>22</v>
      </c>
      <c r="K37" s="5">
        <v>4</v>
      </c>
      <c r="L37" s="5">
        <v>5</v>
      </c>
      <c r="M37" s="5">
        <f t="shared" si="0"/>
        <v>84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</row>
    <row r="38" spans="1:72" s="3" customFormat="1" ht="13.5" customHeight="1" x14ac:dyDescent="0.25">
      <c r="A38" s="19" t="s">
        <v>116</v>
      </c>
      <c r="B38" s="19" t="s">
        <v>54</v>
      </c>
      <c r="C38" s="19" t="s">
        <v>67</v>
      </c>
      <c r="D38" s="35">
        <v>3891783</v>
      </c>
      <c r="E38" s="35">
        <v>2500000</v>
      </c>
      <c r="F38" s="4" t="s">
        <v>68</v>
      </c>
      <c r="G38" s="5">
        <v>28</v>
      </c>
      <c r="H38" s="5">
        <v>11</v>
      </c>
      <c r="I38" s="5">
        <v>8</v>
      </c>
      <c r="J38" s="5">
        <v>23</v>
      </c>
      <c r="K38" s="5">
        <v>3</v>
      </c>
      <c r="L38" s="5">
        <v>5</v>
      </c>
      <c r="M38" s="5">
        <f t="shared" si="0"/>
        <v>78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</row>
    <row r="39" spans="1:72" s="25" customFormat="1" ht="12.75" customHeight="1" x14ac:dyDescent="0.25">
      <c r="A39" s="16" t="s">
        <v>101</v>
      </c>
      <c r="B39" s="16" t="s">
        <v>102</v>
      </c>
      <c r="C39" s="16" t="s">
        <v>103</v>
      </c>
      <c r="D39" s="17">
        <v>2659200</v>
      </c>
      <c r="E39" s="17">
        <v>1300000</v>
      </c>
      <c r="F39" s="15" t="s">
        <v>74</v>
      </c>
      <c r="G39" s="5">
        <v>22</v>
      </c>
      <c r="H39" s="5">
        <v>10</v>
      </c>
      <c r="I39" s="5">
        <v>7</v>
      </c>
      <c r="J39" s="5">
        <v>18</v>
      </c>
      <c r="K39" s="5">
        <v>3</v>
      </c>
      <c r="L39" s="5">
        <v>5</v>
      </c>
      <c r="M39" s="5">
        <f t="shared" si="0"/>
        <v>65</v>
      </c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</row>
    <row r="40" spans="1:72" ht="12" x14ac:dyDescent="0.3">
      <c r="D40" s="7">
        <f>SUM(D17:D39)</f>
        <v>308354550</v>
      </c>
      <c r="E40" s="7">
        <f>SUM(E17:E39)</f>
        <v>90809800</v>
      </c>
      <c r="F40" s="7"/>
    </row>
    <row r="41" spans="1:72" ht="12" x14ac:dyDescent="0.3">
      <c r="E41" s="7"/>
      <c r="F41" s="7"/>
    </row>
    <row r="42" spans="1:72" ht="12" x14ac:dyDescent="0.3"/>
    <row r="43" spans="1:72" ht="12" x14ac:dyDescent="0.3"/>
    <row r="44" spans="1:72" ht="12" x14ac:dyDescent="0.3"/>
    <row r="45" spans="1:72" ht="12" x14ac:dyDescent="0.3"/>
    <row r="46" spans="1:72" ht="12" x14ac:dyDescent="0.3"/>
    <row r="47" spans="1:72" ht="12" x14ac:dyDescent="0.3"/>
    <row r="48" spans="1:72" ht="12" x14ac:dyDescent="0.3"/>
    <row r="49" s="2" customFormat="1" ht="12" x14ac:dyDescent="0.3"/>
    <row r="50" s="2" customFormat="1" ht="12" x14ac:dyDescent="0.3"/>
    <row r="51" s="2" customFormat="1" ht="12" x14ac:dyDescent="0.3"/>
    <row r="52" s="2" customFormat="1" ht="12" x14ac:dyDescent="0.3"/>
    <row r="53" s="2" customFormat="1" ht="12" x14ac:dyDescent="0.3"/>
    <row r="54" s="2" customFormat="1" ht="12" x14ac:dyDescent="0.3"/>
  </sheetData>
  <mergeCells count="18">
    <mergeCell ref="L14:L15"/>
    <mergeCell ref="M14:M15"/>
    <mergeCell ref="F14:F16"/>
    <mergeCell ref="G14:G15"/>
    <mergeCell ref="H14:H15"/>
    <mergeCell ref="I14:I15"/>
    <mergeCell ref="J14:J15"/>
    <mergeCell ref="K14:K15"/>
    <mergeCell ref="A3:C3"/>
    <mergeCell ref="D3:F3"/>
    <mergeCell ref="D9:F9"/>
    <mergeCell ref="D10:M10"/>
    <mergeCell ref="D12:M12"/>
    <mergeCell ref="A14:A16"/>
    <mergeCell ref="B14:B16"/>
    <mergeCell ref="C14:C16"/>
    <mergeCell ref="D14:D16"/>
    <mergeCell ref="E14:E16"/>
  </mergeCells>
  <dataValidations count="5">
    <dataValidation type="decimal" operator="lessThanOrEqual" allowBlank="1" showInputMessage="1" showErrorMessage="1" error="max. 40" sqref="G17:G39" xr:uid="{78DE27C0-BC82-4551-8908-D32CB7D36D34}">
      <formula1>40</formula1>
    </dataValidation>
    <dataValidation type="decimal" operator="lessThanOrEqual" allowBlank="1" showInputMessage="1" showErrorMessage="1" error="max. 15" sqref="H17:H39" xr:uid="{BDC1421A-A78E-46CE-B608-BE72CE69A432}">
      <formula1>15</formula1>
    </dataValidation>
    <dataValidation type="decimal" operator="lessThanOrEqual" allowBlank="1" showInputMessage="1" showErrorMessage="1" error="max. 10" sqref="I17:I39" xr:uid="{933EC6C8-F511-4108-92F7-25000A77EDA7}">
      <formula1>10</formula1>
    </dataValidation>
    <dataValidation type="decimal" operator="lessThanOrEqual" allowBlank="1" showInputMessage="1" showErrorMessage="1" error="max. 25" sqref="J17:J39" xr:uid="{ADF3C451-3D74-4694-8E08-F76C4F2BE014}">
      <formula1>25</formula1>
    </dataValidation>
    <dataValidation type="decimal" operator="lessThanOrEqual" allowBlank="1" showInputMessage="1" showErrorMessage="1" error="max. 5" sqref="K17:L39" xr:uid="{CC1E50CC-122E-400D-B45B-8C560C5FF926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EB1B-DC0F-43B4-A78A-A68973F44667}">
  <dimension ref="A1:BT54"/>
  <sheetViews>
    <sheetView workbookViewId="0"/>
  </sheetViews>
  <sheetFormatPr defaultColWidth="9.21875" defaultRowHeight="14.4" x14ac:dyDescent="0.3"/>
  <cols>
    <col min="1" max="1" width="11.77734375" style="2" customWidth="1"/>
    <col min="2" max="2" width="30" style="2" bestFit="1" customWidth="1"/>
    <col min="3" max="3" width="43.77734375" style="2" customWidth="1"/>
    <col min="4" max="4" width="15.5546875" style="2" customWidth="1"/>
    <col min="5" max="6" width="15" style="2" customWidth="1"/>
    <col min="7" max="7" width="9.77734375" style="2" customWidth="1"/>
    <col min="8" max="16384" width="9.21875" style="2"/>
  </cols>
  <sheetData>
    <row r="1" spans="1:13" ht="38.25" customHeight="1" x14ac:dyDescent="0.3">
      <c r="A1" s="1" t="s">
        <v>26</v>
      </c>
    </row>
    <row r="2" spans="1:13" ht="15" customHeight="1" x14ac:dyDescent="0.3">
      <c r="A2" s="9" t="s">
        <v>41</v>
      </c>
      <c r="D2" s="9" t="s">
        <v>23</v>
      </c>
    </row>
    <row r="3" spans="1:13" ht="25.2" customHeight="1" x14ac:dyDescent="0.3">
      <c r="A3" s="20" t="s">
        <v>32</v>
      </c>
      <c r="B3" s="21"/>
      <c r="C3" s="21"/>
      <c r="D3" s="22" t="s">
        <v>34</v>
      </c>
      <c r="E3" s="23"/>
      <c r="F3" s="23"/>
    </row>
    <row r="4" spans="1:13" ht="15" customHeight="1" x14ac:dyDescent="0.3">
      <c r="A4" s="9" t="s">
        <v>42</v>
      </c>
      <c r="D4" s="2" t="s">
        <v>33</v>
      </c>
    </row>
    <row r="5" spans="1:13" ht="15" customHeight="1" x14ac:dyDescent="0.3">
      <c r="A5" s="9" t="s">
        <v>43</v>
      </c>
      <c r="D5" s="2" t="s">
        <v>27</v>
      </c>
    </row>
    <row r="6" spans="1:13" ht="15" customHeight="1" x14ac:dyDescent="0.3">
      <c r="A6" s="11" t="s">
        <v>25</v>
      </c>
      <c r="D6" s="2" t="s">
        <v>28</v>
      </c>
    </row>
    <row r="7" spans="1:13" ht="15" customHeight="1" x14ac:dyDescent="0.3">
      <c r="A7" s="9" t="s">
        <v>22</v>
      </c>
      <c r="D7" s="2" t="s">
        <v>29</v>
      </c>
      <c r="E7" s="8"/>
      <c r="F7" s="8"/>
    </row>
    <row r="8" spans="1:13" ht="15" customHeight="1" x14ac:dyDescent="0.3">
      <c r="A8" s="9"/>
      <c r="D8" s="2" t="s">
        <v>30</v>
      </c>
      <c r="E8" s="8"/>
      <c r="F8" s="8"/>
    </row>
    <row r="9" spans="1:13" ht="15" customHeight="1" x14ac:dyDescent="0.3">
      <c r="D9" s="21"/>
      <c r="E9" s="21"/>
      <c r="F9" s="21"/>
    </row>
    <row r="10" spans="1:13" ht="42.6" customHeight="1" x14ac:dyDescent="0.3">
      <c r="A10" s="9"/>
      <c r="D10" s="22" t="s">
        <v>31</v>
      </c>
      <c r="E10" s="22"/>
      <c r="F10" s="22"/>
      <c r="G10" s="22"/>
      <c r="H10" s="22"/>
      <c r="I10" s="22"/>
      <c r="J10" s="22"/>
      <c r="K10" s="22"/>
      <c r="L10" s="22"/>
      <c r="M10" s="22"/>
    </row>
    <row r="11" spans="1:13" ht="12.6" x14ac:dyDescent="0.3">
      <c r="A11" s="9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12.6" x14ac:dyDescent="0.3">
      <c r="A12" s="9"/>
      <c r="D12" s="22" t="s">
        <v>117</v>
      </c>
      <c r="E12" s="22"/>
      <c r="F12" s="22"/>
      <c r="G12" s="22"/>
      <c r="H12" s="22"/>
      <c r="I12" s="22"/>
      <c r="J12" s="22"/>
      <c r="K12" s="22"/>
      <c r="L12" s="22"/>
      <c r="M12" s="22"/>
    </row>
    <row r="13" spans="1:13" ht="12.6" customHeight="1" x14ac:dyDescent="0.3">
      <c r="A13" s="9"/>
    </row>
    <row r="14" spans="1:13" ht="26.55" customHeight="1" x14ac:dyDescent="0.3">
      <c r="A14" s="26" t="s">
        <v>0</v>
      </c>
      <c r="B14" s="26" t="s">
        <v>1</v>
      </c>
      <c r="C14" s="26" t="s">
        <v>17</v>
      </c>
      <c r="D14" s="26" t="s">
        <v>12</v>
      </c>
      <c r="E14" s="27" t="s">
        <v>2</v>
      </c>
      <c r="F14" s="27" t="s">
        <v>35</v>
      </c>
      <c r="G14" s="26" t="s">
        <v>14</v>
      </c>
      <c r="H14" s="26" t="s">
        <v>36</v>
      </c>
      <c r="I14" s="26" t="s">
        <v>13</v>
      </c>
      <c r="J14" s="26" t="s">
        <v>37</v>
      </c>
      <c r="K14" s="26" t="s">
        <v>38</v>
      </c>
      <c r="L14" s="26" t="s">
        <v>39</v>
      </c>
      <c r="M14" s="26" t="s">
        <v>3</v>
      </c>
    </row>
    <row r="15" spans="1:13" ht="59.55" customHeight="1" x14ac:dyDescent="0.3">
      <c r="A15" s="26"/>
      <c r="B15" s="26"/>
      <c r="C15" s="26"/>
      <c r="D15" s="26"/>
      <c r="E15" s="27"/>
      <c r="F15" s="27"/>
      <c r="G15" s="26"/>
      <c r="H15" s="26"/>
      <c r="I15" s="26"/>
      <c r="J15" s="26"/>
      <c r="K15" s="26"/>
      <c r="L15" s="26"/>
      <c r="M15" s="26"/>
    </row>
    <row r="16" spans="1:13" ht="28.95" customHeight="1" x14ac:dyDescent="0.3">
      <c r="A16" s="26"/>
      <c r="B16" s="26"/>
      <c r="C16" s="26"/>
      <c r="D16" s="26"/>
      <c r="E16" s="27"/>
      <c r="F16" s="27"/>
      <c r="G16" s="10" t="s">
        <v>24</v>
      </c>
      <c r="H16" s="10" t="s">
        <v>19</v>
      </c>
      <c r="I16" s="10" t="s">
        <v>21</v>
      </c>
      <c r="J16" s="10" t="s">
        <v>40</v>
      </c>
      <c r="K16" s="10" t="s">
        <v>20</v>
      </c>
      <c r="L16" s="10" t="s">
        <v>20</v>
      </c>
      <c r="M16" s="10"/>
    </row>
    <row r="17" spans="1:72" s="3" customFormat="1" ht="12.75" customHeight="1" x14ac:dyDescent="0.25">
      <c r="A17" s="19" t="s">
        <v>104</v>
      </c>
      <c r="B17" s="19" t="s">
        <v>44</v>
      </c>
      <c r="C17" s="19" t="s">
        <v>55</v>
      </c>
      <c r="D17" s="35">
        <v>4301000</v>
      </c>
      <c r="E17" s="35">
        <v>2842800</v>
      </c>
      <c r="F17" s="4" t="s">
        <v>68</v>
      </c>
      <c r="G17" s="5">
        <v>34</v>
      </c>
      <c r="H17" s="5">
        <v>12</v>
      </c>
      <c r="I17" s="5">
        <v>8</v>
      </c>
      <c r="J17" s="5">
        <v>20</v>
      </c>
      <c r="K17" s="5">
        <v>2</v>
      </c>
      <c r="L17" s="5">
        <v>5</v>
      </c>
      <c r="M17" s="5">
        <f t="shared" ref="M17:M39" si="0">SUM(G17:L17)</f>
        <v>81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</row>
    <row r="18" spans="1:72" s="3" customFormat="1" ht="12.75" customHeight="1" x14ac:dyDescent="0.25">
      <c r="A18" s="19" t="s">
        <v>105</v>
      </c>
      <c r="B18" s="19" t="s">
        <v>45</v>
      </c>
      <c r="C18" s="19" t="s">
        <v>56</v>
      </c>
      <c r="D18" s="35">
        <v>612233</v>
      </c>
      <c r="E18" s="35">
        <v>400000</v>
      </c>
      <c r="F18" s="4" t="s">
        <v>68</v>
      </c>
      <c r="G18" s="5">
        <v>25</v>
      </c>
      <c r="H18" s="5">
        <v>8</v>
      </c>
      <c r="I18" s="5">
        <v>9</v>
      </c>
      <c r="J18" s="5">
        <v>15</v>
      </c>
      <c r="K18" s="5">
        <v>2</v>
      </c>
      <c r="L18" s="5">
        <v>3</v>
      </c>
      <c r="M18" s="5">
        <f t="shared" si="0"/>
        <v>62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</row>
    <row r="19" spans="1:72" s="3" customFormat="1" ht="12.75" customHeight="1" x14ac:dyDescent="0.25">
      <c r="A19" s="19" t="s">
        <v>106</v>
      </c>
      <c r="B19" s="19" t="s">
        <v>46</v>
      </c>
      <c r="C19" s="19" t="s">
        <v>57</v>
      </c>
      <c r="D19" s="35">
        <v>5592400</v>
      </c>
      <c r="E19" s="35">
        <v>2828000</v>
      </c>
      <c r="F19" s="4" t="s">
        <v>68</v>
      </c>
      <c r="G19" s="5">
        <v>33</v>
      </c>
      <c r="H19" s="5">
        <v>10</v>
      </c>
      <c r="I19" s="5">
        <v>7</v>
      </c>
      <c r="J19" s="5">
        <v>23</v>
      </c>
      <c r="K19" s="5">
        <v>3</v>
      </c>
      <c r="L19" s="5">
        <v>5</v>
      </c>
      <c r="M19" s="5">
        <f t="shared" si="0"/>
        <v>81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</row>
    <row r="20" spans="1:72" s="3" customFormat="1" ht="12.75" customHeight="1" x14ac:dyDescent="0.25">
      <c r="A20" s="19" t="s">
        <v>107</v>
      </c>
      <c r="B20" s="19" t="s">
        <v>46</v>
      </c>
      <c r="C20" s="19" t="s">
        <v>58</v>
      </c>
      <c r="D20" s="35">
        <v>32713050</v>
      </c>
      <c r="E20" s="35">
        <v>12500000</v>
      </c>
      <c r="F20" s="4" t="s">
        <v>68</v>
      </c>
      <c r="G20" s="5">
        <v>28</v>
      </c>
      <c r="H20" s="5">
        <v>12</v>
      </c>
      <c r="I20" s="5">
        <v>8</v>
      </c>
      <c r="J20" s="5">
        <v>23</v>
      </c>
      <c r="K20" s="5">
        <v>3</v>
      </c>
      <c r="L20" s="5">
        <v>5</v>
      </c>
      <c r="M20" s="5">
        <f t="shared" si="0"/>
        <v>79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</row>
    <row r="21" spans="1:72" s="3" customFormat="1" ht="12.75" customHeight="1" x14ac:dyDescent="0.25">
      <c r="A21" s="28" t="s">
        <v>71</v>
      </c>
      <c r="B21" s="28" t="s">
        <v>72</v>
      </c>
      <c r="C21" s="28" t="s">
        <v>73</v>
      </c>
      <c r="D21" s="29">
        <v>750000</v>
      </c>
      <c r="E21" s="29">
        <v>400000</v>
      </c>
      <c r="F21" s="15" t="s">
        <v>74</v>
      </c>
      <c r="G21" s="30">
        <v>34</v>
      </c>
      <c r="H21" s="30">
        <v>11</v>
      </c>
      <c r="I21" s="30">
        <v>7</v>
      </c>
      <c r="J21" s="30">
        <v>23</v>
      </c>
      <c r="K21" s="30">
        <v>3</v>
      </c>
      <c r="L21" s="30">
        <v>5</v>
      </c>
      <c r="M21" s="30">
        <f t="shared" si="0"/>
        <v>83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</row>
    <row r="22" spans="1:72" s="3" customFormat="1" ht="12" x14ac:dyDescent="0.25">
      <c r="A22" s="28" t="s">
        <v>75</v>
      </c>
      <c r="B22" s="28" t="s">
        <v>76</v>
      </c>
      <c r="C22" s="28" t="s">
        <v>77</v>
      </c>
      <c r="D22" s="31" t="s">
        <v>78</v>
      </c>
      <c r="E22" s="29">
        <v>730000</v>
      </c>
      <c r="F22" s="15" t="s">
        <v>74</v>
      </c>
      <c r="G22" s="30">
        <v>32</v>
      </c>
      <c r="H22" s="30">
        <v>10</v>
      </c>
      <c r="I22" s="30">
        <v>7</v>
      </c>
      <c r="J22" s="30">
        <v>23</v>
      </c>
      <c r="K22" s="30">
        <v>4</v>
      </c>
      <c r="L22" s="30">
        <v>5</v>
      </c>
      <c r="M22" s="30">
        <f t="shared" si="0"/>
        <v>81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</row>
    <row r="23" spans="1:72" s="3" customFormat="1" ht="12.75" customHeight="1" x14ac:dyDescent="0.25">
      <c r="A23" s="28" t="s">
        <v>79</v>
      </c>
      <c r="B23" s="28" t="s">
        <v>80</v>
      </c>
      <c r="C23" s="28" t="s">
        <v>81</v>
      </c>
      <c r="D23" s="31" t="s">
        <v>82</v>
      </c>
      <c r="E23" s="29">
        <v>1600000</v>
      </c>
      <c r="F23" s="15" t="s">
        <v>74</v>
      </c>
      <c r="G23" s="30">
        <v>39</v>
      </c>
      <c r="H23" s="30">
        <v>14</v>
      </c>
      <c r="I23" s="30">
        <v>10</v>
      </c>
      <c r="J23" s="30">
        <v>22</v>
      </c>
      <c r="K23" s="30">
        <v>5</v>
      </c>
      <c r="L23" s="30">
        <v>5</v>
      </c>
      <c r="M23" s="30">
        <f t="shared" si="0"/>
        <v>95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</row>
    <row r="24" spans="1:72" s="3" customFormat="1" ht="12.75" customHeight="1" x14ac:dyDescent="0.25">
      <c r="A24" s="19" t="s">
        <v>108</v>
      </c>
      <c r="B24" s="19" t="s">
        <v>47</v>
      </c>
      <c r="C24" s="19" t="s">
        <v>59</v>
      </c>
      <c r="D24" s="35">
        <v>2728500</v>
      </c>
      <c r="E24" s="35">
        <v>1750000</v>
      </c>
      <c r="F24" s="4" t="s">
        <v>68</v>
      </c>
      <c r="G24" s="5">
        <v>32</v>
      </c>
      <c r="H24" s="5">
        <v>12</v>
      </c>
      <c r="I24" s="5">
        <v>7</v>
      </c>
      <c r="J24" s="5">
        <v>22</v>
      </c>
      <c r="K24" s="5">
        <v>4</v>
      </c>
      <c r="L24" s="5">
        <v>5</v>
      </c>
      <c r="M24" s="5">
        <f t="shared" si="0"/>
        <v>82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</row>
    <row r="25" spans="1:72" s="3" customFormat="1" ht="13.5" customHeight="1" x14ac:dyDescent="0.25">
      <c r="A25" s="19" t="s">
        <v>109</v>
      </c>
      <c r="B25" s="19" t="s">
        <v>48</v>
      </c>
      <c r="C25" s="19" t="s">
        <v>60</v>
      </c>
      <c r="D25" s="35">
        <v>11061351</v>
      </c>
      <c r="E25" s="35">
        <v>5300000</v>
      </c>
      <c r="F25" s="4" t="s">
        <v>68</v>
      </c>
      <c r="G25" s="5">
        <v>35</v>
      </c>
      <c r="H25" s="5">
        <v>13</v>
      </c>
      <c r="I25" s="5">
        <v>8</v>
      </c>
      <c r="J25" s="5">
        <v>20</v>
      </c>
      <c r="K25" s="5">
        <v>2</v>
      </c>
      <c r="L25" s="5">
        <v>3</v>
      </c>
      <c r="M25" s="5">
        <f t="shared" si="0"/>
        <v>81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</row>
    <row r="26" spans="1:72" s="3" customFormat="1" ht="12.75" customHeight="1" x14ac:dyDescent="0.25">
      <c r="A26" s="28" t="s">
        <v>83</v>
      </c>
      <c r="B26" s="28" t="s">
        <v>84</v>
      </c>
      <c r="C26" s="28" t="s">
        <v>85</v>
      </c>
      <c r="D26" s="29">
        <v>705500</v>
      </c>
      <c r="E26" s="29">
        <v>400000</v>
      </c>
      <c r="F26" s="15" t="s">
        <v>74</v>
      </c>
      <c r="G26" s="30">
        <v>32</v>
      </c>
      <c r="H26" s="30">
        <v>11</v>
      </c>
      <c r="I26" s="30">
        <v>8</v>
      </c>
      <c r="J26" s="30">
        <v>22</v>
      </c>
      <c r="K26" s="30">
        <v>2</v>
      </c>
      <c r="L26" s="30">
        <v>5</v>
      </c>
      <c r="M26" s="30">
        <f t="shared" si="0"/>
        <v>80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</row>
    <row r="27" spans="1:72" s="3" customFormat="1" ht="12.75" customHeight="1" x14ac:dyDescent="0.25">
      <c r="A27" s="19" t="s">
        <v>110</v>
      </c>
      <c r="B27" s="19" t="s">
        <v>49</v>
      </c>
      <c r="C27" s="19" t="s">
        <v>61</v>
      </c>
      <c r="D27" s="35">
        <v>11162000</v>
      </c>
      <c r="E27" s="35">
        <v>6500000</v>
      </c>
      <c r="F27" s="4" t="s">
        <v>68</v>
      </c>
      <c r="G27" s="5">
        <v>30</v>
      </c>
      <c r="H27" s="5">
        <v>11</v>
      </c>
      <c r="I27" s="5">
        <v>8</v>
      </c>
      <c r="J27" s="5">
        <v>20</v>
      </c>
      <c r="K27" s="5">
        <v>2</v>
      </c>
      <c r="L27" s="5">
        <v>5</v>
      </c>
      <c r="M27" s="5">
        <f t="shared" si="0"/>
        <v>76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</row>
    <row r="28" spans="1:72" s="3" customFormat="1" ht="12.75" customHeight="1" x14ac:dyDescent="0.25">
      <c r="A28" s="28" t="s">
        <v>86</v>
      </c>
      <c r="B28" s="28" t="s">
        <v>87</v>
      </c>
      <c r="C28" s="28" t="s">
        <v>88</v>
      </c>
      <c r="D28" s="29">
        <v>3162500</v>
      </c>
      <c r="E28" s="29">
        <v>1550000</v>
      </c>
      <c r="F28" s="15" t="s">
        <v>74</v>
      </c>
      <c r="G28" s="30">
        <v>26</v>
      </c>
      <c r="H28" s="30">
        <v>9</v>
      </c>
      <c r="I28" s="30">
        <v>9</v>
      </c>
      <c r="J28" s="30">
        <v>18</v>
      </c>
      <c r="K28" s="30">
        <v>2</v>
      </c>
      <c r="L28" s="30">
        <v>5</v>
      </c>
      <c r="M28" s="30">
        <f t="shared" si="0"/>
        <v>69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</row>
    <row r="29" spans="1:72" s="3" customFormat="1" ht="12" x14ac:dyDescent="0.25">
      <c r="A29" s="28" t="s">
        <v>89</v>
      </c>
      <c r="B29" s="32" t="s">
        <v>90</v>
      </c>
      <c r="C29" s="28" t="s">
        <v>91</v>
      </c>
      <c r="D29" s="29">
        <v>999000</v>
      </c>
      <c r="E29" s="29">
        <v>600000</v>
      </c>
      <c r="F29" s="15" t="s">
        <v>74</v>
      </c>
      <c r="G29" s="30">
        <v>23</v>
      </c>
      <c r="H29" s="30">
        <v>8</v>
      </c>
      <c r="I29" s="30">
        <v>6</v>
      </c>
      <c r="J29" s="30">
        <v>18</v>
      </c>
      <c r="K29" s="30">
        <v>3</v>
      </c>
      <c r="L29" s="30">
        <v>5</v>
      </c>
      <c r="M29" s="30">
        <f t="shared" si="0"/>
        <v>63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</row>
    <row r="30" spans="1:72" s="3" customFormat="1" ht="12.75" customHeight="1" x14ac:dyDescent="0.25">
      <c r="A30" s="19" t="s">
        <v>111</v>
      </c>
      <c r="B30" s="19" t="s">
        <v>50</v>
      </c>
      <c r="C30" s="19" t="s">
        <v>62</v>
      </c>
      <c r="D30" s="35">
        <v>85420496</v>
      </c>
      <c r="E30" s="35">
        <v>15000000</v>
      </c>
      <c r="F30" s="4" t="s">
        <v>68</v>
      </c>
      <c r="G30" s="5">
        <v>39</v>
      </c>
      <c r="H30" s="5">
        <v>14</v>
      </c>
      <c r="I30" s="5">
        <v>10</v>
      </c>
      <c r="J30" s="5">
        <v>23</v>
      </c>
      <c r="K30" s="5">
        <v>4</v>
      </c>
      <c r="L30" s="5">
        <v>5</v>
      </c>
      <c r="M30" s="5">
        <f t="shared" si="0"/>
        <v>95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</row>
    <row r="31" spans="1:72" s="3" customFormat="1" ht="12.75" customHeight="1" x14ac:dyDescent="0.25">
      <c r="A31" s="19" t="s">
        <v>112</v>
      </c>
      <c r="B31" s="19" t="s">
        <v>51</v>
      </c>
      <c r="C31" s="19" t="s">
        <v>63</v>
      </c>
      <c r="D31" s="35">
        <v>19200000</v>
      </c>
      <c r="E31" s="35">
        <v>6500000</v>
      </c>
      <c r="F31" s="4" t="s">
        <v>68</v>
      </c>
      <c r="G31" s="5">
        <v>28</v>
      </c>
      <c r="H31" s="5">
        <v>10</v>
      </c>
      <c r="I31" s="5">
        <v>7</v>
      </c>
      <c r="J31" s="5">
        <v>15</v>
      </c>
      <c r="K31" s="5">
        <v>0</v>
      </c>
      <c r="L31" s="5">
        <v>5</v>
      </c>
      <c r="M31" s="5">
        <f t="shared" si="0"/>
        <v>65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</row>
    <row r="32" spans="1:72" s="3" customFormat="1" ht="12.75" customHeight="1" x14ac:dyDescent="0.25">
      <c r="A32" s="19" t="s">
        <v>113</v>
      </c>
      <c r="B32" s="19" t="s">
        <v>52</v>
      </c>
      <c r="C32" s="19" t="s">
        <v>64</v>
      </c>
      <c r="D32" s="35">
        <v>3777420</v>
      </c>
      <c r="E32" s="35">
        <v>1950000</v>
      </c>
      <c r="F32" s="4" t="s">
        <v>68</v>
      </c>
      <c r="G32" s="5">
        <v>25</v>
      </c>
      <c r="H32" s="5">
        <v>8</v>
      </c>
      <c r="I32" s="5">
        <v>7</v>
      </c>
      <c r="J32" s="5">
        <v>20</v>
      </c>
      <c r="K32" s="5">
        <v>2</v>
      </c>
      <c r="L32" s="5">
        <v>5</v>
      </c>
      <c r="M32" s="5">
        <f t="shared" si="0"/>
        <v>67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</row>
    <row r="33" spans="1:72" s="3" customFormat="1" ht="12.75" customHeight="1" x14ac:dyDescent="0.25">
      <c r="A33" s="16" t="s">
        <v>92</v>
      </c>
      <c r="B33" s="16" t="s">
        <v>93</v>
      </c>
      <c r="C33" s="16" t="s">
        <v>94</v>
      </c>
      <c r="D33" s="17">
        <v>5760000</v>
      </c>
      <c r="E33" s="17">
        <v>2400000</v>
      </c>
      <c r="F33" s="15" t="s">
        <v>74</v>
      </c>
      <c r="G33" s="5">
        <v>33</v>
      </c>
      <c r="H33" s="5">
        <v>13</v>
      </c>
      <c r="I33" s="5">
        <v>8</v>
      </c>
      <c r="J33" s="5">
        <v>22</v>
      </c>
      <c r="K33" s="5">
        <v>4</v>
      </c>
      <c r="L33" s="5">
        <v>5</v>
      </c>
      <c r="M33" s="5">
        <f t="shared" si="0"/>
        <v>85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</row>
    <row r="34" spans="1:72" s="3" customFormat="1" ht="12.75" customHeight="1" x14ac:dyDescent="0.25">
      <c r="A34" s="19" t="s">
        <v>114</v>
      </c>
      <c r="B34" s="19" t="s">
        <v>53</v>
      </c>
      <c r="C34" s="19" t="s">
        <v>65</v>
      </c>
      <c r="D34" s="35">
        <v>6324500</v>
      </c>
      <c r="E34" s="35">
        <v>3650000</v>
      </c>
      <c r="F34" s="4" t="s">
        <v>68</v>
      </c>
      <c r="G34" s="5">
        <v>30</v>
      </c>
      <c r="H34" s="5">
        <v>10</v>
      </c>
      <c r="I34" s="5">
        <v>7</v>
      </c>
      <c r="J34" s="5">
        <v>21</v>
      </c>
      <c r="K34" s="5">
        <v>2</v>
      </c>
      <c r="L34" s="5">
        <v>5</v>
      </c>
      <c r="M34" s="5">
        <f t="shared" si="0"/>
        <v>75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</row>
    <row r="35" spans="1:72" s="3" customFormat="1" ht="12.6" x14ac:dyDescent="0.25">
      <c r="A35" s="16" t="s">
        <v>95</v>
      </c>
      <c r="B35" s="16" t="s">
        <v>96</v>
      </c>
      <c r="C35" s="16" t="s">
        <v>97</v>
      </c>
      <c r="D35" s="18">
        <v>1019000</v>
      </c>
      <c r="E35" s="18">
        <v>744000</v>
      </c>
      <c r="F35" s="15" t="s">
        <v>74</v>
      </c>
      <c r="G35" s="5">
        <v>30</v>
      </c>
      <c r="H35" s="5">
        <v>10</v>
      </c>
      <c r="I35" s="5">
        <v>7</v>
      </c>
      <c r="J35" s="5">
        <v>21</v>
      </c>
      <c r="K35" s="5">
        <v>2</v>
      </c>
      <c r="L35" s="5">
        <v>5</v>
      </c>
      <c r="M35" s="5">
        <f t="shared" si="0"/>
        <v>75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</row>
    <row r="36" spans="1:72" s="3" customFormat="1" ht="12.75" customHeight="1" x14ac:dyDescent="0.25">
      <c r="A36" s="19" t="s">
        <v>115</v>
      </c>
      <c r="B36" s="19" t="s">
        <v>47</v>
      </c>
      <c r="C36" s="19" t="s">
        <v>66</v>
      </c>
      <c r="D36" s="35">
        <v>105784617</v>
      </c>
      <c r="E36" s="35">
        <v>18800000</v>
      </c>
      <c r="F36" s="4" t="s">
        <v>68</v>
      </c>
      <c r="G36" s="5">
        <v>24</v>
      </c>
      <c r="H36" s="5">
        <v>10</v>
      </c>
      <c r="I36" s="5">
        <v>8</v>
      </c>
      <c r="J36" s="5">
        <v>18</v>
      </c>
      <c r="K36" s="5">
        <v>4</v>
      </c>
      <c r="L36" s="5">
        <v>5</v>
      </c>
      <c r="M36" s="5">
        <f t="shared" si="0"/>
        <v>69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</row>
    <row r="37" spans="1:72" s="3" customFormat="1" ht="12.75" customHeight="1" x14ac:dyDescent="0.25">
      <c r="A37" s="16" t="s">
        <v>98</v>
      </c>
      <c r="B37" s="16" t="s">
        <v>99</v>
      </c>
      <c r="C37" s="16" t="s">
        <v>100</v>
      </c>
      <c r="D37" s="18">
        <v>730000</v>
      </c>
      <c r="E37" s="18">
        <v>565000</v>
      </c>
      <c r="F37" s="15" t="s">
        <v>74</v>
      </c>
      <c r="G37" s="5">
        <v>32</v>
      </c>
      <c r="H37" s="5">
        <v>10</v>
      </c>
      <c r="I37" s="5">
        <v>7</v>
      </c>
      <c r="J37" s="5">
        <v>23</v>
      </c>
      <c r="K37" s="5">
        <v>4</v>
      </c>
      <c r="L37" s="5">
        <v>5</v>
      </c>
      <c r="M37" s="5">
        <f t="shared" si="0"/>
        <v>81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</row>
    <row r="38" spans="1:72" s="3" customFormat="1" ht="13.5" customHeight="1" x14ac:dyDescent="0.25">
      <c r="A38" s="19" t="s">
        <v>116</v>
      </c>
      <c r="B38" s="19" t="s">
        <v>54</v>
      </c>
      <c r="C38" s="19" t="s">
        <v>67</v>
      </c>
      <c r="D38" s="35">
        <v>3891783</v>
      </c>
      <c r="E38" s="35">
        <v>2500000</v>
      </c>
      <c r="F38" s="4" t="s">
        <v>68</v>
      </c>
      <c r="G38" s="5">
        <v>30</v>
      </c>
      <c r="H38" s="5">
        <v>10</v>
      </c>
      <c r="I38" s="5">
        <v>8</v>
      </c>
      <c r="J38" s="5">
        <v>23</v>
      </c>
      <c r="K38" s="5">
        <v>3</v>
      </c>
      <c r="L38" s="5">
        <v>5</v>
      </c>
      <c r="M38" s="5">
        <f t="shared" si="0"/>
        <v>79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</row>
    <row r="39" spans="1:72" s="25" customFormat="1" ht="12.75" customHeight="1" x14ac:dyDescent="0.25">
      <c r="A39" s="16" t="s">
        <v>101</v>
      </c>
      <c r="B39" s="16" t="s">
        <v>102</v>
      </c>
      <c r="C39" s="16" t="s">
        <v>103</v>
      </c>
      <c r="D39" s="17">
        <v>2659200</v>
      </c>
      <c r="E39" s="17">
        <v>1300000</v>
      </c>
      <c r="F39" s="15" t="s">
        <v>74</v>
      </c>
      <c r="G39" s="5">
        <v>30</v>
      </c>
      <c r="H39" s="5">
        <v>10</v>
      </c>
      <c r="I39" s="5">
        <v>7</v>
      </c>
      <c r="J39" s="5">
        <v>15</v>
      </c>
      <c r="K39" s="5">
        <v>3</v>
      </c>
      <c r="L39" s="5">
        <v>4</v>
      </c>
      <c r="M39" s="5">
        <f t="shared" si="0"/>
        <v>69</v>
      </c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</row>
    <row r="40" spans="1:72" ht="12" x14ac:dyDescent="0.3">
      <c r="D40" s="7">
        <f>SUM(D17:D39)</f>
        <v>308354550</v>
      </c>
      <c r="E40" s="7">
        <f>SUM(E17:E39)</f>
        <v>90809800</v>
      </c>
      <c r="F40" s="7"/>
    </row>
    <row r="41" spans="1:72" ht="12" x14ac:dyDescent="0.3">
      <c r="E41" s="7"/>
      <c r="F41" s="7"/>
    </row>
    <row r="42" spans="1:72" ht="12" x14ac:dyDescent="0.3"/>
    <row r="43" spans="1:72" ht="12" x14ac:dyDescent="0.3"/>
    <row r="44" spans="1:72" ht="12" x14ac:dyDescent="0.3"/>
    <row r="45" spans="1:72" ht="12" x14ac:dyDescent="0.3"/>
    <row r="46" spans="1:72" ht="12" x14ac:dyDescent="0.3"/>
    <row r="47" spans="1:72" ht="12" x14ac:dyDescent="0.3"/>
    <row r="48" spans="1:72" ht="12" x14ac:dyDescent="0.3"/>
    <row r="49" s="2" customFormat="1" ht="12" x14ac:dyDescent="0.3"/>
    <row r="50" s="2" customFormat="1" ht="12" x14ac:dyDescent="0.3"/>
    <row r="51" s="2" customFormat="1" ht="12" x14ac:dyDescent="0.3"/>
    <row r="52" s="2" customFormat="1" ht="12" x14ac:dyDescent="0.3"/>
    <row r="53" s="2" customFormat="1" ht="12" x14ac:dyDescent="0.3"/>
    <row r="54" s="2" customFormat="1" ht="12" x14ac:dyDescent="0.3"/>
  </sheetData>
  <mergeCells count="18">
    <mergeCell ref="L14:L15"/>
    <mergeCell ref="M14:M15"/>
    <mergeCell ref="F14:F16"/>
    <mergeCell ref="G14:G15"/>
    <mergeCell ref="H14:H15"/>
    <mergeCell ref="I14:I15"/>
    <mergeCell ref="J14:J15"/>
    <mergeCell ref="K14:K15"/>
    <mergeCell ref="A3:C3"/>
    <mergeCell ref="D3:F3"/>
    <mergeCell ref="D9:F9"/>
    <mergeCell ref="D10:M10"/>
    <mergeCell ref="D12:M12"/>
    <mergeCell ref="A14:A16"/>
    <mergeCell ref="B14:B16"/>
    <mergeCell ref="C14:C16"/>
    <mergeCell ref="D14:D16"/>
    <mergeCell ref="E14:E16"/>
  </mergeCells>
  <dataValidations count="5">
    <dataValidation type="decimal" operator="lessThanOrEqual" allowBlank="1" showInputMessage="1" showErrorMessage="1" error="max. 40" sqref="G17:G39" xr:uid="{DFF458A8-6B21-40D4-8300-41097C7C2529}">
      <formula1>40</formula1>
    </dataValidation>
    <dataValidation type="decimal" operator="lessThanOrEqual" allowBlank="1" showInputMessage="1" showErrorMessage="1" error="max. 15" sqref="H17:H39" xr:uid="{9F6306F8-9422-40AC-ADB3-FE7ADAF51F78}">
      <formula1>15</formula1>
    </dataValidation>
    <dataValidation type="decimal" operator="lessThanOrEqual" allowBlank="1" showInputMessage="1" showErrorMessage="1" error="max. 10" sqref="I17:I39" xr:uid="{D8982FBC-7F7C-4817-8A91-5559001F9E7A}">
      <formula1>10</formula1>
    </dataValidation>
    <dataValidation type="decimal" operator="lessThanOrEqual" allowBlank="1" showInputMessage="1" showErrorMessage="1" error="max. 25" sqref="J17:J39" xr:uid="{4C9D7BC3-C995-47FC-967F-25105205CDC8}">
      <formula1>25</formula1>
    </dataValidation>
    <dataValidation type="decimal" operator="lessThanOrEqual" allowBlank="1" showInputMessage="1" showErrorMessage="1" error="max. 5" sqref="K17:L39" xr:uid="{60C42014-C9E5-455B-BD53-A8CD0C5C3EA4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98486-4F39-49AF-9DE8-63A67B4405B7}">
  <dimension ref="A1:BT54"/>
  <sheetViews>
    <sheetView workbookViewId="0"/>
  </sheetViews>
  <sheetFormatPr defaultColWidth="9.21875" defaultRowHeight="14.4" x14ac:dyDescent="0.3"/>
  <cols>
    <col min="1" max="1" width="11.77734375" style="2" customWidth="1"/>
    <col min="2" max="2" width="30" style="2" bestFit="1" customWidth="1"/>
    <col min="3" max="3" width="43.77734375" style="2" customWidth="1"/>
    <col min="4" max="4" width="15.5546875" style="2" customWidth="1"/>
    <col min="5" max="6" width="15" style="2" customWidth="1"/>
    <col min="7" max="7" width="9.77734375" style="2" customWidth="1"/>
    <col min="8" max="16384" width="9.21875" style="2"/>
  </cols>
  <sheetData>
    <row r="1" spans="1:13" ht="38.25" customHeight="1" x14ac:dyDescent="0.3">
      <c r="A1" s="1" t="s">
        <v>26</v>
      </c>
    </row>
    <row r="2" spans="1:13" ht="15" customHeight="1" x14ac:dyDescent="0.3">
      <c r="A2" s="9" t="s">
        <v>41</v>
      </c>
      <c r="D2" s="9" t="s">
        <v>23</v>
      </c>
    </row>
    <row r="3" spans="1:13" ht="25.2" customHeight="1" x14ac:dyDescent="0.3">
      <c r="A3" s="20" t="s">
        <v>32</v>
      </c>
      <c r="B3" s="21"/>
      <c r="C3" s="21"/>
      <c r="D3" s="22" t="s">
        <v>34</v>
      </c>
      <c r="E3" s="23"/>
      <c r="F3" s="23"/>
    </row>
    <row r="4" spans="1:13" ht="15" customHeight="1" x14ac:dyDescent="0.3">
      <c r="A4" s="9" t="s">
        <v>42</v>
      </c>
      <c r="D4" s="2" t="s">
        <v>33</v>
      </c>
    </row>
    <row r="5" spans="1:13" ht="15" customHeight="1" x14ac:dyDescent="0.3">
      <c r="A5" s="9" t="s">
        <v>43</v>
      </c>
      <c r="D5" s="2" t="s">
        <v>27</v>
      </c>
    </row>
    <row r="6" spans="1:13" ht="15" customHeight="1" x14ac:dyDescent="0.3">
      <c r="A6" s="11" t="s">
        <v>25</v>
      </c>
      <c r="D6" s="2" t="s">
        <v>28</v>
      </c>
    </row>
    <row r="7" spans="1:13" ht="15" customHeight="1" x14ac:dyDescent="0.3">
      <c r="A7" s="9" t="s">
        <v>22</v>
      </c>
      <c r="D7" s="2" t="s">
        <v>29</v>
      </c>
      <c r="E7" s="8"/>
      <c r="F7" s="8"/>
    </row>
    <row r="8" spans="1:13" ht="15" customHeight="1" x14ac:dyDescent="0.3">
      <c r="A8" s="9"/>
      <c r="D8" s="2" t="s">
        <v>30</v>
      </c>
      <c r="E8" s="8"/>
      <c r="F8" s="8"/>
    </row>
    <row r="9" spans="1:13" ht="15" customHeight="1" x14ac:dyDescent="0.3">
      <c r="D9" s="21"/>
      <c r="E9" s="21"/>
      <c r="F9" s="21"/>
    </row>
    <row r="10" spans="1:13" ht="42.6" customHeight="1" x14ac:dyDescent="0.3">
      <c r="A10" s="9"/>
      <c r="D10" s="22" t="s">
        <v>31</v>
      </c>
      <c r="E10" s="22"/>
      <c r="F10" s="22"/>
      <c r="G10" s="22"/>
      <c r="H10" s="22"/>
      <c r="I10" s="22"/>
      <c r="J10" s="22"/>
      <c r="K10" s="22"/>
      <c r="L10" s="22"/>
      <c r="M10" s="22"/>
    </row>
    <row r="11" spans="1:13" ht="12.6" x14ac:dyDescent="0.3">
      <c r="A11" s="9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12.6" x14ac:dyDescent="0.3">
      <c r="A12" s="9"/>
      <c r="D12" s="22" t="s">
        <v>117</v>
      </c>
      <c r="E12" s="22"/>
      <c r="F12" s="22"/>
      <c r="G12" s="22"/>
      <c r="H12" s="22"/>
      <c r="I12" s="22"/>
      <c r="J12" s="22"/>
      <c r="K12" s="22"/>
      <c r="L12" s="22"/>
      <c r="M12" s="22"/>
    </row>
    <row r="13" spans="1:13" ht="12.6" customHeight="1" x14ac:dyDescent="0.3">
      <c r="A13" s="9"/>
    </row>
    <row r="14" spans="1:13" ht="26.55" customHeight="1" x14ac:dyDescent="0.3">
      <c r="A14" s="26" t="s">
        <v>0</v>
      </c>
      <c r="B14" s="26" t="s">
        <v>1</v>
      </c>
      <c r="C14" s="26" t="s">
        <v>17</v>
      </c>
      <c r="D14" s="26" t="s">
        <v>12</v>
      </c>
      <c r="E14" s="27" t="s">
        <v>2</v>
      </c>
      <c r="F14" s="27" t="s">
        <v>35</v>
      </c>
      <c r="G14" s="26" t="s">
        <v>14</v>
      </c>
      <c r="H14" s="26" t="s">
        <v>36</v>
      </c>
      <c r="I14" s="26" t="s">
        <v>13</v>
      </c>
      <c r="J14" s="26" t="s">
        <v>37</v>
      </c>
      <c r="K14" s="26" t="s">
        <v>38</v>
      </c>
      <c r="L14" s="26" t="s">
        <v>39</v>
      </c>
      <c r="M14" s="26" t="s">
        <v>3</v>
      </c>
    </row>
    <row r="15" spans="1:13" ht="59.55" customHeight="1" x14ac:dyDescent="0.3">
      <c r="A15" s="26"/>
      <c r="B15" s="26"/>
      <c r="C15" s="26"/>
      <c r="D15" s="26"/>
      <c r="E15" s="27"/>
      <c r="F15" s="27"/>
      <c r="G15" s="26"/>
      <c r="H15" s="26"/>
      <c r="I15" s="26"/>
      <c r="J15" s="26"/>
      <c r="K15" s="26"/>
      <c r="L15" s="26"/>
      <c r="M15" s="26"/>
    </row>
    <row r="16" spans="1:13" ht="28.95" customHeight="1" x14ac:dyDescent="0.3">
      <c r="A16" s="26"/>
      <c r="B16" s="26"/>
      <c r="C16" s="26"/>
      <c r="D16" s="26"/>
      <c r="E16" s="27"/>
      <c r="F16" s="27"/>
      <c r="G16" s="10" t="s">
        <v>24</v>
      </c>
      <c r="H16" s="10" t="s">
        <v>19</v>
      </c>
      <c r="I16" s="10" t="s">
        <v>21</v>
      </c>
      <c r="J16" s="10" t="s">
        <v>40</v>
      </c>
      <c r="K16" s="10" t="s">
        <v>20</v>
      </c>
      <c r="L16" s="10" t="s">
        <v>20</v>
      </c>
      <c r="M16" s="10"/>
    </row>
    <row r="17" spans="1:72" s="3" customFormat="1" ht="12.75" customHeight="1" x14ac:dyDescent="0.25">
      <c r="A17" s="19" t="s">
        <v>104</v>
      </c>
      <c r="B17" s="19" t="s">
        <v>44</v>
      </c>
      <c r="C17" s="19" t="s">
        <v>55</v>
      </c>
      <c r="D17" s="35">
        <v>4301000</v>
      </c>
      <c r="E17" s="35">
        <v>2842800</v>
      </c>
      <c r="F17" s="4" t="s">
        <v>68</v>
      </c>
      <c r="G17" s="5">
        <v>35</v>
      </c>
      <c r="H17" s="5">
        <v>12</v>
      </c>
      <c r="I17" s="5">
        <v>8</v>
      </c>
      <c r="J17" s="5">
        <v>20</v>
      </c>
      <c r="K17" s="5">
        <v>2</v>
      </c>
      <c r="L17" s="5">
        <v>5</v>
      </c>
      <c r="M17" s="5">
        <f t="shared" ref="M17:M39" si="0">SUM(G17:L17)</f>
        <v>82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</row>
    <row r="18" spans="1:72" s="3" customFormat="1" ht="12.75" customHeight="1" x14ac:dyDescent="0.25">
      <c r="A18" s="19" t="s">
        <v>105</v>
      </c>
      <c r="B18" s="19" t="s">
        <v>45</v>
      </c>
      <c r="C18" s="19" t="s">
        <v>56</v>
      </c>
      <c r="D18" s="35">
        <v>612233</v>
      </c>
      <c r="E18" s="35">
        <v>400000</v>
      </c>
      <c r="F18" s="4" t="s">
        <v>68</v>
      </c>
      <c r="G18" s="5">
        <v>20</v>
      </c>
      <c r="H18" s="5">
        <v>7</v>
      </c>
      <c r="I18" s="5">
        <v>9</v>
      </c>
      <c r="J18" s="5">
        <v>15</v>
      </c>
      <c r="K18" s="5">
        <v>2</v>
      </c>
      <c r="L18" s="5">
        <v>3</v>
      </c>
      <c r="M18" s="5">
        <f t="shared" si="0"/>
        <v>56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</row>
    <row r="19" spans="1:72" s="3" customFormat="1" ht="12.75" customHeight="1" x14ac:dyDescent="0.25">
      <c r="A19" s="19" t="s">
        <v>106</v>
      </c>
      <c r="B19" s="19" t="s">
        <v>46</v>
      </c>
      <c r="C19" s="19" t="s">
        <v>57</v>
      </c>
      <c r="D19" s="35">
        <v>5592400</v>
      </c>
      <c r="E19" s="35">
        <v>2828000</v>
      </c>
      <c r="F19" s="4" t="s">
        <v>68</v>
      </c>
      <c r="G19" s="5">
        <v>34</v>
      </c>
      <c r="H19" s="5">
        <v>12</v>
      </c>
      <c r="I19" s="5">
        <v>7</v>
      </c>
      <c r="J19" s="5">
        <v>23</v>
      </c>
      <c r="K19" s="5">
        <v>3</v>
      </c>
      <c r="L19" s="5">
        <v>5</v>
      </c>
      <c r="M19" s="5">
        <f t="shared" si="0"/>
        <v>84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</row>
    <row r="20" spans="1:72" s="3" customFormat="1" ht="12.75" customHeight="1" x14ac:dyDescent="0.25">
      <c r="A20" s="19" t="s">
        <v>107</v>
      </c>
      <c r="B20" s="19" t="s">
        <v>46</v>
      </c>
      <c r="C20" s="19" t="s">
        <v>58</v>
      </c>
      <c r="D20" s="35">
        <v>32713050</v>
      </c>
      <c r="E20" s="35">
        <v>12500000</v>
      </c>
      <c r="F20" s="4" t="s">
        <v>68</v>
      </c>
      <c r="G20" s="5">
        <v>32</v>
      </c>
      <c r="H20" s="5">
        <v>11</v>
      </c>
      <c r="I20" s="5">
        <v>8</v>
      </c>
      <c r="J20" s="5">
        <v>20</v>
      </c>
      <c r="K20" s="5">
        <v>3</v>
      </c>
      <c r="L20" s="5">
        <v>5</v>
      </c>
      <c r="M20" s="5">
        <f t="shared" si="0"/>
        <v>79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</row>
    <row r="21" spans="1:72" s="3" customFormat="1" ht="12.75" customHeight="1" x14ac:dyDescent="0.25">
      <c r="A21" s="28" t="s">
        <v>71</v>
      </c>
      <c r="B21" s="28" t="s">
        <v>72</v>
      </c>
      <c r="C21" s="28" t="s">
        <v>73</v>
      </c>
      <c r="D21" s="29">
        <v>750000</v>
      </c>
      <c r="E21" s="29">
        <v>400000</v>
      </c>
      <c r="F21" s="15" t="s">
        <v>74</v>
      </c>
      <c r="G21" s="30">
        <v>34</v>
      </c>
      <c r="H21" s="30">
        <v>11</v>
      </c>
      <c r="I21" s="30">
        <v>7</v>
      </c>
      <c r="J21" s="30">
        <v>23</v>
      </c>
      <c r="K21" s="30">
        <v>3</v>
      </c>
      <c r="L21" s="30">
        <v>5</v>
      </c>
      <c r="M21" s="30">
        <f t="shared" si="0"/>
        <v>83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</row>
    <row r="22" spans="1:72" s="3" customFormat="1" ht="12" x14ac:dyDescent="0.25">
      <c r="A22" s="28" t="s">
        <v>75</v>
      </c>
      <c r="B22" s="28" t="s">
        <v>76</v>
      </c>
      <c r="C22" s="28" t="s">
        <v>77</v>
      </c>
      <c r="D22" s="31" t="s">
        <v>78</v>
      </c>
      <c r="E22" s="29">
        <v>730000</v>
      </c>
      <c r="F22" s="15" t="s">
        <v>74</v>
      </c>
      <c r="G22" s="30">
        <v>34</v>
      </c>
      <c r="H22" s="30">
        <v>12</v>
      </c>
      <c r="I22" s="30">
        <v>7</v>
      </c>
      <c r="J22" s="30">
        <v>21</v>
      </c>
      <c r="K22" s="30">
        <v>4</v>
      </c>
      <c r="L22" s="30">
        <v>5</v>
      </c>
      <c r="M22" s="30">
        <f t="shared" si="0"/>
        <v>83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</row>
    <row r="23" spans="1:72" s="3" customFormat="1" ht="12.75" customHeight="1" x14ac:dyDescent="0.25">
      <c r="A23" s="28" t="s">
        <v>79</v>
      </c>
      <c r="B23" s="28" t="s">
        <v>80</v>
      </c>
      <c r="C23" s="28" t="s">
        <v>81</v>
      </c>
      <c r="D23" s="31" t="s">
        <v>82</v>
      </c>
      <c r="E23" s="29">
        <v>1600000</v>
      </c>
      <c r="F23" s="15" t="s">
        <v>74</v>
      </c>
      <c r="G23" s="30">
        <v>37</v>
      </c>
      <c r="H23" s="30">
        <v>14</v>
      </c>
      <c r="I23" s="30">
        <v>10</v>
      </c>
      <c r="J23" s="30">
        <v>23</v>
      </c>
      <c r="K23" s="30">
        <v>5</v>
      </c>
      <c r="L23" s="30">
        <v>5</v>
      </c>
      <c r="M23" s="30">
        <f t="shared" si="0"/>
        <v>94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</row>
    <row r="24" spans="1:72" s="3" customFormat="1" ht="12.75" customHeight="1" x14ac:dyDescent="0.25">
      <c r="A24" s="19" t="s">
        <v>108</v>
      </c>
      <c r="B24" s="19" t="s">
        <v>47</v>
      </c>
      <c r="C24" s="19" t="s">
        <v>59</v>
      </c>
      <c r="D24" s="35">
        <v>2728500</v>
      </c>
      <c r="E24" s="35">
        <v>1750000</v>
      </c>
      <c r="F24" s="4" t="s">
        <v>68</v>
      </c>
      <c r="G24" s="5">
        <v>34</v>
      </c>
      <c r="H24" s="5">
        <v>13</v>
      </c>
      <c r="I24" s="5">
        <v>7</v>
      </c>
      <c r="J24" s="5">
        <v>21</v>
      </c>
      <c r="K24" s="5">
        <v>4</v>
      </c>
      <c r="L24" s="5">
        <v>5</v>
      </c>
      <c r="M24" s="5">
        <f t="shared" si="0"/>
        <v>84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</row>
    <row r="25" spans="1:72" s="3" customFormat="1" ht="13.5" customHeight="1" x14ac:dyDescent="0.25">
      <c r="A25" s="19" t="s">
        <v>109</v>
      </c>
      <c r="B25" s="19" t="s">
        <v>48</v>
      </c>
      <c r="C25" s="19" t="s">
        <v>60</v>
      </c>
      <c r="D25" s="35">
        <v>11061351</v>
      </c>
      <c r="E25" s="35">
        <v>5300000</v>
      </c>
      <c r="F25" s="4" t="s">
        <v>68</v>
      </c>
      <c r="G25" s="5">
        <v>37</v>
      </c>
      <c r="H25" s="5">
        <v>13</v>
      </c>
      <c r="I25" s="5">
        <v>8</v>
      </c>
      <c r="J25" s="5">
        <v>18</v>
      </c>
      <c r="K25" s="5">
        <v>2</v>
      </c>
      <c r="L25" s="5">
        <v>3</v>
      </c>
      <c r="M25" s="5">
        <f t="shared" si="0"/>
        <v>81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</row>
    <row r="26" spans="1:72" s="3" customFormat="1" ht="12.75" customHeight="1" x14ac:dyDescent="0.25">
      <c r="A26" s="28" t="s">
        <v>83</v>
      </c>
      <c r="B26" s="28" t="s">
        <v>84</v>
      </c>
      <c r="C26" s="28" t="s">
        <v>85</v>
      </c>
      <c r="D26" s="29">
        <v>705500</v>
      </c>
      <c r="E26" s="29">
        <v>400000</v>
      </c>
      <c r="F26" s="15" t="s">
        <v>74</v>
      </c>
      <c r="G26" s="30">
        <v>33</v>
      </c>
      <c r="H26" s="30">
        <v>12</v>
      </c>
      <c r="I26" s="30">
        <v>8</v>
      </c>
      <c r="J26" s="30">
        <v>21</v>
      </c>
      <c r="K26" s="30">
        <v>2</v>
      </c>
      <c r="L26" s="30">
        <v>5</v>
      </c>
      <c r="M26" s="30">
        <f t="shared" si="0"/>
        <v>81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</row>
    <row r="27" spans="1:72" s="3" customFormat="1" ht="12.75" customHeight="1" x14ac:dyDescent="0.25">
      <c r="A27" s="19" t="s">
        <v>110</v>
      </c>
      <c r="B27" s="19" t="s">
        <v>49</v>
      </c>
      <c r="C27" s="19" t="s">
        <v>61</v>
      </c>
      <c r="D27" s="35">
        <v>11162000</v>
      </c>
      <c r="E27" s="35">
        <v>6500000</v>
      </c>
      <c r="F27" s="4" t="s">
        <v>68</v>
      </c>
      <c r="G27" s="5">
        <v>31</v>
      </c>
      <c r="H27" s="5">
        <v>12</v>
      </c>
      <c r="I27" s="5">
        <v>8</v>
      </c>
      <c r="J27" s="5">
        <v>20</v>
      </c>
      <c r="K27" s="5">
        <v>2</v>
      </c>
      <c r="L27" s="5">
        <v>5</v>
      </c>
      <c r="M27" s="5">
        <f t="shared" si="0"/>
        <v>78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</row>
    <row r="28" spans="1:72" s="3" customFormat="1" ht="12.75" customHeight="1" x14ac:dyDescent="0.25">
      <c r="A28" s="28" t="s">
        <v>86</v>
      </c>
      <c r="B28" s="28" t="s">
        <v>87</v>
      </c>
      <c r="C28" s="28" t="s">
        <v>88</v>
      </c>
      <c r="D28" s="29">
        <v>3162500</v>
      </c>
      <c r="E28" s="29">
        <v>1550000</v>
      </c>
      <c r="F28" s="15" t="s">
        <v>74</v>
      </c>
      <c r="G28" s="30">
        <v>27</v>
      </c>
      <c r="H28" s="30">
        <v>9</v>
      </c>
      <c r="I28" s="30">
        <v>9</v>
      </c>
      <c r="J28" s="30">
        <v>18</v>
      </c>
      <c r="K28" s="30">
        <v>2</v>
      </c>
      <c r="L28" s="30">
        <v>4</v>
      </c>
      <c r="M28" s="30">
        <f t="shared" si="0"/>
        <v>69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</row>
    <row r="29" spans="1:72" s="3" customFormat="1" ht="12" x14ac:dyDescent="0.25">
      <c r="A29" s="28" t="s">
        <v>89</v>
      </c>
      <c r="B29" s="32" t="s">
        <v>90</v>
      </c>
      <c r="C29" s="28" t="s">
        <v>91</v>
      </c>
      <c r="D29" s="29">
        <v>999000</v>
      </c>
      <c r="E29" s="29">
        <v>600000</v>
      </c>
      <c r="F29" s="15" t="s">
        <v>74</v>
      </c>
      <c r="G29" s="30">
        <v>18</v>
      </c>
      <c r="H29" s="30">
        <v>7</v>
      </c>
      <c r="I29" s="30">
        <v>6</v>
      </c>
      <c r="J29" s="30">
        <v>18</v>
      </c>
      <c r="K29" s="30">
        <v>3</v>
      </c>
      <c r="L29" s="30">
        <v>5</v>
      </c>
      <c r="M29" s="30">
        <f t="shared" si="0"/>
        <v>57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</row>
    <row r="30" spans="1:72" s="3" customFormat="1" ht="12.75" customHeight="1" x14ac:dyDescent="0.25">
      <c r="A30" s="19" t="s">
        <v>111</v>
      </c>
      <c r="B30" s="19" t="s">
        <v>50</v>
      </c>
      <c r="C30" s="19" t="s">
        <v>62</v>
      </c>
      <c r="D30" s="35">
        <v>85420496</v>
      </c>
      <c r="E30" s="35">
        <v>15000000</v>
      </c>
      <c r="F30" s="4" t="s">
        <v>68</v>
      </c>
      <c r="G30" s="5">
        <v>39</v>
      </c>
      <c r="H30" s="5">
        <v>15</v>
      </c>
      <c r="I30" s="5">
        <v>10</v>
      </c>
      <c r="J30" s="5">
        <v>24</v>
      </c>
      <c r="K30" s="5">
        <v>4</v>
      </c>
      <c r="L30" s="5">
        <v>5</v>
      </c>
      <c r="M30" s="5">
        <f t="shared" si="0"/>
        <v>97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</row>
    <row r="31" spans="1:72" s="3" customFormat="1" ht="12.75" customHeight="1" x14ac:dyDescent="0.25">
      <c r="A31" s="19" t="s">
        <v>112</v>
      </c>
      <c r="B31" s="19" t="s">
        <v>51</v>
      </c>
      <c r="C31" s="19" t="s">
        <v>63</v>
      </c>
      <c r="D31" s="35">
        <v>19200000</v>
      </c>
      <c r="E31" s="35">
        <v>6500000</v>
      </c>
      <c r="F31" s="4" t="s">
        <v>68</v>
      </c>
      <c r="G31" s="5">
        <v>25</v>
      </c>
      <c r="H31" s="5">
        <v>8</v>
      </c>
      <c r="I31" s="5">
        <v>7</v>
      </c>
      <c r="J31" s="5">
        <v>17</v>
      </c>
      <c r="K31" s="5">
        <v>0</v>
      </c>
      <c r="L31" s="5">
        <v>5</v>
      </c>
      <c r="M31" s="5">
        <f t="shared" si="0"/>
        <v>62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</row>
    <row r="32" spans="1:72" s="3" customFormat="1" ht="12.75" customHeight="1" x14ac:dyDescent="0.25">
      <c r="A32" s="19" t="s">
        <v>113</v>
      </c>
      <c r="B32" s="19" t="s">
        <v>52</v>
      </c>
      <c r="C32" s="19" t="s">
        <v>64</v>
      </c>
      <c r="D32" s="35">
        <v>3777420</v>
      </c>
      <c r="E32" s="35">
        <v>1950000</v>
      </c>
      <c r="F32" s="4" t="s">
        <v>68</v>
      </c>
      <c r="G32" s="5">
        <v>20</v>
      </c>
      <c r="H32" s="5">
        <v>7</v>
      </c>
      <c r="I32" s="5">
        <v>7</v>
      </c>
      <c r="J32" s="5">
        <v>19</v>
      </c>
      <c r="K32" s="5">
        <v>2</v>
      </c>
      <c r="L32" s="5">
        <v>5</v>
      </c>
      <c r="M32" s="5">
        <f t="shared" si="0"/>
        <v>60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</row>
    <row r="33" spans="1:72" s="3" customFormat="1" ht="12.75" customHeight="1" x14ac:dyDescent="0.25">
      <c r="A33" s="16" t="s">
        <v>92</v>
      </c>
      <c r="B33" s="16" t="s">
        <v>93</v>
      </c>
      <c r="C33" s="16" t="s">
        <v>94</v>
      </c>
      <c r="D33" s="17">
        <v>5760000</v>
      </c>
      <c r="E33" s="17">
        <v>2400000</v>
      </c>
      <c r="F33" s="15" t="s">
        <v>74</v>
      </c>
      <c r="G33" s="5">
        <v>33</v>
      </c>
      <c r="H33" s="5">
        <v>13</v>
      </c>
      <c r="I33" s="5">
        <v>8</v>
      </c>
      <c r="J33" s="5">
        <v>23</v>
      </c>
      <c r="K33" s="5">
        <v>4</v>
      </c>
      <c r="L33" s="5">
        <v>5</v>
      </c>
      <c r="M33" s="5">
        <f t="shared" si="0"/>
        <v>86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</row>
    <row r="34" spans="1:72" s="3" customFormat="1" ht="12.75" customHeight="1" x14ac:dyDescent="0.25">
      <c r="A34" s="19" t="s">
        <v>114</v>
      </c>
      <c r="B34" s="19" t="s">
        <v>53</v>
      </c>
      <c r="C34" s="19" t="s">
        <v>65</v>
      </c>
      <c r="D34" s="35">
        <v>6324500</v>
      </c>
      <c r="E34" s="35">
        <v>3650000</v>
      </c>
      <c r="F34" s="4" t="s">
        <v>68</v>
      </c>
      <c r="G34" s="5">
        <v>30</v>
      </c>
      <c r="H34" s="5">
        <v>11</v>
      </c>
      <c r="I34" s="5">
        <v>7</v>
      </c>
      <c r="J34" s="5">
        <v>22</v>
      </c>
      <c r="K34" s="5">
        <v>2</v>
      </c>
      <c r="L34" s="5">
        <v>5</v>
      </c>
      <c r="M34" s="5">
        <f t="shared" si="0"/>
        <v>77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</row>
    <row r="35" spans="1:72" s="3" customFormat="1" ht="12.6" x14ac:dyDescent="0.25">
      <c r="A35" s="16" t="s">
        <v>95</v>
      </c>
      <c r="B35" s="16" t="s">
        <v>96</v>
      </c>
      <c r="C35" s="16" t="s">
        <v>97</v>
      </c>
      <c r="D35" s="18">
        <v>1019000</v>
      </c>
      <c r="E35" s="18">
        <v>744000</v>
      </c>
      <c r="F35" s="15" t="s">
        <v>74</v>
      </c>
      <c r="G35" s="5">
        <v>29</v>
      </c>
      <c r="H35" s="5">
        <v>11</v>
      </c>
      <c r="I35" s="5">
        <v>7</v>
      </c>
      <c r="J35" s="5">
        <v>22</v>
      </c>
      <c r="K35" s="5">
        <v>2</v>
      </c>
      <c r="L35" s="5">
        <v>5</v>
      </c>
      <c r="M35" s="5">
        <f t="shared" si="0"/>
        <v>76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</row>
    <row r="36" spans="1:72" s="3" customFormat="1" ht="12.75" customHeight="1" x14ac:dyDescent="0.25">
      <c r="A36" s="19" t="s">
        <v>115</v>
      </c>
      <c r="B36" s="19" t="s">
        <v>47</v>
      </c>
      <c r="C36" s="19" t="s">
        <v>66</v>
      </c>
      <c r="D36" s="35">
        <v>105784617</v>
      </c>
      <c r="E36" s="35">
        <v>18800000</v>
      </c>
      <c r="F36" s="4" t="s">
        <v>68</v>
      </c>
      <c r="G36" s="5">
        <v>21</v>
      </c>
      <c r="H36" s="5">
        <v>9</v>
      </c>
      <c r="I36" s="5">
        <v>8</v>
      </c>
      <c r="J36" s="5">
        <v>21</v>
      </c>
      <c r="K36" s="5">
        <v>4</v>
      </c>
      <c r="L36" s="5">
        <v>5</v>
      </c>
      <c r="M36" s="5">
        <f t="shared" si="0"/>
        <v>68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</row>
    <row r="37" spans="1:72" s="3" customFormat="1" ht="12.75" customHeight="1" x14ac:dyDescent="0.25">
      <c r="A37" s="16" t="s">
        <v>98</v>
      </c>
      <c r="B37" s="16" t="s">
        <v>99</v>
      </c>
      <c r="C37" s="16" t="s">
        <v>100</v>
      </c>
      <c r="D37" s="18">
        <v>730000</v>
      </c>
      <c r="E37" s="18">
        <v>565000</v>
      </c>
      <c r="F37" s="15" t="s">
        <v>74</v>
      </c>
      <c r="G37" s="5">
        <v>31</v>
      </c>
      <c r="H37" s="5">
        <v>11</v>
      </c>
      <c r="I37" s="5">
        <v>7</v>
      </c>
      <c r="J37" s="5">
        <v>23</v>
      </c>
      <c r="K37" s="5">
        <v>4</v>
      </c>
      <c r="L37" s="5">
        <v>5</v>
      </c>
      <c r="M37" s="5">
        <f t="shared" si="0"/>
        <v>81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</row>
    <row r="38" spans="1:72" s="3" customFormat="1" ht="13.5" customHeight="1" x14ac:dyDescent="0.25">
      <c r="A38" s="19" t="s">
        <v>116</v>
      </c>
      <c r="B38" s="19" t="s">
        <v>54</v>
      </c>
      <c r="C38" s="19" t="s">
        <v>67</v>
      </c>
      <c r="D38" s="35">
        <v>3891783</v>
      </c>
      <c r="E38" s="35">
        <v>2500000</v>
      </c>
      <c r="F38" s="4" t="s">
        <v>68</v>
      </c>
      <c r="G38" s="5">
        <v>29</v>
      </c>
      <c r="H38" s="5">
        <v>11</v>
      </c>
      <c r="I38" s="5">
        <v>8</v>
      </c>
      <c r="J38" s="5">
        <v>24</v>
      </c>
      <c r="K38" s="5">
        <v>3</v>
      </c>
      <c r="L38" s="5">
        <v>5</v>
      </c>
      <c r="M38" s="5">
        <f t="shared" si="0"/>
        <v>80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</row>
    <row r="39" spans="1:72" s="25" customFormat="1" ht="12.75" customHeight="1" x14ac:dyDescent="0.25">
      <c r="A39" s="16" t="s">
        <v>101</v>
      </c>
      <c r="B39" s="16" t="s">
        <v>102</v>
      </c>
      <c r="C39" s="16" t="s">
        <v>103</v>
      </c>
      <c r="D39" s="17">
        <v>2659200</v>
      </c>
      <c r="E39" s="17">
        <v>1300000</v>
      </c>
      <c r="F39" s="15" t="s">
        <v>74</v>
      </c>
      <c r="G39" s="5">
        <v>20</v>
      </c>
      <c r="H39" s="5">
        <v>12</v>
      </c>
      <c r="I39" s="5">
        <v>7</v>
      </c>
      <c r="J39" s="5">
        <v>17</v>
      </c>
      <c r="K39" s="5">
        <v>3</v>
      </c>
      <c r="L39" s="5">
        <v>5</v>
      </c>
      <c r="M39" s="5">
        <f t="shared" si="0"/>
        <v>64</v>
      </c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</row>
    <row r="40" spans="1:72" ht="12" x14ac:dyDescent="0.3">
      <c r="D40" s="7">
        <f>SUM(D17:D39)</f>
        <v>308354550</v>
      </c>
      <c r="E40" s="7">
        <f>SUM(E17:E39)</f>
        <v>90809800</v>
      </c>
      <c r="F40" s="7"/>
    </row>
    <row r="41" spans="1:72" ht="12" x14ac:dyDescent="0.3">
      <c r="E41" s="7"/>
      <c r="F41" s="7"/>
    </row>
    <row r="42" spans="1:72" ht="12" x14ac:dyDescent="0.3"/>
    <row r="43" spans="1:72" ht="12" x14ac:dyDescent="0.3"/>
    <row r="44" spans="1:72" ht="12" x14ac:dyDescent="0.3"/>
    <row r="45" spans="1:72" ht="12" x14ac:dyDescent="0.3"/>
    <row r="46" spans="1:72" ht="12" x14ac:dyDescent="0.3"/>
    <row r="47" spans="1:72" ht="12" x14ac:dyDescent="0.3"/>
    <row r="48" spans="1:72" ht="12" x14ac:dyDescent="0.3"/>
    <row r="49" s="2" customFormat="1" ht="12" x14ac:dyDescent="0.3"/>
    <row r="50" s="2" customFormat="1" ht="12" x14ac:dyDescent="0.3"/>
    <row r="51" s="2" customFormat="1" ht="12" x14ac:dyDescent="0.3"/>
    <row r="52" s="2" customFormat="1" ht="12" x14ac:dyDescent="0.3"/>
    <row r="53" s="2" customFormat="1" ht="12" x14ac:dyDescent="0.3"/>
    <row r="54" s="2" customFormat="1" ht="12" x14ac:dyDescent="0.3"/>
  </sheetData>
  <mergeCells count="18">
    <mergeCell ref="L14:L15"/>
    <mergeCell ref="M14:M15"/>
    <mergeCell ref="F14:F16"/>
    <mergeCell ref="G14:G15"/>
    <mergeCell ref="H14:H15"/>
    <mergeCell ref="I14:I15"/>
    <mergeCell ref="J14:J15"/>
    <mergeCell ref="K14:K15"/>
    <mergeCell ref="A3:C3"/>
    <mergeCell ref="D3:F3"/>
    <mergeCell ref="D9:F9"/>
    <mergeCell ref="D10:M10"/>
    <mergeCell ref="D12:M12"/>
    <mergeCell ref="A14:A16"/>
    <mergeCell ref="B14:B16"/>
    <mergeCell ref="C14:C16"/>
    <mergeCell ref="D14:D16"/>
    <mergeCell ref="E14:E16"/>
  </mergeCells>
  <dataValidations count="5">
    <dataValidation type="decimal" operator="lessThanOrEqual" allowBlank="1" showInputMessage="1" showErrorMessage="1" error="max. 40" sqref="G17:G39" xr:uid="{0154AF30-3350-4B00-A2D0-3D5A7C583D88}">
      <formula1>40</formula1>
    </dataValidation>
    <dataValidation type="decimal" operator="lessThanOrEqual" allowBlank="1" showInputMessage="1" showErrorMessage="1" error="max. 15" sqref="H17:H39" xr:uid="{D290ACA7-0FBC-41E0-8E6E-DE9BD24F21FF}">
      <formula1>15</formula1>
    </dataValidation>
    <dataValidation type="decimal" operator="lessThanOrEqual" allowBlank="1" showInputMessage="1" showErrorMessage="1" error="max. 10" sqref="I17:I39" xr:uid="{DC0F634D-9C7C-45D2-A8C2-E38ED46B2162}">
      <formula1>10</formula1>
    </dataValidation>
    <dataValidation type="decimal" operator="lessThanOrEqual" allowBlank="1" showInputMessage="1" showErrorMessage="1" error="max. 25" sqref="J17:J39" xr:uid="{35337A3D-5D08-4EAC-A1FA-CBAF20C215EF}">
      <formula1>25</formula1>
    </dataValidation>
    <dataValidation type="decimal" operator="lessThanOrEqual" allowBlank="1" showInputMessage="1" showErrorMessage="1" error="max. 5" sqref="K17:L39" xr:uid="{6E61F36F-EF34-430B-A886-E3F86DF1938F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3982D-4D8C-4192-ACD9-30A74B6067C5}">
  <dimension ref="A1:BT54"/>
  <sheetViews>
    <sheetView workbookViewId="0"/>
  </sheetViews>
  <sheetFormatPr defaultColWidth="9.21875" defaultRowHeight="14.4" x14ac:dyDescent="0.3"/>
  <cols>
    <col min="1" max="1" width="11.77734375" style="2" customWidth="1"/>
    <col min="2" max="2" width="30" style="2" bestFit="1" customWidth="1"/>
    <col min="3" max="3" width="43.77734375" style="2" customWidth="1"/>
    <col min="4" max="4" width="15.5546875" style="2" customWidth="1"/>
    <col min="5" max="6" width="15" style="2" customWidth="1"/>
    <col min="7" max="7" width="9.77734375" style="2" customWidth="1"/>
    <col min="8" max="16384" width="9.21875" style="2"/>
  </cols>
  <sheetData>
    <row r="1" spans="1:13" ht="38.25" customHeight="1" x14ac:dyDescent="0.3">
      <c r="A1" s="1" t="s">
        <v>26</v>
      </c>
    </row>
    <row r="2" spans="1:13" ht="15" customHeight="1" x14ac:dyDescent="0.3">
      <c r="A2" s="9" t="s">
        <v>41</v>
      </c>
      <c r="D2" s="9" t="s">
        <v>23</v>
      </c>
    </row>
    <row r="3" spans="1:13" ht="25.2" customHeight="1" x14ac:dyDescent="0.3">
      <c r="A3" s="20" t="s">
        <v>32</v>
      </c>
      <c r="B3" s="21"/>
      <c r="C3" s="21"/>
      <c r="D3" s="22" t="s">
        <v>34</v>
      </c>
      <c r="E3" s="23"/>
      <c r="F3" s="23"/>
    </row>
    <row r="4" spans="1:13" ht="15" customHeight="1" x14ac:dyDescent="0.3">
      <c r="A4" s="9" t="s">
        <v>42</v>
      </c>
      <c r="D4" s="2" t="s">
        <v>33</v>
      </c>
    </row>
    <row r="5" spans="1:13" ht="15" customHeight="1" x14ac:dyDescent="0.3">
      <c r="A5" s="9" t="s">
        <v>43</v>
      </c>
      <c r="D5" s="2" t="s">
        <v>27</v>
      </c>
    </row>
    <row r="6" spans="1:13" ht="15" customHeight="1" x14ac:dyDescent="0.3">
      <c r="A6" s="11" t="s">
        <v>25</v>
      </c>
      <c r="D6" s="2" t="s">
        <v>28</v>
      </c>
    </row>
    <row r="7" spans="1:13" ht="15" customHeight="1" x14ac:dyDescent="0.3">
      <c r="A7" s="9" t="s">
        <v>22</v>
      </c>
      <c r="D7" s="2" t="s">
        <v>29</v>
      </c>
      <c r="E7" s="8"/>
      <c r="F7" s="8"/>
    </row>
    <row r="8" spans="1:13" ht="15" customHeight="1" x14ac:dyDescent="0.3">
      <c r="A8" s="9"/>
      <c r="D8" s="2" t="s">
        <v>30</v>
      </c>
      <c r="E8" s="8"/>
      <c r="F8" s="8"/>
    </row>
    <row r="9" spans="1:13" ht="15" customHeight="1" x14ac:dyDescent="0.3">
      <c r="D9" s="21"/>
      <c r="E9" s="21"/>
      <c r="F9" s="21"/>
    </row>
    <row r="10" spans="1:13" ht="42.6" customHeight="1" x14ac:dyDescent="0.3">
      <c r="A10" s="9"/>
      <c r="D10" s="22" t="s">
        <v>31</v>
      </c>
      <c r="E10" s="22"/>
      <c r="F10" s="22"/>
      <c r="G10" s="22"/>
      <c r="H10" s="22"/>
      <c r="I10" s="22"/>
      <c r="J10" s="22"/>
      <c r="K10" s="22"/>
      <c r="L10" s="22"/>
      <c r="M10" s="22"/>
    </row>
    <row r="11" spans="1:13" ht="12.6" x14ac:dyDescent="0.3">
      <c r="A11" s="9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12.6" x14ac:dyDescent="0.3">
      <c r="A12" s="9"/>
      <c r="D12" s="22" t="s">
        <v>117</v>
      </c>
      <c r="E12" s="22"/>
      <c r="F12" s="22"/>
      <c r="G12" s="22"/>
      <c r="H12" s="22"/>
      <c r="I12" s="22"/>
      <c r="J12" s="22"/>
      <c r="K12" s="22"/>
      <c r="L12" s="22"/>
      <c r="M12" s="22"/>
    </row>
    <row r="13" spans="1:13" ht="12.6" customHeight="1" x14ac:dyDescent="0.3">
      <c r="A13" s="9"/>
    </row>
    <row r="14" spans="1:13" ht="26.55" customHeight="1" x14ac:dyDescent="0.3">
      <c r="A14" s="26" t="s">
        <v>0</v>
      </c>
      <c r="B14" s="26" t="s">
        <v>1</v>
      </c>
      <c r="C14" s="26" t="s">
        <v>17</v>
      </c>
      <c r="D14" s="26" t="s">
        <v>12</v>
      </c>
      <c r="E14" s="27" t="s">
        <v>2</v>
      </c>
      <c r="F14" s="27" t="s">
        <v>35</v>
      </c>
      <c r="G14" s="26" t="s">
        <v>14</v>
      </c>
      <c r="H14" s="26" t="s">
        <v>36</v>
      </c>
      <c r="I14" s="26" t="s">
        <v>13</v>
      </c>
      <c r="J14" s="26" t="s">
        <v>37</v>
      </c>
      <c r="K14" s="26" t="s">
        <v>38</v>
      </c>
      <c r="L14" s="26" t="s">
        <v>39</v>
      </c>
      <c r="M14" s="26" t="s">
        <v>3</v>
      </c>
    </row>
    <row r="15" spans="1:13" ht="59.55" customHeight="1" x14ac:dyDescent="0.3">
      <c r="A15" s="26"/>
      <c r="B15" s="26"/>
      <c r="C15" s="26"/>
      <c r="D15" s="26"/>
      <c r="E15" s="27"/>
      <c r="F15" s="27"/>
      <c r="G15" s="26"/>
      <c r="H15" s="26"/>
      <c r="I15" s="26"/>
      <c r="J15" s="26"/>
      <c r="K15" s="26"/>
      <c r="L15" s="26"/>
      <c r="M15" s="26"/>
    </row>
    <row r="16" spans="1:13" ht="28.95" customHeight="1" x14ac:dyDescent="0.3">
      <c r="A16" s="26"/>
      <c r="B16" s="26"/>
      <c r="C16" s="26"/>
      <c r="D16" s="26"/>
      <c r="E16" s="27"/>
      <c r="F16" s="27"/>
      <c r="G16" s="10" t="s">
        <v>24</v>
      </c>
      <c r="H16" s="10" t="s">
        <v>19</v>
      </c>
      <c r="I16" s="10" t="s">
        <v>21</v>
      </c>
      <c r="J16" s="10" t="s">
        <v>40</v>
      </c>
      <c r="K16" s="10" t="s">
        <v>20</v>
      </c>
      <c r="L16" s="10" t="s">
        <v>20</v>
      </c>
      <c r="M16" s="10"/>
    </row>
    <row r="17" spans="1:72" s="3" customFormat="1" ht="12.75" customHeight="1" x14ac:dyDescent="0.25">
      <c r="A17" s="19" t="s">
        <v>104</v>
      </c>
      <c r="B17" s="19" t="s">
        <v>44</v>
      </c>
      <c r="C17" s="19" t="s">
        <v>55</v>
      </c>
      <c r="D17" s="35">
        <v>4301000</v>
      </c>
      <c r="E17" s="35">
        <v>2842800</v>
      </c>
      <c r="F17" s="4" t="s">
        <v>68</v>
      </c>
      <c r="G17" s="5">
        <v>33</v>
      </c>
      <c r="H17" s="5">
        <v>12</v>
      </c>
      <c r="I17" s="5">
        <v>7</v>
      </c>
      <c r="J17" s="5">
        <v>24</v>
      </c>
      <c r="K17" s="5">
        <v>2</v>
      </c>
      <c r="L17" s="5">
        <v>5</v>
      </c>
      <c r="M17" s="5">
        <f t="shared" ref="M17:M39" si="0">SUM(G17:L17)</f>
        <v>83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</row>
    <row r="18" spans="1:72" s="3" customFormat="1" ht="12.75" customHeight="1" x14ac:dyDescent="0.25">
      <c r="A18" s="19" t="s">
        <v>105</v>
      </c>
      <c r="B18" s="19" t="s">
        <v>45</v>
      </c>
      <c r="C18" s="19" t="s">
        <v>56</v>
      </c>
      <c r="D18" s="35">
        <v>612233</v>
      </c>
      <c r="E18" s="35">
        <v>400000</v>
      </c>
      <c r="F18" s="4" t="s">
        <v>68</v>
      </c>
      <c r="G18" s="5">
        <v>2</v>
      </c>
      <c r="H18" s="5">
        <v>1</v>
      </c>
      <c r="I18" s="5">
        <v>7</v>
      </c>
      <c r="J18" s="5">
        <v>5</v>
      </c>
      <c r="K18" s="5">
        <v>2</v>
      </c>
      <c r="L18" s="5">
        <v>2</v>
      </c>
      <c r="M18" s="5">
        <f t="shared" si="0"/>
        <v>19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</row>
    <row r="19" spans="1:72" s="3" customFormat="1" ht="12.75" customHeight="1" x14ac:dyDescent="0.25">
      <c r="A19" s="19" t="s">
        <v>106</v>
      </c>
      <c r="B19" s="19" t="s">
        <v>46</v>
      </c>
      <c r="C19" s="19" t="s">
        <v>57</v>
      </c>
      <c r="D19" s="35">
        <v>5592400</v>
      </c>
      <c r="E19" s="35">
        <v>2828000</v>
      </c>
      <c r="F19" s="4" t="s">
        <v>68</v>
      </c>
      <c r="G19" s="5">
        <v>35</v>
      </c>
      <c r="H19" s="5">
        <v>10</v>
      </c>
      <c r="I19" s="5">
        <v>6</v>
      </c>
      <c r="J19" s="5">
        <v>22</v>
      </c>
      <c r="K19" s="5">
        <v>3</v>
      </c>
      <c r="L19" s="5">
        <v>5</v>
      </c>
      <c r="M19" s="5">
        <f t="shared" si="0"/>
        <v>81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</row>
    <row r="20" spans="1:72" s="3" customFormat="1" ht="12.75" customHeight="1" x14ac:dyDescent="0.25">
      <c r="A20" s="19" t="s">
        <v>107</v>
      </c>
      <c r="B20" s="19" t="s">
        <v>46</v>
      </c>
      <c r="C20" s="19" t="s">
        <v>58</v>
      </c>
      <c r="D20" s="35">
        <v>32713050</v>
      </c>
      <c r="E20" s="35">
        <v>12500000</v>
      </c>
      <c r="F20" s="4" t="s">
        <v>68</v>
      </c>
      <c r="G20" s="5">
        <v>36</v>
      </c>
      <c r="H20" s="5">
        <v>8</v>
      </c>
      <c r="I20" s="5">
        <v>6</v>
      </c>
      <c r="J20" s="5">
        <v>22</v>
      </c>
      <c r="K20" s="5">
        <v>3</v>
      </c>
      <c r="L20" s="5">
        <v>4</v>
      </c>
      <c r="M20" s="5">
        <f t="shared" si="0"/>
        <v>79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</row>
    <row r="21" spans="1:72" s="3" customFormat="1" ht="12.75" customHeight="1" x14ac:dyDescent="0.25">
      <c r="A21" s="28" t="s">
        <v>71</v>
      </c>
      <c r="B21" s="28" t="s">
        <v>72</v>
      </c>
      <c r="C21" s="28" t="s">
        <v>73</v>
      </c>
      <c r="D21" s="29">
        <v>750000</v>
      </c>
      <c r="E21" s="29">
        <v>400000</v>
      </c>
      <c r="F21" s="15" t="s">
        <v>74</v>
      </c>
      <c r="G21" s="30">
        <v>35</v>
      </c>
      <c r="H21" s="30">
        <v>10</v>
      </c>
      <c r="I21" s="30">
        <v>7</v>
      </c>
      <c r="J21" s="30">
        <v>23</v>
      </c>
      <c r="K21" s="30">
        <v>3</v>
      </c>
      <c r="L21" s="30">
        <v>3</v>
      </c>
      <c r="M21" s="30">
        <f t="shared" si="0"/>
        <v>81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</row>
    <row r="22" spans="1:72" s="3" customFormat="1" ht="12" x14ac:dyDescent="0.25">
      <c r="A22" s="28" t="s">
        <v>75</v>
      </c>
      <c r="B22" s="28" t="s">
        <v>76</v>
      </c>
      <c r="C22" s="28" t="s">
        <v>77</v>
      </c>
      <c r="D22" s="31" t="s">
        <v>78</v>
      </c>
      <c r="E22" s="29">
        <v>730000</v>
      </c>
      <c r="F22" s="15" t="s">
        <v>74</v>
      </c>
      <c r="G22" s="30">
        <v>34</v>
      </c>
      <c r="H22" s="30">
        <v>12</v>
      </c>
      <c r="I22" s="30">
        <v>6</v>
      </c>
      <c r="J22" s="30">
        <v>22</v>
      </c>
      <c r="K22" s="30">
        <v>4</v>
      </c>
      <c r="L22" s="30">
        <v>5</v>
      </c>
      <c r="M22" s="30">
        <f t="shared" si="0"/>
        <v>83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</row>
    <row r="23" spans="1:72" s="3" customFormat="1" ht="12.75" customHeight="1" x14ac:dyDescent="0.25">
      <c r="A23" s="28" t="s">
        <v>79</v>
      </c>
      <c r="B23" s="28" t="s">
        <v>80</v>
      </c>
      <c r="C23" s="28" t="s">
        <v>81</v>
      </c>
      <c r="D23" s="31" t="s">
        <v>82</v>
      </c>
      <c r="E23" s="29">
        <v>1600000</v>
      </c>
      <c r="F23" s="15" t="s">
        <v>74</v>
      </c>
      <c r="G23" s="30">
        <v>35</v>
      </c>
      <c r="H23" s="30">
        <v>12</v>
      </c>
      <c r="I23" s="30">
        <v>9</v>
      </c>
      <c r="J23" s="30">
        <v>22</v>
      </c>
      <c r="K23" s="30">
        <v>5</v>
      </c>
      <c r="L23" s="30">
        <v>4</v>
      </c>
      <c r="M23" s="30">
        <f t="shared" si="0"/>
        <v>87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</row>
    <row r="24" spans="1:72" s="3" customFormat="1" ht="12.75" customHeight="1" x14ac:dyDescent="0.25">
      <c r="A24" s="19" t="s">
        <v>108</v>
      </c>
      <c r="B24" s="19" t="s">
        <v>47</v>
      </c>
      <c r="C24" s="19" t="s">
        <v>59</v>
      </c>
      <c r="D24" s="35">
        <v>2728500</v>
      </c>
      <c r="E24" s="35">
        <v>1750000</v>
      </c>
      <c r="F24" s="4" t="s">
        <v>68</v>
      </c>
      <c r="G24" s="5">
        <v>37</v>
      </c>
      <c r="H24" s="5">
        <v>13</v>
      </c>
      <c r="I24" s="5">
        <v>5</v>
      </c>
      <c r="J24" s="5">
        <v>20</v>
      </c>
      <c r="K24" s="5">
        <v>4</v>
      </c>
      <c r="L24" s="5">
        <v>3</v>
      </c>
      <c r="M24" s="5">
        <f t="shared" si="0"/>
        <v>82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</row>
    <row r="25" spans="1:72" s="3" customFormat="1" ht="13.5" customHeight="1" x14ac:dyDescent="0.25">
      <c r="A25" s="19" t="s">
        <v>109</v>
      </c>
      <c r="B25" s="19" t="s">
        <v>48</v>
      </c>
      <c r="C25" s="19" t="s">
        <v>60</v>
      </c>
      <c r="D25" s="35">
        <v>11061351</v>
      </c>
      <c r="E25" s="35">
        <v>5300000</v>
      </c>
      <c r="F25" s="4" t="s">
        <v>68</v>
      </c>
      <c r="G25" s="5">
        <v>39</v>
      </c>
      <c r="H25" s="5">
        <v>14</v>
      </c>
      <c r="I25" s="5">
        <v>7</v>
      </c>
      <c r="J25" s="5">
        <v>19</v>
      </c>
      <c r="K25" s="5">
        <v>2</v>
      </c>
      <c r="L25" s="5">
        <v>2</v>
      </c>
      <c r="M25" s="5">
        <f t="shared" si="0"/>
        <v>83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</row>
    <row r="26" spans="1:72" s="3" customFormat="1" ht="12.75" customHeight="1" x14ac:dyDescent="0.25">
      <c r="A26" s="28" t="s">
        <v>83</v>
      </c>
      <c r="B26" s="28" t="s">
        <v>84</v>
      </c>
      <c r="C26" s="28" t="s">
        <v>85</v>
      </c>
      <c r="D26" s="29">
        <v>705500</v>
      </c>
      <c r="E26" s="29">
        <v>400000</v>
      </c>
      <c r="F26" s="15" t="s">
        <v>74</v>
      </c>
      <c r="G26" s="30">
        <v>38</v>
      </c>
      <c r="H26" s="30">
        <v>14</v>
      </c>
      <c r="I26" s="30">
        <v>7</v>
      </c>
      <c r="J26" s="30">
        <v>19</v>
      </c>
      <c r="K26" s="30">
        <v>2</v>
      </c>
      <c r="L26" s="30">
        <v>3</v>
      </c>
      <c r="M26" s="30">
        <f t="shared" si="0"/>
        <v>83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</row>
    <row r="27" spans="1:72" s="3" customFormat="1" ht="12.75" customHeight="1" x14ac:dyDescent="0.25">
      <c r="A27" s="19" t="s">
        <v>110</v>
      </c>
      <c r="B27" s="19" t="s">
        <v>49</v>
      </c>
      <c r="C27" s="19" t="s">
        <v>61</v>
      </c>
      <c r="D27" s="35">
        <v>11162000</v>
      </c>
      <c r="E27" s="35">
        <v>6500000</v>
      </c>
      <c r="F27" s="4" t="s">
        <v>68</v>
      </c>
      <c r="G27" s="5">
        <v>31</v>
      </c>
      <c r="H27" s="5">
        <v>8</v>
      </c>
      <c r="I27" s="5">
        <v>6</v>
      </c>
      <c r="J27" s="5">
        <v>20</v>
      </c>
      <c r="K27" s="5">
        <v>2</v>
      </c>
      <c r="L27" s="5">
        <v>3</v>
      </c>
      <c r="M27" s="5">
        <f t="shared" si="0"/>
        <v>70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</row>
    <row r="28" spans="1:72" s="3" customFormat="1" ht="12.75" customHeight="1" x14ac:dyDescent="0.25">
      <c r="A28" s="28" t="s">
        <v>86</v>
      </c>
      <c r="B28" s="28" t="s">
        <v>87</v>
      </c>
      <c r="C28" s="28" t="s">
        <v>88</v>
      </c>
      <c r="D28" s="29">
        <v>3162500</v>
      </c>
      <c r="E28" s="29">
        <v>1550000</v>
      </c>
      <c r="F28" s="15" t="s">
        <v>74</v>
      </c>
      <c r="G28" s="30">
        <v>2</v>
      </c>
      <c r="H28" s="30">
        <v>2</v>
      </c>
      <c r="I28" s="30">
        <v>6</v>
      </c>
      <c r="J28" s="30">
        <v>15</v>
      </c>
      <c r="K28" s="30">
        <v>2</v>
      </c>
      <c r="L28" s="30">
        <v>3</v>
      </c>
      <c r="M28" s="30">
        <f t="shared" si="0"/>
        <v>30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</row>
    <row r="29" spans="1:72" s="3" customFormat="1" ht="12" x14ac:dyDescent="0.25">
      <c r="A29" s="28" t="s">
        <v>89</v>
      </c>
      <c r="B29" s="32" t="s">
        <v>90</v>
      </c>
      <c r="C29" s="28" t="s">
        <v>91</v>
      </c>
      <c r="D29" s="29">
        <v>999000</v>
      </c>
      <c r="E29" s="29">
        <v>600000</v>
      </c>
      <c r="F29" s="15" t="s">
        <v>74</v>
      </c>
      <c r="G29" s="30">
        <v>18</v>
      </c>
      <c r="H29" s="30">
        <v>4</v>
      </c>
      <c r="I29" s="30">
        <v>6</v>
      </c>
      <c r="J29" s="30">
        <v>19</v>
      </c>
      <c r="K29" s="30">
        <v>3</v>
      </c>
      <c r="L29" s="30">
        <v>3</v>
      </c>
      <c r="M29" s="30">
        <f t="shared" si="0"/>
        <v>53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</row>
    <row r="30" spans="1:72" s="3" customFormat="1" ht="12.75" customHeight="1" x14ac:dyDescent="0.25">
      <c r="A30" s="19" t="s">
        <v>111</v>
      </c>
      <c r="B30" s="19" t="s">
        <v>50</v>
      </c>
      <c r="C30" s="19" t="s">
        <v>62</v>
      </c>
      <c r="D30" s="35">
        <v>85420496</v>
      </c>
      <c r="E30" s="35">
        <v>15000000</v>
      </c>
      <c r="F30" s="4" t="s">
        <v>68</v>
      </c>
      <c r="G30" s="5">
        <v>39</v>
      </c>
      <c r="H30" s="5">
        <v>15</v>
      </c>
      <c r="I30" s="5">
        <v>8</v>
      </c>
      <c r="J30" s="5">
        <v>24</v>
      </c>
      <c r="K30" s="5">
        <v>4</v>
      </c>
      <c r="L30" s="5">
        <v>5</v>
      </c>
      <c r="M30" s="5">
        <f t="shared" si="0"/>
        <v>95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</row>
    <row r="31" spans="1:72" s="3" customFormat="1" ht="12.75" customHeight="1" x14ac:dyDescent="0.25">
      <c r="A31" s="19" t="s">
        <v>112</v>
      </c>
      <c r="B31" s="19" t="s">
        <v>51</v>
      </c>
      <c r="C31" s="19" t="s">
        <v>63</v>
      </c>
      <c r="D31" s="35">
        <v>19200000</v>
      </c>
      <c r="E31" s="35">
        <v>6500000</v>
      </c>
      <c r="F31" s="4" t="s">
        <v>68</v>
      </c>
      <c r="G31" s="5">
        <v>3</v>
      </c>
      <c r="H31" s="5">
        <v>3</v>
      </c>
      <c r="I31" s="5">
        <v>6</v>
      </c>
      <c r="J31" s="5">
        <v>17</v>
      </c>
      <c r="K31" s="5">
        <v>0</v>
      </c>
      <c r="L31" s="5">
        <v>3</v>
      </c>
      <c r="M31" s="5">
        <f t="shared" si="0"/>
        <v>32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</row>
    <row r="32" spans="1:72" s="3" customFormat="1" ht="12.75" customHeight="1" x14ac:dyDescent="0.25">
      <c r="A32" s="19" t="s">
        <v>113</v>
      </c>
      <c r="B32" s="19" t="s">
        <v>52</v>
      </c>
      <c r="C32" s="19" t="s">
        <v>64</v>
      </c>
      <c r="D32" s="35">
        <v>3777420</v>
      </c>
      <c r="E32" s="35">
        <v>1950000</v>
      </c>
      <c r="F32" s="4" t="s">
        <v>68</v>
      </c>
      <c r="G32" s="5">
        <v>12</v>
      </c>
      <c r="H32" s="5">
        <v>5</v>
      </c>
      <c r="I32" s="5">
        <v>6</v>
      </c>
      <c r="J32" s="5">
        <v>20</v>
      </c>
      <c r="K32" s="5">
        <v>2</v>
      </c>
      <c r="L32" s="5">
        <v>3</v>
      </c>
      <c r="M32" s="5">
        <f t="shared" si="0"/>
        <v>48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</row>
    <row r="33" spans="1:72" s="3" customFormat="1" ht="12.75" customHeight="1" x14ac:dyDescent="0.25">
      <c r="A33" s="16" t="s">
        <v>92</v>
      </c>
      <c r="B33" s="16" t="s">
        <v>93</v>
      </c>
      <c r="C33" s="16" t="s">
        <v>94</v>
      </c>
      <c r="D33" s="17">
        <v>5760000</v>
      </c>
      <c r="E33" s="17">
        <v>2400000</v>
      </c>
      <c r="F33" s="15" t="s">
        <v>74</v>
      </c>
      <c r="G33" s="5">
        <v>35</v>
      </c>
      <c r="H33" s="5">
        <v>13</v>
      </c>
      <c r="I33" s="5">
        <v>8</v>
      </c>
      <c r="J33" s="5">
        <v>23</v>
      </c>
      <c r="K33" s="5">
        <v>4</v>
      </c>
      <c r="L33" s="5">
        <v>4</v>
      </c>
      <c r="M33" s="5">
        <f t="shared" si="0"/>
        <v>87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</row>
    <row r="34" spans="1:72" s="3" customFormat="1" ht="12.75" customHeight="1" x14ac:dyDescent="0.25">
      <c r="A34" s="19" t="s">
        <v>114</v>
      </c>
      <c r="B34" s="19" t="s">
        <v>53</v>
      </c>
      <c r="C34" s="19" t="s">
        <v>65</v>
      </c>
      <c r="D34" s="35">
        <v>6324500</v>
      </c>
      <c r="E34" s="35">
        <v>3650000</v>
      </c>
      <c r="F34" s="4" t="s">
        <v>68</v>
      </c>
      <c r="G34" s="5">
        <v>20</v>
      </c>
      <c r="H34" s="5">
        <v>7</v>
      </c>
      <c r="I34" s="5">
        <v>5</v>
      </c>
      <c r="J34" s="5">
        <v>19</v>
      </c>
      <c r="K34" s="5">
        <v>2</v>
      </c>
      <c r="L34" s="5">
        <v>3</v>
      </c>
      <c r="M34" s="5">
        <f t="shared" si="0"/>
        <v>56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</row>
    <row r="35" spans="1:72" s="3" customFormat="1" ht="12.6" x14ac:dyDescent="0.25">
      <c r="A35" s="16" t="s">
        <v>95</v>
      </c>
      <c r="B35" s="16" t="s">
        <v>96</v>
      </c>
      <c r="C35" s="16" t="s">
        <v>97</v>
      </c>
      <c r="D35" s="18">
        <v>1019000</v>
      </c>
      <c r="E35" s="18">
        <v>744000</v>
      </c>
      <c r="F35" s="15" t="s">
        <v>74</v>
      </c>
      <c r="G35" s="5">
        <v>28</v>
      </c>
      <c r="H35" s="5">
        <v>9</v>
      </c>
      <c r="I35" s="5">
        <v>6</v>
      </c>
      <c r="J35" s="5">
        <v>21</v>
      </c>
      <c r="K35" s="5">
        <v>2</v>
      </c>
      <c r="L35" s="5">
        <v>4</v>
      </c>
      <c r="M35" s="5">
        <f t="shared" si="0"/>
        <v>70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</row>
    <row r="36" spans="1:72" s="3" customFormat="1" ht="12.75" customHeight="1" x14ac:dyDescent="0.25">
      <c r="A36" s="19" t="s">
        <v>115</v>
      </c>
      <c r="B36" s="19" t="s">
        <v>47</v>
      </c>
      <c r="C36" s="19" t="s">
        <v>66</v>
      </c>
      <c r="D36" s="35">
        <v>105784617</v>
      </c>
      <c r="E36" s="35">
        <v>18800000</v>
      </c>
      <c r="F36" s="4" t="s">
        <v>68</v>
      </c>
      <c r="G36" s="5">
        <v>26</v>
      </c>
      <c r="H36" s="5">
        <v>9</v>
      </c>
      <c r="I36" s="5">
        <v>6</v>
      </c>
      <c r="J36" s="5">
        <v>22</v>
      </c>
      <c r="K36" s="5">
        <v>4</v>
      </c>
      <c r="L36" s="5">
        <v>3</v>
      </c>
      <c r="M36" s="5">
        <f t="shared" si="0"/>
        <v>70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</row>
    <row r="37" spans="1:72" s="3" customFormat="1" ht="12.75" customHeight="1" x14ac:dyDescent="0.25">
      <c r="A37" s="16" t="s">
        <v>98</v>
      </c>
      <c r="B37" s="16" t="s">
        <v>99</v>
      </c>
      <c r="C37" s="16" t="s">
        <v>100</v>
      </c>
      <c r="D37" s="18">
        <v>730000</v>
      </c>
      <c r="E37" s="18">
        <v>565000</v>
      </c>
      <c r="F37" s="15" t="s">
        <v>74</v>
      </c>
      <c r="G37" s="5">
        <v>34</v>
      </c>
      <c r="H37" s="5">
        <v>10</v>
      </c>
      <c r="I37" s="5">
        <v>7</v>
      </c>
      <c r="J37" s="5">
        <v>23</v>
      </c>
      <c r="K37" s="5">
        <v>4</v>
      </c>
      <c r="L37" s="5">
        <v>3</v>
      </c>
      <c r="M37" s="5">
        <f t="shared" si="0"/>
        <v>81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</row>
    <row r="38" spans="1:72" s="3" customFormat="1" ht="13.5" customHeight="1" x14ac:dyDescent="0.25">
      <c r="A38" s="19" t="s">
        <v>116</v>
      </c>
      <c r="B38" s="19" t="s">
        <v>54</v>
      </c>
      <c r="C38" s="19" t="s">
        <v>67</v>
      </c>
      <c r="D38" s="35">
        <v>3891783</v>
      </c>
      <c r="E38" s="35">
        <v>2500000</v>
      </c>
      <c r="F38" s="4" t="s">
        <v>68</v>
      </c>
      <c r="G38" s="5">
        <v>28</v>
      </c>
      <c r="H38" s="5">
        <v>10</v>
      </c>
      <c r="I38" s="5">
        <v>6</v>
      </c>
      <c r="J38" s="5">
        <v>20</v>
      </c>
      <c r="K38" s="5">
        <v>3</v>
      </c>
      <c r="L38" s="5">
        <v>3</v>
      </c>
      <c r="M38" s="5">
        <f t="shared" si="0"/>
        <v>70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</row>
    <row r="39" spans="1:72" s="25" customFormat="1" ht="12.75" customHeight="1" x14ac:dyDescent="0.25">
      <c r="A39" s="16" t="s">
        <v>101</v>
      </c>
      <c r="B39" s="16" t="s">
        <v>102</v>
      </c>
      <c r="C39" s="16" t="s">
        <v>103</v>
      </c>
      <c r="D39" s="17">
        <v>2659200</v>
      </c>
      <c r="E39" s="17">
        <v>1300000</v>
      </c>
      <c r="F39" s="15" t="s">
        <v>74</v>
      </c>
      <c r="G39" s="5">
        <v>20</v>
      </c>
      <c r="H39" s="5">
        <v>9</v>
      </c>
      <c r="I39" s="5">
        <v>6</v>
      </c>
      <c r="J39" s="5">
        <v>20</v>
      </c>
      <c r="K39" s="5">
        <v>3</v>
      </c>
      <c r="L39" s="5">
        <v>3</v>
      </c>
      <c r="M39" s="5">
        <f t="shared" si="0"/>
        <v>61</v>
      </c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</row>
    <row r="40" spans="1:72" ht="12" x14ac:dyDescent="0.3">
      <c r="D40" s="7">
        <f>SUM(D17:D39)</f>
        <v>308354550</v>
      </c>
      <c r="E40" s="7">
        <f>SUM(E17:E39)</f>
        <v>90809800</v>
      </c>
      <c r="F40" s="7"/>
    </row>
    <row r="41" spans="1:72" ht="12" x14ac:dyDescent="0.3">
      <c r="E41" s="7"/>
      <c r="F41" s="7"/>
    </row>
    <row r="42" spans="1:72" ht="12" x14ac:dyDescent="0.3"/>
    <row r="43" spans="1:72" ht="12" x14ac:dyDescent="0.3"/>
    <row r="44" spans="1:72" ht="12" x14ac:dyDescent="0.3"/>
    <row r="45" spans="1:72" ht="12" x14ac:dyDescent="0.3"/>
    <row r="46" spans="1:72" ht="12" x14ac:dyDescent="0.3"/>
    <row r="47" spans="1:72" ht="12" x14ac:dyDescent="0.3"/>
    <row r="48" spans="1:72" ht="12" x14ac:dyDescent="0.3"/>
    <row r="49" s="2" customFormat="1" ht="12" x14ac:dyDescent="0.3"/>
    <row r="50" s="2" customFormat="1" ht="12" x14ac:dyDescent="0.3"/>
    <row r="51" s="2" customFormat="1" ht="12" x14ac:dyDescent="0.3"/>
    <row r="52" s="2" customFormat="1" ht="12" x14ac:dyDescent="0.3"/>
    <row r="53" s="2" customFormat="1" ht="12" x14ac:dyDescent="0.3"/>
    <row r="54" s="2" customFormat="1" ht="12" x14ac:dyDescent="0.3"/>
  </sheetData>
  <mergeCells count="18">
    <mergeCell ref="L14:L15"/>
    <mergeCell ref="M14:M15"/>
    <mergeCell ref="F14:F16"/>
    <mergeCell ref="G14:G15"/>
    <mergeCell ref="H14:H15"/>
    <mergeCell ref="I14:I15"/>
    <mergeCell ref="J14:J15"/>
    <mergeCell ref="K14:K15"/>
    <mergeCell ref="A3:C3"/>
    <mergeCell ref="D3:F3"/>
    <mergeCell ref="D9:F9"/>
    <mergeCell ref="D10:M10"/>
    <mergeCell ref="D12:M12"/>
    <mergeCell ref="A14:A16"/>
    <mergeCell ref="B14:B16"/>
    <mergeCell ref="C14:C16"/>
    <mergeCell ref="D14:D16"/>
    <mergeCell ref="E14:E16"/>
  </mergeCells>
  <dataValidations count="5">
    <dataValidation type="decimal" operator="lessThanOrEqual" allowBlank="1" showInputMessage="1" showErrorMessage="1" error="max. 40" sqref="G17:G39" xr:uid="{BAB179D1-7BDA-4BF7-B123-57A34BB24F7E}">
      <formula1>40</formula1>
    </dataValidation>
    <dataValidation type="decimal" operator="lessThanOrEqual" allowBlank="1" showInputMessage="1" showErrorMessage="1" error="max. 15" sqref="H17:H39" xr:uid="{BD1A1B65-9C82-4657-AED0-C27784A3470E}">
      <formula1>15</formula1>
    </dataValidation>
    <dataValidation type="decimal" operator="lessThanOrEqual" allowBlank="1" showInputMessage="1" showErrorMessage="1" error="max. 10" sqref="I17:I39" xr:uid="{DACF4B5D-12CA-452E-95C9-282822A86064}">
      <formula1>10</formula1>
    </dataValidation>
    <dataValidation type="decimal" operator="lessThanOrEqual" allowBlank="1" showInputMessage="1" showErrorMessage="1" error="max. 25" sqref="J17:J39" xr:uid="{6EE78EDE-CF39-4B6F-AD1D-B31A7F03666B}">
      <formula1>25</formula1>
    </dataValidation>
    <dataValidation type="decimal" operator="lessThanOrEqual" allowBlank="1" showInputMessage="1" showErrorMessage="1" error="max. 5" sqref="K17:L39" xr:uid="{EEFC792F-55AC-4477-A41C-B8BC6D3B618F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05ADD-DB21-42F3-9707-B957B4B1FC5F}">
  <dimension ref="A1:BT54"/>
  <sheetViews>
    <sheetView workbookViewId="0"/>
  </sheetViews>
  <sheetFormatPr defaultColWidth="9.21875" defaultRowHeight="14.4" x14ac:dyDescent="0.3"/>
  <cols>
    <col min="1" max="1" width="11.77734375" style="2" customWidth="1"/>
    <col min="2" max="2" width="30" style="2" bestFit="1" customWidth="1"/>
    <col min="3" max="3" width="43.77734375" style="2" customWidth="1"/>
    <col min="4" max="4" width="15.5546875" style="2" customWidth="1"/>
    <col min="5" max="6" width="15" style="2" customWidth="1"/>
    <col min="7" max="7" width="9.77734375" style="2" customWidth="1"/>
    <col min="8" max="16384" width="9.21875" style="2"/>
  </cols>
  <sheetData>
    <row r="1" spans="1:13" ht="38.25" customHeight="1" x14ac:dyDescent="0.3">
      <c r="A1" s="1" t="s">
        <v>26</v>
      </c>
    </row>
    <row r="2" spans="1:13" ht="15" customHeight="1" x14ac:dyDescent="0.3">
      <c r="A2" s="9" t="s">
        <v>41</v>
      </c>
      <c r="D2" s="9" t="s">
        <v>23</v>
      </c>
    </row>
    <row r="3" spans="1:13" ht="25.2" customHeight="1" x14ac:dyDescent="0.3">
      <c r="A3" s="20" t="s">
        <v>32</v>
      </c>
      <c r="B3" s="21"/>
      <c r="C3" s="21"/>
      <c r="D3" s="22" t="s">
        <v>34</v>
      </c>
      <c r="E3" s="23"/>
      <c r="F3" s="23"/>
    </row>
    <row r="4" spans="1:13" ht="15" customHeight="1" x14ac:dyDescent="0.3">
      <c r="A4" s="9" t="s">
        <v>42</v>
      </c>
      <c r="D4" s="2" t="s">
        <v>33</v>
      </c>
    </row>
    <row r="5" spans="1:13" ht="15" customHeight="1" x14ac:dyDescent="0.3">
      <c r="A5" s="9" t="s">
        <v>43</v>
      </c>
      <c r="D5" s="2" t="s">
        <v>27</v>
      </c>
    </row>
    <row r="6" spans="1:13" ht="15" customHeight="1" x14ac:dyDescent="0.3">
      <c r="A6" s="11" t="s">
        <v>25</v>
      </c>
      <c r="D6" s="2" t="s">
        <v>28</v>
      </c>
    </row>
    <row r="7" spans="1:13" ht="15" customHeight="1" x14ac:dyDescent="0.3">
      <c r="A7" s="9" t="s">
        <v>22</v>
      </c>
      <c r="D7" s="2" t="s">
        <v>29</v>
      </c>
      <c r="E7" s="8"/>
      <c r="F7" s="8"/>
    </row>
    <row r="8" spans="1:13" ht="15" customHeight="1" x14ac:dyDescent="0.3">
      <c r="A8" s="9"/>
      <c r="D8" s="2" t="s">
        <v>30</v>
      </c>
      <c r="E8" s="8"/>
      <c r="F8" s="8"/>
    </row>
    <row r="9" spans="1:13" ht="15" customHeight="1" x14ac:dyDescent="0.3">
      <c r="D9" s="21"/>
      <c r="E9" s="21"/>
      <c r="F9" s="21"/>
    </row>
    <row r="10" spans="1:13" ht="42.6" customHeight="1" x14ac:dyDescent="0.3">
      <c r="A10" s="9"/>
      <c r="D10" s="22" t="s">
        <v>31</v>
      </c>
      <c r="E10" s="22"/>
      <c r="F10" s="22"/>
      <c r="G10" s="22"/>
      <c r="H10" s="22"/>
      <c r="I10" s="22"/>
      <c r="J10" s="22"/>
      <c r="K10" s="22"/>
      <c r="L10" s="22"/>
      <c r="M10" s="22"/>
    </row>
    <row r="11" spans="1:13" ht="12.6" x14ac:dyDescent="0.3">
      <c r="A11" s="9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12.6" x14ac:dyDescent="0.3">
      <c r="A12" s="9"/>
      <c r="D12" s="22" t="s">
        <v>117</v>
      </c>
      <c r="E12" s="22"/>
      <c r="F12" s="22"/>
      <c r="G12" s="22"/>
      <c r="H12" s="22"/>
      <c r="I12" s="22"/>
      <c r="J12" s="22"/>
      <c r="K12" s="22"/>
      <c r="L12" s="22"/>
      <c r="M12" s="22"/>
    </row>
    <row r="13" spans="1:13" ht="12.6" customHeight="1" x14ac:dyDescent="0.3">
      <c r="A13" s="9"/>
    </row>
    <row r="14" spans="1:13" ht="26.55" customHeight="1" x14ac:dyDescent="0.3">
      <c r="A14" s="26" t="s">
        <v>0</v>
      </c>
      <c r="B14" s="26" t="s">
        <v>1</v>
      </c>
      <c r="C14" s="26" t="s">
        <v>17</v>
      </c>
      <c r="D14" s="26" t="s">
        <v>12</v>
      </c>
      <c r="E14" s="27" t="s">
        <v>2</v>
      </c>
      <c r="F14" s="27" t="s">
        <v>35</v>
      </c>
      <c r="G14" s="26" t="s">
        <v>14</v>
      </c>
      <c r="H14" s="26" t="s">
        <v>36</v>
      </c>
      <c r="I14" s="26" t="s">
        <v>13</v>
      </c>
      <c r="J14" s="26" t="s">
        <v>37</v>
      </c>
      <c r="K14" s="26" t="s">
        <v>38</v>
      </c>
      <c r="L14" s="26" t="s">
        <v>39</v>
      </c>
      <c r="M14" s="26" t="s">
        <v>3</v>
      </c>
    </row>
    <row r="15" spans="1:13" ht="59.55" customHeight="1" x14ac:dyDescent="0.3">
      <c r="A15" s="26"/>
      <c r="B15" s="26"/>
      <c r="C15" s="26"/>
      <c r="D15" s="26"/>
      <c r="E15" s="27"/>
      <c r="F15" s="27"/>
      <c r="G15" s="26"/>
      <c r="H15" s="26"/>
      <c r="I15" s="26"/>
      <c r="J15" s="26"/>
      <c r="K15" s="26"/>
      <c r="L15" s="26"/>
      <c r="M15" s="26"/>
    </row>
    <row r="16" spans="1:13" ht="28.95" customHeight="1" x14ac:dyDescent="0.3">
      <c r="A16" s="26"/>
      <c r="B16" s="26"/>
      <c r="C16" s="26"/>
      <c r="D16" s="26"/>
      <c r="E16" s="27"/>
      <c r="F16" s="27"/>
      <c r="G16" s="10" t="s">
        <v>24</v>
      </c>
      <c r="H16" s="10" t="s">
        <v>19</v>
      </c>
      <c r="I16" s="10" t="s">
        <v>21</v>
      </c>
      <c r="J16" s="10" t="s">
        <v>40</v>
      </c>
      <c r="K16" s="10" t="s">
        <v>20</v>
      </c>
      <c r="L16" s="10" t="s">
        <v>20</v>
      </c>
      <c r="M16" s="10"/>
    </row>
    <row r="17" spans="1:72" s="3" customFormat="1" ht="12.75" customHeight="1" x14ac:dyDescent="0.25">
      <c r="A17" s="19" t="s">
        <v>104</v>
      </c>
      <c r="B17" s="19" t="s">
        <v>44</v>
      </c>
      <c r="C17" s="19" t="s">
        <v>55</v>
      </c>
      <c r="D17" s="35">
        <v>4301000</v>
      </c>
      <c r="E17" s="35">
        <v>2842800</v>
      </c>
      <c r="F17" s="4" t="s">
        <v>68</v>
      </c>
      <c r="G17" s="5">
        <v>34</v>
      </c>
      <c r="H17" s="5">
        <v>11</v>
      </c>
      <c r="I17" s="5">
        <v>8</v>
      </c>
      <c r="J17" s="5">
        <v>20</v>
      </c>
      <c r="K17" s="5">
        <v>2</v>
      </c>
      <c r="L17" s="5">
        <v>5</v>
      </c>
      <c r="M17" s="5">
        <f t="shared" ref="M17:M39" si="0">SUM(G17:L17)</f>
        <v>80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</row>
    <row r="18" spans="1:72" s="3" customFormat="1" ht="12.75" customHeight="1" x14ac:dyDescent="0.25">
      <c r="A18" s="19" t="s">
        <v>105</v>
      </c>
      <c r="B18" s="19" t="s">
        <v>45</v>
      </c>
      <c r="C18" s="19" t="s">
        <v>56</v>
      </c>
      <c r="D18" s="35">
        <v>612233</v>
      </c>
      <c r="E18" s="35">
        <v>400000</v>
      </c>
      <c r="F18" s="4" t="s">
        <v>68</v>
      </c>
      <c r="G18" s="5">
        <v>25</v>
      </c>
      <c r="H18" s="5">
        <v>7</v>
      </c>
      <c r="I18" s="5">
        <v>9</v>
      </c>
      <c r="J18" s="5">
        <v>15</v>
      </c>
      <c r="K18" s="5">
        <v>2</v>
      </c>
      <c r="L18" s="5">
        <v>3</v>
      </c>
      <c r="M18" s="5">
        <f t="shared" si="0"/>
        <v>61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</row>
    <row r="19" spans="1:72" s="3" customFormat="1" ht="12.75" customHeight="1" x14ac:dyDescent="0.25">
      <c r="A19" s="19" t="s">
        <v>106</v>
      </c>
      <c r="B19" s="19" t="s">
        <v>46</v>
      </c>
      <c r="C19" s="19" t="s">
        <v>57</v>
      </c>
      <c r="D19" s="35">
        <v>5592400</v>
      </c>
      <c r="E19" s="35">
        <v>2828000</v>
      </c>
      <c r="F19" s="4" t="s">
        <v>68</v>
      </c>
      <c r="G19" s="5">
        <v>34</v>
      </c>
      <c r="H19" s="5">
        <v>11</v>
      </c>
      <c r="I19" s="5">
        <v>7</v>
      </c>
      <c r="J19" s="5">
        <v>23</v>
      </c>
      <c r="K19" s="5">
        <v>3</v>
      </c>
      <c r="L19" s="5">
        <v>5</v>
      </c>
      <c r="M19" s="5">
        <f t="shared" si="0"/>
        <v>83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</row>
    <row r="20" spans="1:72" s="3" customFormat="1" ht="12.75" customHeight="1" x14ac:dyDescent="0.25">
      <c r="A20" s="19" t="s">
        <v>107</v>
      </c>
      <c r="B20" s="19" t="s">
        <v>46</v>
      </c>
      <c r="C20" s="19" t="s">
        <v>58</v>
      </c>
      <c r="D20" s="35">
        <v>32713050</v>
      </c>
      <c r="E20" s="35">
        <v>12500000</v>
      </c>
      <c r="F20" s="4" t="s">
        <v>68</v>
      </c>
      <c r="G20" s="5">
        <v>31</v>
      </c>
      <c r="H20" s="5">
        <v>12</v>
      </c>
      <c r="I20" s="5">
        <v>8</v>
      </c>
      <c r="J20" s="5">
        <v>20</v>
      </c>
      <c r="K20" s="5">
        <v>3</v>
      </c>
      <c r="L20" s="5">
        <v>5</v>
      </c>
      <c r="M20" s="5">
        <f t="shared" si="0"/>
        <v>79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</row>
    <row r="21" spans="1:72" s="3" customFormat="1" ht="12.75" customHeight="1" x14ac:dyDescent="0.25">
      <c r="A21" s="28" t="s">
        <v>71</v>
      </c>
      <c r="B21" s="28" t="s">
        <v>72</v>
      </c>
      <c r="C21" s="28" t="s">
        <v>73</v>
      </c>
      <c r="D21" s="29">
        <v>750000</v>
      </c>
      <c r="E21" s="29">
        <v>400000</v>
      </c>
      <c r="F21" s="15" t="s">
        <v>74</v>
      </c>
      <c r="G21" s="30">
        <v>32</v>
      </c>
      <c r="H21" s="30">
        <v>11</v>
      </c>
      <c r="I21" s="30">
        <v>7</v>
      </c>
      <c r="J21" s="30">
        <v>23</v>
      </c>
      <c r="K21" s="30">
        <v>3</v>
      </c>
      <c r="L21" s="30">
        <v>5</v>
      </c>
      <c r="M21" s="30">
        <f t="shared" si="0"/>
        <v>81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</row>
    <row r="22" spans="1:72" s="3" customFormat="1" ht="12" x14ac:dyDescent="0.25">
      <c r="A22" s="28" t="s">
        <v>75</v>
      </c>
      <c r="B22" s="28" t="s">
        <v>76</v>
      </c>
      <c r="C22" s="28" t="s">
        <v>77</v>
      </c>
      <c r="D22" s="31" t="s">
        <v>78</v>
      </c>
      <c r="E22" s="29">
        <v>730000</v>
      </c>
      <c r="F22" s="15" t="s">
        <v>74</v>
      </c>
      <c r="G22" s="30">
        <v>32</v>
      </c>
      <c r="H22" s="30">
        <v>12</v>
      </c>
      <c r="I22" s="30">
        <v>7</v>
      </c>
      <c r="J22" s="30">
        <v>22</v>
      </c>
      <c r="K22" s="30">
        <v>4</v>
      </c>
      <c r="L22" s="30">
        <v>5</v>
      </c>
      <c r="M22" s="30">
        <f t="shared" si="0"/>
        <v>82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</row>
    <row r="23" spans="1:72" s="3" customFormat="1" ht="12.75" customHeight="1" x14ac:dyDescent="0.25">
      <c r="A23" s="28" t="s">
        <v>79</v>
      </c>
      <c r="B23" s="28" t="s">
        <v>80</v>
      </c>
      <c r="C23" s="28" t="s">
        <v>81</v>
      </c>
      <c r="D23" s="31" t="s">
        <v>82</v>
      </c>
      <c r="E23" s="29">
        <v>1600000</v>
      </c>
      <c r="F23" s="15" t="s">
        <v>74</v>
      </c>
      <c r="G23" s="30">
        <v>38</v>
      </c>
      <c r="H23" s="30">
        <v>13</v>
      </c>
      <c r="I23" s="30">
        <v>10</v>
      </c>
      <c r="J23" s="30">
        <v>21</v>
      </c>
      <c r="K23" s="30">
        <v>5</v>
      </c>
      <c r="L23" s="30">
        <v>5</v>
      </c>
      <c r="M23" s="30">
        <f t="shared" si="0"/>
        <v>92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</row>
    <row r="24" spans="1:72" s="3" customFormat="1" ht="12.75" customHeight="1" x14ac:dyDescent="0.25">
      <c r="A24" s="19" t="s">
        <v>108</v>
      </c>
      <c r="B24" s="19" t="s">
        <v>47</v>
      </c>
      <c r="C24" s="19" t="s">
        <v>59</v>
      </c>
      <c r="D24" s="35">
        <v>2728500</v>
      </c>
      <c r="E24" s="35">
        <v>1750000</v>
      </c>
      <c r="F24" s="4" t="s">
        <v>68</v>
      </c>
      <c r="G24" s="5">
        <v>35</v>
      </c>
      <c r="H24" s="5">
        <v>13</v>
      </c>
      <c r="I24" s="5">
        <v>7</v>
      </c>
      <c r="J24" s="5">
        <v>22</v>
      </c>
      <c r="K24" s="5">
        <v>4</v>
      </c>
      <c r="L24" s="5">
        <v>5</v>
      </c>
      <c r="M24" s="5">
        <f t="shared" si="0"/>
        <v>86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</row>
    <row r="25" spans="1:72" s="3" customFormat="1" ht="13.5" customHeight="1" x14ac:dyDescent="0.25">
      <c r="A25" s="19" t="s">
        <v>109</v>
      </c>
      <c r="B25" s="19" t="s">
        <v>48</v>
      </c>
      <c r="C25" s="19" t="s">
        <v>60</v>
      </c>
      <c r="D25" s="35">
        <v>11061351</v>
      </c>
      <c r="E25" s="35">
        <v>5300000</v>
      </c>
      <c r="F25" s="4" t="s">
        <v>68</v>
      </c>
      <c r="G25" s="5">
        <v>37</v>
      </c>
      <c r="H25" s="5">
        <v>13</v>
      </c>
      <c r="I25" s="5">
        <v>9</v>
      </c>
      <c r="J25" s="5">
        <v>20</v>
      </c>
      <c r="K25" s="5">
        <v>2</v>
      </c>
      <c r="L25" s="5">
        <v>2</v>
      </c>
      <c r="M25" s="5">
        <f t="shared" si="0"/>
        <v>83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</row>
    <row r="26" spans="1:72" s="3" customFormat="1" ht="12.75" customHeight="1" x14ac:dyDescent="0.25">
      <c r="A26" s="28" t="s">
        <v>83</v>
      </c>
      <c r="B26" s="28" t="s">
        <v>84</v>
      </c>
      <c r="C26" s="28" t="s">
        <v>85</v>
      </c>
      <c r="D26" s="29">
        <v>705500</v>
      </c>
      <c r="E26" s="29">
        <v>400000</v>
      </c>
      <c r="F26" s="15" t="s">
        <v>74</v>
      </c>
      <c r="G26" s="30">
        <v>35</v>
      </c>
      <c r="H26" s="30">
        <v>12</v>
      </c>
      <c r="I26" s="30">
        <v>8</v>
      </c>
      <c r="J26" s="30">
        <v>23</v>
      </c>
      <c r="K26" s="30">
        <v>2</v>
      </c>
      <c r="L26" s="30">
        <v>5</v>
      </c>
      <c r="M26" s="30">
        <f t="shared" si="0"/>
        <v>85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</row>
    <row r="27" spans="1:72" s="3" customFormat="1" ht="12.75" customHeight="1" x14ac:dyDescent="0.25">
      <c r="A27" s="19" t="s">
        <v>110</v>
      </c>
      <c r="B27" s="19" t="s">
        <v>49</v>
      </c>
      <c r="C27" s="19" t="s">
        <v>61</v>
      </c>
      <c r="D27" s="35">
        <v>11162000</v>
      </c>
      <c r="E27" s="35">
        <v>6500000</v>
      </c>
      <c r="F27" s="4" t="s">
        <v>68</v>
      </c>
      <c r="G27" s="5">
        <v>31</v>
      </c>
      <c r="H27" s="5">
        <v>13</v>
      </c>
      <c r="I27" s="5">
        <v>8</v>
      </c>
      <c r="J27" s="5">
        <v>19</v>
      </c>
      <c r="K27" s="5">
        <v>2</v>
      </c>
      <c r="L27" s="5">
        <v>5</v>
      </c>
      <c r="M27" s="5">
        <f t="shared" si="0"/>
        <v>78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</row>
    <row r="28" spans="1:72" s="3" customFormat="1" ht="12.75" customHeight="1" x14ac:dyDescent="0.25">
      <c r="A28" s="28" t="s">
        <v>86</v>
      </c>
      <c r="B28" s="28" t="s">
        <v>87</v>
      </c>
      <c r="C28" s="28" t="s">
        <v>88</v>
      </c>
      <c r="D28" s="29">
        <v>3162500</v>
      </c>
      <c r="E28" s="29">
        <v>1550000</v>
      </c>
      <c r="F28" s="15" t="s">
        <v>74</v>
      </c>
      <c r="G28" s="30">
        <v>25</v>
      </c>
      <c r="H28" s="30">
        <v>8</v>
      </c>
      <c r="I28" s="30">
        <v>9</v>
      </c>
      <c r="J28" s="30">
        <v>18</v>
      </c>
      <c r="K28" s="30">
        <v>2</v>
      </c>
      <c r="L28" s="30">
        <v>5</v>
      </c>
      <c r="M28" s="30">
        <f t="shared" si="0"/>
        <v>67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</row>
    <row r="29" spans="1:72" s="3" customFormat="1" ht="12" x14ac:dyDescent="0.25">
      <c r="A29" s="28" t="s">
        <v>89</v>
      </c>
      <c r="B29" s="32" t="s">
        <v>90</v>
      </c>
      <c r="C29" s="28" t="s">
        <v>91</v>
      </c>
      <c r="D29" s="29">
        <v>999000</v>
      </c>
      <c r="E29" s="29">
        <v>600000</v>
      </c>
      <c r="F29" s="15" t="s">
        <v>74</v>
      </c>
      <c r="G29" s="30">
        <v>25</v>
      </c>
      <c r="H29" s="30">
        <v>8</v>
      </c>
      <c r="I29" s="30">
        <v>7</v>
      </c>
      <c r="J29" s="30">
        <v>18</v>
      </c>
      <c r="K29" s="30">
        <v>3</v>
      </c>
      <c r="L29" s="30">
        <v>5</v>
      </c>
      <c r="M29" s="30">
        <f t="shared" si="0"/>
        <v>66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</row>
    <row r="30" spans="1:72" s="3" customFormat="1" ht="12.75" customHeight="1" x14ac:dyDescent="0.25">
      <c r="A30" s="19" t="s">
        <v>111</v>
      </c>
      <c r="B30" s="19" t="s">
        <v>50</v>
      </c>
      <c r="C30" s="19" t="s">
        <v>62</v>
      </c>
      <c r="D30" s="35">
        <v>85420496</v>
      </c>
      <c r="E30" s="35">
        <v>15000000</v>
      </c>
      <c r="F30" s="4" t="s">
        <v>68</v>
      </c>
      <c r="G30" s="5">
        <v>39</v>
      </c>
      <c r="H30" s="5">
        <v>14</v>
      </c>
      <c r="I30" s="5">
        <v>10</v>
      </c>
      <c r="J30" s="5">
        <v>24</v>
      </c>
      <c r="K30" s="5">
        <v>4</v>
      </c>
      <c r="L30" s="5">
        <v>5</v>
      </c>
      <c r="M30" s="5">
        <f t="shared" si="0"/>
        <v>96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</row>
    <row r="31" spans="1:72" s="3" customFormat="1" ht="12.75" customHeight="1" x14ac:dyDescent="0.25">
      <c r="A31" s="19" t="s">
        <v>112</v>
      </c>
      <c r="B31" s="19" t="s">
        <v>51</v>
      </c>
      <c r="C31" s="19" t="s">
        <v>63</v>
      </c>
      <c r="D31" s="35">
        <v>19200000</v>
      </c>
      <c r="E31" s="35">
        <v>6500000</v>
      </c>
      <c r="F31" s="4" t="s">
        <v>68</v>
      </c>
      <c r="G31" s="5">
        <v>22</v>
      </c>
      <c r="H31" s="5">
        <v>11</v>
      </c>
      <c r="I31" s="5">
        <v>8</v>
      </c>
      <c r="J31" s="5">
        <v>20</v>
      </c>
      <c r="K31" s="5">
        <v>0</v>
      </c>
      <c r="L31" s="5">
        <v>5</v>
      </c>
      <c r="M31" s="5">
        <f t="shared" si="0"/>
        <v>66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</row>
    <row r="32" spans="1:72" s="3" customFormat="1" ht="12.75" customHeight="1" x14ac:dyDescent="0.25">
      <c r="A32" s="19" t="s">
        <v>113</v>
      </c>
      <c r="B32" s="19" t="s">
        <v>52</v>
      </c>
      <c r="C32" s="19" t="s">
        <v>64</v>
      </c>
      <c r="D32" s="35">
        <v>3777420</v>
      </c>
      <c r="E32" s="35">
        <v>1950000</v>
      </c>
      <c r="F32" s="4" t="s">
        <v>68</v>
      </c>
      <c r="G32" s="5">
        <v>25</v>
      </c>
      <c r="H32" s="5">
        <v>10</v>
      </c>
      <c r="I32" s="5">
        <v>7</v>
      </c>
      <c r="J32" s="5">
        <v>17</v>
      </c>
      <c r="K32" s="5">
        <v>2</v>
      </c>
      <c r="L32" s="5">
        <v>5</v>
      </c>
      <c r="M32" s="5">
        <f t="shared" si="0"/>
        <v>66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</row>
    <row r="33" spans="1:72" s="3" customFormat="1" ht="12.75" customHeight="1" x14ac:dyDescent="0.25">
      <c r="A33" s="16" t="s">
        <v>92</v>
      </c>
      <c r="B33" s="16" t="s">
        <v>93</v>
      </c>
      <c r="C33" s="16" t="s">
        <v>94</v>
      </c>
      <c r="D33" s="17">
        <v>5760000</v>
      </c>
      <c r="E33" s="17">
        <v>2400000</v>
      </c>
      <c r="F33" s="15" t="s">
        <v>74</v>
      </c>
      <c r="G33" s="5">
        <v>33</v>
      </c>
      <c r="H33" s="5">
        <v>12</v>
      </c>
      <c r="I33" s="5">
        <v>8</v>
      </c>
      <c r="J33" s="5">
        <v>20</v>
      </c>
      <c r="K33" s="5">
        <v>4</v>
      </c>
      <c r="L33" s="5">
        <v>5</v>
      </c>
      <c r="M33" s="5">
        <f t="shared" si="0"/>
        <v>82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</row>
    <row r="34" spans="1:72" s="3" customFormat="1" ht="12.75" customHeight="1" x14ac:dyDescent="0.25">
      <c r="A34" s="19" t="s">
        <v>114</v>
      </c>
      <c r="B34" s="19" t="s">
        <v>53</v>
      </c>
      <c r="C34" s="19" t="s">
        <v>65</v>
      </c>
      <c r="D34" s="35">
        <v>6324500</v>
      </c>
      <c r="E34" s="35">
        <v>3650000</v>
      </c>
      <c r="F34" s="4" t="s">
        <v>68</v>
      </c>
      <c r="G34" s="5">
        <v>28</v>
      </c>
      <c r="H34" s="5">
        <v>11</v>
      </c>
      <c r="I34" s="5">
        <v>7</v>
      </c>
      <c r="J34" s="5">
        <v>18</v>
      </c>
      <c r="K34" s="5">
        <v>2</v>
      </c>
      <c r="L34" s="5">
        <v>5</v>
      </c>
      <c r="M34" s="5">
        <f t="shared" si="0"/>
        <v>71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</row>
    <row r="35" spans="1:72" s="3" customFormat="1" ht="12.6" x14ac:dyDescent="0.25">
      <c r="A35" s="16" t="s">
        <v>95</v>
      </c>
      <c r="B35" s="16" t="s">
        <v>96</v>
      </c>
      <c r="C35" s="16" t="s">
        <v>97</v>
      </c>
      <c r="D35" s="18">
        <v>1019000</v>
      </c>
      <c r="E35" s="18">
        <v>744000</v>
      </c>
      <c r="F35" s="15" t="s">
        <v>74</v>
      </c>
      <c r="G35" s="5">
        <v>30</v>
      </c>
      <c r="H35" s="5">
        <v>11</v>
      </c>
      <c r="I35" s="5">
        <v>7</v>
      </c>
      <c r="J35" s="5">
        <v>21</v>
      </c>
      <c r="K35" s="5">
        <v>2</v>
      </c>
      <c r="L35" s="5">
        <v>5</v>
      </c>
      <c r="M35" s="5">
        <f t="shared" si="0"/>
        <v>76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</row>
    <row r="36" spans="1:72" s="3" customFormat="1" ht="12.75" customHeight="1" x14ac:dyDescent="0.25">
      <c r="A36" s="19" t="s">
        <v>115</v>
      </c>
      <c r="B36" s="19" t="s">
        <v>47</v>
      </c>
      <c r="C36" s="19" t="s">
        <v>66</v>
      </c>
      <c r="D36" s="35">
        <v>105784617</v>
      </c>
      <c r="E36" s="35">
        <v>18800000</v>
      </c>
      <c r="F36" s="4" t="s">
        <v>68</v>
      </c>
      <c r="G36" s="5">
        <v>20</v>
      </c>
      <c r="H36" s="5">
        <v>11</v>
      </c>
      <c r="I36" s="5">
        <v>8</v>
      </c>
      <c r="J36" s="5">
        <v>22</v>
      </c>
      <c r="K36" s="5">
        <v>4</v>
      </c>
      <c r="L36" s="5">
        <v>5</v>
      </c>
      <c r="M36" s="5">
        <f t="shared" si="0"/>
        <v>70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</row>
    <row r="37" spans="1:72" s="3" customFormat="1" ht="12.75" customHeight="1" x14ac:dyDescent="0.25">
      <c r="A37" s="16" t="s">
        <v>98</v>
      </c>
      <c r="B37" s="16" t="s">
        <v>99</v>
      </c>
      <c r="C37" s="16" t="s">
        <v>100</v>
      </c>
      <c r="D37" s="18">
        <v>730000</v>
      </c>
      <c r="E37" s="18">
        <v>565000</v>
      </c>
      <c r="F37" s="15" t="s">
        <v>74</v>
      </c>
      <c r="G37" s="5">
        <v>33</v>
      </c>
      <c r="H37" s="5">
        <v>12</v>
      </c>
      <c r="I37" s="5">
        <v>7</v>
      </c>
      <c r="J37" s="5">
        <v>23</v>
      </c>
      <c r="K37" s="5">
        <v>4</v>
      </c>
      <c r="L37" s="5">
        <v>5</v>
      </c>
      <c r="M37" s="5">
        <f t="shared" si="0"/>
        <v>84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</row>
    <row r="38" spans="1:72" s="3" customFormat="1" ht="13.5" customHeight="1" x14ac:dyDescent="0.25">
      <c r="A38" s="19" t="s">
        <v>116</v>
      </c>
      <c r="B38" s="19" t="s">
        <v>54</v>
      </c>
      <c r="C38" s="19" t="s">
        <v>67</v>
      </c>
      <c r="D38" s="35">
        <v>3891783</v>
      </c>
      <c r="E38" s="35">
        <v>2500000</v>
      </c>
      <c r="F38" s="4" t="s">
        <v>68</v>
      </c>
      <c r="G38" s="5">
        <v>26</v>
      </c>
      <c r="H38" s="5">
        <v>12</v>
      </c>
      <c r="I38" s="5">
        <v>8</v>
      </c>
      <c r="J38" s="5">
        <v>20</v>
      </c>
      <c r="K38" s="5">
        <v>3</v>
      </c>
      <c r="L38" s="5">
        <v>5</v>
      </c>
      <c r="M38" s="5">
        <f t="shared" si="0"/>
        <v>74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</row>
    <row r="39" spans="1:72" s="25" customFormat="1" ht="12.75" customHeight="1" x14ac:dyDescent="0.25">
      <c r="A39" s="16" t="s">
        <v>101</v>
      </c>
      <c r="B39" s="16" t="s">
        <v>102</v>
      </c>
      <c r="C39" s="16" t="s">
        <v>103</v>
      </c>
      <c r="D39" s="17">
        <v>2659200</v>
      </c>
      <c r="E39" s="17">
        <v>1300000</v>
      </c>
      <c r="F39" s="15" t="s">
        <v>74</v>
      </c>
      <c r="G39" s="5">
        <v>22</v>
      </c>
      <c r="H39" s="5">
        <v>12</v>
      </c>
      <c r="I39" s="5">
        <v>7</v>
      </c>
      <c r="J39" s="5">
        <v>17</v>
      </c>
      <c r="K39" s="5">
        <v>3</v>
      </c>
      <c r="L39" s="5">
        <v>5</v>
      </c>
      <c r="M39" s="5">
        <f t="shared" si="0"/>
        <v>66</v>
      </c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</row>
    <row r="40" spans="1:72" ht="12" x14ac:dyDescent="0.3">
      <c r="D40" s="7">
        <f>SUM(D17:D39)</f>
        <v>308354550</v>
      </c>
      <c r="E40" s="7">
        <f>SUM(E17:E39)</f>
        <v>90809800</v>
      </c>
      <c r="F40" s="7"/>
    </row>
    <row r="41" spans="1:72" ht="12" x14ac:dyDescent="0.3">
      <c r="E41" s="7"/>
      <c r="F41" s="7"/>
    </row>
    <row r="42" spans="1:72" ht="12" x14ac:dyDescent="0.3"/>
    <row r="43" spans="1:72" ht="12" x14ac:dyDescent="0.3"/>
    <row r="44" spans="1:72" ht="12" x14ac:dyDescent="0.3"/>
    <row r="45" spans="1:72" ht="12" x14ac:dyDescent="0.3"/>
    <row r="46" spans="1:72" ht="12" x14ac:dyDescent="0.3"/>
    <row r="47" spans="1:72" ht="12" x14ac:dyDescent="0.3"/>
    <row r="48" spans="1:72" ht="12" x14ac:dyDescent="0.3"/>
    <row r="49" s="2" customFormat="1" ht="12" x14ac:dyDescent="0.3"/>
    <row r="50" s="2" customFormat="1" ht="12" x14ac:dyDescent="0.3"/>
    <row r="51" s="2" customFormat="1" ht="12" x14ac:dyDescent="0.3"/>
    <row r="52" s="2" customFormat="1" ht="12" x14ac:dyDescent="0.3"/>
    <row r="53" s="2" customFormat="1" ht="12" x14ac:dyDescent="0.3"/>
    <row r="54" s="2" customFormat="1" ht="12" x14ac:dyDescent="0.3"/>
  </sheetData>
  <mergeCells count="18">
    <mergeCell ref="L14:L15"/>
    <mergeCell ref="M14:M15"/>
    <mergeCell ref="F14:F16"/>
    <mergeCell ref="G14:G15"/>
    <mergeCell ref="H14:H15"/>
    <mergeCell ref="I14:I15"/>
    <mergeCell ref="J14:J15"/>
    <mergeCell ref="K14:K15"/>
    <mergeCell ref="A3:C3"/>
    <mergeCell ref="D3:F3"/>
    <mergeCell ref="D9:F9"/>
    <mergeCell ref="D10:M10"/>
    <mergeCell ref="D12:M12"/>
    <mergeCell ref="A14:A16"/>
    <mergeCell ref="B14:B16"/>
    <mergeCell ref="C14:C16"/>
    <mergeCell ref="D14:D16"/>
    <mergeCell ref="E14:E16"/>
  </mergeCells>
  <dataValidations count="5">
    <dataValidation type="decimal" operator="lessThanOrEqual" allowBlank="1" showInputMessage="1" showErrorMessage="1" error="max. 40" sqref="G17:G39" xr:uid="{2CEE57F8-C3B1-422A-AADE-1F48AC9677D3}">
      <formula1>40</formula1>
    </dataValidation>
    <dataValidation type="decimal" operator="lessThanOrEqual" allowBlank="1" showInputMessage="1" showErrorMessage="1" error="max. 15" sqref="H17:H39" xr:uid="{CBAEDAA7-C8A9-4689-9FDF-4D1CB469F575}">
      <formula1>15</formula1>
    </dataValidation>
    <dataValidation type="decimal" operator="lessThanOrEqual" allowBlank="1" showInputMessage="1" showErrorMessage="1" error="max. 10" sqref="I17:I39" xr:uid="{69C455B9-18C6-4C92-9FC5-FB9F8EF64C47}">
      <formula1>10</formula1>
    </dataValidation>
    <dataValidation type="decimal" operator="lessThanOrEqual" allowBlank="1" showInputMessage="1" showErrorMessage="1" error="max. 25" sqref="J17:J39" xr:uid="{8E4C88C4-465E-4A00-B460-BB3E60428501}">
      <formula1>25</formula1>
    </dataValidation>
    <dataValidation type="decimal" operator="lessThanOrEqual" allowBlank="1" showInputMessage="1" showErrorMessage="1" error="max. 5" sqref="K17:L39" xr:uid="{C792F10C-65AE-4E52-BA5D-DCC0C4752A84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95939-76F1-48C7-9D9A-4BE07C0359BB}">
  <dimension ref="A1:BT54"/>
  <sheetViews>
    <sheetView workbookViewId="0"/>
  </sheetViews>
  <sheetFormatPr defaultColWidth="9.21875" defaultRowHeight="14.4" x14ac:dyDescent="0.3"/>
  <cols>
    <col min="1" max="1" width="11.77734375" style="2" customWidth="1"/>
    <col min="2" max="2" width="30" style="2" bestFit="1" customWidth="1"/>
    <col min="3" max="3" width="43.77734375" style="2" customWidth="1"/>
    <col min="4" max="4" width="15.5546875" style="2" customWidth="1"/>
    <col min="5" max="6" width="15" style="2" customWidth="1"/>
    <col min="7" max="7" width="9.77734375" style="2" customWidth="1"/>
    <col min="8" max="16384" width="9.21875" style="2"/>
  </cols>
  <sheetData>
    <row r="1" spans="1:13" ht="38.25" customHeight="1" x14ac:dyDescent="0.3">
      <c r="A1" s="1" t="s">
        <v>26</v>
      </c>
    </row>
    <row r="2" spans="1:13" ht="15" customHeight="1" x14ac:dyDescent="0.3">
      <c r="A2" s="9" t="s">
        <v>41</v>
      </c>
      <c r="D2" s="9" t="s">
        <v>23</v>
      </c>
    </row>
    <row r="3" spans="1:13" ht="25.2" customHeight="1" x14ac:dyDescent="0.3">
      <c r="A3" s="20" t="s">
        <v>32</v>
      </c>
      <c r="B3" s="21"/>
      <c r="C3" s="21"/>
      <c r="D3" s="22" t="s">
        <v>34</v>
      </c>
      <c r="E3" s="23"/>
      <c r="F3" s="23"/>
    </row>
    <row r="4" spans="1:13" ht="15" customHeight="1" x14ac:dyDescent="0.3">
      <c r="A4" s="9" t="s">
        <v>42</v>
      </c>
      <c r="D4" s="2" t="s">
        <v>33</v>
      </c>
    </row>
    <row r="5" spans="1:13" ht="15" customHeight="1" x14ac:dyDescent="0.3">
      <c r="A5" s="9" t="s">
        <v>43</v>
      </c>
      <c r="D5" s="2" t="s">
        <v>27</v>
      </c>
    </row>
    <row r="6" spans="1:13" ht="15" customHeight="1" x14ac:dyDescent="0.3">
      <c r="A6" s="11" t="s">
        <v>25</v>
      </c>
      <c r="D6" s="2" t="s">
        <v>28</v>
      </c>
    </row>
    <row r="7" spans="1:13" ht="15" customHeight="1" x14ac:dyDescent="0.3">
      <c r="A7" s="9" t="s">
        <v>22</v>
      </c>
      <c r="D7" s="2" t="s">
        <v>29</v>
      </c>
      <c r="E7" s="8"/>
      <c r="F7" s="8"/>
    </row>
    <row r="8" spans="1:13" ht="15" customHeight="1" x14ac:dyDescent="0.3">
      <c r="A8" s="9"/>
      <c r="D8" s="2" t="s">
        <v>30</v>
      </c>
      <c r="E8" s="8"/>
      <c r="F8" s="8"/>
    </row>
    <row r="9" spans="1:13" ht="15" customHeight="1" x14ac:dyDescent="0.3">
      <c r="D9" s="21"/>
      <c r="E9" s="21"/>
      <c r="F9" s="21"/>
    </row>
    <row r="10" spans="1:13" ht="42.6" customHeight="1" x14ac:dyDescent="0.3">
      <c r="A10" s="9"/>
      <c r="D10" s="22" t="s">
        <v>31</v>
      </c>
      <c r="E10" s="22"/>
      <c r="F10" s="22"/>
      <c r="G10" s="22"/>
      <c r="H10" s="22"/>
      <c r="I10" s="22"/>
      <c r="J10" s="22"/>
      <c r="K10" s="22"/>
      <c r="L10" s="22"/>
      <c r="M10" s="22"/>
    </row>
    <row r="11" spans="1:13" ht="12.6" x14ac:dyDescent="0.3">
      <c r="A11" s="9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12.6" x14ac:dyDescent="0.3">
      <c r="A12" s="9"/>
      <c r="D12" s="22" t="s">
        <v>117</v>
      </c>
      <c r="E12" s="22"/>
      <c r="F12" s="22"/>
      <c r="G12" s="22"/>
      <c r="H12" s="22"/>
      <c r="I12" s="22"/>
      <c r="J12" s="22"/>
      <c r="K12" s="22"/>
      <c r="L12" s="22"/>
      <c r="M12" s="22"/>
    </row>
    <row r="13" spans="1:13" ht="12.6" customHeight="1" x14ac:dyDescent="0.3">
      <c r="A13" s="9"/>
    </row>
    <row r="14" spans="1:13" ht="26.55" customHeight="1" x14ac:dyDescent="0.3">
      <c r="A14" s="26" t="s">
        <v>0</v>
      </c>
      <c r="B14" s="26" t="s">
        <v>1</v>
      </c>
      <c r="C14" s="26" t="s">
        <v>17</v>
      </c>
      <c r="D14" s="26" t="s">
        <v>12</v>
      </c>
      <c r="E14" s="27" t="s">
        <v>2</v>
      </c>
      <c r="F14" s="27" t="s">
        <v>35</v>
      </c>
      <c r="G14" s="26" t="s">
        <v>14</v>
      </c>
      <c r="H14" s="26" t="s">
        <v>36</v>
      </c>
      <c r="I14" s="26" t="s">
        <v>13</v>
      </c>
      <c r="J14" s="26" t="s">
        <v>37</v>
      </c>
      <c r="K14" s="26" t="s">
        <v>38</v>
      </c>
      <c r="L14" s="26" t="s">
        <v>39</v>
      </c>
      <c r="M14" s="26" t="s">
        <v>3</v>
      </c>
    </row>
    <row r="15" spans="1:13" ht="59.55" customHeight="1" x14ac:dyDescent="0.3">
      <c r="A15" s="26"/>
      <c r="B15" s="26"/>
      <c r="C15" s="26"/>
      <c r="D15" s="26"/>
      <c r="E15" s="27"/>
      <c r="F15" s="27"/>
      <c r="G15" s="26"/>
      <c r="H15" s="26"/>
      <c r="I15" s="26"/>
      <c r="J15" s="26"/>
      <c r="K15" s="26"/>
      <c r="L15" s="26"/>
      <c r="M15" s="26"/>
    </row>
    <row r="16" spans="1:13" ht="28.95" customHeight="1" x14ac:dyDescent="0.3">
      <c r="A16" s="26"/>
      <c r="B16" s="26"/>
      <c r="C16" s="26"/>
      <c r="D16" s="26"/>
      <c r="E16" s="27"/>
      <c r="F16" s="27"/>
      <c r="G16" s="10" t="s">
        <v>24</v>
      </c>
      <c r="H16" s="10" t="s">
        <v>19</v>
      </c>
      <c r="I16" s="10" t="s">
        <v>21</v>
      </c>
      <c r="J16" s="10" t="s">
        <v>40</v>
      </c>
      <c r="K16" s="10" t="s">
        <v>20</v>
      </c>
      <c r="L16" s="10" t="s">
        <v>20</v>
      </c>
      <c r="M16" s="10"/>
    </row>
    <row r="17" spans="1:72" s="3" customFormat="1" ht="12.75" customHeight="1" x14ac:dyDescent="0.25">
      <c r="A17" s="19" t="s">
        <v>104</v>
      </c>
      <c r="B17" s="19" t="s">
        <v>44</v>
      </c>
      <c r="C17" s="19" t="s">
        <v>55</v>
      </c>
      <c r="D17" s="35">
        <v>4301000</v>
      </c>
      <c r="E17" s="35">
        <v>2842800</v>
      </c>
      <c r="F17" s="4" t="s">
        <v>68</v>
      </c>
      <c r="G17" s="5">
        <v>35</v>
      </c>
      <c r="H17" s="5">
        <v>12</v>
      </c>
      <c r="I17" s="5">
        <v>8</v>
      </c>
      <c r="J17" s="5">
        <v>20</v>
      </c>
      <c r="K17" s="5">
        <v>2</v>
      </c>
      <c r="L17" s="5">
        <v>5</v>
      </c>
      <c r="M17" s="5">
        <f t="shared" ref="M17:M39" si="0">SUM(G17:L17)</f>
        <v>82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</row>
    <row r="18" spans="1:72" s="3" customFormat="1" ht="12.75" customHeight="1" x14ac:dyDescent="0.25">
      <c r="A18" s="19" t="s">
        <v>105</v>
      </c>
      <c r="B18" s="19" t="s">
        <v>45</v>
      </c>
      <c r="C18" s="19" t="s">
        <v>56</v>
      </c>
      <c r="D18" s="35">
        <v>612233</v>
      </c>
      <c r="E18" s="35">
        <v>400000</v>
      </c>
      <c r="F18" s="4" t="s">
        <v>68</v>
      </c>
      <c r="G18" s="5">
        <v>25</v>
      </c>
      <c r="H18" s="5">
        <v>7</v>
      </c>
      <c r="I18" s="5">
        <v>9</v>
      </c>
      <c r="J18" s="5">
        <v>13</v>
      </c>
      <c r="K18" s="5">
        <v>2</v>
      </c>
      <c r="L18" s="5">
        <v>3</v>
      </c>
      <c r="M18" s="5">
        <f t="shared" si="0"/>
        <v>59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</row>
    <row r="19" spans="1:72" s="3" customFormat="1" ht="12.75" customHeight="1" x14ac:dyDescent="0.25">
      <c r="A19" s="19" t="s">
        <v>106</v>
      </c>
      <c r="B19" s="19" t="s">
        <v>46</v>
      </c>
      <c r="C19" s="19" t="s">
        <v>57</v>
      </c>
      <c r="D19" s="35">
        <v>5592400</v>
      </c>
      <c r="E19" s="35">
        <v>2828000</v>
      </c>
      <c r="F19" s="4" t="s">
        <v>68</v>
      </c>
      <c r="G19" s="5">
        <v>33</v>
      </c>
      <c r="H19" s="5">
        <v>12</v>
      </c>
      <c r="I19" s="5">
        <v>7</v>
      </c>
      <c r="J19" s="5">
        <v>22</v>
      </c>
      <c r="K19" s="5">
        <v>3</v>
      </c>
      <c r="L19" s="5">
        <v>5</v>
      </c>
      <c r="M19" s="5">
        <f t="shared" si="0"/>
        <v>82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</row>
    <row r="20" spans="1:72" s="3" customFormat="1" ht="12.75" customHeight="1" x14ac:dyDescent="0.25">
      <c r="A20" s="19" t="s">
        <v>107</v>
      </c>
      <c r="B20" s="19" t="s">
        <v>46</v>
      </c>
      <c r="C20" s="19" t="s">
        <v>58</v>
      </c>
      <c r="D20" s="35">
        <v>32713050</v>
      </c>
      <c r="E20" s="35">
        <v>12500000</v>
      </c>
      <c r="F20" s="4" t="s">
        <v>68</v>
      </c>
      <c r="G20" s="5">
        <v>28</v>
      </c>
      <c r="H20" s="5">
        <v>10</v>
      </c>
      <c r="I20" s="5">
        <v>8</v>
      </c>
      <c r="J20" s="5">
        <v>19</v>
      </c>
      <c r="K20" s="5">
        <v>3</v>
      </c>
      <c r="L20" s="5">
        <v>5</v>
      </c>
      <c r="M20" s="5">
        <f t="shared" si="0"/>
        <v>73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</row>
    <row r="21" spans="1:72" s="3" customFormat="1" ht="12.75" customHeight="1" x14ac:dyDescent="0.25">
      <c r="A21" s="28" t="s">
        <v>71</v>
      </c>
      <c r="B21" s="28" t="s">
        <v>72</v>
      </c>
      <c r="C21" s="28" t="s">
        <v>73</v>
      </c>
      <c r="D21" s="29">
        <v>750000</v>
      </c>
      <c r="E21" s="29">
        <v>400000</v>
      </c>
      <c r="F21" s="15" t="s">
        <v>74</v>
      </c>
      <c r="G21" s="30">
        <v>33</v>
      </c>
      <c r="H21" s="30">
        <v>11</v>
      </c>
      <c r="I21" s="30">
        <v>7</v>
      </c>
      <c r="J21" s="30">
        <v>22</v>
      </c>
      <c r="K21" s="30">
        <v>3</v>
      </c>
      <c r="L21" s="30">
        <v>5</v>
      </c>
      <c r="M21" s="30">
        <f t="shared" si="0"/>
        <v>81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</row>
    <row r="22" spans="1:72" s="3" customFormat="1" ht="12" x14ac:dyDescent="0.25">
      <c r="A22" s="28" t="s">
        <v>75</v>
      </c>
      <c r="B22" s="28" t="s">
        <v>76</v>
      </c>
      <c r="C22" s="28" t="s">
        <v>77</v>
      </c>
      <c r="D22" s="31" t="s">
        <v>78</v>
      </c>
      <c r="E22" s="29">
        <v>730000</v>
      </c>
      <c r="F22" s="15" t="s">
        <v>74</v>
      </c>
      <c r="G22" s="30">
        <v>33</v>
      </c>
      <c r="H22" s="30">
        <v>9</v>
      </c>
      <c r="I22" s="30">
        <v>7</v>
      </c>
      <c r="J22" s="30">
        <v>22</v>
      </c>
      <c r="K22" s="30">
        <v>4</v>
      </c>
      <c r="L22" s="30">
        <v>5</v>
      </c>
      <c r="M22" s="30">
        <f t="shared" si="0"/>
        <v>80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</row>
    <row r="23" spans="1:72" s="3" customFormat="1" ht="12.75" customHeight="1" x14ac:dyDescent="0.25">
      <c r="A23" s="28" t="s">
        <v>79</v>
      </c>
      <c r="B23" s="28" t="s">
        <v>80</v>
      </c>
      <c r="C23" s="28" t="s">
        <v>81</v>
      </c>
      <c r="D23" s="31" t="s">
        <v>82</v>
      </c>
      <c r="E23" s="29">
        <v>1600000</v>
      </c>
      <c r="F23" s="15" t="s">
        <v>74</v>
      </c>
      <c r="G23" s="30">
        <v>37</v>
      </c>
      <c r="H23" s="30">
        <v>14</v>
      </c>
      <c r="I23" s="30">
        <v>10</v>
      </c>
      <c r="J23" s="30">
        <v>23</v>
      </c>
      <c r="K23" s="30">
        <v>5</v>
      </c>
      <c r="L23" s="30">
        <v>5</v>
      </c>
      <c r="M23" s="30">
        <f t="shared" si="0"/>
        <v>94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</row>
    <row r="24" spans="1:72" s="3" customFormat="1" ht="12.75" customHeight="1" x14ac:dyDescent="0.25">
      <c r="A24" s="19" t="s">
        <v>108</v>
      </c>
      <c r="B24" s="19" t="s">
        <v>47</v>
      </c>
      <c r="C24" s="19" t="s">
        <v>59</v>
      </c>
      <c r="D24" s="35">
        <v>2728500</v>
      </c>
      <c r="E24" s="35">
        <v>1750000</v>
      </c>
      <c r="F24" s="4" t="s">
        <v>68</v>
      </c>
      <c r="G24" s="5">
        <v>32</v>
      </c>
      <c r="H24" s="5">
        <v>13</v>
      </c>
      <c r="I24" s="5">
        <v>7</v>
      </c>
      <c r="J24" s="5">
        <v>21</v>
      </c>
      <c r="K24" s="5">
        <v>4</v>
      </c>
      <c r="L24" s="5">
        <v>5</v>
      </c>
      <c r="M24" s="5">
        <f t="shared" si="0"/>
        <v>82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</row>
    <row r="25" spans="1:72" s="3" customFormat="1" ht="13.5" customHeight="1" x14ac:dyDescent="0.25">
      <c r="A25" s="19" t="s">
        <v>109</v>
      </c>
      <c r="B25" s="19" t="s">
        <v>48</v>
      </c>
      <c r="C25" s="19" t="s">
        <v>60</v>
      </c>
      <c r="D25" s="35">
        <v>11061351</v>
      </c>
      <c r="E25" s="35">
        <v>5300000</v>
      </c>
      <c r="F25" s="4" t="s">
        <v>68</v>
      </c>
      <c r="G25" s="5">
        <v>37</v>
      </c>
      <c r="H25" s="5">
        <v>14</v>
      </c>
      <c r="I25" s="5">
        <v>9</v>
      </c>
      <c r="J25" s="5">
        <v>23</v>
      </c>
      <c r="K25" s="5">
        <v>2</v>
      </c>
      <c r="L25" s="5">
        <v>3</v>
      </c>
      <c r="M25" s="5">
        <f t="shared" si="0"/>
        <v>88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</row>
    <row r="26" spans="1:72" s="3" customFormat="1" ht="12.75" customHeight="1" x14ac:dyDescent="0.25">
      <c r="A26" s="28" t="s">
        <v>83</v>
      </c>
      <c r="B26" s="28" t="s">
        <v>84</v>
      </c>
      <c r="C26" s="28" t="s">
        <v>85</v>
      </c>
      <c r="D26" s="29">
        <v>705500</v>
      </c>
      <c r="E26" s="29">
        <v>400000</v>
      </c>
      <c r="F26" s="15" t="s">
        <v>74</v>
      </c>
      <c r="G26" s="30">
        <v>31</v>
      </c>
      <c r="H26" s="30">
        <v>12</v>
      </c>
      <c r="I26" s="30">
        <v>8</v>
      </c>
      <c r="J26" s="30">
        <v>22</v>
      </c>
      <c r="K26" s="30">
        <v>2</v>
      </c>
      <c r="L26" s="30">
        <v>5</v>
      </c>
      <c r="M26" s="30">
        <f t="shared" si="0"/>
        <v>80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</row>
    <row r="27" spans="1:72" s="3" customFormat="1" ht="12.75" customHeight="1" x14ac:dyDescent="0.25">
      <c r="A27" s="19" t="s">
        <v>110</v>
      </c>
      <c r="B27" s="19" t="s">
        <v>49</v>
      </c>
      <c r="C27" s="19" t="s">
        <v>61</v>
      </c>
      <c r="D27" s="35">
        <v>11162000</v>
      </c>
      <c r="E27" s="35">
        <v>6500000</v>
      </c>
      <c r="F27" s="4" t="s">
        <v>68</v>
      </c>
      <c r="G27" s="5">
        <v>28</v>
      </c>
      <c r="H27" s="5">
        <v>12</v>
      </c>
      <c r="I27" s="5">
        <v>8</v>
      </c>
      <c r="J27" s="5">
        <v>21</v>
      </c>
      <c r="K27" s="5">
        <v>2</v>
      </c>
      <c r="L27" s="5">
        <v>5</v>
      </c>
      <c r="M27" s="5">
        <f t="shared" si="0"/>
        <v>76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</row>
    <row r="28" spans="1:72" s="3" customFormat="1" ht="12.75" customHeight="1" x14ac:dyDescent="0.25">
      <c r="A28" s="28" t="s">
        <v>86</v>
      </c>
      <c r="B28" s="28" t="s">
        <v>87</v>
      </c>
      <c r="C28" s="28" t="s">
        <v>88</v>
      </c>
      <c r="D28" s="29">
        <v>3162500</v>
      </c>
      <c r="E28" s="29">
        <v>1550000</v>
      </c>
      <c r="F28" s="15" t="s">
        <v>74</v>
      </c>
      <c r="G28" s="30">
        <v>28</v>
      </c>
      <c r="H28" s="30">
        <v>8</v>
      </c>
      <c r="I28" s="30">
        <v>9</v>
      </c>
      <c r="J28" s="30">
        <v>17</v>
      </c>
      <c r="K28" s="30">
        <v>2</v>
      </c>
      <c r="L28" s="30">
        <v>5</v>
      </c>
      <c r="M28" s="30">
        <f t="shared" si="0"/>
        <v>69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</row>
    <row r="29" spans="1:72" s="3" customFormat="1" ht="12" x14ac:dyDescent="0.25">
      <c r="A29" s="28" t="s">
        <v>89</v>
      </c>
      <c r="B29" s="32" t="s">
        <v>90</v>
      </c>
      <c r="C29" s="28" t="s">
        <v>91</v>
      </c>
      <c r="D29" s="29">
        <v>999000</v>
      </c>
      <c r="E29" s="29">
        <v>600000</v>
      </c>
      <c r="F29" s="15" t="s">
        <v>74</v>
      </c>
      <c r="G29" s="30">
        <v>22</v>
      </c>
      <c r="H29" s="30">
        <v>7</v>
      </c>
      <c r="I29" s="30">
        <v>6</v>
      </c>
      <c r="J29" s="30">
        <v>17</v>
      </c>
      <c r="K29" s="30">
        <v>3</v>
      </c>
      <c r="L29" s="30">
        <v>5</v>
      </c>
      <c r="M29" s="30">
        <f t="shared" si="0"/>
        <v>60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</row>
    <row r="30" spans="1:72" s="3" customFormat="1" ht="12.75" customHeight="1" x14ac:dyDescent="0.25">
      <c r="A30" s="19" t="s">
        <v>111</v>
      </c>
      <c r="B30" s="19" t="s">
        <v>50</v>
      </c>
      <c r="C30" s="19" t="s">
        <v>62</v>
      </c>
      <c r="D30" s="35">
        <v>85420496</v>
      </c>
      <c r="E30" s="35">
        <v>15000000</v>
      </c>
      <c r="F30" s="4" t="s">
        <v>68</v>
      </c>
      <c r="G30" s="5">
        <v>40</v>
      </c>
      <c r="H30" s="5">
        <v>15</v>
      </c>
      <c r="I30" s="5">
        <v>10</v>
      </c>
      <c r="J30" s="5">
        <v>25</v>
      </c>
      <c r="K30" s="5">
        <v>4</v>
      </c>
      <c r="L30" s="5">
        <v>5</v>
      </c>
      <c r="M30" s="5">
        <f t="shared" si="0"/>
        <v>99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</row>
    <row r="31" spans="1:72" s="3" customFormat="1" ht="12.75" customHeight="1" x14ac:dyDescent="0.25">
      <c r="A31" s="19" t="s">
        <v>112</v>
      </c>
      <c r="B31" s="19" t="s">
        <v>51</v>
      </c>
      <c r="C31" s="19" t="s">
        <v>63</v>
      </c>
      <c r="D31" s="35">
        <v>19200000</v>
      </c>
      <c r="E31" s="35">
        <v>6500000</v>
      </c>
      <c r="F31" s="4" t="s">
        <v>68</v>
      </c>
      <c r="G31" s="5">
        <v>28</v>
      </c>
      <c r="H31" s="5">
        <v>7</v>
      </c>
      <c r="I31" s="5">
        <v>7</v>
      </c>
      <c r="J31" s="5">
        <v>17</v>
      </c>
      <c r="K31" s="5">
        <v>0</v>
      </c>
      <c r="L31" s="5">
        <v>5</v>
      </c>
      <c r="M31" s="5">
        <f t="shared" si="0"/>
        <v>64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</row>
    <row r="32" spans="1:72" s="3" customFormat="1" ht="12.75" customHeight="1" x14ac:dyDescent="0.25">
      <c r="A32" s="19" t="s">
        <v>113</v>
      </c>
      <c r="B32" s="19" t="s">
        <v>52</v>
      </c>
      <c r="C32" s="19" t="s">
        <v>64</v>
      </c>
      <c r="D32" s="35">
        <v>3777420</v>
      </c>
      <c r="E32" s="35">
        <v>1950000</v>
      </c>
      <c r="F32" s="4" t="s">
        <v>68</v>
      </c>
      <c r="G32" s="5">
        <v>25</v>
      </c>
      <c r="H32" s="5">
        <v>7</v>
      </c>
      <c r="I32" s="5">
        <v>7</v>
      </c>
      <c r="J32" s="5">
        <v>16</v>
      </c>
      <c r="K32" s="5">
        <v>2</v>
      </c>
      <c r="L32" s="5">
        <v>5</v>
      </c>
      <c r="M32" s="5">
        <f t="shared" si="0"/>
        <v>62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</row>
    <row r="33" spans="1:72" s="3" customFormat="1" ht="12.75" customHeight="1" x14ac:dyDescent="0.25">
      <c r="A33" s="16" t="s">
        <v>92</v>
      </c>
      <c r="B33" s="16" t="s">
        <v>93</v>
      </c>
      <c r="C33" s="16" t="s">
        <v>94</v>
      </c>
      <c r="D33" s="17">
        <v>5760000</v>
      </c>
      <c r="E33" s="17">
        <v>2400000</v>
      </c>
      <c r="F33" s="15" t="s">
        <v>74</v>
      </c>
      <c r="G33" s="5">
        <v>30</v>
      </c>
      <c r="H33" s="5">
        <v>11</v>
      </c>
      <c r="I33" s="5">
        <v>8</v>
      </c>
      <c r="J33" s="5">
        <v>21</v>
      </c>
      <c r="K33" s="5">
        <v>4</v>
      </c>
      <c r="L33" s="5">
        <v>5</v>
      </c>
      <c r="M33" s="5">
        <f t="shared" si="0"/>
        <v>79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</row>
    <row r="34" spans="1:72" s="3" customFormat="1" ht="12.75" customHeight="1" x14ac:dyDescent="0.25">
      <c r="A34" s="19" t="s">
        <v>114</v>
      </c>
      <c r="B34" s="19" t="s">
        <v>53</v>
      </c>
      <c r="C34" s="19" t="s">
        <v>65</v>
      </c>
      <c r="D34" s="35">
        <v>6324500</v>
      </c>
      <c r="E34" s="35">
        <v>3650000</v>
      </c>
      <c r="F34" s="4" t="s">
        <v>68</v>
      </c>
      <c r="G34" s="5">
        <v>26</v>
      </c>
      <c r="H34" s="5">
        <v>10</v>
      </c>
      <c r="I34" s="5">
        <v>7</v>
      </c>
      <c r="J34" s="5">
        <v>21</v>
      </c>
      <c r="K34" s="5">
        <v>2</v>
      </c>
      <c r="L34" s="5">
        <v>5</v>
      </c>
      <c r="M34" s="5">
        <f t="shared" si="0"/>
        <v>71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</row>
    <row r="35" spans="1:72" s="3" customFormat="1" ht="12.6" x14ac:dyDescent="0.25">
      <c r="A35" s="16" t="s">
        <v>95</v>
      </c>
      <c r="B35" s="16" t="s">
        <v>96</v>
      </c>
      <c r="C35" s="16" t="s">
        <v>97</v>
      </c>
      <c r="D35" s="18">
        <v>1019000</v>
      </c>
      <c r="E35" s="18">
        <v>744000</v>
      </c>
      <c r="F35" s="15" t="s">
        <v>74</v>
      </c>
      <c r="G35" s="5">
        <v>29</v>
      </c>
      <c r="H35" s="5">
        <v>11</v>
      </c>
      <c r="I35" s="5">
        <v>7</v>
      </c>
      <c r="J35" s="5">
        <v>21</v>
      </c>
      <c r="K35" s="5">
        <v>2</v>
      </c>
      <c r="L35" s="5">
        <v>5</v>
      </c>
      <c r="M35" s="5">
        <f t="shared" si="0"/>
        <v>75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</row>
    <row r="36" spans="1:72" s="3" customFormat="1" ht="12.75" customHeight="1" x14ac:dyDescent="0.25">
      <c r="A36" s="19" t="s">
        <v>115</v>
      </c>
      <c r="B36" s="19" t="s">
        <v>47</v>
      </c>
      <c r="C36" s="19" t="s">
        <v>66</v>
      </c>
      <c r="D36" s="35">
        <v>105784617</v>
      </c>
      <c r="E36" s="35">
        <v>18800000</v>
      </c>
      <c r="F36" s="4" t="s">
        <v>68</v>
      </c>
      <c r="G36" s="5">
        <v>23</v>
      </c>
      <c r="H36" s="5">
        <v>9</v>
      </c>
      <c r="I36" s="5">
        <v>8</v>
      </c>
      <c r="J36" s="5">
        <v>18</v>
      </c>
      <c r="K36" s="5">
        <v>4</v>
      </c>
      <c r="L36" s="5">
        <v>5</v>
      </c>
      <c r="M36" s="5">
        <f t="shared" si="0"/>
        <v>67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</row>
    <row r="37" spans="1:72" s="3" customFormat="1" ht="12.75" customHeight="1" x14ac:dyDescent="0.25">
      <c r="A37" s="16" t="s">
        <v>98</v>
      </c>
      <c r="B37" s="16" t="s">
        <v>99</v>
      </c>
      <c r="C37" s="16" t="s">
        <v>100</v>
      </c>
      <c r="D37" s="18">
        <v>730000</v>
      </c>
      <c r="E37" s="18">
        <v>565000</v>
      </c>
      <c r="F37" s="15" t="s">
        <v>74</v>
      </c>
      <c r="G37" s="5">
        <v>30</v>
      </c>
      <c r="H37" s="5">
        <v>10</v>
      </c>
      <c r="I37" s="5">
        <v>7</v>
      </c>
      <c r="J37" s="5">
        <v>22</v>
      </c>
      <c r="K37" s="5">
        <v>4</v>
      </c>
      <c r="L37" s="5">
        <v>5</v>
      </c>
      <c r="M37" s="5">
        <f t="shared" si="0"/>
        <v>78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</row>
    <row r="38" spans="1:72" s="3" customFormat="1" ht="13.5" customHeight="1" x14ac:dyDescent="0.25">
      <c r="A38" s="19" t="s">
        <v>116</v>
      </c>
      <c r="B38" s="19" t="s">
        <v>54</v>
      </c>
      <c r="C38" s="19" t="s">
        <v>67</v>
      </c>
      <c r="D38" s="35">
        <v>3891783</v>
      </c>
      <c r="E38" s="35">
        <v>2500000</v>
      </c>
      <c r="F38" s="4" t="s">
        <v>68</v>
      </c>
      <c r="G38" s="5">
        <v>25</v>
      </c>
      <c r="H38" s="5">
        <v>9</v>
      </c>
      <c r="I38" s="5">
        <v>8</v>
      </c>
      <c r="J38" s="5">
        <v>22</v>
      </c>
      <c r="K38" s="5">
        <v>3</v>
      </c>
      <c r="L38" s="5">
        <v>5</v>
      </c>
      <c r="M38" s="5">
        <f t="shared" si="0"/>
        <v>72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</row>
    <row r="39" spans="1:72" s="25" customFormat="1" ht="12.75" customHeight="1" x14ac:dyDescent="0.25">
      <c r="A39" s="16" t="s">
        <v>101</v>
      </c>
      <c r="B39" s="16" t="s">
        <v>102</v>
      </c>
      <c r="C39" s="16" t="s">
        <v>103</v>
      </c>
      <c r="D39" s="17">
        <v>2659200</v>
      </c>
      <c r="E39" s="17">
        <v>1300000</v>
      </c>
      <c r="F39" s="15" t="s">
        <v>74</v>
      </c>
      <c r="G39" s="5">
        <v>23</v>
      </c>
      <c r="H39" s="5">
        <v>11</v>
      </c>
      <c r="I39" s="5">
        <v>7</v>
      </c>
      <c r="J39" s="5">
        <v>18</v>
      </c>
      <c r="K39" s="5">
        <v>3</v>
      </c>
      <c r="L39" s="5">
        <v>5</v>
      </c>
      <c r="M39" s="5">
        <f t="shared" si="0"/>
        <v>67</v>
      </c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</row>
    <row r="40" spans="1:72" ht="12" x14ac:dyDescent="0.3">
      <c r="D40" s="7">
        <f>SUM(D17:D39)</f>
        <v>308354550</v>
      </c>
      <c r="E40" s="7">
        <f>SUM(E17:E39)</f>
        <v>90809800</v>
      </c>
      <c r="F40" s="7"/>
    </row>
    <row r="41" spans="1:72" ht="12" x14ac:dyDescent="0.3">
      <c r="E41" s="7"/>
      <c r="F41" s="7"/>
    </row>
    <row r="42" spans="1:72" ht="12" x14ac:dyDescent="0.3"/>
    <row r="43" spans="1:72" ht="12" x14ac:dyDescent="0.3"/>
    <row r="44" spans="1:72" ht="12" x14ac:dyDescent="0.3"/>
    <row r="45" spans="1:72" ht="12" x14ac:dyDescent="0.3"/>
    <row r="46" spans="1:72" ht="12" x14ac:dyDescent="0.3"/>
    <row r="47" spans="1:72" ht="12" x14ac:dyDescent="0.3"/>
    <row r="48" spans="1:72" ht="12" x14ac:dyDescent="0.3"/>
    <row r="49" s="2" customFormat="1" ht="12" x14ac:dyDescent="0.3"/>
    <row r="50" s="2" customFormat="1" ht="12" x14ac:dyDescent="0.3"/>
    <row r="51" s="2" customFormat="1" ht="12" x14ac:dyDescent="0.3"/>
    <row r="52" s="2" customFormat="1" ht="12" x14ac:dyDescent="0.3"/>
    <row r="53" s="2" customFormat="1" ht="12" x14ac:dyDescent="0.3"/>
    <row r="54" s="2" customFormat="1" ht="12" x14ac:dyDescent="0.3"/>
  </sheetData>
  <mergeCells count="18">
    <mergeCell ref="L14:L15"/>
    <mergeCell ref="M14:M15"/>
    <mergeCell ref="F14:F16"/>
    <mergeCell ref="G14:G15"/>
    <mergeCell ref="H14:H15"/>
    <mergeCell ref="I14:I15"/>
    <mergeCell ref="J14:J15"/>
    <mergeCell ref="K14:K15"/>
    <mergeCell ref="A3:C3"/>
    <mergeCell ref="D3:F3"/>
    <mergeCell ref="D9:F9"/>
    <mergeCell ref="D10:M10"/>
    <mergeCell ref="D12:M12"/>
    <mergeCell ref="A14:A16"/>
    <mergeCell ref="B14:B16"/>
    <mergeCell ref="C14:C16"/>
    <mergeCell ref="D14:D16"/>
    <mergeCell ref="E14:E16"/>
  </mergeCells>
  <dataValidations count="5">
    <dataValidation type="decimal" operator="lessThanOrEqual" allowBlank="1" showInputMessage="1" showErrorMessage="1" error="max. 40" sqref="G17:G39" xr:uid="{7693DAE9-24DC-4CE4-B560-7B47DCF74985}">
      <formula1>40</formula1>
    </dataValidation>
    <dataValidation type="decimal" operator="lessThanOrEqual" allowBlank="1" showInputMessage="1" showErrorMessage="1" error="max. 15" sqref="H17:H39" xr:uid="{D271FFF0-35D4-4315-BD58-CB51D7EFDA5C}">
      <formula1>15</formula1>
    </dataValidation>
    <dataValidation type="decimal" operator="lessThanOrEqual" allowBlank="1" showInputMessage="1" showErrorMessage="1" error="max. 10" sqref="I17:I39" xr:uid="{019C90E8-9A74-44C7-A18F-49A1A77FFB6A}">
      <formula1>10</formula1>
    </dataValidation>
    <dataValidation type="decimal" operator="lessThanOrEqual" allowBlank="1" showInputMessage="1" showErrorMessage="1" error="max. 25" sqref="J17:J39" xr:uid="{E833B89D-67EE-43AC-88F0-D8AEA767045A}">
      <formula1>25</formula1>
    </dataValidation>
    <dataValidation type="decimal" operator="lessThanOrEqual" allowBlank="1" showInputMessage="1" showErrorMessage="1" error="max. 5" sqref="K17:L39" xr:uid="{CDB003DC-9393-44CB-8F8D-51DCE7ED45DD}">
      <formula1>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F3543-81CB-402B-9314-4C649EFB0AC8}">
  <dimension ref="A1:BT54"/>
  <sheetViews>
    <sheetView workbookViewId="0"/>
  </sheetViews>
  <sheetFormatPr defaultColWidth="9.21875" defaultRowHeight="14.4" x14ac:dyDescent="0.3"/>
  <cols>
    <col min="1" max="1" width="11.77734375" style="2" customWidth="1"/>
    <col min="2" max="2" width="30" style="2" bestFit="1" customWidth="1"/>
    <col min="3" max="3" width="43.77734375" style="2" customWidth="1"/>
    <col min="4" max="4" width="15.5546875" style="2" customWidth="1"/>
    <col min="5" max="6" width="15" style="2" customWidth="1"/>
    <col min="7" max="7" width="9.77734375" style="2" customWidth="1"/>
    <col min="8" max="16384" width="9.21875" style="2"/>
  </cols>
  <sheetData>
    <row r="1" spans="1:13" ht="38.25" customHeight="1" x14ac:dyDescent="0.3">
      <c r="A1" s="1" t="s">
        <v>26</v>
      </c>
    </row>
    <row r="2" spans="1:13" ht="15" customHeight="1" x14ac:dyDescent="0.3">
      <c r="A2" s="9" t="s">
        <v>41</v>
      </c>
      <c r="D2" s="9" t="s">
        <v>23</v>
      </c>
    </row>
    <row r="3" spans="1:13" ht="25.2" customHeight="1" x14ac:dyDescent="0.3">
      <c r="A3" s="20" t="s">
        <v>32</v>
      </c>
      <c r="B3" s="21"/>
      <c r="C3" s="21"/>
      <c r="D3" s="22" t="s">
        <v>34</v>
      </c>
      <c r="E3" s="23"/>
      <c r="F3" s="23"/>
    </row>
    <row r="4" spans="1:13" ht="15" customHeight="1" x14ac:dyDescent="0.3">
      <c r="A4" s="9" t="s">
        <v>42</v>
      </c>
      <c r="D4" s="2" t="s">
        <v>33</v>
      </c>
    </row>
    <row r="5" spans="1:13" ht="15" customHeight="1" x14ac:dyDescent="0.3">
      <c r="A5" s="9" t="s">
        <v>43</v>
      </c>
      <c r="D5" s="2" t="s">
        <v>27</v>
      </c>
    </row>
    <row r="6" spans="1:13" ht="15" customHeight="1" x14ac:dyDescent="0.3">
      <c r="A6" s="11" t="s">
        <v>25</v>
      </c>
      <c r="D6" s="2" t="s">
        <v>28</v>
      </c>
    </row>
    <row r="7" spans="1:13" ht="15" customHeight="1" x14ac:dyDescent="0.3">
      <c r="A7" s="9" t="s">
        <v>22</v>
      </c>
      <c r="D7" s="2" t="s">
        <v>29</v>
      </c>
      <c r="E7" s="8"/>
      <c r="F7" s="8"/>
    </row>
    <row r="8" spans="1:13" ht="15" customHeight="1" x14ac:dyDescent="0.3">
      <c r="A8" s="9"/>
      <c r="D8" s="2" t="s">
        <v>30</v>
      </c>
      <c r="E8" s="8"/>
      <c r="F8" s="8"/>
    </row>
    <row r="9" spans="1:13" ht="15" customHeight="1" x14ac:dyDescent="0.3">
      <c r="D9" s="21"/>
      <c r="E9" s="21"/>
      <c r="F9" s="21"/>
    </row>
    <row r="10" spans="1:13" ht="42.6" customHeight="1" x14ac:dyDescent="0.3">
      <c r="A10" s="9"/>
      <c r="D10" s="22" t="s">
        <v>31</v>
      </c>
      <c r="E10" s="22"/>
      <c r="F10" s="22"/>
      <c r="G10" s="22"/>
      <c r="H10" s="22"/>
      <c r="I10" s="22"/>
      <c r="J10" s="22"/>
      <c r="K10" s="22"/>
      <c r="L10" s="22"/>
      <c r="M10" s="22"/>
    </row>
    <row r="11" spans="1:13" ht="12.6" x14ac:dyDescent="0.3">
      <c r="A11" s="9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12.6" x14ac:dyDescent="0.3">
      <c r="A12" s="9"/>
      <c r="D12" s="22" t="s">
        <v>117</v>
      </c>
      <c r="E12" s="22"/>
      <c r="F12" s="22"/>
      <c r="G12" s="22"/>
      <c r="H12" s="22"/>
      <c r="I12" s="22"/>
      <c r="J12" s="22"/>
      <c r="K12" s="22"/>
      <c r="L12" s="22"/>
      <c r="M12" s="22"/>
    </row>
    <row r="13" spans="1:13" ht="12.6" customHeight="1" x14ac:dyDescent="0.3">
      <c r="A13" s="9"/>
    </row>
    <row r="14" spans="1:13" ht="26.55" customHeight="1" x14ac:dyDescent="0.3">
      <c r="A14" s="26" t="s">
        <v>0</v>
      </c>
      <c r="B14" s="26" t="s">
        <v>1</v>
      </c>
      <c r="C14" s="26" t="s">
        <v>17</v>
      </c>
      <c r="D14" s="26" t="s">
        <v>12</v>
      </c>
      <c r="E14" s="27" t="s">
        <v>2</v>
      </c>
      <c r="F14" s="27" t="s">
        <v>35</v>
      </c>
      <c r="G14" s="26" t="s">
        <v>14</v>
      </c>
      <c r="H14" s="26" t="s">
        <v>36</v>
      </c>
      <c r="I14" s="26" t="s">
        <v>13</v>
      </c>
      <c r="J14" s="26" t="s">
        <v>37</v>
      </c>
      <c r="K14" s="26" t="s">
        <v>38</v>
      </c>
      <c r="L14" s="26" t="s">
        <v>39</v>
      </c>
      <c r="M14" s="26" t="s">
        <v>3</v>
      </c>
    </row>
    <row r="15" spans="1:13" ht="59.55" customHeight="1" x14ac:dyDescent="0.3">
      <c r="A15" s="26"/>
      <c r="B15" s="26"/>
      <c r="C15" s="26"/>
      <c r="D15" s="26"/>
      <c r="E15" s="27"/>
      <c r="F15" s="27"/>
      <c r="G15" s="26"/>
      <c r="H15" s="26"/>
      <c r="I15" s="26"/>
      <c r="J15" s="26"/>
      <c r="K15" s="26"/>
      <c r="L15" s="26"/>
      <c r="M15" s="26"/>
    </row>
    <row r="16" spans="1:13" ht="28.95" customHeight="1" x14ac:dyDescent="0.3">
      <c r="A16" s="26"/>
      <c r="B16" s="26"/>
      <c r="C16" s="26"/>
      <c r="D16" s="26"/>
      <c r="E16" s="27"/>
      <c r="F16" s="27"/>
      <c r="G16" s="10" t="s">
        <v>24</v>
      </c>
      <c r="H16" s="10" t="s">
        <v>19</v>
      </c>
      <c r="I16" s="10" t="s">
        <v>21</v>
      </c>
      <c r="J16" s="10" t="s">
        <v>40</v>
      </c>
      <c r="K16" s="10" t="s">
        <v>20</v>
      </c>
      <c r="L16" s="10" t="s">
        <v>20</v>
      </c>
      <c r="M16" s="10"/>
    </row>
    <row r="17" spans="1:72" s="3" customFormat="1" ht="12.75" customHeight="1" x14ac:dyDescent="0.25">
      <c r="A17" s="19" t="s">
        <v>104</v>
      </c>
      <c r="B17" s="19" t="s">
        <v>44</v>
      </c>
      <c r="C17" s="19" t="s">
        <v>55</v>
      </c>
      <c r="D17" s="35">
        <v>4301000</v>
      </c>
      <c r="E17" s="35">
        <v>2842800</v>
      </c>
      <c r="F17" s="4" t="s">
        <v>68</v>
      </c>
      <c r="G17" s="5">
        <v>34</v>
      </c>
      <c r="H17" s="5">
        <v>14</v>
      </c>
      <c r="I17" s="5">
        <v>7</v>
      </c>
      <c r="J17" s="5">
        <v>19</v>
      </c>
      <c r="K17" s="5">
        <v>2</v>
      </c>
      <c r="L17" s="5">
        <v>5</v>
      </c>
      <c r="M17" s="5">
        <f t="shared" ref="M17:M39" si="0">SUM(G17:L17)</f>
        <v>81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</row>
    <row r="18" spans="1:72" s="3" customFormat="1" ht="12.75" customHeight="1" x14ac:dyDescent="0.25">
      <c r="A18" s="19" t="s">
        <v>105</v>
      </c>
      <c r="B18" s="19" t="s">
        <v>45</v>
      </c>
      <c r="C18" s="19" t="s">
        <v>56</v>
      </c>
      <c r="D18" s="35">
        <v>612233</v>
      </c>
      <c r="E18" s="35">
        <v>400000</v>
      </c>
      <c r="F18" s="4" t="s">
        <v>68</v>
      </c>
      <c r="G18" s="5">
        <v>30</v>
      </c>
      <c r="H18" s="5">
        <v>7</v>
      </c>
      <c r="I18" s="5">
        <v>8</v>
      </c>
      <c r="J18" s="5">
        <v>9</v>
      </c>
      <c r="K18" s="5">
        <v>2</v>
      </c>
      <c r="L18" s="5">
        <v>4</v>
      </c>
      <c r="M18" s="5">
        <f t="shared" si="0"/>
        <v>60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</row>
    <row r="19" spans="1:72" s="3" customFormat="1" ht="12.75" customHeight="1" x14ac:dyDescent="0.25">
      <c r="A19" s="19" t="s">
        <v>106</v>
      </c>
      <c r="B19" s="19" t="s">
        <v>46</v>
      </c>
      <c r="C19" s="19" t="s">
        <v>57</v>
      </c>
      <c r="D19" s="35">
        <v>5592400</v>
      </c>
      <c r="E19" s="35">
        <v>2828000</v>
      </c>
      <c r="F19" s="4" t="s">
        <v>68</v>
      </c>
      <c r="G19" s="5">
        <v>33</v>
      </c>
      <c r="H19" s="5">
        <v>13</v>
      </c>
      <c r="I19" s="5">
        <v>9</v>
      </c>
      <c r="J19" s="5">
        <v>19</v>
      </c>
      <c r="K19" s="5">
        <v>3</v>
      </c>
      <c r="L19" s="5">
        <v>5</v>
      </c>
      <c r="M19" s="5">
        <f t="shared" si="0"/>
        <v>82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</row>
    <row r="20" spans="1:72" s="3" customFormat="1" ht="12.75" customHeight="1" x14ac:dyDescent="0.25">
      <c r="A20" s="19" t="s">
        <v>107</v>
      </c>
      <c r="B20" s="19" t="s">
        <v>46</v>
      </c>
      <c r="C20" s="19" t="s">
        <v>58</v>
      </c>
      <c r="D20" s="35">
        <v>32713050</v>
      </c>
      <c r="E20" s="35">
        <v>12500000</v>
      </c>
      <c r="F20" s="4" t="s">
        <v>68</v>
      </c>
      <c r="G20" s="5">
        <v>31</v>
      </c>
      <c r="H20" s="5">
        <v>10</v>
      </c>
      <c r="I20" s="5">
        <v>8</v>
      </c>
      <c r="J20" s="5">
        <v>22</v>
      </c>
      <c r="K20" s="5">
        <v>3</v>
      </c>
      <c r="L20" s="5">
        <v>5</v>
      </c>
      <c r="M20" s="5">
        <f t="shared" si="0"/>
        <v>79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</row>
    <row r="21" spans="1:72" s="3" customFormat="1" ht="12.75" customHeight="1" x14ac:dyDescent="0.25">
      <c r="A21" s="28" t="s">
        <v>71</v>
      </c>
      <c r="B21" s="28" t="s">
        <v>72</v>
      </c>
      <c r="C21" s="28" t="s">
        <v>73</v>
      </c>
      <c r="D21" s="29">
        <v>750000</v>
      </c>
      <c r="E21" s="29">
        <v>400000</v>
      </c>
      <c r="F21" s="15" t="s">
        <v>74</v>
      </c>
      <c r="G21" s="30">
        <v>32</v>
      </c>
      <c r="H21" s="30">
        <v>12</v>
      </c>
      <c r="I21" s="30">
        <v>9</v>
      </c>
      <c r="J21" s="30">
        <v>20</v>
      </c>
      <c r="K21" s="30">
        <v>3</v>
      </c>
      <c r="L21" s="30">
        <v>5</v>
      </c>
      <c r="M21" s="30">
        <f t="shared" si="0"/>
        <v>81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</row>
    <row r="22" spans="1:72" s="3" customFormat="1" ht="12" x14ac:dyDescent="0.25">
      <c r="A22" s="28" t="s">
        <v>75</v>
      </c>
      <c r="B22" s="28" t="s">
        <v>76</v>
      </c>
      <c r="C22" s="28" t="s">
        <v>77</v>
      </c>
      <c r="D22" s="31" t="s">
        <v>78</v>
      </c>
      <c r="E22" s="29">
        <v>730000</v>
      </c>
      <c r="F22" s="15" t="s">
        <v>74</v>
      </c>
      <c r="G22" s="30">
        <v>30</v>
      </c>
      <c r="H22" s="30">
        <v>11</v>
      </c>
      <c r="I22" s="30">
        <v>9</v>
      </c>
      <c r="J22" s="30">
        <v>22</v>
      </c>
      <c r="K22" s="30">
        <v>4</v>
      </c>
      <c r="L22" s="30">
        <v>5</v>
      </c>
      <c r="M22" s="30">
        <f t="shared" si="0"/>
        <v>81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</row>
    <row r="23" spans="1:72" s="3" customFormat="1" ht="12.75" customHeight="1" x14ac:dyDescent="0.25">
      <c r="A23" s="28" t="s">
        <v>79</v>
      </c>
      <c r="B23" s="28" t="s">
        <v>80</v>
      </c>
      <c r="C23" s="28" t="s">
        <v>81</v>
      </c>
      <c r="D23" s="31" t="s">
        <v>82</v>
      </c>
      <c r="E23" s="29">
        <v>1600000</v>
      </c>
      <c r="F23" s="15" t="s">
        <v>74</v>
      </c>
      <c r="G23" s="30">
        <v>37</v>
      </c>
      <c r="H23" s="30">
        <v>14</v>
      </c>
      <c r="I23" s="30">
        <v>10</v>
      </c>
      <c r="J23" s="30">
        <v>24</v>
      </c>
      <c r="K23" s="30">
        <v>5</v>
      </c>
      <c r="L23" s="30">
        <v>5</v>
      </c>
      <c r="M23" s="30">
        <f t="shared" si="0"/>
        <v>95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</row>
    <row r="24" spans="1:72" s="3" customFormat="1" ht="12.75" customHeight="1" x14ac:dyDescent="0.25">
      <c r="A24" s="19" t="s">
        <v>108</v>
      </c>
      <c r="B24" s="19" t="s">
        <v>47</v>
      </c>
      <c r="C24" s="19" t="s">
        <v>59</v>
      </c>
      <c r="D24" s="35">
        <v>2728500</v>
      </c>
      <c r="E24" s="35">
        <v>1750000</v>
      </c>
      <c r="F24" s="4" t="s">
        <v>68</v>
      </c>
      <c r="G24" s="5">
        <v>37</v>
      </c>
      <c r="H24" s="5">
        <v>14</v>
      </c>
      <c r="I24" s="5">
        <v>8</v>
      </c>
      <c r="J24" s="5">
        <v>22</v>
      </c>
      <c r="K24" s="5">
        <v>4</v>
      </c>
      <c r="L24" s="5">
        <v>5</v>
      </c>
      <c r="M24" s="5">
        <f t="shared" si="0"/>
        <v>90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</row>
    <row r="25" spans="1:72" s="3" customFormat="1" ht="13.5" customHeight="1" x14ac:dyDescent="0.25">
      <c r="A25" s="19" t="s">
        <v>109</v>
      </c>
      <c r="B25" s="19" t="s">
        <v>48</v>
      </c>
      <c r="C25" s="19" t="s">
        <v>60</v>
      </c>
      <c r="D25" s="35">
        <v>11061351</v>
      </c>
      <c r="E25" s="35">
        <v>5300000</v>
      </c>
      <c r="F25" s="4" t="s">
        <v>68</v>
      </c>
      <c r="G25" s="5">
        <v>36</v>
      </c>
      <c r="H25" s="5">
        <v>13</v>
      </c>
      <c r="I25" s="5">
        <v>9</v>
      </c>
      <c r="J25" s="5">
        <v>20</v>
      </c>
      <c r="K25" s="5">
        <v>2</v>
      </c>
      <c r="L25" s="5">
        <v>2</v>
      </c>
      <c r="M25" s="5">
        <f t="shared" si="0"/>
        <v>82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</row>
    <row r="26" spans="1:72" s="3" customFormat="1" ht="12.75" customHeight="1" x14ac:dyDescent="0.25">
      <c r="A26" s="28" t="s">
        <v>83</v>
      </c>
      <c r="B26" s="28" t="s">
        <v>84</v>
      </c>
      <c r="C26" s="28" t="s">
        <v>85</v>
      </c>
      <c r="D26" s="29">
        <v>705500</v>
      </c>
      <c r="E26" s="29">
        <v>400000</v>
      </c>
      <c r="F26" s="15" t="s">
        <v>74</v>
      </c>
      <c r="G26" s="30">
        <v>38</v>
      </c>
      <c r="H26" s="30">
        <v>12</v>
      </c>
      <c r="I26" s="30">
        <v>8</v>
      </c>
      <c r="J26" s="30">
        <v>18</v>
      </c>
      <c r="K26" s="30">
        <v>2</v>
      </c>
      <c r="L26" s="30">
        <v>3</v>
      </c>
      <c r="M26" s="30">
        <f t="shared" si="0"/>
        <v>81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</row>
    <row r="27" spans="1:72" s="3" customFormat="1" ht="12.75" customHeight="1" x14ac:dyDescent="0.25">
      <c r="A27" s="19" t="s">
        <v>110</v>
      </c>
      <c r="B27" s="19" t="s">
        <v>49</v>
      </c>
      <c r="C27" s="19" t="s">
        <v>61</v>
      </c>
      <c r="D27" s="35">
        <v>11162000</v>
      </c>
      <c r="E27" s="35">
        <v>6500000</v>
      </c>
      <c r="F27" s="4" t="s">
        <v>68</v>
      </c>
      <c r="G27" s="5">
        <v>30</v>
      </c>
      <c r="H27" s="5">
        <v>12</v>
      </c>
      <c r="I27" s="5">
        <v>8</v>
      </c>
      <c r="J27" s="5">
        <v>18</v>
      </c>
      <c r="K27" s="5">
        <v>2</v>
      </c>
      <c r="L27" s="5">
        <v>4</v>
      </c>
      <c r="M27" s="5">
        <f t="shared" si="0"/>
        <v>74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</row>
    <row r="28" spans="1:72" s="3" customFormat="1" ht="12.75" customHeight="1" x14ac:dyDescent="0.25">
      <c r="A28" s="28" t="s">
        <v>86</v>
      </c>
      <c r="B28" s="28" t="s">
        <v>87</v>
      </c>
      <c r="C28" s="28" t="s">
        <v>88</v>
      </c>
      <c r="D28" s="29">
        <v>3162500</v>
      </c>
      <c r="E28" s="29">
        <v>1550000</v>
      </c>
      <c r="F28" s="15" t="s">
        <v>74</v>
      </c>
      <c r="G28" s="30">
        <v>25</v>
      </c>
      <c r="H28" s="30">
        <v>7</v>
      </c>
      <c r="I28" s="30">
        <v>7</v>
      </c>
      <c r="J28" s="30">
        <v>15</v>
      </c>
      <c r="K28" s="30">
        <v>2</v>
      </c>
      <c r="L28" s="30">
        <v>4</v>
      </c>
      <c r="M28" s="30">
        <f t="shared" si="0"/>
        <v>60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</row>
    <row r="29" spans="1:72" s="3" customFormat="1" ht="12" x14ac:dyDescent="0.25">
      <c r="A29" s="28" t="s">
        <v>89</v>
      </c>
      <c r="B29" s="32" t="s">
        <v>90</v>
      </c>
      <c r="C29" s="28" t="s">
        <v>91</v>
      </c>
      <c r="D29" s="29">
        <v>999000</v>
      </c>
      <c r="E29" s="29">
        <v>600000</v>
      </c>
      <c r="F29" s="15" t="s">
        <v>74</v>
      </c>
      <c r="G29" s="30">
        <v>30</v>
      </c>
      <c r="H29" s="30">
        <v>8</v>
      </c>
      <c r="I29" s="30">
        <v>7</v>
      </c>
      <c r="J29" s="30">
        <v>18</v>
      </c>
      <c r="K29" s="30">
        <v>3</v>
      </c>
      <c r="L29" s="30">
        <v>4</v>
      </c>
      <c r="M29" s="30">
        <f t="shared" si="0"/>
        <v>70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</row>
    <row r="30" spans="1:72" s="3" customFormat="1" ht="12.75" customHeight="1" x14ac:dyDescent="0.25">
      <c r="A30" s="19" t="s">
        <v>111</v>
      </c>
      <c r="B30" s="19" t="s">
        <v>50</v>
      </c>
      <c r="C30" s="19" t="s">
        <v>62</v>
      </c>
      <c r="D30" s="35">
        <v>85420496</v>
      </c>
      <c r="E30" s="35">
        <v>15000000</v>
      </c>
      <c r="F30" s="4" t="s">
        <v>68</v>
      </c>
      <c r="G30" s="5">
        <v>35</v>
      </c>
      <c r="H30" s="5">
        <v>14</v>
      </c>
      <c r="I30" s="5">
        <v>10</v>
      </c>
      <c r="J30" s="5">
        <v>24</v>
      </c>
      <c r="K30" s="5">
        <v>4</v>
      </c>
      <c r="L30" s="5">
        <v>5</v>
      </c>
      <c r="M30" s="5">
        <f t="shared" si="0"/>
        <v>92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</row>
    <row r="31" spans="1:72" s="3" customFormat="1" ht="12.75" customHeight="1" x14ac:dyDescent="0.25">
      <c r="A31" s="19" t="s">
        <v>112</v>
      </c>
      <c r="B31" s="19" t="s">
        <v>51</v>
      </c>
      <c r="C31" s="19" t="s">
        <v>63</v>
      </c>
      <c r="D31" s="35">
        <v>19200000</v>
      </c>
      <c r="E31" s="35">
        <v>6500000</v>
      </c>
      <c r="F31" s="4" t="s">
        <v>68</v>
      </c>
      <c r="G31" s="5">
        <v>15</v>
      </c>
      <c r="H31" s="5">
        <v>5</v>
      </c>
      <c r="I31" s="5">
        <v>5</v>
      </c>
      <c r="J31" s="5">
        <v>10</v>
      </c>
      <c r="K31" s="5">
        <v>0</v>
      </c>
      <c r="L31" s="5">
        <v>4</v>
      </c>
      <c r="M31" s="5">
        <f t="shared" si="0"/>
        <v>39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</row>
    <row r="32" spans="1:72" s="3" customFormat="1" ht="12.75" customHeight="1" x14ac:dyDescent="0.25">
      <c r="A32" s="19" t="s">
        <v>113</v>
      </c>
      <c r="B32" s="19" t="s">
        <v>52</v>
      </c>
      <c r="C32" s="19" t="s">
        <v>64</v>
      </c>
      <c r="D32" s="35">
        <v>3777420</v>
      </c>
      <c r="E32" s="35">
        <v>1950000</v>
      </c>
      <c r="F32" s="4" t="s">
        <v>68</v>
      </c>
      <c r="G32" s="5">
        <v>20</v>
      </c>
      <c r="H32" s="5">
        <v>10</v>
      </c>
      <c r="I32" s="5">
        <v>8</v>
      </c>
      <c r="J32" s="5">
        <v>20</v>
      </c>
      <c r="K32" s="5">
        <v>2</v>
      </c>
      <c r="L32" s="5">
        <v>5</v>
      </c>
      <c r="M32" s="5">
        <f t="shared" si="0"/>
        <v>65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</row>
    <row r="33" spans="1:72" s="3" customFormat="1" ht="12.75" customHeight="1" x14ac:dyDescent="0.25">
      <c r="A33" s="16" t="s">
        <v>92</v>
      </c>
      <c r="B33" s="16" t="s">
        <v>93</v>
      </c>
      <c r="C33" s="16" t="s">
        <v>94</v>
      </c>
      <c r="D33" s="17">
        <v>5760000</v>
      </c>
      <c r="E33" s="17">
        <v>2400000</v>
      </c>
      <c r="F33" s="15" t="s">
        <v>74</v>
      </c>
      <c r="G33" s="5">
        <v>33</v>
      </c>
      <c r="H33" s="5">
        <v>13</v>
      </c>
      <c r="I33" s="5">
        <v>10</v>
      </c>
      <c r="J33" s="5">
        <v>24</v>
      </c>
      <c r="K33" s="5">
        <v>4</v>
      </c>
      <c r="L33" s="5">
        <v>5</v>
      </c>
      <c r="M33" s="5">
        <f t="shared" si="0"/>
        <v>89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</row>
    <row r="34" spans="1:72" s="3" customFormat="1" ht="12.75" customHeight="1" x14ac:dyDescent="0.25">
      <c r="A34" s="19" t="s">
        <v>114</v>
      </c>
      <c r="B34" s="19" t="s">
        <v>53</v>
      </c>
      <c r="C34" s="19" t="s">
        <v>65</v>
      </c>
      <c r="D34" s="35">
        <v>6324500</v>
      </c>
      <c r="E34" s="35">
        <v>3650000</v>
      </c>
      <c r="F34" s="4" t="s">
        <v>68</v>
      </c>
      <c r="G34" s="5">
        <v>30</v>
      </c>
      <c r="H34" s="5">
        <v>12</v>
      </c>
      <c r="I34" s="5">
        <v>8</v>
      </c>
      <c r="J34" s="5">
        <v>20</v>
      </c>
      <c r="K34" s="5">
        <v>2</v>
      </c>
      <c r="L34" s="5">
        <v>4</v>
      </c>
      <c r="M34" s="5">
        <f t="shared" si="0"/>
        <v>76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</row>
    <row r="35" spans="1:72" s="3" customFormat="1" ht="12.6" x14ac:dyDescent="0.25">
      <c r="A35" s="16" t="s">
        <v>95</v>
      </c>
      <c r="B35" s="16" t="s">
        <v>96</v>
      </c>
      <c r="C35" s="16" t="s">
        <v>97</v>
      </c>
      <c r="D35" s="18">
        <v>1019000</v>
      </c>
      <c r="E35" s="18">
        <v>744000</v>
      </c>
      <c r="F35" s="15" t="s">
        <v>74</v>
      </c>
      <c r="G35" s="5">
        <v>30</v>
      </c>
      <c r="H35" s="5">
        <v>10</v>
      </c>
      <c r="I35" s="5">
        <v>7</v>
      </c>
      <c r="J35" s="5">
        <v>19</v>
      </c>
      <c r="K35" s="5">
        <v>2</v>
      </c>
      <c r="L35" s="5">
        <v>4</v>
      </c>
      <c r="M35" s="5">
        <f t="shared" si="0"/>
        <v>72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</row>
    <row r="36" spans="1:72" s="3" customFormat="1" ht="12.75" customHeight="1" x14ac:dyDescent="0.25">
      <c r="A36" s="19" t="s">
        <v>115</v>
      </c>
      <c r="B36" s="19" t="s">
        <v>47</v>
      </c>
      <c r="C36" s="19" t="s">
        <v>66</v>
      </c>
      <c r="D36" s="35">
        <v>105784617</v>
      </c>
      <c r="E36" s="35">
        <v>18800000</v>
      </c>
      <c r="F36" s="4" t="s">
        <v>68</v>
      </c>
      <c r="G36" s="5">
        <v>28</v>
      </c>
      <c r="H36" s="5">
        <v>5</v>
      </c>
      <c r="I36" s="5">
        <v>8</v>
      </c>
      <c r="J36" s="5">
        <v>17</v>
      </c>
      <c r="K36" s="5">
        <v>4</v>
      </c>
      <c r="L36" s="5">
        <v>4</v>
      </c>
      <c r="M36" s="5">
        <f t="shared" si="0"/>
        <v>66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</row>
    <row r="37" spans="1:72" s="3" customFormat="1" ht="12.75" customHeight="1" x14ac:dyDescent="0.25">
      <c r="A37" s="16" t="s">
        <v>98</v>
      </c>
      <c r="B37" s="16" t="s">
        <v>99</v>
      </c>
      <c r="C37" s="16" t="s">
        <v>100</v>
      </c>
      <c r="D37" s="18">
        <v>730000</v>
      </c>
      <c r="E37" s="18">
        <v>565000</v>
      </c>
      <c r="F37" s="15" t="s">
        <v>74</v>
      </c>
      <c r="G37" s="5">
        <v>36</v>
      </c>
      <c r="H37" s="5">
        <v>14</v>
      </c>
      <c r="I37" s="5">
        <v>10</v>
      </c>
      <c r="J37" s="5">
        <v>24</v>
      </c>
      <c r="K37" s="5">
        <v>4</v>
      </c>
      <c r="L37" s="5">
        <v>5</v>
      </c>
      <c r="M37" s="5">
        <f t="shared" si="0"/>
        <v>93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</row>
    <row r="38" spans="1:72" s="3" customFormat="1" ht="13.5" customHeight="1" x14ac:dyDescent="0.25">
      <c r="A38" s="19" t="s">
        <v>116</v>
      </c>
      <c r="B38" s="19" t="s">
        <v>54</v>
      </c>
      <c r="C38" s="19" t="s">
        <v>67</v>
      </c>
      <c r="D38" s="35">
        <v>3891783</v>
      </c>
      <c r="E38" s="35">
        <v>2500000</v>
      </c>
      <c r="F38" s="4" t="s">
        <v>68</v>
      </c>
      <c r="G38" s="5">
        <v>34</v>
      </c>
      <c r="H38" s="5">
        <v>13</v>
      </c>
      <c r="I38" s="5">
        <v>8</v>
      </c>
      <c r="J38" s="5">
        <v>15</v>
      </c>
      <c r="K38" s="5">
        <v>3</v>
      </c>
      <c r="L38" s="5">
        <v>4</v>
      </c>
      <c r="M38" s="5">
        <f t="shared" si="0"/>
        <v>77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</row>
    <row r="39" spans="1:72" s="25" customFormat="1" ht="12.75" customHeight="1" x14ac:dyDescent="0.25">
      <c r="A39" s="16" t="s">
        <v>101</v>
      </c>
      <c r="B39" s="16" t="s">
        <v>102</v>
      </c>
      <c r="C39" s="16" t="s">
        <v>103</v>
      </c>
      <c r="D39" s="17">
        <v>2659200</v>
      </c>
      <c r="E39" s="17">
        <v>1300000</v>
      </c>
      <c r="F39" s="15" t="s">
        <v>74</v>
      </c>
      <c r="G39" s="5">
        <v>30</v>
      </c>
      <c r="H39" s="5">
        <v>10</v>
      </c>
      <c r="I39" s="5">
        <v>2</v>
      </c>
      <c r="J39" s="5">
        <v>14</v>
      </c>
      <c r="K39" s="5">
        <v>3</v>
      </c>
      <c r="L39" s="5">
        <v>4</v>
      </c>
      <c r="M39" s="5">
        <f t="shared" si="0"/>
        <v>63</v>
      </c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</row>
    <row r="40" spans="1:72" ht="12" x14ac:dyDescent="0.3">
      <c r="D40" s="7">
        <f>SUM(D17:D39)</f>
        <v>308354550</v>
      </c>
      <c r="E40" s="7">
        <f>SUM(E17:E39)</f>
        <v>90809800</v>
      </c>
      <c r="F40" s="7"/>
    </row>
    <row r="41" spans="1:72" ht="12" x14ac:dyDescent="0.3">
      <c r="E41" s="7"/>
      <c r="F41" s="7"/>
    </row>
    <row r="42" spans="1:72" ht="12" x14ac:dyDescent="0.3"/>
    <row r="43" spans="1:72" ht="12" x14ac:dyDescent="0.3"/>
    <row r="44" spans="1:72" ht="12" x14ac:dyDescent="0.3"/>
    <row r="45" spans="1:72" ht="12" x14ac:dyDescent="0.3"/>
    <row r="46" spans="1:72" ht="12" x14ac:dyDescent="0.3"/>
    <row r="47" spans="1:72" ht="12" x14ac:dyDescent="0.3"/>
    <row r="48" spans="1:72" ht="12" x14ac:dyDescent="0.3"/>
    <row r="49" s="2" customFormat="1" ht="12" x14ac:dyDescent="0.3"/>
    <row r="50" s="2" customFormat="1" ht="12" x14ac:dyDescent="0.3"/>
    <row r="51" s="2" customFormat="1" ht="12" x14ac:dyDescent="0.3"/>
    <row r="52" s="2" customFormat="1" ht="12" x14ac:dyDescent="0.3"/>
    <row r="53" s="2" customFormat="1" ht="12" x14ac:dyDescent="0.3"/>
    <row r="54" s="2" customFormat="1" ht="12" x14ac:dyDescent="0.3"/>
  </sheetData>
  <mergeCells count="18">
    <mergeCell ref="L14:L15"/>
    <mergeCell ref="M14:M15"/>
    <mergeCell ref="F14:F16"/>
    <mergeCell ref="G14:G15"/>
    <mergeCell ref="H14:H15"/>
    <mergeCell ref="I14:I15"/>
    <mergeCell ref="J14:J15"/>
    <mergeCell ref="K14:K15"/>
    <mergeCell ref="A3:C3"/>
    <mergeCell ref="D3:F3"/>
    <mergeCell ref="D9:F9"/>
    <mergeCell ref="D10:M10"/>
    <mergeCell ref="D12:M12"/>
    <mergeCell ref="A14:A16"/>
    <mergeCell ref="B14:B16"/>
    <mergeCell ref="C14:C16"/>
    <mergeCell ref="D14:D16"/>
    <mergeCell ref="E14:E16"/>
  </mergeCells>
  <dataValidations count="5">
    <dataValidation type="decimal" operator="lessThanOrEqual" allowBlank="1" showInputMessage="1" showErrorMessage="1" error="max. 40" sqref="G17:G39" xr:uid="{C1C0B471-33D7-4763-ADAB-C1D1584D4987}">
      <formula1>40</formula1>
    </dataValidation>
    <dataValidation type="decimal" operator="lessThanOrEqual" allowBlank="1" showInputMessage="1" showErrorMessage="1" error="max. 15" sqref="H17:H39" xr:uid="{728623A3-82E7-4C6C-A4E9-A73C693F28C3}">
      <formula1>15</formula1>
    </dataValidation>
    <dataValidation type="decimal" operator="lessThanOrEqual" allowBlank="1" showInputMessage="1" showErrorMessage="1" error="max. 10" sqref="I17:I39" xr:uid="{7A9FD227-27E9-4E43-AB0E-5E670306E5FA}">
      <formula1>10</formula1>
    </dataValidation>
    <dataValidation type="decimal" operator="lessThanOrEqual" allowBlank="1" showInputMessage="1" showErrorMessage="1" error="max. 25" sqref="J17:J39" xr:uid="{4B5A690F-0419-438F-9EFF-FFD19B32DA29}">
      <formula1>25</formula1>
    </dataValidation>
    <dataValidation type="decimal" operator="lessThanOrEqual" allowBlank="1" showInputMessage="1" showErrorMessage="1" error="max. 5" sqref="K17:L39" xr:uid="{951B694A-2495-420B-9C9F-7900FE595CFC}">
      <formula1>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69372F-FFE8-4BAB-86D9-C1917A6FE4EC}"/>
</file>

<file path=customXml/itemProps2.xml><?xml version="1.0" encoding="utf-8"?>
<ds:datastoreItem xmlns:ds="http://schemas.openxmlformats.org/officeDocument/2006/customXml" ds:itemID="{9B18C8C3-3B48-409B-B2D5-3031ADD0F94B}"/>
</file>

<file path=customXml/itemProps3.xml><?xml version="1.0" encoding="utf-8"?>
<ds:datastoreItem xmlns:ds="http://schemas.openxmlformats.org/officeDocument/2006/customXml" ds:itemID="{0FD89F68-FC3D-4E37-987A-F1B3B4CB3A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animace vývoj výroba</vt:lpstr>
      <vt:lpstr>ČK</vt:lpstr>
      <vt:lpstr>HB</vt:lpstr>
      <vt:lpstr>JK</vt:lpstr>
      <vt:lpstr>LC</vt:lpstr>
      <vt:lpstr>LG</vt:lpstr>
      <vt:lpstr>MŠ</vt:lpstr>
      <vt:lpstr>NS</vt:lpstr>
      <vt:lpstr>PBa</vt:lpstr>
      <vt:lpstr>PBi</vt:lpstr>
      <vt:lpstr>'animace vývoj výroba'!Oblast_tisku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2023-04-25T13:29:01Z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