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1smazat\tabulky\"/>
    </mc:Choice>
  </mc:AlternateContent>
  <xr:revisionPtr revIDLastSave="0" documentId="13_ncr:1_{75CA2F32-68BF-4ECC-A493-F1A6E3E250B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imovaný film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3" r:id="rId9"/>
    <sheet name="TCD" sheetId="11" r:id="rId10"/>
  </sheets>
  <definedNames>
    <definedName name="_xlnm.Print_Area" localSheetId="0">'animovaný film'!$A$1:$AC$46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9" i="11" l="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E40" i="11"/>
  <c r="D40" i="11"/>
  <c r="R17" i="11"/>
  <c r="E40" i="4"/>
  <c r="D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E40" i="5"/>
  <c r="D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E40" i="6"/>
  <c r="D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E40" i="7"/>
  <c r="D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E40" i="8"/>
  <c r="D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E40" i="9"/>
  <c r="D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E40" i="10"/>
  <c r="D40" i="10"/>
  <c r="R39" i="10"/>
  <c r="R38" i="10"/>
  <c r="R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E40" i="3" l="1"/>
  <c r="D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S23" i="2"/>
  <c r="S19" i="2"/>
  <c r="S17" i="2"/>
  <c r="S24" i="2"/>
  <c r="S28" i="2"/>
  <c r="S33" i="2"/>
  <c r="S29" i="2"/>
  <c r="S37" i="2"/>
  <c r="S30" i="2"/>
  <c r="S18" i="2"/>
  <c r="S34" i="2"/>
  <c r="S25" i="2"/>
  <c r="S20" i="2"/>
  <c r="S26" i="2"/>
  <c r="S36" i="2"/>
  <c r="S38" i="2"/>
  <c r="S21" i="2"/>
  <c r="S39" i="2"/>
  <c r="S22" i="2"/>
  <c r="S32" i="2"/>
  <c r="S35" i="2"/>
  <c r="S27" i="2"/>
  <c r="S31" i="2"/>
  <c r="E40" i="2"/>
  <c r="D40" i="2"/>
  <c r="T40" i="2" l="1"/>
  <c r="T41" i="2" s="1"/>
</calcChain>
</file>

<file path=xl/sharedStrings.xml><?xml version="1.0" encoding="utf-8"?>
<sst xmlns="http://schemas.openxmlformats.org/spreadsheetml/2006/main" count="2394" uniqueCount="160">
  <si>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</si>
  <si>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</si>
  <si>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</si>
  <si>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</si>
  <si>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</si>
  <si>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</si>
  <si>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</si>
  <si>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</si>
  <si>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</si>
  <si>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</si>
  <si>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</si>
  <si>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</si>
  <si>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</si>
  <si>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</si>
  <si>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</si>
  <si>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</si>
  <si>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</si>
  <si>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</si>
  <si>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</si>
  <si>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</si>
  <si>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</si>
  <si>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</si>
  <si>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</si>
  <si>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</si>
  <si>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jméno experta</t>
  </si>
  <si>
    <t>doporučení</t>
  </si>
  <si>
    <t>0-40</t>
  </si>
  <si>
    <t>expert: první losované pořadí</t>
  </si>
  <si>
    <t>expert: druhé losované pořadí</t>
  </si>
  <si>
    <t>expert: ekonomické losované pořadí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</si>
  <si>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</si>
  <si>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Kompletní vývoj nebo výroba animovaného filmu</t>
  </si>
  <si>
    <t>3. podporovat originalitu výtvarného řešení, obsahu i zpracování námětu a tématu</t>
  </si>
  <si>
    <t>4. posílit pozici animovaného filmu v české kinematografii</t>
  </si>
  <si>
    <t>5. podpora mezinárodních koprodukcí</t>
  </si>
  <si>
    <t>6. zvýšit potenciál projektů pro získání mezinárodní koprodukce (Eurimages, Media, zahraniční partneři, zahraniční televizní vysilatelé)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</si>
  <si>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kompletní vývoj nebo výrobu celovečerních nebo krátkometrážních animovaných českých kinematografických děl (ve smyslu § 2. odst. 1 písm. f) zákona o audiovizi).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</si>
  <si>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
2. výroba českého kinematografického díla</t>
    </r>
  </si>
  <si>
    <t>a následných aktivit producenta, které směřují k zajištění financování a připravenosti projektu k natáčení</t>
  </si>
  <si>
    <t xml:space="preserve">1. podporovat žánrovou, tematickou a stylovou různorodost českých kinematografických děl
2. podporovat vývoj českého kinematografického díla ve smyslu prohloubené práce autora a dramaturga na scénáři 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</si>
  <si>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2022-12-2-20</t>
    </r>
  </si>
  <si>
    <r>
      <t xml:space="preserve">Finanční alokace: </t>
    </r>
    <r>
      <rPr>
        <sz val="9.5"/>
        <rFont val="Arial"/>
        <family val="2"/>
        <charset val="238"/>
      </rPr>
      <t>16 845 000 Kč</t>
    </r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</si>
  <si>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</si>
  <si>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</si>
  <si>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</si>
  <si>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</si>
  <si>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</si>
  <si>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27. 5. 2022 - 27. 6. 2022</t>
    </r>
  </si>
  <si>
    <t>Fresh Memories</t>
  </si>
  <si>
    <t>Sára Kalamita</t>
  </si>
  <si>
    <t>THE MO(u)RNING</t>
  </si>
  <si>
    <t>Bob a Bobek - Na stopě Mrkvojeda</t>
  </si>
  <si>
    <t>Strachy</t>
  </si>
  <si>
    <t>Happy Epi</t>
  </si>
  <si>
    <t>Zelená dáma</t>
  </si>
  <si>
    <t>Vodní dráčci na útěku</t>
  </si>
  <si>
    <t>Žítkovské bohyně</t>
  </si>
  <si>
    <t>BONBONLAND</t>
  </si>
  <si>
    <t>3-2-1 Na Měsíc!</t>
  </si>
  <si>
    <t>Dinghy</t>
  </si>
  <si>
    <t>Klidný spánek lovců</t>
  </si>
  <si>
    <t>NYARLATHOTEP</t>
  </si>
  <si>
    <t>5300/2022</t>
  </si>
  <si>
    <t>5302/2022</t>
  </si>
  <si>
    <t>5315/2022</t>
  </si>
  <si>
    <t>5320/2022</t>
  </si>
  <si>
    <t>5333/2022</t>
  </si>
  <si>
    <t>5337/2022</t>
  </si>
  <si>
    <t>5340/2022</t>
  </si>
  <si>
    <t>5341/2022</t>
  </si>
  <si>
    <t>5342/2022</t>
  </si>
  <si>
    <t>5369/2022</t>
  </si>
  <si>
    <t>5370/2022</t>
  </si>
  <si>
    <t>5371/2022</t>
  </si>
  <si>
    <t>5372/2022</t>
  </si>
  <si>
    <t>5373/2022</t>
  </si>
  <si>
    <t>Brainz Gamify</t>
  </si>
  <si>
    <t>Alkay Animation Prague</t>
  </si>
  <si>
    <t>MasterFilm</t>
  </si>
  <si>
    <t>BoBa FILM</t>
  </si>
  <si>
    <t>MAUR film</t>
  </si>
  <si>
    <t xml:space="preserve">Bionaut </t>
  </si>
  <si>
    <t>NEGATIV</t>
  </si>
  <si>
    <t>FILM21</t>
  </si>
  <si>
    <t xml:space="preserve">Krutart </t>
  </si>
  <si>
    <t>TVORBA films</t>
  </si>
  <si>
    <t>Studio ZVON</t>
  </si>
  <si>
    <t>Analog Vision</t>
  </si>
  <si>
    <t>1 337 900</t>
  </si>
  <si>
    <t>3 820 00</t>
  </si>
  <si>
    <t>Mahdal, Martin</t>
  </si>
  <si>
    <t>Seidl, Tomáš</t>
  </si>
  <si>
    <t>Gregor, Lukáš</t>
  </si>
  <si>
    <t>Špidla, Šimon</t>
  </si>
  <si>
    <t>Slavíková, Helena</t>
  </si>
  <si>
    <t>ano</t>
  </si>
  <si>
    <t>ne</t>
  </si>
  <si>
    <t>Mathé, Ivo</t>
  </si>
  <si>
    <t>Hovorka, Martin</t>
  </si>
  <si>
    <t>Podhradský, Michal</t>
  </si>
  <si>
    <t>Krejčí, Tereza</t>
  </si>
  <si>
    <t>Bosáková, Žofia</t>
  </si>
  <si>
    <t>Babinec, Petr</t>
  </si>
  <si>
    <t>Vandas, Martin</t>
  </si>
  <si>
    <t>31.2.2023</t>
  </si>
  <si>
    <t>Filmofon s.r.o.</t>
  </si>
  <si>
    <t>Kill, Kokeš, kill!</t>
  </si>
  <si>
    <t>22.2.2024</t>
  </si>
  <si>
    <t>Alkay Animation Prague s.r.o.</t>
  </si>
  <si>
    <t>Botička</t>
  </si>
  <si>
    <t>Procházková Maria</t>
  </si>
  <si>
    <t>NE</t>
  </si>
  <si>
    <t>Krejčí Tereza</t>
  </si>
  <si>
    <t>ANO</t>
  </si>
  <si>
    <t>31.12.2024</t>
  </si>
  <si>
    <t>Kouzelná animace, s.r.o.</t>
  </si>
  <si>
    <t>ANIMAMI</t>
  </si>
  <si>
    <t>Prokopová Alena</t>
  </si>
  <si>
    <t>31.10.2024</t>
  </si>
  <si>
    <t>Frame Films s.r.o.</t>
  </si>
  <si>
    <t>Jsi mé světlo</t>
  </si>
  <si>
    <t>Gregor Lukáš</t>
  </si>
  <si>
    <t>Hausboot Production s.r.o.</t>
  </si>
  <si>
    <t>Strach</t>
  </si>
  <si>
    <t>Rozvaldová Jana</t>
  </si>
  <si>
    <t>31.5.2023</t>
  </si>
  <si>
    <t>MAUR film s.r.o.</t>
  </si>
  <si>
    <t>Všechno, co jsme nestihli</t>
  </si>
  <si>
    <t xml:space="preserve">Prokopová Alena </t>
  </si>
  <si>
    <t>28.2.2024</t>
  </si>
  <si>
    <t>Punk film s.r.o.</t>
  </si>
  <si>
    <t>Second Hand War</t>
  </si>
  <si>
    <t xml:space="preserve">Kráčmer Michal </t>
  </si>
  <si>
    <t>30.9.2023</t>
  </si>
  <si>
    <t>COFILM s.r.o.</t>
  </si>
  <si>
    <t>Len tak ďalej!</t>
  </si>
  <si>
    <t>31.7.2023</t>
  </si>
  <si>
    <t>Bionaut s.r.o.</t>
  </si>
  <si>
    <t>9 milionů barev</t>
  </si>
  <si>
    <t xml:space="preserve">Mathé Ivo </t>
  </si>
  <si>
    <t>5287/2022</t>
  </si>
  <si>
    <t>5297/2022</t>
  </si>
  <si>
    <t>5310/2022</t>
  </si>
  <si>
    <t>5347/2022</t>
  </si>
  <si>
    <t>5358/2022</t>
  </si>
  <si>
    <t>5359/2022</t>
  </si>
  <si>
    <t>5360/2022</t>
  </si>
  <si>
    <t>5362/2022</t>
  </si>
  <si>
    <t>5365/2022</t>
  </si>
  <si>
    <t>Projekty této výzvy budou na základě usnesení č. 264/2022 hrazeny ze státní dotace 2022.</t>
  </si>
  <si>
    <t>investiční dotace</t>
  </si>
  <si>
    <t>vývoj</t>
  </si>
  <si>
    <t>výroba</t>
  </si>
  <si>
    <t>okruh podpory</t>
  </si>
  <si>
    <t>90%</t>
  </si>
  <si>
    <t>85%</t>
  </si>
  <si>
    <t>80%</t>
  </si>
  <si>
    <t>60%</t>
  </si>
  <si>
    <t>29.2.2024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</si>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</sst>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rgb="FF221E1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9" fontId="6" fillId="0" borderId="1" xfId="0" applyNumberFormat="1" applyFont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41"/>
  <sheetViews>
    <sheetView tabSelected="1" zoomScale="70" zoomScaleNormal="7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" style="33" customWidth="1"/>
    <col min="7" max="7" width="15.6640625" style="2" customWidth="1"/>
    <col min="8" max="8" width="5.6640625" style="3" customWidth="1"/>
    <col min="9" max="9" width="15.6640625" style="3" customWidth="1"/>
    <col min="10" max="10" width="5.6640625" style="2" customWidth="1"/>
    <col min="11" max="11" width="18.109375" style="2" customWidth="1"/>
    <col min="12" max="12" width="5.6640625" style="2" customWidth="1"/>
    <col min="13" max="13" width="9.6640625" style="2" customWidth="1"/>
    <col min="14" max="19" width="9.33203125" style="2" customWidth="1"/>
    <col min="20" max="20" width="14.44140625" style="2" customWidth="1"/>
    <col min="21" max="21" width="19.6640625" style="2" bestFit="1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29" ht="38.25" customHeight="1" x14ac:dyDescent="0.3">
      <c r="A1" s="1" t="s">
        <v>31</v>
      </c>
    </row>
    <row r="2" spans="1:29" ht="15" customHeight="1" x14ac:dyDescent="0.3">
      <c r="A2" s="11" t="s">
        <v>40</v>
      </c>
      <c r="D2" s="11" t="s">
        <v>23</v>
      </c>
    </row>
    <row r="3" spans="1:29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  <c r="L3" s="38"/>
    </row>
    <row r="4" spans="1:29" ht="15" customHeight="1" x14ac:dyDescent="0.3">
      <c r="A4" s="11" t="s">
        <v>47</v>
      </c>
      <c r="D4" s="2" t="s">
        <v>38</v>
      </c>
    </row>
    <row r="5" spans="1:29" ht="15" customHeight="1" x14ac:dyDescent="0.3">
      <c r="A5" s="11" t="s">
        <v>41</v>
      </c>
      <c r="D5" s="2" t="s">
        <v>32</v>
      </c>
    </row>
    <row r="6" spans="1:29" ht="15" customHeight="1" x14ac:dyDescent="0.3">
      <c r="A6" s="12" t="s">
        <v>30</v>
      </c>
      <c r="D6" s="2" t="s">
        <v>33</v>
      </c>
    </row>
    <row r="7" spans="1:29" ht="15" customHeight="1" x14ac:dyDescent="0.3">
      <c r="A7" s="11" t="s">
        <v>22</v>
      </c>
      <c r="D7" s="2" t="s">
        <v>34</v>
      </c>
      <c r="E7" s="10"/>
      <c r="F7" s="32"/>
      <c r="G7" s="10"/>
      <c r="H7" s="10"/>
      <c r="I7" s="10"/>
      <c r="J7" s="10"/>
      <c r="K7" s="10"/>
      <c r="L7" s="10"/>
    </row>
    <row r="8" spans="1:29" ht="15" customHeight="1" x14ac:dyDescent="0.3">
      <c r="A8" s="11"/>
      <c r="D8" s="2" t="s">
        <v>35</v>
      </c>
      <c r="E8" s="10"/>
      <c r="F8" s="32"/>
      <c r="G8" s="10"/>
      <c r="H8" s="10"/>
      <c r="I8" s="10"/>
      <c r="J8" s="10"/>
      <c r="K8" s="10"/>
      <c r="L8" s="10"/>
    </row>
    <row r="9" spans="1:29" ht="15" customHeight="1" x14ac:dyDescent="0.3">
      <c r="D9" s="36"/>
      <c r="E9" s="36"/>
      <c r="F9" s="36"/>
      <c r="G9" s="36"/>
      <c r="H9" s="36"/>
      <c r="I9" s="36"/>
      <c r="J9" s="36"/>
      <c r="K9" s="36"/>
      <c r="L9" s="36"/>
    </row>
    <row r="10" spans="1:29" ht="42.6" customHeight="1" x14ac:dyDescent="0.3">
      <c r="A10" s="11"/>
      <c r="D10" s="37" t="s">
        <v>36</v>
      </c>
      <c r="E10" s="37"/>
      <c r="F10" s="37"/>
      <c r="G10" s="37"/>
      <c r="H10" s="37"/>
      <c r="I10" s="37"/>
      <c r="J10" s="37"/>
      <c r="K10" s="37"/>
      <c r="L10" s="37"/>
    </row>
    <row r="11" spans="1:29" s="33" customFormat="1" ht="12.6" x14ac:dyDescent="0.3">
      <c r="A11" s="31"/>
      <c r="D11" s="32"/>
      <c r="E11" s="32"/>
      <c r="F11" s="32"/>
      <c r="G11" s="32"/>
      <c r="H11" s="32"/>
      <c r="I11" s="32"/>
      <c r="J11" s="32"/>
      <c r="K11" s="32"/>
      <c r="L11" s="32"/>
    </row>
    <row r="12" spans="1:29" s="33" customFormat="1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  <c r="L12" s="37"/>
    </row>
    <row r="13" spans="1:29" ht="12.6" customHeight="1" x14ac:dyDescent="0.3">
      <c r="A13" s="11"/>
    </row>
    <row r="14" spans="1:29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41" t="s">
        <v>153</v>
      </c>
      <c r="G14" s="34" t="s">
        <v>27</v>
      </c>
      <c r="H14" s="34"/>
      <c r="I14" s="34" t="s">
        <v>28</v>
      </c>
      <c r="J14" s="34"/>
      <c r="K14" s="34" t="s">
        <v>29</v>
      </c>
      <c r="L14" s="34"/>
      <c r="M14" s="34" t="s">
        <v>14</v>
      </c>
      <c r="N14" s="34" t="s">
        <v>42</v>
      </c>
      <c r="O14" s="34" t="s">
        <v>13</v>
      </c>
      <c r="P14" s="34" t="s">
        <v>43</v>
      </c>
      <c r="Q14" s="34" t="s">
        <v>44</v>
      </c>
      <c r="R14" s="34" t="s">
        <v>45</v>
      </c>
      <c r="S14" s="34" t="s">
        <v>3</v>
      </c>
      <c r="T14" s="34" t="s">
        <v>4</v>
      </c>
      <c r="U14" s="34" t="s">
        <v>5</v>
      </c>
      <c r="V14" s="34" t="s">
        <v>6</v>
      </c>
      <c r="W14" s="34" t="s">
        <v>7</v>
      </c>
      <c r="X14" s="34" t="s">
        <v>16</v>
      </c>
      <c r="Y14" s="34" t="s">
        <v>15</v>
      </c>
      <c r="Z14" s="34" t="s">
        <v>8</v>
      </c>
      <c r="AA14" s="34" t="s">
        <v>9</v>
      </c>
      <c r="AB14" s="34" t="s">
        <v>10</v>
      </c>
      <c r="AC14" s="34" t="s">
        <v>11</v>
      </c>
    </row>
    <row r="15" spans="1:29" ht="59.4" customHeight="1" x14ac:dyDescent="0.3">
      <c r="A15" s="34"/>
      <c r="B15" s="34"/>
      <c r="C15" s="34"/>
      <c r="D15" s="34"/>
      <c r="E15" s="39"/>
      <c r="F15" s="42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29" ht="28.95" customHeight="1" x14ac:dyDescent="0.3">
      <c r="A16" s="34"/>
      <c r="B16" s="34"/>
      <c r="C16" s="34"/>
      <c r="D16" s="34"/>
      <c r="E16" s="39"/>
      <c r="F16" s="43"/>
      <c r="G16" s="18" t="s">
        <v>24</v>
      </c>
      <c r="H16" s="17" t="s">
        <v>25</v>
      </c>
      <c r="I16" s="17" t="s">
        <v>24</v>
      </c>
      <c r="J16" s="17" t="s">
        <v>25</v>
      </c>
      <c r="K16" s="17" t="s">
        <v>24</v>
      </c>
      <c r="L16" s="17" t="s">
        <v>25</v>
      </c>
      <c r="M16" s="17" t="s">
        <v>26</v>
      </c>
      <c r="N16" s="17" t="s">
        <v>19</v>
      </c>
      <c r="O16" s="17" t="s">
        <v>21</v>
      </c>
      <c r="P16" s="17" t="s">
        <v>46</v>
      </c>
      <c r="Q16" s="17" t="s">
        <v>20</v>
      </c>
      <c r="R16" s="17" t="s">
        <v>20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spans="1:94" s="4" customFormat="1" ht="12.75" customHeight="1" x14ac:dyDescent="0.3">
      <c r="A17" s="19" t="s">
        <v>63</v>
      </c>
      <c r="B17" s="20" t="s">
        <v>77</v>
      </c>
      <c r="C17" s="20" t="s">
        <v>49</v>
      </c>
      <c r="D17" s="21">
        <v>690200</v>
      </c>
      <c r="E17" s="21">
        <v>450000</v>
      </c>
      <c r="F17" s="28" t="s">
        <v>151</v>
      </c>
      <c r="G17" s="19" t="s">
        <v>91</v>
      </c>
      <c r="H17" s="22" t="s">
        <v>95</v>
      </c>
      <c r="I17" s="19" t="s">
        <v>90</v>
      </c>
      <c r="J17" s="22" t="s">
        <v>95</v>
      </c>
      <c r="K17" s="19" t="s">
        <v>98</v>
      </c>
      <c r="L17" s="22" t="s">
        <v>96</v>
      </c>
      <c r="M17" s="5">
        <v>35</v>
      </c>
      <c r="N17" s="5">
        <v>13</v>
      </c>
      <c r="O17" s="5">
        <v>8.75</v>
      </c>
      <c r="P17" s="5">
        <v>22.5</v>
      </c>
      <c r="Q17" s="5">
        <v>3</v>
      </c>
      <c r="R17" s="5">
        <v>4.875</v>
      </c>
      <c r="S17" s="6">
        <f>SUM(M17:R17)</f>
        <v>87.125</v>
      </c>
      <c r="T17" s="13">
        <v>400000</v>
      </c>
      <c r="U17" s="7" t="s">
        <v>150</v>
      </c>
      <c r="V17" s="22" t="s">
        <v>95</v>
      </c>
      <c r="W17" s="44" t="s">
        <v>95</v>
      </c>
      <c r="X17" s="22" t="s">
        <v>96</v>
      </c>
      <c r="Y17" s="22" t="s">
        <v>96</v>
      </c>
      <c r="Z17" s="23">
        <v>0.65</v>
      </c>
      <c r="AA17" s="44" t="s">
        <v>155</v>
      </c>
      <c r="AB17" s="45">
        <v>45473</v>
      </c>
      <c r="AC17" s="45">
        <v>45473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4" customFormat="1" ht="12.75" customHeight="1" x14ac:dyDescent="0.3">
      <c r="A18" s="19" t="s">
        <v>69</v>
      </c>
      <c r="B18" s="20" t="s">
        <v>81</v>
      </c>
      <c r="C18" s="20" t="s">
        <v>55</v>
      </c>
      <c r="D18" s="21">
        <v>3302000</v>
      </c>
      <c r="E18" s="21">
        <v>1600000</v>
      </c>
      <c r="F18" s="28" t="s">
        <v>151</v>
      </c>
      <c r="G18" s="19" t="s">
        <v>91</v>
      </c>
      <c r="H18" s="22" t="s">
        <v>96</v>
      </c>
      <c r="I18" s="19" t="s">
        <v>94</v>
      </c>
      <c r="J18" s="22" t="s">
        <v>95</v>
      </c>
      <c r="K18" s="19" t="s">
        <v>101</v>
      </c>
      <c r="L18" s="22" t="s">
        <v>95</v>
      </c>
      <c r="M18" s="5">
        <v>35.625</v>
      </c>
      <c r="N18" s="5">
        <v>13</v>
      </c>
      <c r="O18" s="5">
        <v>8.125</v>
      </c>
      <c r="P18" s="5">
        <v>22.875</v>
      </c>
      <c r="Q18" s="5">
        <v>2</v>
      </c>
      <c r="R18" s="5">
        <v>4.875</v>
      </c>
      <c r="S18" s="6">
        <f>SUM(M18:R18)</f>
        <v>86.5</v>
      </c>
      <c r="T18" s="13">
        <v>1345000</v>
      </c>
      <c r="U18" s="7" t="s">
        <v>150</v>
      </c>
      <c r="V18" s="22" t="s">
        <v>96</v>
      </c>
      <c r="W18" s="44" t="s">
        <v>96</v>
      </c>
      <c r="X18" s="22" t="s">
        <v>96</v>
      </c>
      <c r="Y18" s="22" t="s">
        <v>96</v>
      </c>
      <c r="Z18" s="23">
        <v>0.48</v>
      </c>
      <c r="AA18" s="44" t="s">
        <v>157</v>
      </c>
      <c r="AB18" s="45">
        <v>45412</v>
      </c>
      <c r="AC18" s="45">
        <v>45412</v>
      </c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28" t="s">
        <v>151</v>
      </c>
      <c r="G19" s="19" t="s">
        <v>90</v>
      </c>
      <c r="H19" s="22" t="s">
        <v>95</v>
      </c>
      <c r="I19" s="19" t="s">
        <v>92</v>
      </c>
      <c r="J19" s="22" t="s">
        <v>95</v>
      </c>
      <c r="K19" s="19" t="s">
        <v>97</v>
      </c>
      <c r="L19" s="22" t="s">
        <v>95</v>
      </c>
      <c r="M19" s="5">
        <v>36</v>
      </c>
      <c r="N19" s="5">
        <v>13.625</v>
      </c>
      <c r="O19" s="5">
        <v>8.125</v>
      </c>
      <c r="P19" s="5">
        <v>23.625</v>
      </c>
      <c r="Q19" s="5">
        <v>0</v>
      </c>
      <c r="R19" s="5">
        <v>4.875</v>
      </c>
      <c r="S19" s="6">
        <f>SUM(M19:R19)</f>
        <v>86.25</v>
      </c>
      <c r="T19" s="13">
        <v>1000000</v>
      </c>
      <c r="U19" s="7" t="s">
        <v>150</v>
      </c>
      <c r="V19" s="22" t="s">
        <v>95</v>
      </c>
      <c r="W19" s="44" t="s">
        <v>95</v>
      </c>
      <c r="X19" s="22" t="s">
        <v>96</v>
      </c>
      <c r="Y19" s="22" t="s">
        <v>96</v>
      </c>
      <c r="Z19" s="23">
        <v>0.7</v>
      </c>
      <c r="AA19" s="44" t="s">
        <v>156</v>
      </c>
      <c r="AB19" s="45">
        <v>45350</v>
      </c>
      <c r="AC19" s="45">
        <v>45351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4" customFormat="1" ht="12.75" customHeight="1" x14ac:dyDescent="0.3">
      <c r="A20" s="19" t="s">
        <v>144</v>
      </c>
      <c r="B20" s="20" t="s">
        <v>122</v>
      </c>
      <c r="C20" s="20" t="s">
        <v>123</v>
      </c>
      <c r="D20" s="28">
        <v>2832500</v>
      </c>
      <c r="E20" s="28">
        <v>1500000</v>
      </c>
      <c r="F20" s="28" t="s">
        <v>152</v>
      </c>
      <c r="G20" s="19" t="s">
        <v>121</v>
      </c>
      <c r="H20" s="22" t="s">
        <v>111</v>
      </c>
      <c r="I20" s="19"/>
      <c r="J20" s="22"/>
      <c r="K20" s="25" t="s">
        <v>124</v>
      </c>
      <c r="L20" s="22" t="s">
        <v>113</v>
      </c>
      <c r="M20" s="5">
        <v>34.875</v>
      </c>
      <c r="N20" s="5">
        <v>12.5</v>
      </c>
      <c r="O20" s="5">
        <v>8</v>
      </c>
      <c r="P20" s="5">
        <v>21.875</v>
      </c>
      <c r="Q20" s="5">
        <v>4</v>
      </c>
      <c r="R20" s="5">
        <v>4.875</v>
      </c>
      <c r="S20" s="6">
        <f>SUM(M20:R20)</f>
        <v>86.125</v>
      </c>
      <c r="T20" s="13">
        <v>1200000</v>
      </c>
      <c r="U20" s="7" t="s">
        <v>150</v>
      </c>
      <c r="V20" s="22" t="s">
        <v>95</v>
      </c>
      <c r="W20" s="44" t="s">
        <v>95</v>
      </c>
      <c r="X20" s="22" t="s">
        <v>96</v>
      </c>
      <c r="Y20" s="22" t="s">
        <v>96</v>
      </c>
      <c r="Z20" s="23">
        <v>0.79</v>
      </c>
      <c r="AA20" s="44" t="s">
        <v>155</v>
      </c>
      <c r="AB20" s="45" t="s">
        <v>125</v>
      </c>
      <c r="AC20" s="45" t="s">
        <v>125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s="4" customFormat="1" ht="12.75" customHeight="1" x14ac:dyDescent="0.3">
      <c r="A21" s="19" t="s">
        <v>148</v>
      </c>
      <c r="B21" s="20" t="s">
        <v>137</v>
      </c>
      <c r="C21" s="20" t="s">
        <v>138</v>
      </c>
      <c r="D21" s="28">
        <v>13526000</v>
      </c>
      <c r="E21" s="28">
        <v>6500000</v>
      </c>
      <c r="F21" s="28" t="s">
        <v>152</v>
      </c>
      <c r="G21" s="19" t="s">
        <v>110</v>
      </c>
      <c r="H21" s="22" t="s">
        <v>111</v>
      </c>
      <c r="I21" s="19"/>
      <c r="J21" s="22"/>
      <c r="K21" s="25" t="s">
        <v>139</v>
      </c>
      <c r="L21" s="22" t="s">
        <v>113</v>
      </c>
      <c r="M21" s="5">
        <v>34.5</v>
      </c>
      <c r="N21" s="5">
        <v>13.375</v>
      </c>
      <c r="O21" s="5">
        <v>8</v>
      </c>
      <c r="P21" s="5">
        <v>22</v>
      </c>
      <c r="Q21" s="5">
        <v>2</v>
      </c>
      <c r="R21" s="5">
        <v>4.875</v>
      </c>
      <c r="S21" s="6">
        <f>SUM(M21:R21)</f>
        <v>84.75</v>
      </c>
      <c r="T21" s="13">
        <v>6000000</v>
      </c>
      <c r="U21" s="7" t="s">
        <v>150</v>
      </c>
      <c r="V21" s="22" t="s">
        <v>95</v>
      </c>
      <c r="W21" s="44" t="s">
        <v>95</v>
      </c>
      <c r="X21" s="22" t="s">
        <v>96</v>
      </c>
      <c r="Y21" s="22" t="s">
        <v>96</v>
      </c>
      <c r="Z21" s="23">
        <v>0.81</v>
      </c>
      <c r="AA21" s="44" t="s">
        <v>155</v>
      </c>
      <c r="AB21" s="45">
        <v>46752</v>
      </c>
      <c r="AC21" s="45">
        <v>46752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</row>
    <row r="22" spans="1:94" s="4" customFormat="1" ht="12.6" x14ac:dyDescent="0.3">
      <c r="A22" s="19" t="s">
        <v>72</v>
      </c>
      <c r="B22" s="20" t="s">
        <v>84</v>
      </c>
      <c r="C22" s="20" t="s">
        <v>58</v>
      </c>
      <c r="D22" s="21">
        <v>2218140</v>
      </c>
      <c r="E22" s="21">
        <v>696400</v>
      </c>
      <c r="F22" s="28" t="s">
        <v>151</v>
      </c>
      <c r="G22" s="19" t="s">
        <v>91</v>
      </c>
      <c r="H22" s="22" t="s">
        <v>95</v>
      </c>
      <c r="I22" s="19" t="s">
        <v>90</v>
      </c>
      <c r="J22" s="22" t="s">
        <v>95</v>
      </c>
      <c r="K22" s="19" t="s">
        <v>98</v>
      </c>
      <c r="L22" s="22" t="s">
        <v>95</v>
      </c>
      <c r="M22" s="5">
        <v>34.875</v>
      </c>
      <c r="N22" s="5">
        <v>13</v>
      </c>
      <c r="O22" s="5">
        <v>8</v>
      </c>
      <c r="P22" s="5">
        <v>22.75</v>
      </c>
      <c r="Q22" s="5">
        <v>1</v>
      </c>
      <c r="R22" s="5">
        <v>4.875</v>
      </c>
      <c r="S22" s="6">
        <f>SUM(M22:R22)</f>
        <v>84.5</v>
      </c>
      <c r="T22" s="13">
        <v>600000</v>
      </c>
      <c r="U22" s="7" t="s">
        <v>150</v>
      </c>
      <c r="V22" s="22" t="s">
        <v>95</v>
      </c>
      <c r="W22" s="44" t="s">
        <v>95</v>
      </c>
      <c r="X22" s="22" t="s">
        <v>96</v>
      </c>
      <c r="Y22" s="22" t="s">
        <v>96</v>
      </c>
      <c r="Z22" s="23">
        <v>0.4</v>
      </c>
      <c r="AA22" s="44" t="s">
        <v>157</v>
      </c>
      <c r="AB22" s="45">
        <v>45348</v>
      </c>
      <c r="AC22" s="44" t="s">
        <v>158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</row>
    <row r="23" spans="1:94" s="4" customFormat="1" ht="12.75" customHeight="1" x14ac:dyDescent="0.3">
      <c r="A23" s="19" t="s">
        <v>141</v>
      </c>
      <c r="B23" s="20" t="s">
        <v>108</v>
      </c>
      <c r="C23" s="20" t="s">
        <v>109</v>
      </c>
      <c r="D23" s="28">
        <v>3635700</v>
      </c>
      <c r="E23" s="28">
        <v>1700000</v>
      </c>
      <c r="F23" s="28" t="s">
        <v>152</v>
      </c>
      <c r="G23" s="19" t="s">
        <v>110</v>
      </c>
      <c r="H23" s="22" t="s">
        <v>111</v>
      </c>
      <c r="I23" s="19"/>
      <c r="J23" s="22"/>
      <c r="K23" s="25" t="s">
        <v>112</v>
      </c>
      <c r="L23" s="22" t="s">
        <v>113</v>
      </c>
      <c r="M23" s="5">
        <v>33.5</v>
      </c>
      <c r="N23" s="5">
        <v>12.5</v>
      </c>
      <c r="O23" s="5">
        <v>8.625</v>
      </c>
      <c r="P23" s="5">
        <v>21.125</v>
      </c>
      <c r="Q23" s="5">
        <v>3</v>
      </c>
      <c r="R23" s="5">
        <v>4.875</v>
      </c>
      <c r="S23" s="6">
        <f>SUM(M23:R23)</f>
        <v>83.625</v>
      </c>
      <c r="T23" s="13">
        <v>1400000</v>
      </c>
      <c r="U23" s="7" t="s">
        <v>150</v>
      </c>
      <c r="V23" s="22" t="s">
        <v>95</v>
      </c>
      <c r="W23" s="44" t="s">
        <v>95</v>
      </c>
      <c r="X23" s="22" t="s">
        <v>96</v>
      </c>
      <c r="Y23" s="22" t="s">
        <v>96</v>
      </c>
      <c r="Z23" s="23">
        <v>0.72</v>
      </c>
      <c r="AA23" s="44" t="s">
        <v>156</v>
      </c>
      <c r="AB23" s="45" t="s">
        <v>114</v>
      </c>
      <c r="AC23" s="45" t="s">
        <v>114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</row>
    <row r="24" spans="1:94" s="4" customFormat="1" ht="12.75" customHeight="1" x14ac:dyDescent="0.3">
      <c r="A24" s="19" t="s">
        <v>142</v>
      </c>
      <c r="B24" s="20" t="s">
        <v>115</v>
      </c>
      <c r="C24" s="20" t="s">
        <v>116</v>
      </c>
      <c r="D24" s="28">
        <v>6159000</v>
      </c>
      <c r="E24" s="28">
        <v>4400000</v>
      </c>
      <c r="F24" s="28" t="s">
        <v>152</v>
      </c>
      <c r="G24" s="19" t="s">
        <v>117</v>
      </c>
      <c r="H24" s="22" t="s">
        <v>113</v>
      </c>
      <c r="I24" s="19" t="s">
        <v>110</v>
      </c>
      <c r="J24" s="22" t="s">
        <v>113</v>
      </c>
      <c r="K24" s="25"/>
      <c r="L24" s="22"/>
      <c r="M24" s="5">
        <v>33.375</v>
      </c>
      <c r="N24" s="5">
        <v>12.5</v>
      </c>
      <c r="O24" s="5">
        <v>7</v>
      </c>
      <c r="P24" s="5">
        <v>22.625</v>
      </c>
      <c r="Q24" s="5">
        <v>2</v>
      </c>
      <c r="R24" s="5">
        <v>4.875</v>
      </c>
      <c r="S24" s="6">
        <f>SUM(M24:R24)</f>
        <v>82.375</v>
      </c>
      <c r="T24" s="13">
        <v>4000000</v>
      </c>
      <c r="U24" s="7" t="s">
        <v>150</v>
      </c>
      <c r="V24" s="22" t="s">
        <v>95</v>
      </c>
      <c r="W24" s="44" t="s">
        <v>95</v>
      </c>
      <c r="X24" s="22" t="s">
        <v>96</v>
      </c>
      <c r="Y24" s="22" t="s">
        <v>96</v>
      </c>
      <c r="Z24" s="23">
        <v>0.78</v>
      </c>
      <c r="AA24" s="44" t="s">
        <v>154</v>
      </c>
      <c r="AB24" s="45" t="s">
        <v>118</v>
      </c>
      <c r="AC24" s="45" t="s">
        <v>118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</row>
    <row r="25" spans="1:94" s="4" customFormat="1" ht="13.5" customHeight="1" x14ac:dyDescent="0.3">
      <c r="A25" s="19" t="s">
        <v>143</v>
      </c>
      <c r="B25" s="20" t="s">
        <v>119</v>
      </c>
      <c r="C25" s="20" t="s">
        <v>120</v>
      </c>
      <c r="D25" s="28">
        <v>1565000</v>
      </c>
      <c r="E25" s="28">
        <v>1000000</v>
      </c>
      <c r="F25" s="28" t="s">
        <v>152</v>
      </c>
      <c r="G25" s="19" t="s">
        <v>117</v>
      </c>
      <c r="H25" s="22" t="s">
        <v>113</v>
      </c>
      <c r="I25" s="19" t="s">
        <v>121</v>
      </c>
      <c r="J25" s="22" t="s">
        <v>111</v>
      </c>
      <c r="K25" s="25"/>
      <c r="L25" s="22"/>
      <c r="M25" s="5">
        <v>35.375</v>
      </c>
      <c r="N25" s="5">
        <v>12.625</v>
      </c>
      <c r="O25" s="5">
        <v>6.25</v>
      </c>
      <c r="P25" s="5">
        <v>20.125</v>
      </c>
      <c r="Q25" s="5">
        <v>2</v>
      </c>
      <c r="R25" s="5">
        <v>4.875</v>
      </c>
      <c r="S25" s="6">
        <f>SUM(M25:R25)</f>
        <v>81.25</v>
      </c>
      <c r="T25" s="13">
        <v>900000</v>
      </c>
      <c r="U25" s="7" t="s">
        <v>150</v>
      </c>
      <c r="V25" s="22" t="s">
        <v>95</v>
      </c>
      <c r="W25" s="44" t="s">
        <v>95</v>
      </c>
      <c r="X25" s="22" t="s">
        <v>96</v>
      </c>
      <c r="Y25" s="22" t="s">
        <v>96</v>
      </c>
      <c r="Z25" s="23">
        <v>0.64</v>
      </c>
      <c r="AA25" s="44" t="s">
        <v>155</v>
      </c>
      <c r="AB25" s="45" t="s">
        <v>118</v>
      </c>
      <c r="AC25" s="45" t="s">
        <v>118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</row>
    <row r="26" spans="1:94" s="4" customFormat="1" ht="12.75" customHeight="1" x14ac:dyDescent="0.3">
      <c r="A26" s="19" t="s">
        <v>145</v>
      </c>
      <c r="B26" s="20" t="s">
        <v>126</v>
      </c>
      <c r="C26" s="20" t="s">
        <v>127</v>
      </c>
      <c r="D26" s="28">
        <v>5230250</v>
      </c>
      <c r="E26" s="28">
        <v>2200000</v>
      </c>
      <c r="F26" s="28" t="s">
        <v>152</v>
      </c>
      <c r="G26" s="19"/>
      <c r="H26" s="22"/>
      <c r="I26" s="19" t="s">
        <v>128</v>
      </c>
      <c r="J26" s="22" t="s">
        <v>113</v>
      </c>
      <c r="K26" s="25"/>
      <c r="L26" s="22"/>
      <c r="M26" s="5">
        <v>29.625</v>
      </c>
      <c r="N26" s="5">
        <v>11.375</v>
      </c>
      <c r="O26" s="5">
        <v>7</v>
      </c>
      <c r="P26" s="5">
        <v>18.625</v>
      </c>
      <c r="Q26" s="5">
        <v>4</v>
      </c>
      <c r="R26" s="5">
        <v>4.75</v>
      </c>
      <c r="S26" s="6">
        <f>SUM(M26:R26)</f>
        <v>75.375</v>
      </c>
      <c r="T26" s="13"/>
      <c r="U26" s="7"/>
      <c r="V26" s="22" t="s">
        <v>95</v>
      </c>
      <c r="W26" s="8"/>
      <c r="X26" s="22" t="s">
        <v>96</v>
      </c>
      <c r="Y26" s="8"/>
      <c r="Z26" s="23">
        <v>0.86</v>
      </c>
      <c r="AA26" s="7"/>
      <c r="AB26" s="45" t="s">
        <v>129</v>
      </c>
      <c r="AC26" s="44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</row>
    <row r="27" spans="1:94" s="4" customFormat="1" ht="12.75" customHeight="1" x14ac:dyDescent="0.3">
      <c r="A27" s="19" t="s">
        <v>75</v>
      </c>
      <c r="B27" s="20" t="s">
        <v>87</v>
      </c>
      <c r="C27" s="20" t="s">
        <v>61</v>
      </c>
      <c r="D27" s="28">
        <v>994000</v>
      </c>
      <c r="E27" s="28">
        <v>744000</v>
      </c>
      <c r="F27" s="28" t="s">
        <v>151</v>
      </c>
      <c r="G27" s="19" t="s">
        <v>91</v>
      </c>
      <c r="H27" s="22" t="s">
        <v>95</v>
      </c>
      <c r="I27" s="19" t="s">
        <v>92</v>
      </c>
      <c r="J27" s="22" t="s">
        <v>95</v>
      </c>
      <c r="K27" s="25" t="s">
        <v>101</v>
      </c>
      <c r="L27" s="22" t="s">
        <v>95</v>
      </c>
      <c r="M27" s="5">
        <v>29.375</v>
      </c>
      <c r="N27" s="5">
        <v>11.625</v>
      </c>
      <c r="O27" s="5">
        <v>7.25</v>
      </c>
      <c r="P27" s="5">
        <v>19.125</v>
      </c>
      <c r="Q27" s="5">
        <v>2</v>
      </c>
      <c r="R27" s="5">
        <v>4.875</v>
      </c>
      <c r="S27" s="6">
        <f>SUM(M27:R27)</f>
        <v>74.25</v>
      </c>
      <c r="T27" s="13"/>
      <c r="U27" s="7"/>
      <c r="V27" s="22" t="s">
        <v>95</v>
      </c>
      <c r="W27" s="8"/>
      <c r="X27" s="22" t="s">
        <v>96</v>
      </c>
      <c r="Y27" s="8"/>
      <c r="Z27" s="23">
        <v>0.75</v>
      </c>
      <c r="AA27" s="7"/>
      <c r="AB27" s="45">
        <v>45473</v>
      </c>
      <c r="AC27" s="44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</row>
    <row r="28" spans="1:94" s="4" customFormat="1" ht="12.75" customHeight="1" x14ac:dyDescent="0.3">
      <c r="A28" s="19" t="s">
        <v>64</v>
      </c>
      <c r="B28" s="24" t="s">
        <v>78</v>
      </c>
      <c r="C28" s="20" t="s">
        <v>50</v>
      </c>
      <c r="D28" s="21">
        <v>874246</v>
      </c>
      <c r="E28" s="21">
        <v>600000</v>
      </c>
      <c r="F28" s="28" t="s">
        <v>151</v>
      </c>
      <c r="G28" s="19" t="s">
        <v>92</v>
      </c>
      <c r="H28" s="22" t="s">
        <v>95</v>
      </c>
      <c r="I28" s="19" t="s">
        <v>91</v>
      </c>
      <c r="J28" s="22" t="s">
        <v>95</v>
      </c>
      <c r="K28" s="19" t="s">
        <v>99</v>
      </c>
      <c r="L28" s="22" t="s">
        <v>95</v>
      </c>
      <c r="M28" s="5">
        <v>28.75</v>
      </c>
      <c r="N28" s="5">
        <v>11.375</v>
      </c>
      <c r="O28" s="5">
        <v>6.125</v>
      </c>
      <c r="P28" s="5">
        <v>20.125</v>
      </c>
      <c r="Q28" s="5">
        <v>3</v>
      </c>
      <c r="R28" s="5">
        <v>4.625</v>
      </c>
      <c r="S28" s="6">
        <f>SUM(M28:R28)</f>
        <v>74</v>
      </c>
      <c r="T28" s="13"/>
      <c r="U28" s="7"/>
      <c r="V28" s="22" t="s">
        <v>95</v>
      </c>
      <c r="W28" s="8"/>
      <c r="X28" s="22" t="s">
        <v>96</v>
      </c>
      <c r="Y28" s="8"/>
      <c r="Z28" s="23">
        <v>0.69</v>
      </c>
      <c r="AA28" s="7"/>
      <c r="AB28" s="45">
        <v>45352</v>
      </c>
      <c r="AC28" s="44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</row>
    <row r="29" spans="1:94" s="40" customFormat="1" ht="12.75" customHeight="1" x14ac:dyDescent="0.3">
      <c r="A29" s="19" t="s">
        <v>66</v>
      </c>
      <c r="B29" s="20" t="s">
        <v>80</v>
      </c>
      <c r="C29" s="20" t="s">
        <v>52</v>
      </c>
      <c r="D29" s="26" t="s">
        <v>88</v>
      </c>
      <c r="E29" s="21">
        <v>730000</v>
      </c>
      <c r="F29" s="28" t="s">
        <v>151</v>
      </c>
      <c r="G29" s="19" t="s">
        <v>94</v>
      </c>
      <c r="H29" s="22" t="s">
        <v>95</v>
      </c>
      <c r="I29" s="19" t="s">
        <v>91</v>
      </c>
      <c r="J29" s="22" t="s">
        <v>95</v>
      </c>
      <c r="K29" s="25" t="s">
        <v>100</v>
      </c>
      <c r="L29" s="22" t="s">
        <v>95</v>
      </c>
      <c r="M29" s="5">
        <v>30.125</v>
      </c>
      <c r="N29" s="5">
        <v>11</v>
      </c>
      <c r="O29" s="5">
        <v>6.875</v>
      </c>
      <c r="P29" s="5">
        <v>17.125</v>
      </c>
      <c r="Q29" s="5">
        <v>4</v>
      </c>
      <c r="R29" s="5">
        <v>4.375</v>
      </c>
      <c r="S29" s="6">
        <f>SUM(M29:R29)</f>
        <v>73.5</v>
      </c>
      <c r="T29" s="13"/>
      <c r="U29" s="7"/>
      <c r="V29" s="22" t="s">
        <v>95</v>
      </c>
      <c r="W29" s="8"/>
      <c r="X29" s="22" t="s">
        <v>96</v>
      </c>
      <c r="Y29" s="8"/>
      <c r="Z29" s="23">
        <v>0.55000000000000004</v>
      </c>
      <c r="AA29" s="7"/>
      <c r="AB29" s="45">
        <v>45473</v>
      </c>
      <c r="AC29" s="44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</row>
    <row r="30" spans="1:94" s="33" customFormat="1" ht="12.6" x14ac:dyDescent="0.3">
      <c r="A30" s="19" t="s">
        <v>68</v>
      </c>
      <c r="B30" s="20" t="s">
        <v>81</v>
      </c>
      <c r="C30" s="20" t="s">
        <v>54</v>
      </c>
      <c r="D30" s="21">
        <v>400320</v>
      </c>
      <c r="E30" s="21">
        <v>200000</v>
      </c>
      <c r="F30" s="28" t="s">
        <v>151</v>
      </c>
      <c r="G30" s="19" t="s">
        <v>90</v>
      </c>
      <c r="H30" s="22" t="s">
        <v>95</v>
      </c>
      <c r="I30" s="19" t="s">
        <v>92</v>
      </c>
      <c r="J30" s="22" t="s">
        <v>95</v>
      </c>
      <c r="K30" s="19" t="s">
        <v>100</v>
      </c>
      <c r="L30" s="22" t="s">
        <v>95</v>
      </c>
      <c r="M30" s="5">
        <v>30.375</v>
      </c>
      <c r="N30" s="5">
        <v>10.375</v>
      </c>
      <c r="O30" s="5">
        <v>6</v>
      </c>
      <c r="P30" s="5">
        <v>19.125</v>
      </c>
      <c r="Q30" s="5">
        <v>2</v>
      </c>
      <c r="R30" s="5">
        <v>4.75</v>
      </c>
      <c r="S30" s="6">
        <f>SUM(M30:R30)</f>
        <v>72.625</v>
      </c>
      <c r="T30" s="14"/>
      <c r="U30" s="7"/>
      <c r="V30" s="22" t="s">
        <v>96</v>
      </c>
      <c r="W30" s="8"/>
      <c r="X30" s="22" t="s">
        <v>96</v>
      </c>
      <c r="Y30" s="8"/>
      <c r="Z30" s="23">
        <v>0.5</v>
      </c>
      <c r="AA30" s="7"/>
      <c r="AB30" s="22" t="s">
        <v>104</v>
      </c>
      <c r="AC30" s="44"/>
    </row>
    <row r="31" spans="1:94" s="33" customFormat="1" ht="12.75" customHeight="1" x14ac:dyDescent="0.3">
      <c r="A31" s="19" t="s">
        <v>140</v>
      </c>
      <c r="B31" s="20" t="s">
        <v>105</v>
      </c>
      <c r="C31" s="20" t="s">
        <v>106</v>
      </c>
      <c r="D31" s="28">
        <v>4615878</v>
      </c>
      <c r="E31" s="28">
        <v>3795000</v>
      </c>
      <c r="F31" s="28" t="s">
        <v>152</v>
      </c>
      <c r="G31" s="19"/>
      <c r="H31" s="22"/>
      <c r="I31" s="19"/>
      <c r="J31" s="22"/>
      <c r="K31" s="25"/>
      <c r="L31" s="22"/>
      <c r="M31" s="5">
        <v>31.75</v>
      </c>
      <c r="N31" s="5">
        <v>11.75</v>
      </c>
      <c r="O31" s="5">
        <v>7.25</v>
      </c>
      <c r="P31" s="5">
        <v>15.625</v>
      </c>
      <c r="Q31" s="5">
        <v>1</v>
      </c>
      <c r="R31" s="5">
        <v>4.5</v>
      </c>
      <c r="S31" s="6">
        <f>SUM(M31:R31)</f>
        <v>71.875</v>
      </c>
      <c r="T31" s="13"/>
      <c r="U31" s="7"/>
      <c r="V31" s="22" t="s">
        <v>95</v>
      </c>
      <c r="W31" s="8"/>
      <c r="X31" s="22" t="s">
        <v>96</v>
      </c>
      <c r="Y31" s="8"/>
      <c r="Z31" s="23">
        <v>0.87</v>
      </c>
      <c r="AA31" s="7"/>
      <c r="AB31" s="45" t="s">
        <v>107</v>
      </c>
      <c r="AC31" s="44"/>
    </row>
    <row r="32" spans="1:94" s="16" customFormat="1" ht="12.75" customHeight="1" x14ac:dyDescent="0.3">
      <c r="A32" s="19" t="s">
        <v>73</v>
      </c>
      <c r="B32" s="20" t="s">
        <v>85</v>
      </c>
      <c r="C32" s="20" t="s">
        <v>59</v>
      </c>
      <c r="D32" s="21">
        <v>2109750</v>
      </c>
      <c r="E32" s="21">
        <v>1000000</v>
      </c>
      <c r="F32" s="28" t="s">
        <v>151</v>
      </c>
      <c r="G32" s="19" t="s">
        <v>92</v>
      </c>
      <c r="H32" s="22" t="s">
        <v>95</v>
      </c>
      <c r="I32" s="19" t="s">
        <v>93</v>
      </c>
      <c r="J32" s="22" t="s">
        <v>95</v>
      </c>
      <c r="K32" s="19" t="s">
        <v>103</v>
      </c>
      <c r="L32" s="22" t="s">
        <v>95</v>
      </c>
      <c r="M32" s="5">
        <v>30.625</v>
      </c>
      <c r="N32" s="5">
        <v>11.5</v>
      </c>
      <c r="O32" s="5">
        <v>7.125</v>
      </c>
      <c r="P32" s="5">
        <v>15.5</v>
      </c>
      <c r="Q32" s="5">
        <v>3</v>
      </c>
      <c r="R32" s="5">
        <v>4</v>
      </c>
      <c r="S32" s="6">
        <f>SUM(M32:R32)</f>
        <v>71.75</v>
      </c>
      <c r="T32" s="13"/>
      <c r="U32" s="7"/>
      <c r="V32" s="22" t="s">
        <v>96</v>
      </c>
      <c r="W32" s="8"/>
      <c r="X32" s="22" t="s">
        <v>96</v>
      </c>
      <c r="Y32" s="8"/>
      <c r="Z32" s="23">
        <v>0.47</v>
      </c>
      <c r="AA32" s="7"/>
      <c r="AB32" s="45">
        <v>45473</v>
      </c>
      <c r="AC32" s="44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</row>
    <row r="33" spans="1:94" s="4" customFormat="1" ht="12.75" customHeight="1" x14ac:dyDescent="0.3">
      <c r="A33" s="19" t="s">
        <v>65</v>
      </c>
      <c r="B33" s="20" t="s">
        <v>79</v>
      </c>
      <c r="C33" s="20" t="s">
        <v>51</v>
      </c>
      <c r="D33" s="21">
        <v>3780000</v>
      </c>
      <c r="E33" s="21">
        <v>1600000</v>
      </c>
      <c r="F33" s="28" t="s">
        <v>151</v>
      </c>
      <c r="G33" s="19" t="s">
        <v>93</v>
      </c>
      <c r="H33" s="22" t="s">
        <v>95</v>
      </c>
      <c r="I33" s="19" t="s">
        <v>90</v>
      </c>
      <c r="J33" s="22" t="s">
        <v>95</v>
      </c>
      <c r="K33" s="25" t="s">
        <v>97</v>
      </c>
      <c r="L33" s="22" t="s">
        <v>96</v>
      </c>
      <c r="M33" s="5">
        <v>30.25</v>
      </c>
      <c r="N33" s="5">
        <v>12</v>
      </c>
      <c r="O33" s="5">
        <v>6.125</v>
      </c>
      <c r="P33" s="5">
        <v>17.875</v>
      </c>
      <c r="Q33" s="5">
        <v>0</v>
      </c>
      <c r="R33" s="5">
        <v>4</v>
      </c>
      <c r="S33" s="6">
        <f>SUM(M33:R33)</f>
        <v>70.25</v>
      </c>
      <c r="T33" s="13"/>
      <c r="U33" s="7"/>
      <c r="V33" s="22" t="s">
        <v>96</v>
      </c>
      <c r="W33" s="8"/>
      <c r="X33" s="22" t="s">
        <v>96</v>
      </c>
      <c r="Y33" s="8"/>
      <c r="Z33" s="23">
        <v>0.42</v>
      </c>
      <c r="AA33" s="7"/>
      <c r="AB33" s="45">
        <v>45107</v>
      </c>
      <c r="AC33" s="44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</row>
    <row r="34" spans="1:94" s="4" customFormat="1" ht="12.75" customHeight="1" x14ac:dyDescent="0.3">
      <c r="A34" s="19" t="s">
        <v>70</v>
      </c>
      <c r="B34" s="20" t="s">
        <v>82</v>
      </c>
      <c r="C34" s="20" t="s">
        <v>56</v>
      </c>
      <c r="D34" s="28" t="s">
        <v>89</v>
      </c>
      <c r="E34" s="28">
        <v>1900000</v>
      </c>
      <c r="F34" s="28" t="s">
        <v>151</v>
      </c>
      <c r="G34" s="19" t="s">
        <v>92</v>
      </c>
      <c r="H34" s="22" t="s">
        <v>95</v>
      </c>
      <c r="I34" s="19" t="s">
        <v>91</v>
      </c>
      <c r="J34" s="22" t="s">
        <v>95</v>
      </c>
      <c r="K34" s="19" t="s">
        <v>102</v>
      </c>
      <c r="L34" s="22" t="s">
        <v>95</v>
      </c>
      <c r="M34" s="5">
        <v>26.875</v>
      </c>
      <c r="N34" s="5">
        <v>10.375</v>
      </c>
      <c r="O34" s="5">
        <v>7.375</v>
      </c>
      <c r="P34" s="5">
        <v>16.25</v>
      </c>
      <c r="Q34" s="5">
        <v>4</v>
      </c>
      <c r="R34" s="5">
        <v>4.625</v>
      </c>
      <c r="S34" s="6">
        <f>SUM(M34:R34)</f>
        <v>69.5</v>
      </c>
      <c r="T34" s="13"/>
      <c r="U34" s="7"/>
      <c r="V34" s="22" t="s">
        <v>95</v>
      </c>
      <c r="W34" s="7"/>
      <c r="X34" s="22" t="s">
        <v>96</v>
      </c>
      <c r="Y34" s="7"/>
      <c r="Z34" s="23">
        <v>0.73</v>
      </c>
      <c r="AA34" s="7"/>
      <c r="AB34" s="45">
        <v>45291</v>
      </c>
      <c r="AC34" s="44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</row>
    <row r="35" spans="1:94" s="4" customFormat="1" ht="12.6" x14ac:dyDescent="0.3">
      <c r="A35" s="19" t="s">
        <v>74</v>
      </c>
      <c r="B35" s="20" t="s">
        <v>86</v>
      </c>
      <c r="C35" s="20" t="s">
        <v>60</v>
      </c>
      <c r="D35" s="28">
        <v>1140000</v>
      </c>
      <c r="E35" s="28">
        <v>570000</v>
      </c>
      <c r="F35" s="28" t="s">
        <v>151</v>
      </c>
      <c r="G35" s="19" t="s">
        <v>90</v>
      </c>
      <c r="H35" s="22" t="s">
        <v>95</v>
      </c>
      <c r="I35" s="19" t="s">
        <v>92</v>
      </c>
      <c r="J35" s="22" t="s">
        <v>96</v>
      </c>
      <c r="K35" s="25" t="s">
        <v>97</v>
      </c>
      <c r="L35" s="22" t="s">
        <v>95</v>
      </c>
      <c r="M35" s="5">
        <v>25.875</v>
      </c>
      <c r="N35" s="5">
        <v>9.875</v>
      </c>
      <c r="O35" s="5">
        <v>9</v>
      </c>
      <c r="P35" s="5">
        <v>17.125</v>
      </c>
      <c r="Q35" s="5">
        <v>2</v>
      </c>
      <c r="R35" s="5">
        <v>4.75</v>
      </c>
      <c r="S35" s="6">
        <f>SUM(M35:R35)</f>
        <v>68.625</v>
      </c>
      <c r="T35" s="13"/>
      <c r="U35" s="7"/>
      <c r="V35" s="22" t="s">
        <v>95</v>
      </c>
      <c r="W35" s="8"/>
      <c r="X35" s="22" t="s">
        <v>96</v>
      </c>
      <c r="Y35" s="8"/>
      <c r="Z35" s="23">
        <v>0.5</v>
      </c>
      <c r="AA35" s="7"/>
      <c r="AB35" s="45">
        <v>45104</v>
      </c>
      <c r="AC35" s="44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</row>
    <row r="36" spans="1:94" s="4" customFormat="1" ht="12.75" customHeight="1" x14ac:dyDescent="0.3">
      <c r="A36" s="19" t="s">
        <v>146</v>
      </c>
      <c r="B36" s="20" t="s">
        <v>130</v>
      </c>
      <c r="C36" s="20" t="s">
        <v>131</v>
      </c>
      <c r="D36" s="28">
        <v>4423857</v>
      </c>
      <c r="E36" s="28">
        <v>1020000</v>
      </c>
      <c r="F36" s="28" t="s">
        <v>152</v>
      </c>
      <c r="G36" s="19"/>
      <c r="H36" s="22"/>
      <c r="I36" s="19"/>
      <c r="J36" s="22"/>
      <c r="K36" s="25" t="s">
        <v>132</v>
      </c>
      <c r="L36" s="22" t="s">
        <v>111</v>
      </c>
      <c r="M36" s="5">
        <v>23.5</v>
      </c>
      <c r="N36" s="5">
        <v>10.875</v>
      </c>
      <c r="O36" s="5">
        <v>7.125</v>
      </c>
      <c r="P36" s="5">
        <v>14.375</v>
      </c>
      <c r="Q36" s="5">
        <v>3</v>
      </c>
      <c r="R36" s="5">
        <v>4.75</v>
      </c>
      <c r="S36" s="6">
        <f>SUM(M36:R36)</f>
        <v>63.625</v>
      </c>
      <c r="T36" s="13"/>
      <c r="U36" s="7"/>
      <c r="V36" s="22" t="s">
        <v>95</v>
      </c>
      <c r="W36" s="8"/>
      <c r="X36" s="22" t="s">
        <v>96</v>
      </c>
      <c r="Y36" s="8"/>
      <c r="Z36" s="23">
        <v>0.8</v>
      </c>
      <c r="AA36" s="7"/>
      <c r="AB36" s="45" t="s">
        <v>133</v>
      </c>
      <c r="AC36" s="44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</row>
    <row r="37" spans="1:94" s="4" customFormat="1" ht="12.75" customHeight="1" x14ac:dyDescent="0.3">
      <c r="A37" s="19" t="s">
        <v>67</v>
      </c>
      <c r="B37" s="20" t="s">
        <v>81</v>
      </c>
      <c r="C37" s="20" t="s">
        <v>53</v>
      </c>
      <c r="D37" s="21">
        <v>475560</v>
      </c>
      <c r="E37" s="21">
        <v>420000</v>
      </c>
      <c r="F37" s="28" t="s">
        <v>151</v>
      </c>
      <c r="G37" s="19" t="s">
        <v>94</v>
      </c>
      <c r="H37" s="22" t="s">
        <v>95</v>
      </c>
      <c r="I37" s="19" t="s">
        <v>93</v>
      </c>
      <c r="J37" s="22" t="s">
        <v>95</v>
      </c>
      <c r="K37" s="27" t="s">
        <v>99</v>
      </c>
      <c r="L37" s="22" t="s">
        <v>95</v>
      </c>
      <c r="M37" s="5">
        <v>24.5</v>
      </c>
      <c r="N37" s="5">
        <v>9.75</v>
      </c>
      <c r="O37" s="5">
        <v>6</v>
      </c>
      <c r="P37" s="5">
        <v>13.875</v>
      </c>
      <c r="Q37" s="5">
        <v>2</v>
      </c>
      <c r="R37" s="5">
        <v>4</v>
      </c>
      <c r="S37" s="6">
        <f>SUM(M37:R37)</f>
        <v>60.125</v>
      </c>
      <c r="T37" s="13"/>
      <c r="U37" s="7"/>
      <c r="V37" s="22" t="s">
        <v>95</v>
      </c>
      <c r="W37" s="8"/>
      <c r="X37" s="22" t="s">
        <v>96</v>
      </c>
      <c r="Y37" s="8"/>
      <c r="Z37" s="23">
        <v>0.88</v>
      </c>
      <c r="AA37" s="7"/>
      <c r="AB37" s="45">
        <v>45291</v>
      </c>
      <c r="AC37" s="44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</row>
    <row r="38" spans="1:94" s="4" customFormat="1" ht="12.75" customHeight="1" x14ac:dyDescent="0.3">
      <c r="A38" s="19" t="s">
        <v>147</v>
      </c>
      <c r="B38" s="20" t="s">
        <v>134</v>
      </c>
      <c r="C38" s="20" t="s">
        <v>135</v>
      </c>
      <c r="D38" s="28">
        <v>1250675</v>
      </c>
      <c r="E38" s="28">
        <v>550000</v>
      </c>
      <c r="F38" s="28" t="s">
        <v>152</v>
      </c>
      <c r="G38" s="19"/>
      <c r="H38" s="22"/>
      <c r="I38" s="19" t="s">
        <v>121</v>
      </c>
      <c r="J38" s="22" t="s">
        <v>111</v>
      </c>
      <c r="K38" s="25"/>
      <c r="L38" s="22"/>
      <c r="M38" s="5">
        <v>22</v>
      </c>
      <c r="N38" s="5">
        <v>8.75</v>
      </c>
      <c r="O38" s="5">
        <v>5.75</v>
      </c>
      <c r="P38" s="5">
        <v>13</v>
      </c>
      <c r="Q38" s="5">
        <v>1</v>
      </c>
      <c r="R38" s="5">
        <v>4.375</v>
      </c>
      <c r="S38" s="6">
        <f>SUM(M38:R38)</f>
        <v>54.875</v>
      </c>
      <c r="T38" s="13"/>
      <c r="U38" s="7"/>
      <c r="V38" s="22" t="s">
        <v>95</v>
      </c>
      <c r="W38" s="8"/>
      <c r="X38" s="22" t="s">
        <v>96</v>
      </c>
      <c r="Y38" s="8"/>
      <c r="Z38" s="23">
        <v>0.44</v>
      </c>
      <c r="AA38" s="7"/>
      <c r="AB38" s="45" t="s">
        <v>136</v>
      </c>
      <c r="AC38" s="44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</row>
    <row r="39" spans="1:94" s="4" customFormat="1" ht="12.75" customHeight="1" x14ac:dyDescent="0.3">
      <c r="A39" s="19" t="s">
        <v>71</v>
      </c>
      <c r="B39" s="20" t="s">
        <v>83</v>
      </c>
      <c r="C39" s="20" t="s">
        <v>57</v>
      </c>
      <c r="D39" s="28">
        <v>1431400</v>
      </c>
      <c r="E39" s="28">
        <v>670000</v>
      </c>
      <c r="F39" s="28" t="s">
        <v>151</v>
      </c>
      <c r="G39" s="19" t="s">
        <v>93</v>
      </c>
      <c r="H39" s="22" t="s">
        <v>96</v>
      </c>
      <c r="I39" s="19" t="s">
        <v>90</v>
      </c>
      <c r="J39" s="22" t="s">
        <v>95</v>
      </c>
      <c r="K39" s="19" t="s">
        <v>99</v>
      </c>
      <c r="L39" s="22" t="s">
        <v>96</v>
      </c>
      <c r="M39" s="5">
        <v>18.875</v>
      </c>
      <c r="N39" s="5">
        <v>9.125</v>
      </c>
      <c r="O39" s="5">
        <v>5.375</v>
      </c>
      <c r="P39" s="5">
        <v>15.625</v>
      </c>
      <c r="Q39" s="5">
        <v>0</v>
      </c>
      <c r="R39" s="5">
        <v>3.75</v>
      </c>
      <c r="S39" s="6">
        <f>SUM(M39:R39)</f>
        <v>52.75</v>
      </c>
      <c r="T39" s="13"/>
      <c r="U39" s="7"/>
      <c r="V39" s="22" t="s">
        <v>95</v>
      </c>
      <c r="W39" s="8"/>
      <c r="X39" s="22" t="s">
        <v>96</v>
      </c>
      <c r="Y39" s="8"/>
      <c r="Z39" s="23">
        <v>0.47</v>
      </c>
      <c r="AA39" s="7"/>
      <c r="AB39" s="45">
        <v>45657</v>
      </c>
      <c r="AC39" s="44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</row>
    <row r="40" spans="1:94" x14ac:dyDescent="0.3">
      <c r="D40" s="9">
        <f>SUM(D17:D39)</f>
        <v>62454476</v>
      </c>
      <c r="E40" s="9">
        <f>SUM(E17:E39)</f>
        <v>35105400</v>
      </c>
      <c r="F40" s="9"/>
      <c r="G40" s="9"/>
      <c r="T40" s="15">
        <f>SUM(T17:T39)</f>
        <v>16845000</v>
      </c>
    </row>
    <row r="41" spans="1:94" x14ac:dyDescent="0.3">
      <c r="E41" s="9"/>
      <c r="F41" s="9"/>
      <c r="G41" s="9"/>
      <c r="H41" s="9"/>
      <c r="I41" s="9"/>
      <c r="S41" s="2" t="s">
        <v>18</v>
      </c>
      <c r="T41" s="15">
        <f>16845000-T40</f>
        <v>0</v>
      </c>
    </row>
  </sheetData>
  <mergeCells count="31">
    <mergeCell ref="Y14:Y15"/>
    <mergeCell ref="D12:L12"/>
    <mergeCell ref="F14:F16"/>
    <mergeCell ref="X14:X15"/>
    <mergeCell ref="A3:C3"/>
    <mergeCell ref="D3:L3"/>
    <mergeCell ref="A14:A16"/>
    <mergeCell ref="B14:B16"/>
    <mergeCell ref="C14:C16"/>
    <mergeCell ref="D14:D16"/>
    <mergeCell ref="E14:E16"/>
    <mergeCell ref="D10:L10"/>
    <mergeCell ref="D9:L9"/>
    <mergeCell ref="G14:H15"/>
    <mergeCell ref="I14:J15"/>
    <mergeCell ref="K14:L15"/>
    <mergeCell ref="O14:O15"/>
    <mergeCell ref="M14:M15"/>
    <mergeCell ref="N14:N15"/>
    <mergeCell ref="Z14:Z15"/>
    <mergeCell ref="P14:P15"/>
    <mergeCell ref="Q14:Q15"/>
    <mergeCell ref="R14:R15"/>
    <mergeCell ref="S14:S15"/>
    <mergeCell ref="T14:T15"/>
    <mergeCell ref="U14:U15"/>
    <mergeCell ref="V14:V15"/>
    <mergeCell ref="W14:W15"/>
    <mergeCell ref="AA14:AA15"/>
    <mergeCell ref="AB14:AB15"/>
    <mergeCell ref="AC14:AC15"/>
  </mergeCells>
  <dataValidations count="5">
    <dataValidation type="decimal" operator="lessThanOrEqual" allowBlank="1" showInputMessage="1" showErrorMessage="1" error="max. 40" sqref="M17:M39" xr:uid="{00000000-0002-0000-0000-000000000000}">
      <formula1>40</formula1>
    </dataValidation>
    <dataValidation type="decimal" operator="lessThanOrEqual" allowBlank="1" showInputMessage="1" showErrorMessage="1" error="max. 15" sqref="N17:N39" xr:uid="{00000000-0002-0000-0000-000001000000}">
      <formula1>15</formula1>
    </dataValidation>
    <dataValidation type="decimal" operator="lessThanOrEqual" allowBlank="1" showInputMessage="1" showErrorMessage="1" error="max. 10" sqref="O17:O39" xr:uid="{00000000-0002-0000-0000-000002000000}">
      <formula1>10</formula1>
    </dataValidation>
    <dataValidation type="decimal" operator="lessThanOrEqual" allowBlank="1" showInputMessage="1" showErrorMessage="1" error="max. 25" sqref="P17:P39" xr:uid="{00000000-0002-0000-0000-000003000000}">
      <formula1>25</formula1>
    </dataValidation>
    <dataValidation type="decimal" operator="lessThanOrEqual" allowBlank="1" showInputMessage="1" showErrorMessage="1" error="max. 5" sqref="Q17:R39" xr:uid="{8232B3E4-A8CC-495E-AEFB-4ABCAFDB0A4B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3931-0EFC-4222-B7E6-4F2529767AE6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6">
        <f>SUM(L17:Q17)</f>
        <v>0</v>
      </c>
      <c r="S17" s="33" t="s">
        <v>159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6">
        <f t="shared" ref="R18:R38" si="0">SUM(L18:Q18)</f>
        <v>0</v>
      </c>
      <c r="S18" s="33" t="s">
        <v>159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6">
        <f t="shared" si="0"/>
        <v>0</v>
      </c>
      <c r="S19" s="33" t="s">
        <v>159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6">
        <f t="shared" si="0"/>
        <v>0</v>
      </c>
      <c r="S20" s="33" t="s">
        <v>159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6">
        <f t="shared" si="0"/>
        <v>0</v>
      </c>
      <c r="S21" s="33" t="s">
        <v>159</v>
      </c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6">
        <f t="shared" si="0"/>
        <v>0</v>
      </c>
      <c r="S22" s="33" t="s">
        <v>159</v>
      </c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6">
        <f t="shared" si="0"/>
        <v>0</v>
      </c>
      <c r="S23" s="33" t="s">
        <v>159</v>
      </c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6">
        <f t="shared" si="0"/>
        <v>0</v>
      </c>
      <c r="S24" s="33" t="s">
        <v>159</v>
      </c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6">
        <f t="shared" si="0"/>
        <v>0</v>
      </c>
      <c r="S25" s="33" t="s">
        <v>159</v>
      </c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6">
        <f t="shared" si="0"/>
        <v>0</v>
      </c>
      <c r="S26" s="33" t="s">
        <v>159</v>
      </c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6">
        <f t="shared" si="0"/>
        <v>0</v>
      </c>
      <c r="S27" s="33" t="s">
        <v>159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6">
        <f t="shared" si="0"/>
        <v>0</v>
      </c>
      <c r="S28" s="33" t="s">
        <v>159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6">
        <f t="shared" si="0"/>
        <v>0</v>
      </c>
      <c r="S29" s="33" t="s">
        <v>159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6">
        <f t="shared" si="0"/>
        <v>0</v>
      </c>
      <c r="S30" s="33" t="s">
        <v>159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6">
        <f t="shared" si="0"/>
        <v>0</v>
      </c>
      <c r="S31" s="33" t="s">
        <v>159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6">
        <f t="shared" si="0"/>
        <v>0</v>
      </c>
      <c r="S32" s="33" t="s">
        <v>159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6">
        <f t="shared" si="0"/>
        <v>0</v>
      </c>
      <c r="S33" s="33" t="s">
        <v>159</v>
      </c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6">
        <f t="shared" si="0"/>
        <v>0</v>
      </c>
      <c r="S34" s="33" t="s">
        <v>159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6">
        <f t="shared" si="0"/>
        <v>0</v>
      </c>
      <c r="S35" s="33" t="s">
        <v>159</v>
      </c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6">
        <f t="shared" si="0"/>
        <v>0</v>
      </c>
      <c r="S36" s="33" t="s">
        <v>159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6">
        <f t="shared" si="0"/>
        <v>0</v>
      </c>
      <c r="S37" s="33" t="s">
        <v>159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6">
        <f t="shared" si="0"/>
        <v>0</v>
      </c>
      <c r="S38" s="33" t="s">
        <v>159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6">
        <f t="shared" ref="R39" si="1">SUM(L39:Q39)</f>
        <v>0</v>
      </c>
      <c r="S39" s="33" t="s">
        <v>159</v>
      </c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L17:L39" xr:uid="{742FE262-15AA-4E50-81D4-8A679D63FABA}">
      <formula1>40</formula1>
    </dataValidation>
    <dataValidation type="decimal" operator="lessThanOrEqual" allowBlank="1" showInputMessage="1" showErrorMessage="1" error="max. 15" sqref="M17:M39" xr:uid="{C4558821-7B68-49CE-AEFD-1D9565799A65}">
      <formula1>15</formula1>
    </dataValidation>
    <dataValidation type="decimal" operator="lessThanOrEqual" allowBlank="1" showInputMessage="1" showErrorMessage="1" error="max. 10" sqref="N17:N39" xr:uid="{964D79B2-1888-433C-9CEB-953BEED57F88}">
      <formula1>10</formula1>
    </dataValidation>
    <dataValidation type="decimal" operator="lessThanOrEqual" allowBlank="1" showInputMessage="1" showErrorMessage="1" error="max. 25" sqref="O17:O39" xr:uid="{D149BF3D-0E01-4D11-9447-58162CBE24A0}">
      <formula1>25</formula1>
    </dataValidation>
    <dataValidation type="decimal" operator="lessThanOrEqual" allowBlank="1" showInputMessage="1" showErrorMessage="1" error="max. 5" sqref="P17:Q39" xr:uid="{45FCA511-392A-4589-873A-0C5460B06877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A15AE-2C7D-4110-9C41-190DACE739D2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28</v>
      </c>
      <c r="M17" s="5">
        <v>12</v>
      </c>
      <c r="N17" s="5">
        <v>8</v>
      </c>
      <c r="O17" s="5">
        <v>20</v>
      </c>
      <c r="P17" s="5">
        <v>1</v>
      </c>
      <c r="Q17" s="5">
        <v>4</v>
      </c>
      <c r="R17" s="6">
        <f>SUM(L17:Q17)</f>
        <v>73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35</v>
      </c>
      <c r="M18" s="5">
        <v>12</v>
      </c>
      <c r="N18" s="5">
        <v>9</v>
      </c>
      <c r="O18" s="5">
        <v>20</v>
      </c>
      <c r="P18" s="5">
        <v>3</v>
      </c>
      <c r="Q18" s="5">
        <v>4</v>
      </c>
      <c r="R18" s="6">
        <f>SUM(L18:Q18)</f>
        <v>83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40</v>
      </c>
      <c r="M19" s="5">
        <v>14</v>
      </c>
      <c r="N19" s="5">
        <v>10</v>
      </c>
      <c r="O19" s="5">
        <v>22</v>
      </c>
      <c r="P19" s="5">
        <v>0</v>
      </c>
      <c r="Q19" s="5">
        <v>4</v>
      </c>
      <c r="R19" s="6">
        <f>SUM(L19:Q19)</f>
        <v>90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30</v>
      </c>
      <c r="M20" s="5">
        <v>12</v>
      </c>
      <c r="N20" s="5">
        <v>9</v>
      </c>
      <c r="O20" s="5">
        <v>22</v>
      </c>
      <c r="P20" s="5">
        <v>3</v>
      </c>
      <c r="Q20" s="5">
        <v>4</v>
      </c>
      <c r="R20" s="6">
        <f>SUM(L20:Q20)</f>
        <v>80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35</v>
      </c>
      <c r="M21" s="5">
        <v>12</v>
      </c>
      <c r="N21" s="5">
        <v>7</v>
      </c>
      <c r="O21" s="5">
        <v>23</v>
      </c>
      <c r="P21" s="5">
        <v>2</v>
      </c>
      <c r="Q21" s="5">
        <v>4</v>
      </c>
      <c r="R21" s="6">
        <f>SUM(L21:Q21)</f>
        <v>83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25</v>
      </c>
      <c r="M22" s="5">
        <v>14</v>
      </c>
      <c r="N22" s="5">
        <v>7</v>
      </c>
      <c r="O22" s="5">
        <v>20</v>
      </c>
      <c r="P22" s="5">
        <v>3</v>
      </c>
      <c r="Q22" s="5">
        <v>4</v>
      </c>
      <c r="R22" s="6">
        <f>SUM(L22:Q22)</f>
        <v>73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20</v>
      </c>
      <c r="M23" s="5">
        <v>12</v>
      </c>
      <c r="N23" s="5">
        <v>7</v>
      </c>
      <c r="O23" s="5">
        <v>18</v>
      </c>
      <c r="P23" s="5">
        <v>0</v>
      </c>
      <c r="Q23" s="5">
        <v>4</v>
      </c>
      <c r="R23" s="6">
        <f>SUM(L23:Q23)</f>
        <v>61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30</v>
      </c>
      <c r="M24" s="5">
        <v>11</v>
      </c>
      <c r="N24" s="5">
        <v>7</v>
      </c>
      <c r="O24" s="5">
        <v>18</v>
      </c>
      <c r="P24" s="5">
        <v>4</v>
      </c>
      <c r="Q24" s="5">
        <v>4</v>
      </c>
      <c r="R24" s="6">
        <f>SUM(L24:Q24)</f>
        <v>74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25</v>
      </c>
      <c r="M25" s="5">
        <v>11</v>
      </c>
      <c r="N25" s="5">
        <v>9</v>
      </c>
      <c r="O25" s="5">
        <v>20</v>
      </c>
      <c r="P25" s="5">
        <v>2</v>
      </c>
      <c r="Q25" s="5">
        <v>4</v>
      </c>
      <c r="R25" s="6">
        <f>SUM(L25:Q25)</f>
        <v>71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35</v>
      </c>
      <c r="M26" s="5">
        <v>11</v>
      </c>
      <c r="N26" s="5">
        <v>9</v>
      </c>
      <c r="O26" s="5">
        <v>20</v>
      </c>
      <c r="P26" s="5">
        <v>2</v>
      </c>
      <c r="Q26" s="5">
        <v>4</v>
      </c>
      <c r="R26" s="6">
        <f>SUM(L26:Q26)</f>
        <v>81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40</v>
      </c>
      <c r="M27" s="5">
        <v>11</v>
      </c>
      <c r="N27" s="5">
        <v>9</v>
      </c>
      <c r="O27" s="5">
        <v>20</v>
      </c>
      <c r="P27" s="5">
        <v>2</v>
      </c>
      <c r="Q27" s="5">
        <v>4</v>
      </c>
      <c r="R27" s="6">
        <f>SUM(L27:Q27)</f>
        <v>86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25</v>
      </c>
      <c r="M28" s="5">
        <v>11</v>
      </c>
      <c r="N28" s="5">
        <v>9</v>
      </c>
      <c r="O28" s="5">
        <v>20</v>
      </c>
      <c r="P28" s="5">
        <v>4</v>
      </c>
      <c r="Q28" s="5">
        <v>4</v>
      </c>
      <c r="R28" s="6">
        <f>SUM(L28:Q28)</f>
        <v>73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35</v>
      </c>
      <c r="M29" s="5">
        <v>11</v>
      </c>
      <c r="N29" s="5">
        <v>9</v>
      </c>
      <c r="O29" s="5">
        <v>20</v>
      </c>
      <c r="P29" s="5">
        <v>2</v>
      </c>
      <c r="Q29" s="5">
        <v>4</v>
      </c>
      <c r="R29" s="6">
        <f>SUM(L29:Q29)</f>
        <v>81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40</v>
      </c>
      <c r="M30" s="5">
        <v>11</v>
      </c>
      <c r="N30" s="5">
        <v>9</v>
      </c>
      <c r="O30" s="5">
        <v>20</v>
      </c>
      <c r="P30" s="5">
        <v>4</v>
      </c>
      <c r="Q30" s="5">
        <v>4</v>
      </c>
      <c r="R30" s="6">
        <f>SUM(L30:Q30)</f>
        <v>88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35</v>
      </c>
      <c r="M31" s="5">
        <v>10</v>
      </c>
      <c r="N31" s="5">
        <v>8</v>
      </c>
      <c r="O31" s="5">
        <v>20</v>
      </c>
      <c r="P31" s="5">
        <v>4</v>
      </c>
      <c r="Q31" s="5">
        <v>4</v>
      </c>
      <c r="R31" s="6">
        <f>SUM(L31:Q31)</f>
        <v>81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25</v>
      </c>
      <c r="M32" s="5">
        <v>10</v>
      </c>
      <c r="N32" s="5">
        <v>8</v>
      </c>
      <c r="O32" s="5">
        <v>18</v>
      </c>
      <c r="P32" s="5">
        <v>3</v>
      </c>
      <c r="Q32" s="5">
        <v>4</v>
      </c>
      <c r="R32" s="6">
        <f>SUM(L32:Q32)</f>
        <v>68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22</v>
      </c>
      <c r="M33" s="5">
        <v>8</v>
      </c>
      <c r="N33" s="5">
        <v>8</v>
      </c>
      <c r="O33" s="5">
        <v>16</v>
      </c>
      <c r="P33" s="5">
        <v>1</v>
      </c>
      <c r="Q33" s="5">
        <v>4</v>
      </c>
      <c r="R33" s="6">
        <f>SUM(L33:Q33)</f>
        <v>59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22</v>
      </c>
      <c r="M34" s="5">
        <v>11</v>
      </c>
      <c r="N34" s="5">
        <v>8</v>
      </c>
      <c r="O34" s="5">
        <v>20</v>
      </c>
      <c r="P34" s="5">
        <v>2</v>
      </c>
      <c r="Q34" s="5">
        <v>4</v>
      </c>
      <c r="R34" s="6">
        <f>SUM(L34:Q34)</f>
        <v>67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20</v>
      </c>
      <c r="M35" s="5">
        <v>10</v>
      </c>
      <c r="N35" s="5">
        <v>8</v>
      </c>
      <c r="O35" s="5">
        <v>20</v>
      </c>
      <c r="P35" s="5">
        <v>0</v>
      </c>
      <c r="Q35" s="5">
        <v>4</v>
      </c>
      <c r="R35" s="6">
        <f>SUM(L35:Q35)</f>
        <v>62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40</v>
      </c>
      <c r="M36" s="5">
        <v>14</v>
      </c>
      <c r="N36" s="5">
        <v>9</v>
      </c>
      <c r="O36" s="5">
        <v>22</v>
      </c>
      <c r="P36" s="5">
        <v>1</v>
      </c>
      <c r="Q36" s="5">
        <v>4</v>
      </c>
      <c r="R36" s="6">
        <f>SUM(L36:Q36)</f>
        <v>90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20</v>
      </c>
      <c r="M37" s="5">
        <v>10</v>
      </c>
      <c r="N37" s="5">
        <v>8</v>
      </c>
      <c r="O37" s="5">
        <v>20</v>
      </c>
      <c r="P37" s="5">
        <v>3</v>
      </c>
      <c r="Q37" s="5">
        <v>4</v>
      </c>
      <c r="R37" s="6">
        <f>SUM(L37:Q37)</f>
        <v>65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27</v>
      </c>
      <c r="M38" s="5">
        <v>11</v>
      </c>
      <c r="N38" s="5">
        <v>10</v>
      </c>
      <c r="O38" s="5">
        <v>20</v>
      </c>
      <c r="P38" s="5">
        <v>2</v>
      </c>
      <c r="Q38" s="5">
        <v>4</v>
      </c>
      <c r="R38" s="6">
        <f>SUM(L38:Q38)</f>
        <v>74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22</v>
      </c>
      <c r="M39" s="5">
        <v>12</v>
      </c>
      <c r="N39" s="5">
        <v>8</v>
      </c>
      <c r="O39" s="5">
        <v>20</v>
      </c>
      <c r="P39" s="5">
        <v>2</v>
      </c>
      <c r="Q39" s="5">
        <v>4</v>
      </c>
      <c r="R39" s="6">
        <f>SUM(L39:Q39)</f>
        <v>68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L17:L39" xr:uid="{6A6E46E1-982B-479D-ABE2-498979D0E446}">
      <formula1>40</formula1>
    </dataValidation>
    <dataValidation type="decimal" operator="lessThanOrEqual" allowBlank="1" showInputMessage="1" showErrorMessage="1" error="max. 15" sqref="M17:M39" xr:uid="{172D992F-A916-4FF8-8A82-0413E169E797}">
      <formula1>15</formula1>
    </dataValidation>
    <dataValidation type="decimal" operator="lessThanOrEqual" allowBlank="1" showInputMessage="1" showErrorMessage="1" error="max. 10" sqref="N17:N39" xr:uid="{125D686A-350E-44A8-B7D8-AA0368D58007}">
      <formula1>10</formula1>
    </dataValidation>
    <dataValidation type="decimal" operator="lessThanOrEqual" allowBlank="1" showInputMessage="1" showErrorMessage="1" error="max. 25" sqref="O17:O39" xr:uid="{2154C17A-B32B-4B15-AF30-2B264497DD16}">
      <formula1>25</formula1>
    </dataValidation>
    <dataValidation type="decimal" operator="lessThanOrEqual" allowBlank="1" showInputMessage="1" showErrorMessage="1" error="max. 5" sqref="P17:Q39" xr:uid="{7C447747-3EFE-42DC-904E-BE9CE77C4B66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7AD73-0E66-475D-B8CC-057D44E13D79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32</v>
      </c>
      <c r="M17" s="5">
        <v>10</v>
      </c>
      <c r="N17" s="5">
        <v>8</v>
      </c>
      <c r="O17" s="5">
        <v>14</v>
      </c>
      <c r="P17" s="5">
        <v>1</v>
      </c>
      <c r="Q17" s="5">
        <v>5</v>
      </c>
      <c r="R17" s="6">
        <f>SUM(L17:Q17)</f>
        <v>70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33</v>
      </c>
      <c r="M18" s="5">
        <v>12</v>
      </c>
      <c r="N18" s="5">
        <v>8</v>
      </c>
      <c r="O18" s="5">
        <v>19</v>
      </c>
      <c r="P18" s="5">
        <v>3</v>
      </c>
      <c r="Q18" s="5">
        <v>5</v>
      </c>
      <c r="R18" s="6">
        <f>SUM(L18:Q18)</f>
        <v>80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36</v>
      </c>
      <c r="M19" s="5">
        <v>13</v>
      </c>
      <c r="N19" s="5">
        <v>8</v>
      </c>
      <c r="O19" s="5">
        <v>23</v>
      </c>
      <c r="P19" s="5">
        <v>0</v>
      </c>
      <c r="Q19" s="5">
        <v>5</v>
      </c>
      <c r="R19" s="6">
        <f>SUM(L19:Q19)</f>
        <v>85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34</v>
      </c>
      <c r="M20" s="5">
        <v>12</v>
      </c>
      <c r="N20" s="5">
        <v>8</v>
      </c>
      <c r="O20" s="5">
        <v>20</v>
      </c>
      <c r="P20" s="5">
        <v>3</v>
      </c>
      <c r="Q20" s="5">
        <v>5</v>
      </c>
      <c r="R20" s="6">
        <f>SUM(L20:Q20)</f>
        <v>82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32</v>
      </c>
      <c r="M21" s="5">
        <v>12</v>
      </c>
      <c r="N21" s="5">
        <v>7</v>
      </c>
      <c r="O21" s="5">
        <v>22</v>
      </c>
      <c r="P21" s="5">
        <v>2</v>
      </c>
      <c r="Q21" s="5">
        <v>5</v>
      </c>
      <c r="R21" s="6">
        <f>SUM(L21:Q21)</f>
        <v>80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28</v>
      </c>
      <c r="M22" s="5">
        <v>10</v>
      </c>
      <c r="N22" s="5">
        <v>6</v>
      </c>
      <c r="O22" s="5">
        <v>19</v>
      </c>
      <c r="P22" s="5">
        <v>3</v>
      </c>
      <c r="Q22" s="5">
        <v>5</v>
      </c>
      <c r="R22" s="6">
        <f>SUM(L22:Q22)</f>
        <v>71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33</v>
      </c>
      <c r="M23" s="5">
        <v>12</v>
      </c>
      <c r="N23" s="5">
        <v>6</v>
      </c>
      <c r="O23" s="5">
        <v>19</v>
      </c>
      <c r="P23" s="5">
        <v>0</v>
      </c>
      <c r="Q23" s="5">
        <v>4</v>
      </c>
      <c r="R23" s="6">
        <f>SUM(L23:Q23)</f>
        <v>74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29</v>
      </c>
      <c r="M24" s="5">
        <v>10</v>
      </c>
      <c r="N24" s="5">
        <v>7</v>
      </c>
      <c r="O24" s="5">
        <v>17</v>
      </c>
      <c r="P24" s="5">
        <v>4</v>
      </c>
      <c r="Q24" s="5">
        <v>5</v>
      </c>
      <c r="R24" s="6">
        <f>SUM(L24:Q24)</f>
        <v>72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25</v>
      </c>
      <c r="M25" s="5">
        <v>11</v>
      </c>
      <c r="N25" s="5">
        <v>5</v>
      </c>
      <c r="O25" s="5">
        <v>13</v>
      </c>
      <c r="P25" s="5">
        <v>2</v>
      </c>
      <c r="Q25" s="5">
        <v>4</v>
      </c>
      <c r="R25" s="6">
        <f>SUM(L25:Q25)</f>
        <v>60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29</v>
      </c>
      <c r="M26" s="5">
        <v>11</v>
      </c>
      <c r="N26" s="5">
        <v>5</v>
      </c>
      <c r="O26" s="5">
        <v>18</v>
      </c>
      <c r="P26" s="5">
        <v>2</v>
      </c>
      <c r="Q26" s="5">
        <v>5</v>
      </c>
      <c r="R26" s="6">
        <f>SUM(L26:Q26)</f>
        <v>70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36</v>
      </c>
      <c r="M27" s="5">
        <v>13</v>
      </c>
      <c r="N27" s="5">
        <v>8</v>
      </c>
      <c r="O27" s="5">
        <v>23</v>
      </c>
      <c r="P27" s="5">
        <v>2</v>
      </c>
      <c r="Q27" s="5">
        <v>5</v>
      </c>
      <c r="R27" s="6">
        <f>SUM(L27:Q27)</f>
        <v>87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22</v>
      </c>
      <c r="M28" s="5">
        <v>10</v>
      </c>
      <c r="N28" s="5">
        <v>7</v>
      </c>
      <c r="O28" s="5">
        <v>15</v>
      </c>
      <c r="P28" s="5">
        <v>4</v>
      </c>
      <c r="Q28" s="5">
        <v>5</v>
      </c>
      <c r="R28" s="6">
        <f>SUM(L28:Q28)</f>
        <v>63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36</v>
      </c>
      <c r="M29" s="5">
        <v>13</v>
      </c>
      <c r="N29" s="5">
        <v>5</v>
      </c>
      <c r="O29" s="5">
        <v>19</v>
      </c>
      <c r="P29" s="5">
        <v>2</v>
      </c>
      <c r="Q29" s="5">
        <v>5</v>
      </c>
      <c r="R29" s="6">
        <f>SUM(L29:Q29)</f>
        <v>80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32</v>
      </c>
      <c r="M30" s="5">
        <v>11</v>
      </c>
      <c r="N30" s="5">
        <v>8</v>
      </c>
      <c r="O30" s="5">
        <v>21</v>
      </c>
      <c r="P30" s="5">
        <v>4</v>
      </c>
      <c r="Q30" s="5">
        <v>5</v>
      </c>
      <c r="R30" s="6">
        <f>SUM(L30:Q30)</f>
        <v>81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28</v>
      </c>
      <c r="M31" s="5">
        <v>11</v>
      </c>
      <c r="N31" s="5">
        <v>7</v>
      </c>
      <c r="O31" s="5">
        <v>17</v>
      </c>
      <c r="P31" s="5">
        <v>4</v>
      </c>
      <c r="Q31" s="5">
        <v>5</v>
      </c>
      <c r="R31" s="6">
        <f>SUM(L31:Q31)</f>
        <v>72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18</v>
      </c>
      <c r="M32" s="5">
        <v>12</v>
      </c>
      <c r="N32" s="5">
        <v>7</v>
      </c>
      <c r="O32" s="5">
        <v>13</v>
      </c>
      <c r="P32" s="5">
        <v>3</v>
      </c>
      <c r="Q32" s="5">
        <v>5</v>
      </c>
      <c r="R32" s="6">
        <f>SUM(L32:Q32)</f>
        <v>58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18</v>
      </c>
      <c r="M33" s="5">
        <v>8</v>
      </c>
      <c r="N33" s="5">
        <v>5</v>
      </c>
      <c r="O33" s="5">
        <v>11</v>
      </c>
      <c r="P33" s="5">
        <v>1</v>
      </c>
      <c r="Q33" s="5">
        <v>5</v>
      </c>
      <c r="R33" s="6">
        <f>SUM(L33:Q33)</f>
        <v>48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38</v>
      </c>
      <c r="M34" s="5">
        <v>14</v>
      </c>
      <c r="N34" s="5">
        <v>8</v>
      </c>
      <c r="O34" s="5">
        <v>21</v>
      </c>
      <c r="P34" s="5">
        <v>2</v>
      </c>
      <c r="Q34" s="5">
        <v>5</v>
      </c>
      <c r="R34" s="6">
        <f>SUM(L34:Q34)</f>
        <v>88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17</v>
      </c>
      <c r="M35" s="5">
        <v>9</v>
      </c>
      <c r="N35" s="5">
        <v>5</v>
      </c>
      <c r="O35" s="5">
        <v>14</v>
      </c>
      <c r="P35" s="5">
        <v>0</v>
      </c>
      <c r="Q35" s="5">
        <v>3</v>
      </c>
      <c r="R35" s="6">
        <f>SUM(L35:Q35)</f>
        <v>48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36</v>
      </c>
      <c r="M36" s="5">
        <v>13</v>
      </c>
      <c r="N36" s="5">
        <v>8</v>
      </c>
      <c r="O36" s="5">
        <v>24</v>
      </c>
      <c r="P36" s="5">
        <v>1</v>
      </c>
      <c r="Q36" s="5">
        <v>5</v>
      </c>
      <c r="R36" s="6">
        <f>SUM(L36:Q36)</f>
        <v>87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32</v>
      </c>
      <c r="M37" s="5">
        <v>11</v>
      </c>
      <c r="N37" s="5">
        <v>7</v>
      </c>
      <c r="O37" s="5">
        <v>15</v>
      </c>
      <c r="P37" s="5">
        <v>3</v>
      </c>
      <c r="Q37" s="5">
        <v>4</v>
      </c>
      <c r="R37" s="6">
        <f>SUM(L37:Q37)</f>
        <v>72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26</v>
      </c>
      <c r="M38" s="5">
        <v>8</v>
      </c>
      <c r="N38" s="5">
        <v>8</v>
      </c>
      <c r="O38" s="5">
        <v>16</v>
      </c>
      <c r="P38" s="5">
        <v>2</v>
      </c>
      <c r="Q38" s="5">
        <v>5</v>
      </c>
      <c r="R38" s="6">
        <f>SUM(L38:Q38)</f>
        <v>65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30</v>
      </c>
      <c r="M39" s="5">
        <v>11</v>
      </c>
      <c r="N39" s="5">
        <v>7</v>
      </c>
      <c r="O39" s="5">
        <v>20</v>
      </c>
      <c r="P39" s="5">
        <v>2</v>
      </c>
      <c r="Q39" s="5">
        <v>5</v>
      </c>
      <c r="R39" s="6">
        <f>SUM(L39:Q39)</f>
        <v>75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L17:L39" xr:uid="{E72F548D-5F6D-494A-9063-5A0A5CCF9D67}">
      <formula1>40</formula1>
    </dataValidation>
    <dataValidation type="decimal" operator="lessThanOrEqual" allowBlank="1" showInputMessage="1" showErrorMessage="1" error="max. 15" sqref="M17:M39" xr:uid="{77544567-A5AB-4F7E-BC3C-5FDEDBF44CC6}">
      <formula1>15</formula1>
    </dataValidation>
    <dataValidation type="decimal" operator="lessThanOrEqual" allowBlank="1" showInputMessage="1" showErrorMessage="1" error="max. 10" sqref="N17:N39" xr:uid="{F9073350-EF2E-4E49-8EB5-E1BC0D163218}">
      <formula1>10</formula1>
    </dataValidation>
    <dataValidation type="decimal" operator="lessThanOrEqual" allowBlank="1" showInputMessage="1" showErrorMessage="1" error="max. 25" sqref="O17:O39" xr:uid="{6279DFE0-9512-4709-ACD9-1FAD7D563228}">
      <formula1>25</formula1>
    </dataValidation>
    <dataValidation type="decimal" operator="lessThanOrEqual" allowBlank="1" showInputMessage="1" showErrorMessage="1" error="max. 5" sqref="P17:Q39" xr:uid="{E3D96225-34B3-4826-AEF0-19A92A31CDE0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E937-A8AB-4145-A75D-D53EA3529175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35</v>
      </c>
      <c r="M17" s="5">
        <v>12</v>
      </c>
      <c r="N17" s="5">
        <v>7</v>
      </c>
      <c r="O17" s="5">
        <v>13</v>
      </c>
      <c r="P17" s="5">
        <v>1</v>
      </c>
      <c r="Q17" s="5">
        <v>4</v>
      </c>
      <c r="R17" s="6">
        <f>SUM(L17:Q17)</f>
        <v>72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33</v>
      </c>
      <c r="M18" s="5">
        <v>12</v>
      </c>
      <c r="N18" s="5">
        <v>9</v>
      </c>
      <c r="O18" s="5">
        <v>22</v>
      </c>
      <c r="P18" s="5">
        <v>3</v>
      </c>
      <c r="Q18" s="5">
        <v>5</v>
      </c>
      <c r="R18" s="6">
        <f>SUM(L18:Q18)</f>
        <v>84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37</v>
      </c>
      <c r="M19" s="5">
        <v>14</v>
      </c>
      <c r="N19" s="5">
        <v>8</v>
      </c>
      <c r="O19" s="5">
        <v>24</v>
      </c>
      <c r="P19" s="5">
        <v>0</v>
      </c>
      <c r="Q19" s="5">
        <v>5</v>
      </c>
      <c r="R19" s="6">
        <f>SUM(L19:Q19)</f>
        <v>88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35</v>
      </c>
      <c r="M20" s="5">
        <v>13</v>
      </c>
      <c r="N20" s="5">
        <v>9</v>
      </c>
      <c r="O20" s="5">
        <v>20</v>
      </c>
      <c r="P20" s="5">
        <v>3</v>
      </c>
      <c r="Q20" s="5">
        <v>5</v>
      </c>
      <c r="R20" s="6">
        <f>SUM(L20:Q20)</f>
        <v>85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34</v>
      </c>
      <c r="M21" s="5">
        <v>13</v>
      </c>
      <c r="N21" s="5">
        <v>7</v>
      </c>
      <c r="O21" s="5">
        <v>20</v>
      </c>
      <c r="P21" s="5">
        <v>2</v>
      </c>
      <c r="Q21" s="5">
        <v>5</v>
      </c>
      <c r="R21" s="6">
        <f>SUM(L21:Q21)</f>
        <v>81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30</v>
      </c>
      <c r="M22" s="5">
        <v>12</v>
      </c>
      <c r="N22" s="5">
        <v>6</v>
      </c>
      <c r="O22" s="5">
        <v>17</v>
      </c>
      <c r="P22" s="5">
        <v>3</v>
      </c>
      <c r="Q22" s="5">
        <v>4</v>
      </c>
      <c r="R22" s="6">
        <f>SUM(L22:Q22)</f>
        <v>72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33</v>
      </c>
      <c r="M23" s="5">
        <v>13</v>
      </c>
      <c r="N23" s="5">
        <v>6</v>
      </c>
      <c r="O23" s="5">
        <v>15</v>
      </c>
      <c r="P23" s="5">
        <v>0</v>
      </c>
      <c r="Q23" s="5">
        <v>4</v>
      </c>
      <c r="R23" s="6">
        <f>SUM(L23:Q23)</f>
        <v>71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32</v>
      </c>
      <c r="M24" s="5">
        <v>12</v>
      </c>
      <c r="N24" s="5">
        <v>7</v>
      </c>
      <c r="O24" s="5">
        <v>15</v>
      </c>
      <c r="P24" s="5">
        <v>4</v>
      </c>
      <c r="Q24" s="5">
        <v>4</v>
      </c>
      <c r="R24" s="6">
        <f>SUM(L24:Q24)</f>
        <v>74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25</v>
      </c>
      <c r="M25" s="5">
        <v>9</v>
      </c>
      <c r="N25" s="5">
        <v>5</v>
      </c>
      <c r="O25" s="5">
        <v>10</v>
      </c>
      <c r="P25" s="5">
        <v>2</v>
      </c>
      <c r="Q25" s="5">
        <v>4</v>
      </c>
      <c r="R25" s="6">
        <f>SUM(L25:Q25)</f>
        <v>55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33</v>
      </c>
      <c r="M26" s="5">
        <v>10</v>
      </c>
      <c r="N26" s="5">
        <v>5</v>
      </c>
      <c r="O26" s="5">
        <v>15</v>
      </c>
      <c r="P26" s="5">
        <v>2</v>
      </c>
      <c r="Q26" s="5">
        <v>5</v>
      </c>
      <c r="R26" s="6">
        <f>SUM(L26:Q26)</f>
        <v>70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35</v>
      </c>
      <c r="M27" s="5">
        <v>13</v>
      </c>
      <c r="N27" s="5">
        <v>8</v>
      </c>
      <c r="O27" s="5">
        <v>20</v>
      </c>
      <c r="P27" s="5">
        <v>2</v>
      </c>
      <c r="Q27" s="5">
        <v>5</v>
      </c>
      <c r="R27" s="6">
        <f>SUM(L27:Q27)</f>
        <v>83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25</v>
      </c>
      <c r="M28" s="5">
        <v>8</v>
      </c>
      <c r="N28" s="5">
        <v>7</v>
      </c>
      <c r="O28" s="5">
        <v>15</v>
      </c>
      <c r="P28" s="5">
        <v>4</v>
      </c>
      <c r="Q28" s="5">
        <v>5</v>
      </c>
      <c r="R28" s="6">
        <f>SUM(L28:Q28)</f>
        <v>64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37</v>
      </c>
      <c r="M29" s="5">
        <v>12</v>
      </c>
      <c r="N29" s="5">
        <v>6</v>
      </c>
      <c r="O29" s="5">
        <v>20</v>
      </c>
      <c r="P29" s="5">
        <v>2</v>
      </c>
      <c r="Q29" s="5">
        <v>5</v>
      </c>
      <c r="R29" s="6">
        <f>SUM(L29:Q29)</f>
        <v>82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35</v>
      </c>
      <c r="M30" s="5">
        <v>13</v>
      </c>
      <c r="N30" s="5">
        <v>8</v>
      </c>
      <c r="O30" s="5">
        <v>20</v>
      </c>
      <c r="P30" s="5">
        <v>4</v>
      </c>
      <c r="Q30" s="5">
        <v>5</v>
      </c>
      <c r="R30" s="6">
        <f>SUM(L30:Q30)</f>
        <v>85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30</v>
      </c>
      <c r="M31" s="5">
        <v>12</v>
      </c>
      <c r="N31" s="5">
        <v>7</v>
      </c>
      <c r="O31" s="5">
        <v>15</v>
      </c>
      <c r="P31" s="5">
        <v>4</v>
      </c>
      <c r="Q31" s="5">
        <v>5</v>
      </c>
      <c r="R31" s="6">
        <f>SUM(L31:Q31)</f>
        <v>73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25</v>
      </c>
      <c r="M32" s="5">
        <v>10</v>
      </c>
      <c r="N32" s="5">
        <v>7</v>
      </c>
      <c r="O32" s="5">
        <v>10</v>
      </c>
      <c r="P32" s="5">
        <v>3</v>
      </c>
      <c r="Q32" s="5">
        <v>5</v>
      </c>
      <c r="R32" s="6">
        <f>SUM(L32:Q32)</f>
        <v>60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20</v>
      </c>
      <c r="M33" s="5">
        <v>7</v>
      </c>
      <c r="N33" s="5">
        <v>5</v>
      </c>
      <c r="O33" s="5">
        <v>10</v>
      </c>
      <c r="P33" s="5">
        <v>1</v>
      </c>
      <c r="Q33" s="5">
        <v>4</v>
      </c>
      <c r="R33" s="6">
        <f>SUM(L33:Q33)</f>
        <v>47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38</v>
      </c>
      <c r="M34" s="5">
        <v>14</v>
      </c>
      <c r="N34" s="5">
        <v>8</v>
      </c>
      <c r="O34" s="5">
        <v>20</v>
      </c>
      <c r="P34" s="5">
        <v>2</v>
      </c>
      <c r="Q34" s="5">
        <v>5</v>
      </c>
      <c r="R34" s="6">
        <f>SUM(L34:Q34)</f>
        <v>87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20</v>
      </c>
      <c r="M35" s="5">
        <v>9</v>
      </c>
      <c r="N35" s="5">
        <v>5</v>
      </c>
      <c r="O35" s="5">
        <v>13</v>
      </c>
      <c r="P35" s="5">
        <v>0</v>
      </c>
      <c r="Q35" s="5">
        <v>3</v>
      </c>
      <c r="R35" s="6">
        <f>SUM(L35:Q35)</f>
        <v>50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35</v>
      </c>
      <c r="M36" s="5">
        <v>13</v>
      </c>
      <c r="N36" s="5">
        <v>7</v>
      </c>
      <c r="O36" s="5">
        <v>20</v>
      </c>
      <c r="P36" s="5">
        <v>1</v>
      </c>
      <c r="Q36" s="5">
        <v>5</v>
      </c>
      <c r="R36" s="6">
        <f>SUM(L36:Q36)</f>
        <v>81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33</v>
      </c>
      <c r="M37" s="5">
        <v>12</v>
      </c>
      <c r="N37" s="5">
        <v>7</v>
      </c>
      <c r="O37" s="5">
        <v>12</v>
      </c>
      <c r="P37" s="5">
        <v>3</v>
      </c>
      <c r="Q37" s="5">
        <v>4</v>
      </c>
      <c r="R37" s="6">
        <f>SUM(L37:Q37)</f>
        <v>71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25</v>
      </c>
      <c r="M38" s="5">
        <v>10</v>
      </c>
      <c r="N38" s="5">
        <v>9</v>
      </c>
      <c r="O38" s="5">
        <v>15</v>
      </c>
      <c r="P38" s="5">
        <v>2</v>
      </c>
      <c r="Q38" s="5">
        <v>5</v>
      </c>
      <c r="R38" s="6">
        <f>SUM(L38:Q38)</f>
        <v>66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33</v>
      </c>
      <c r="M39" s="5">
        <v>12</v>
      </c>
      <c r="N39" s="5">
        <v>7</v>
      </c>
      <c r="O39" s="5">
        <v>15</v>
      </c>
      <c r="P39" s="5">
        <v>2</v>
      </c>
      <c r="Q39" s="5">
        <v>5</v>
      </c>
      <c r="R39" s="6">
        <f>SUM(L39:Q39)</f>
        <v>74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L17:L39" xr:uid="{334B1E25-1BF9-4257-8212-DEA1D3E61268}">
      <formula1>40</formula1>
    </dataValidation>
    <dataValidation type="decimal" operator="lessThanOrEqual" allowBlank="1" showInputMessage="1" showErrorMessage="1" error="max. 15" sqref="M17:M39" xr:uid="{72F54B25-1916-4EF7-93A8-C8B5D1A3A894}">
      <formula1>15</formula1>
    </dataValidation>
    <dataValidation type="decimal" operator="lessThanOrEqual" allowBlank="1" showInputMessage="1" showErrorMessage="1" error="max. 10" sqref="N17:N39" xr:uid="{C1384481-8A7A-4489-9EF0-E30B8092F56F}">
      <formula1>10</formula1>
    </dataValidation>
    <dataValidation type="decimal" operator="lessThanOrEqual" allowBlank="1" showInputMessage="1" showErrorMessage="1" error="max. 25" sqref="O17:O39" xr:uid="{B1DE9E45-47A5-48E7-B31F-4519FC13987D}">
      <formula1>25</formula1>
    </dataValidation>
    <dataValidation type="decimal" operator="lessThanOrEqual" allowBlank="1" showInputMessage="1" showErrorMessage="1" error="max. 5" sqref="P17:Q39" xr:uid="{3F5ED4E3-581E-408C-8FD2-A862F61C3830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8508-256A-49BB-BB68-EE3F6203B046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32</v>
      </c>
      <c r="M17" s="5">
        <v>13</v>
      </c>
      <c r="N17" s="5">
        <v>7</v>
      </c>
      <c r="O17" s="5">
        <v>12</v>
      </c>
      <c r="P17" s="5">
        <v>1</v>
      </c>
      <c r="Q17" s="5">
        <v>5</v>
      </c>
      <c r="R17" s="6">
        <f>SUM(L17:Q17)</f>
        <v>70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35</v>
      </c>
      <c r="M18" s="5">
        <v>13</v>
      </c>
      <c r="N18" s="5">
        <v>9</v>
      </c>
      <c r="O18" s="5">
        <v>20</v>
      </c>
      <c r="P18" s="5">
        <v>3</v>
      </c>
      <c r="Q18" s="5">
        <v>5</v>
      </c>
      <c r="R18" s="6">
        <f>SUM(L18:Q18)</f>
        <v>85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33</v>
      </c>
      <c r="M19" s="5">
        <v>14</v>
      </c>
      <c r="N19" s="5">
        <v>8</v>
      </c>
      <c r="O19" s="5">
        <v>24</v>
      </c>
      <c r="P19" s="5">
        <v>0</v>
      </c>
      <c r="Q19" s="5">
        <v>5</v>
      </c>
      <c r="R19" s="6">
        <f>SUM(L19:Q19)</f>
        <v>84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37</v>
      </c>
      <c r="M20" s="5">
        <v>14</v>
      </c>
      <c r="N20" s="5">
        <v>9</v>
      </c>
      <c r="O20" s="5">
        <v>24</v>
      </c>
      <c r="P20" s="5">
        <v>3</v>
      </c>
      <c r="Q20" s="5">
        <v>5</v>
      </c>
      <c r="R20" s="6">
        <f>SUM(L20:Q20)</f>
        <v>92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30</v>
      </c>
      <c r="M21" s="5">
        <v>13</v>
      </c>
      <c r="N21" s="5">
        <v>7</v>
      </c>
      <c r="O21" s="5">
        <v>24</v>
      </c>
      <c r="P21" s="5">
        <v>2</v>
      </c>
      <c r="Q21" s="5">
        <v>5</v>
      </c>
      <c r="R21" s="6">
        <f>SUM(L21:Q21)</f>
        <v>81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28</v>
      </c>
      <c r="M22" s="5">
        <v>13</v>
      </c>
      <c r="N22" s="5">
        <v>6</v>
      </c>
      <c r="O22" s="5">
        <v>20</v>
      </c>
      <c r="P22" s="5">
        <v>3</v>
      </c>
      <c r="Q22" s="5">
        <v>5</v>
      </c>
      <c r="R22" s="6">
        <f>SUM(L22:Q22)</f>
        <v>75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30</v>
      </c>
      <c r="M23" s="5">
        <v>12</v>
      </c>
      <c r="N23" s="5">
        <v>6</v>
      </c>
      <c r="O23" s="5">
        <v>19</v>
      </c>
      <c r="P23" s="5">
        <v>0</v>
      </c>
      <c r="Q23" s="5">
        <v>4</v>
      </c>
      <c r="R23" s="6">
        <f>SUM(L23:Q23)</f>
        <v>71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29</v>
      </c>
      <c r="M24" s="5">
        <v>12</v>
      </c>
      <c r="N24" s="5">
        <v>7</v>
      </c>
      <c r="O24" s="5">
        <v>16</v>
      </c>
      <c r="P24" s="5">
        <v>4</v>
      </c>
      <c r="Q24" s="5">
        <v>5</v>
      </c>
      <c r="R24" s="6">
        <f>SUM(L24:Q24)</f>
        <v>73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18</v>
      </c>
      <c r="M25" s="5">
        <v>9</v>
      </c>
      <c r="N25" s="5">
        <v>6</v>
      </c>
      <c r="O25" s="5">
        <v>12</v>
      </c>
      <c r="P25" s="5">
        <v>2</v>
      </c>
      <c r="Q25" s="5">
        <v>4</v>
      </c>
      <c r="R25" s="6">
        <f>SUM(L25:Q25)</f>
        <v>51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25</v>
      </c>
      <c r="M26" s="5">
        <v>11</v>
      </c>
      <c r="N26" s="5">
        <v>6</v>
      </c>
      <c r="O26" s="5">
        <v>22</v>
      </c>
      <c r="P26" s="5">
        <v>2</v>
      </c>
      <c r="Q26" s="5">
        <v>5</v>
      </c>
      <c r="R26" s="6">
        <f>SUM(L26:Q26)</f>
        <v>71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32</v>
      </c>
      <c r="M27" s="5">
        <v>14</v>
      </c>
      <c r="N27" s="5">
        <v>8</v>
      </c>
      <c r="O27" s="5">
        <v>25</v>
      </c>
      <c r="P27" s="5">
        <v>2</v>
      </c>
      <c r="Q27" s="5">
        <v>5</v>
      </c>
      <c r="R27" s="6">
        <f>SUM(L27:Q27)</f>
        <v>86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25</v>
      </c>
      <c r="M28" s="5">
        <v>10</v>
      </c>
      <c r="N28" s="5">
        <v>7</v>
      </c>
      <c r="O28" s="5">
        <v>16</v>
      </c>
      <c r="P28" s="5">
        <v>4</v>
      </c>
      <c r="Q28" s="5">
        <v>4</v>
      </c>
      <c r="R28" s="6">
        <f>SUM(L28:Q28)</f>
        <v>66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35</v>
      </c>
      <c r="M29" s="5">
        <v>14</v>
      </c>
      <c r="N29" s="5">
        <v>6</v>
      </c>
      <c r="O29" s="5">
        <v>20</v>
      </c>
      <c r="P29" s="5">
        <v>2</v>
      </c>
      <c r="Q29" s="5">
        <v>5</v>
      </c>
      <c r="R29" s="6">
        <f>SUM(L29:Q29)</f>
        <v>82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35</v>
      </c>
      <c r="M30" s="5">
        <v>14</v>
      </c>
      <c r="N30" s="5">
        <v>8</v>
      </c>
      <c r="O30" s="5">
        <v>23</v>
      </c>
      <c r="P30" s="5">
        <v>4</v>
      </c>
      <c r="Q30" s="5">
        <v>5</v>
      </c>
      <c r="R30" s="6">
        <f>SUM(L30:Q30)</f>
        <v>89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30</v>
      </c>
      <c r="M31" s="5">
        <v>11</v>
      </c>
      <c r="N31" s="5">
        <v>7</v>
      </c>
      <c r="O31" s="5">
        <v>18</v>
      </c>
      <c r="P31" s="5">
        <v>4</v>
      </c>
      <c r="Q31" s="5">
        <v>5</v>
      </c>
      <c r="R31" s="6">
        <f>SUM(L31:Q31)</f>
        <v>75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20</v>
      </c>
      <c r="M32" s="5">
        <v>12</v>
      </c>
      <c r="N32" s="5">
        <v>7</v>
      </c>
      <c r="O32" s="5">
        <v>16</v>
      </c>
      <c r="P32" s="5">
        <v>3</v>
      </c>
      <c r="Q32" s="5">
        <v>5</v>
      </c>
      <c r="R32" s="6">
        <f>SUM(L32:Q32)</f>
        <v>63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19</v>
      </c>
      <c r="M33" s="5">
        <v>10</v>
      </c>
      <c r="N33" s="5">
        <v>6</v>
      </c>
      <c r="O33" s="5">
        <v>15</v>
      </c>
      <c r="P33" s="5">
        <v>1</v>
      </c>
      <c r="Q33" s="5">
        <v>5</v>
      </c>
      <c r="R33" s="6">
        <f>SUM(L33:Q33)</f>
        <v>56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35</v>
      </c>
      <c r="M34" s="5">
        <v>14</v>
      </c>
      <c r="N34" s="5">
        <v>8</v>
      </c>
      <c r="O34" s="5">
        <v>24</v>
      </c>
      <c r="P34" s="5">
        <v>2</v>
      </c>
      <c r="Q34" s="5">
        <v>5</v>
      </c>
      <c r="R34" s="6">
        <f>SUM(L34:Q34)</f>
        <v>88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15</v>
      </c>
      <c r="M35" s="5">
        <v>10</v>
      </c>
      <c r="N35" s="5">
        <v>5</v>
      </c>
      <c r="O35" s="5">
        <v>16</v>
      </c>
      <c r="P35" s="5">
        <v>0</v>
      </c>
      <c r="Q35" s="5">
        <v>4</v>
      </c>
      <c r="R35" s="6">
        <f>SUM(L35:Q35)</f>
        <v>50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30</v>
      </c>
      <c r="M36" s="5">
        <v>14</v>
      </c>
      <c r="N36" s="5">
        <v>8</v>
      </c>
      <c r="O36" s="5">
        <v>24</v>
      </c>
      <c r="P36" s="5">
        <v>1</v>
      </c>
      <c r="Q36" s="5">
        <v>5</v>
      </c>
      <c r="R36" s="6">
        <f>SUM(L36:Q36)</f>
        <v>82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30</v>
      </c>
      <c r="M37" s="5">
        <v>12</v>
      </c>
      <c r="N37" s="5">
        <v>7</v>
      </c>
      <c r="O37" s="5">
        <v>17</v>
      </c>
      <c r="P37" s="5">
        <v>3</v>
      </c>
      <c r="Q37" s="5">
        <v>4</v>
      </c>
      <c r="R37" s="6">
        <f>SUM(L37:Q37)</f>
        <v>73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20</v>
      </c>
      <c r="M38" s="5">
        <v>12</v>
      </c>
      <c r="N38" s="5">
        <v>9</v>
      </c>
      <c r="O38" s="5">
        <v>20</v>
      </c>
      <c r="P38" s="5">
        <v>2</v>
      </c>
      <c r="Q38" s="5">
        <v>5</v>
      </c>
      <c r="R38" s="6">
        <f>SUM(L38:Q38)</f>
        <v>68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25</v>
      </c>
      <c r="M39" s="5">
        <v>13</v>
      </c>
      <c r="N39" s="5">
        <v>7</v>
      </c>
      <c r="O39" s="5">
        <v>22</v>
      </c>
      <c r="P39" s="5">
        <v>2</v>
      </c>
      <c r="Q39" s="5">
        <v>5</v>
      </c>
      <c r="R39" s="6">
        <f>SUM(L39:Q39)</f>
        <v>74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L17:L39" xr:uid="{BCAF0C50-175F-4BB9-A562-0CF2AA31A5D6}">
      <formula1>40</formula1>
    </dataValidation>
    <dataValidation type="decimal" operator="lessThanOrEqual" allowBlank="1" showInputMessage="1" showErrorMessage="1" error="max. 15" sqref="M17:M39" xr:uid="{0C53B627-D808-44C6-8FFE-FE1D4A41F2D4}">
      <formula1>15</formula1>
    </dataValidation>
    <dataValidation type="decimal" operator="lessThanOrEqual" allowBlank="1" showInputMessage="1" showErrorMessage="1" error="max. 10" sqref="N17:N39" xr:uid="{2CFF0837-CC61-41C7-A61B-CF4FA79B4347}">
      <formula1>10</formula1>
    </dataValidation>
    <dataValidation type="decimal" operator="lessThanOrEqual" allowBlank="1" showInputMessage="1" showErrorMessage="1" error="max. 25" sqref="O17:O39" xr:uid="{1A1A2C98-99EC-45A0-BAE0-AF50FA187ECD}">
      <formula1>25</formula1>
    </dataValidation>
    <dataValidation type="decimal" operator="lessThanOrEqual" allowBlank="1" showInputMessage="1" showErrorMessage="1" error="max. 5" sqref="P17:Q39" xr:uid="{03ADB421-2076-4970-A122-F1381D20024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5CA1-FBDB-4514-AFB7-154AF118E122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30</v>
      </c>
      <c r="M17" s="5">
        <v>12</v>
      </c>
      <c r="N17" s="5">
        <v>8</v>
      </c>
      <c r="O17" s="5">
        <v>18</v>
      </c>
      <c r="P17" s="5">
        <v>1</v>
      </c>
      <c r="Q17" s="5">
        <v>4</v>
      </c>
      <c r="R17" s="6">
        <f>SUM(L17:Q17)</f>
        <v>73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33</v>
      </c>
      <c r="M18" s="5">
        <v>13</v>
      </c>
      <c r="N18" s="5">
        <v>9</v>
      </c>
      <c r="O18" s="5">
        <v>21</v>
      </c>
      <c r="P18" s="5">
        <v>3</v>
      </c>
      <c r="Q18" s="5">
        <v>5</v>
      </c>
      <c r="R18" s="6">
        <f>SUM(L18:Q18)</f>
        <v>84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37</v>
      </c>
      <c r="M19" s="5">
        <v>14</v>
      </c>
      <c r="N19" s="5">
        <v>8</v>
      </c>
      <c r="O19" s="5">
        <v>24</v>
      </c>
      <c r="P19" s="5">
        <v>0</v>
      </c>
      <c r="Q19" s="5">
        <v>5</v>
      </c>
      <c r="R19" s="6">
        <f>SUM(L19:Q19)</f>
        <v>88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37</v>
      </c>
      <c r="M20" s="5">
        <v>14</v>
      </c>
      <c r="N20" s="5">
        <v>9</v>
      </c>
      <c r="O20" s="5">
        <v>24</v>
      </c>
      <c r="P20" s="5">
        <v>3</v>
      </c>
      <c r="Q20" s="5">
        <v>5</v>
      </c>
      <c r="R20" s="6">
        <f>SUM(L20:Q20)</f>
        <v>92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32</v>
      </c>
      <c r="M21" s="5">
        <v>13</v>
      </c>
      <c r="N21" s="5">
        <v>7</v>
      </c>
      <c r="O21" s="5">
        <v>23</v>
      </c>
      <c r="P21" s="5">
        <v>2</v>
      </c>
      <c r="Q21" s="5">
        <v>5</v>
      </c>
      <c r="R21" s="6">
        <f>SUM(L21:Q21)</f>
        <v>82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30</v>
      </c>
      <c r="M22" s="5">
        <v>12</v>
      </c>
      <c r="N22" s="5">
        <v>6</v>
      </c>
      <c r="O22" s="5">
        <v>22</v>
      </c>
      <c r="P22" s="5">
        <v>3</v>
      </c>
      <c r="Q22" s="5">
        <v>5</v>
      </c>
      <c r="R22" s="6">
        <f>SUM(L22:Q22)</f>
        <v>78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31</v>
      </c>
      <c r="M23" s="5">
        <v>13</v>
      </c>
      <c r="N23" s="5">
        <v>6</v>
      </c>
      <c r="O23" s="5">
        <v>19</v>
      </c>
      <c r="P23" s="5">
        <v>0</v>
      </c>
      <c r="Q23" s="5">
        <v>4</v>
      </c>
      <c r="R23" s="6">
        <f>SUM(L23:Q23)</f>
        <v>73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32</v>
      </c>
      <c r="M24" s="5">
        <v>12</v>
      </c>
      <c r="N24" s="5">
        <v>7</v>
      </c>
      <c r="O24" s="5">
        <v>17</v>
      </c>
      <c r="P24" s="5">
        <v>4</v>
      </c>
      <c r="Q24" s="5">
        <v>4</v>
      </c>
      <c r="R24" s="6">
        <f>SUM(L24:Q24)</f>
        <v>76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25</v>
      </c>
      <c r="M25" s="5">
        <v>9</v>
      </c>
      <c r="N25" s="5">
        <v>5</v>
      </c>
      <c r="O25" s="5">
        <v>12</v>
      </c>
      <c r="P25" s="5">
        <v>2</v>
      </c>
      <c r="Q25" s="5">
        <v>4</v>
      </c>
      <c r="R25" s="6">
        <f>SUM(L25:Q25)</f>
        <v>57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31</v>
      </c>
      <c r="M26" s="5">
        <v>10</v>
      </c>
      <c r="N26" s="5">
        <v>5</v>
      </c>
      <c r="O26" s="5">
        <v>19</v>
      </c>
      <c r="P26" s="5">
        <v>2</v>
      </c>
      <c r="Q26" s="5">
        <v>5</v>
      </c>
      <c r="R26" s="6">
        <f>SUM(L26:Q26)</f>
        <v>72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35</v>
      </c>
      <c r="M27" s="5">
        <v>14</v>
      </c>
      <c r="N27" s="5">
        <v>8</v>
      </c>
      <c r="O27" s="5">
        <v>23</v>
      </c>
      <c r="P27" s="5">
        <v>2</v>
      </c>
      <c r="Q27" s="5">
        <v>5</v>
      </c>
      <c r="R27" s="6">
        <f>SUM(L27:Q27)</f>
        <v>87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30</v>
      </c>
      <c r="M28" s="5">
        <v>12</v>
      </c>
      <c r="N28" s="5">
        <v>7</v>
      </c>
      <c r="O28" s="5">
        <v>15</v>
      </c>
      <c r="P28" s="5">
        <v>4</v>
      </c>
      <c r="Q28" s="5">
        <v>5</v>
      </c>
      <c r="R28" s="6">
        <f>SUM(L28:Q28)</f>
        <v>73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36</v>
      </c>
      <c r="M29" s="5">
        <v>14</v>
      </c>
      <c r="N29" s="5">
        <v>6</v>
      </c>
      <c r="O29" s="5">
        <v>19</v>
      </c>
      <c r="P29" s="5">
        <v>2</v>
      </c>
      <c r="Q29" s="5">
        <v>5</v>
      </c>
      <c r="R29" s="6">
        <f>SUM(L29:Q29)</f>
        <v>82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37</v>
      </c>
      <c r="M30" s="5">
        <v>14</v>
      </c>
      <c r="N30" s="5">
        <v>8</v>
      </c>
      <c r="O30" s="5">
        <v>23</v>
      </c>
      <c r="P30" s="5">
        <v>4</v>
      </c>
      <c r="Q30" s="5">
        <v>5</v>
      </c>
      <c r="R30" s="6">
        <f>SUM(L30:Q30)</f>
        <v>91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30</v>
      </c>
      <c r="M31" s="5">
        <v>13</v>
      </c>
      <c r="N31" s="5">
        <v>7</v>
      </c>
      <c r="O31" s="5">
        <v>18</v>
      </c>
      <c r="P31" s="5">
        <v>4</v>
      </c>
      <c r="Q31" s="5">
        <v>5</v>
      </c>
      <c r="R31" s="6">
        <f>SUM(L31:Q31)</f>
        <v>77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25</v>
      </c>
      <c r="M32" s="5">
        <v>12</v>
      </c>
      <c r="N32" s="5">
        <v>7</v>
      </c>
      <c r="O32" s="5">
        <v>10</v>
      </c>
      <c r="P32" s="5">
        <v>3</v>
      </c>
      <c r="Q32" s="5">
        <v>5</v>
      </c>
      <c r="R32" s="6">
        <f>SUM(L32:Q32)</f>
        <v>62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23</v>
      </c>
      <c r="M33" s="5">
        <v>9</v>
      </c>
      <c r="N33" s="5">
        <v>5</v>
      </c>
      <c r="O33" s="5">
        <v>10</v>
      </c>
      <c r="P33" s="5">
        <v>1</v>
      </c>
      <c r="Q33" s="5">
        <v>4</v>
      </c>
      <c r="R33" s="6">
        <f>SUM(L33:Q33)</f>
        <v>52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35</v>
      </c>
      <c r="M34" s="5">
        <v>14</v>
      </c>
      <c r="N34" s="5">
        <v>8</v>
      </c>
      <c r="O34" s="5">
        <v>21</v>
      </c>
      <c r="P34" s="5">
        <v>2</v>
      </c>
      <c r="Q34" s="5">
        <v>5</v>
      </c>
      <c r="R34" s="6">
        <f>SUM(L34:Q34)</f>
        <v>85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17</v>
      </c>
      <c r="M35" s="5">
        <v>9</v>
      </c>
      <c r="N35" s="5">
        <v>5</v>
      </c>
      <c r="O35" s="5">
        <v>13</v>
      </c>
      <c r="P35" s="5">
        <v>0</v>
      </c>
      <c r="Q35" s="5">
        <v>5</v>
      </c>
      <c r="R35" s="6">
        <f>SUM(L35:Q35)</f>
        <v>49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38</v>
      </c>
      <c r="M36" s="5">
        <v>14</v>
      </c>
      <c r="N36" s="5">
        <v>8</v>
      </c>
      <c r="O36" s="5">
        <v>24</v>
      </c>
      <c r="P36" s="5">
        <v>1</v>
      </c>
      <c r="Q36" s="5">
        <v>5</v>
      </c>
      <c r="R36" s="6">
        <f>SUM(L36:Q36)</f>
        <v>90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32</v>
      </c>
      <c r="M37" s="5">
        <v>13</v>
      </c>
      <c r="N37" s="5">
        <v>7</v>
      </c>
      <c r="O37" s="5">
        <v>15</v>
      </c>
      <c r="P37" s="5">
        <v>3</v>
      </c>
      <c r="Q37" s="5">
        <v>4</v>
      </c>
      <c r="R37" s="6">
        <f>SUM(L37:Q37)</f>
        <v>74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26</v>
      </c>
      <c r="M38" s="5">
        <v>10</v>
      </c>
      <c r="N38" s="5">
        <v>9</v>
      </c>
      <c r="O38" s="5">
        <v>17</v>
      </c>
      <c r="P38" s="5">
        <v>2</v>
      </c>
      <c r="Q38" s="5">
        <v>5</v>
      </c>
      <c r="R38" s="6">
        <f>SUM(L38:Q38)</f>
        <v>69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30</v>
      </c>
      <c r="M39" s="5">
        <v>12</v>
      </c>
      <c r="N39" s="5">
        <v>7</v>
      </c>
      <c r="O39" s="5">
        <v>20</v>
      </c>
      <c r="P39" s="5">
        <v>2</v>
      </c>
      <c r="Q39" s="5">
        <v>5</v>
      </c>
      <c r="R39" s="6">
        <f>SUM(L39:Q39)</f>
        <v>76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L17:L39" xr:uid="{C55283AF-59AF-4A84-B12C-5234BA36A39E}">
      <formula1>40</formula1>
    </dataValidation>
    <dataValidation type="decimal" operator="lessThanOrEqual" allowBlank="1" showInputMessage="1" showErrorMessage="1" error="max. 15" sqref="M17:M39" xr:uid="{F073DCD6-8CF8-4B39-A767-D7624B348B1C}">
      <formula1>15</formula1>
    </dataValidation>
    <dataValidation type="decimal" operator="lessThanOrEqual" allowBlank="1" showInputMessage="1" showErrorMessage="1" error="max. 10" sqref="N17:N39" xr:uid="{26179B52-AAFE-4114-AF70-CC77F76F4A6A}">
      <formula1>10</formula1>
    </dataValidation>
    <dataValidation type="decimal" operator="lessThanOrEqual" allowBlank="1" showInputMessage="1" showErrorMessage="1" error="max. 25" sqref="O17:O39" xr:uid="{BBD20609-0417-41DB-BC68-5C1DB5E90D8B}">
      <formula1>25</formula1>
    </dataValidation>
    <dataValidation type="decimal" operator="lessThanOrEqual" allowBlank="1" showInputMessage="1" showErrorMessage="1" error="max. 5" sqref="P17:Q39" xr:uid="{AFE8FB49-29A8-4E8D-882B-972E8FA086A1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BCDA-ED5C-44D9-8D67-121B1289E36C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32</v>
      </c>
      <c r="M17" s="5">
        <v>11</v>
      </c>
      <c r="N17" s="5">
        <v>6</v>
      </c>
      <c r="O17" s="5">
        <v>17</v>
      </c>
      <c r="P17" s="5">
        <v>1</v>
      </c>
      <c r="Q17" s="5">
        <v>5</v>
      </c>
      <c r="R17" s="6">
        <f>SUM(L17:Q17)</f>
        <v>72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35</v>
      </c>
      <c r="M18" s="5">
        <v>13</v>
      </c>
      <c r="N18" s="5">
        <v>8</v>
      </c>
      <c r="O18" s="5">
        <v>22</v>
      </c>
      <c r="P18" s="5">
        <v>3</v>
      </c>
      <c r="Q18" s="5">
        <v>5</v>
      </c>
      <c r="R18" s="6">
        <f>SUM(L18:Q18)</f>
        <v>86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38</v>
      </c>
      <c r="M19" s="5">
        <v>14</v>
      </c>
      <c r="N19" s="5">
        <v>8</v>
      </c>
      <c r="O19" s="5">
        <v>24</v>
      </c>
      <c r="P19" s="5">
        <v>0</v>
      </c>
      <c r="Q19" s="5">
        <v>5</v>
      </c>
      <c r="R19" s="6">
        <f>SUM(L19:Q19)</f>
        <v>89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36</v>
      </c>
      <c r="M20" s="5">
        <v>13</v>
      </c>
      <c r="N20" s="5">
        <v>8</v>
      </c>
      <c r="O20" s="5">
        <v>22</v>
      </c>
      <c r="P20" s="5">
        <v>3</v>
      </c>
      <c r="Q20" s="5">
        <v>5</v>
      </c>
      <c r="R20" s="6">
        <f>SUM(L20:Q20)</f>
        <v>87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36</v>
      </c>
      <c r="M21" s="5">
        <v>13</v>
      </c>
      <c r="N21" s="5">
        <v>7</v>
      </c>
      <c r="O21" s="5">
        <v>23</v>
      </c>
      <c r="P21" s="5">
        <v>2</v>
      </c>
      <c r="Q21" s="5">
        <v>5</v>
      </c>
      <c r="R21" s="6">
        <f>SUM(L21:Q21)</f>
        <v>86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30</v>
      </c>
      <c r="M22" s="5">
        <v>11</v>
      </c>
      <c r="N22" s="5">
        <v>5</v>
      </c>
      <c r="O22" s="5">
        <v>20</v>
      </c>
      <c r="P22" s="5">
        <v>3</v>
      </c>
      <c r="Q22" s="5">
        <v>5</v>
      </c>
      <c r="R22" s="6">
        <f>SUM(L22:Q22)</f>
        <v>74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32</v>
      </c>
      <c r="M23" s="5">
        <v>12</v>
      </c>
      <c r="N23" s="5">
        <v>6</v>
      </c>
      <c r="O23" s="5">
        <v>19</v>
      </c>
      <c r="P23" s="5">
        <v>0</v>
      </c>
      <c r="Q23" s="5">
        <v>4</v>
      </c>
      <c r="R23" s="6">
        <f>SUM(L23:Q23)</f>
        <v>73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30</v>
      </c>
      <c r="M24" s="5">
        <v>11</v>
      </c>
      <c r="N24" s="5">
        <v>7</v>
      </c>
      <c r="O24" s="5">
        <v>17</v>
      </c>
      <c r="P24" s="5">
        <v>4</v>
      </c>
      <c r="Q24" s="5">
        <v>5</v>
      </c>
      <c r="R24" s="6">
        <f>SUM(L24:Q24)</f>
        <v>74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27</v>
      </c>
      <c r="M25" s="5">
        <v>10</v>
      </c>
      <c r="N25" s="5">
        <v>6</v>
      </c>
      <c r="O25" s="5">
        <v>12</v>
      </c>
      <c r="P25" s="5">
        <v>2</v>
      </c>
      <c r="Q25" s="5">
        <v>4</v>
      </c>
      <c r="R25" s="6">
        <f>SUM(L25:Q25)</f>
        <v>61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30</v>
      </c>
      <c r="M26" s="5">
        <v>11</v>
      </c>
      <c r="N26" s="5">
        <v>6</v>
      </c>
      <c r="O26" s="5">
        <v>18</v>
      </c>
      <c r="P26" s="5">
        <v>2</v>
      </c>
      <c r="Q26" s="5">
        <v>5</v>
      </c>
      <c r="R26" s="6">
        <f>SUM(L26:Q26)</f>
        <v>72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37</v>
      </c>
      <c r="M27" s="5">
        <v>13</v>
      </c>
      <c r="N27" s="5">
        <v>8</v>
      </c>
      <c r="O27" s="5">
        <v>24</v>
      </c>
      <c r="P27" s="5">
        <v>2</v>
      </c>
      <c r="Q27" s="5">
        <v>5</v>
      </c>
      <c r="R27" s="6">
        <f>SUM(L27:Q27)</f>
        <v>89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25</v>
      </c>
      <c r="M28" s="5">
        <v>11</v>
      </c>
      <c r="N28" s="5">
        <v>7</v>
      </c>
      <c r="O28" s="5">
        <v>15</v>
      </c>
      <c r="P28" s="5">
        <v>4</v>
      </c>
      <c r="Q28" s="5">
        <v>5</v>
      </c>
      <c r="R28" s="6">
        <f>SUM(L28:Q28)</f>
        <v>67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37</v>
      </c>
      <c r="M29" s="5">
        <v>14</v>
      </c>
      <c r="N29" s="5">
        <v>5</v>
      </c>
      <c r="O29" s="5">
        <v>20</v>
      </c>
      <c r="P29" s="5">
        <v>2</v>
      </c>
      <c r="Q29" s="5">
        <v>5</v>
      </c>
      <c r="R29" s="6">
        <f>SUM(L29:Q29)</f>
        <v>83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35</v>
      </c>
      <c r="M30" s="5">
        <v>13</v>
      </c>
      <c r="N30" s="5">
        <v>8</v>
      </c>
      <c r="O30" s="5">
        <v>24</v>
      </c>
      <c r="P30" s="5">
        <v>4</v>
      </c>
      <c r="Q30" s="5">
        <v>5</v>
      </c>
      <c r="R30" s="6">
        <f>SUM(L30:Q30)</f>
        <v>89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27</v>
      </c>
      <c r="M31" s="5">
        <v>12</v>
      </c>
      <c r="N31" s="5">
        <v>7</v>
      </c>
      <c r="O31" s="5">
        <v>18</v>
      </c>
      <c r="P31" s="5">
        <v>4</v>
      </c>
      <c r="Q31" s="5">
        <v>5</v>
      </c>
      <c r="R31" s="6">
        <f>SUM(L31:Q31)</f>
        <v>73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25</v>
      </c>
      <c r="M32" s="5">
        <v>11</v>
      </c>
      <c r="N32" s="5">
        <v>7</v>
      </c>
      <c r="O32" s="5">
        <v>16</v>
      </c>
      <c r="P32" s="5">
        <v>3</v>
      </c>
      <c r="Q32" s="5">
        <v>5</v>
      </c>
      <c r="R32" s="6">
        <f>SUM(L32:Q32)</f>
        <v>67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24</v>
      </c>
      <c r="M33" s="5">
        <v>9</v>
      </c>
      <c r="N33" s="5">
        <v>5</v>
      </c>
      <c r="O33" s="5">
        <v>10</v>
      </c>
      <c r="P33" s="5">
        <v>1</v>
      </c>
      <c r="Q33" s="5">
        <v>4</v>
      </c>
      <c r="R33" s="6">
        <f>SUM(L33:Q33)</f>
        <v>53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37</v>
      </c>
      <c r="M34" s="5">
        <v>13</v>
      </c>
      <c r="N34" s="5">
        <v>8</v>
      </c>
      <c r="O34" s="5">
        <v>23</v>
      </c>
      <c r="P34" s="5">
        <v>2</v>
      </c>
      <c r="Q34" s="5">
        <v>5</v>
      </c>
      <c r="R34" s="6">
        <f>SUM(L34:Q34)</f>
        <v>88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22</v>
      </c>
      <c r="M35" s="5">
        <v>9</v>
      </c>
      <c r="N35" s="5">
        <v>5</v>
      </c>
      <c r="O35" s="5">
        <v>15</v>
      </c>
      <c r="P35" s="5">
        <v>0</v>
      </c>
      <c r="Q35" s="5">
        <v>3</v>
      </c>
      <c r="R35" s="6">
        <f>SUM(L35:Q35)</f>
        <v>54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34</v>
      </c>
      <c r="M36" s="5">
        <v>12</v>
      </c>
      <c r="N36" s="5">
        <v>8</v>
      </c>
      <c r="O36" s="5">
        <v>23</v>
      </c>
      <c r="P36" s="5">
        <v>1</v>
      </c>
      <c r="Q36" s="5">
        <v>5</v>
      </c>
      <c r="R36" s="6">
        <f>SUM(L36:Q36)</f>
        <v>83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32</v>
      </c>
      <c r="M37" s="5">
        <v>12</v>
      </c>
      <c r="N37" s="5">
        <v>7</v>
      </c>
      <c r="O37" s="5">
        <v>15</v>
      </c>
      <c r="P37" s="5">
        <v>3</v>
      </c>
      <c r="Q37" s="5">
        <v>4</v>
      </c>
      <c r="R37" s="6">
        <f>SUM(L37:Q37)</f>
        <v>73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27</v>
      </c>
      <c r="M38" s="5">
        <v>9</v>
      </c>
      <c r="N38" s="5">
        <v>9</v>
      </c>
      <c r="O38" s="5">
        <v>17</v>
      </c>
      <c r="P38" s="5">
        <v>2</v>
      </c>
      <c r="Q38" s="5">
        <v>5</v>
      </c>
      <c r="R38" s="6">
        <f>SUM(L38:Q38)</f>
        <v>69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30</v>
      </c>
      <c r="M39" s="5">
        <v>11</v>
      </c>
      <c r="N39" s="5">
        <v>7</v>
      </c>
      <c r="O39" s="5">
        <v>20</v>
      </c>
      <c r="P39" s="5">
        <v>2</v>
      </c>
      <c r="Q39" s="5">
        <v>5</v>
      </c>
      <c r="R39" s="6">
        <f>SUM(L39:Q39)</f>
        <v>75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L17:L39" xr:uid="{544C48C5-9AE0-40D6-AB83-B785FE62412F}">
      <formula1>40</formula1>
    </dataValidation>
    <dataValidation type="decimal" operator="lessThanOrEqual" allowBlank="1" showInputMessage="1" showErrorMessage="1" error="max. 15" sqref="M17:M39" xr:uid="{D5B8CE29-8A36-4A9A-AA42-5F27635DA5FB}">
      <formula1>15</formula1>
    </dataValidation>
    <dataValidation type="decimal" operator="lessThanOrEqual" allowBlank="1" showInputMessage="1" showErrorMessage="1" error="max. 10" sqref="N17:N39" xr:uid="{D9A381B6-3A93-4EEA-84BE-7A164EB3F7D8}">
      <formula1>10</formula1>
    </dataValidation>
    <dataValidation type="decimal" operator="lessThanOrEqual" allowBlank="1" showInputMessage="1" showErrorMessage="1" error="max. 25" sqref="O17:O39" xr:uid="{F48E47EB-30E3-4D12-BF4E-7FAF7B983001}">
      <formula1>25</formula1>
    </dataValidation>
    <dataValidation type="decimal" operator="lessThanOrEqual" allowBlank="1" showInputMessage="1" showErrorMessage="1" error="max. 5" sqref="P17:Q39" xr:uid="{DEFDC27E-CB01-4054-8B2B-AF248F3B9058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3B222-9A85-4B62-B57B-E4CBBC223EC7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33</v>
      </c>
      <c r="M17" s="5">
        <v>12</v>
      </c>
      <c r="N17" s="5">
        <v>8</v>
      </c>
      <c r="O17" s="5">
        <v>13</v>
      </c>
      <c r="P17" s="5">
        <v>1</v>
      </c>
      <c r="Q17" s="5">
        <v>5</v>
      </c>
      <c r="R17" s="6">
        <f>SUM(L17:Q17)</f>
        <v>72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31</v>
      </c>
      <c r="M18" s="5">
        <v>12</v>
      </c>
      <c r="N18" s="5">
        <v>9</v>
      </c>
      <c r="O18" s="5">
        <v>22</v>
      </c>
      <c r="P18" s="5">
        <v>3</v>
      </c>
      <c r="Q18" s="5">
        <v>5</v>
      </c>
      <c r="R18" s="6">
        <f>SUM(L18:Q18)</f>
        <v>82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34</v>
      </c>
      <c r="M19" s="5">
        <v>14</v>
      </c>
      <c r="N19" s="5">
        <v>8</v>
      </c>
      <c r="O19" s="5">
        <v>24</v>
      </c>
      <c r="P19" s="5">
        <v>0</v>
      </c>
      <c r="Q19" s="5">
        <v>5</v>
      </c>
      <c r="R19" s="6">
        <f>SUM(L19:Q19)</f>
        <v>85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36</v>
      </c>
      <c r="M20" s="5">
        <v>14</v>
      </c>
      <c r="N20" s="5">
        <v>9</v>
      </c>
      <c r="O20" s="5">
        <v>23</v>
      </c>
      <c r="P20" s="5">
        <v>3</v>
      </c>
      <c r="Q20" s="5">
        <v>5</v>
      </c>
      <c r="R20" s="6">
        <f>SUM(L20:Q20)</f>
        <v>90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33</v>
      </c>
      <c r="M21" s="5">
        <v>12</v>
      </c>
      <c r="N21" s="5">
        <v>7</v>
      </c>
      <c r="O21" s="5">
        <v>21</v>
      </c>
      <c r="P21" s="5">
        <v>2</v>
      </c>
      <c r="Q21" s="5">
        <v>5</v>
      </c>
      <c r="R21" s="6">
        <f>SUM(L21:Q21)</f>
        <v>80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30</v>
      </c>
      <c r="M22" s="5">
        <v>9</v>
      </c>
      <c r="N22" s="5">
        <v>6</v>
      </c>
      <c r="O22" s="5">
        <v>19</v>
      </c>
      <c r="P22" s="5">
        <v>3</v>
      </c>
      <c r="Q22" s="5">
        <v>5</v>
      </c>
      <c r="R22" s="6">
        <f>SUM(L22:Q22)</f>
        <v>72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33</v>
      </c>
      <c r="M23" s="5">
        <v>12</v>
      </c>
      <c r="N23" s="5">
        <v>6</v>
      </c>
      <c r="O23" s="5">
        <v>17</v>
      </c>
      <c r="P23" s="5">
        <v>0</v>
      </c>
      <c r="Q23" s="5">
        <v>4</v>
      </c>
      <c r="R23" s="6">
        <f>SUM(L23:Q23)</f>
        <v>72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30</v>
      </c>
      <c r="M24" s="5">
        <v>10</v>
      </c>
      <c r="N24" s="5">
        <v>7</v>
      </c>
      <c r="O24" s="5">
        <v>16</v>
      </c>
      <c r="P24" s="5">
        <v>4</v>
      </c>
      <c r="Q24" s="5">
        <v>4</v>
      </c>
      <c r="R24" s="6">
        <f>SUM(L24:Q24)</f>
        <v>71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23</v>
      </c>
      <c r="M25" s="5">
        <v>9</v>
      </c>
      <c r="N25" s="5">
        <v>6</v>
      </c>
      <c r="O25" s="5">
        <v>10</v>
      </c>
      <c r="P25" s="5">
        <v>2</v>
      </c>
      <c r="Q25" s="5">
        <v>4</v>
      </c>
      <c r="R25" s="6">
        <f>SUM(L25:Q25)</f>
        <v>54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31</v>
      </c>
      <c r="M26" s="5">
        <v>11</v>
      </c>
      <c r="N26" s="5">
        <v>5</v>
      </c>
      <c r="O26" s="5">
        <v>20</v>
      </c>
      <c r="P26" s="5">
        <v>2</v>
      </c>
      <c r="Q26" s="5">
        <v>5</v>
      </c>
      <c r="R26" s="6">
        <f>SUM(L26:Q26)</f>
        <v>74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37</v>
      </c>
      <c r="M27" s="5">
        <v>14</v>
      </c>
      <c r="N27" s="5">
        <v>8</v>
      </c>
      <c r="O27" s="5">
        <v>24</v>
      </c>
      <c r="P27" s="5">
        <v>2</v>
      </c>
      <c r="Q27" s="5">
        <v>5</v>
      </c>
      <c r="R27" s="6">
        <f>SUM(L27:Q27)</f>
        <v>90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30</v>
      </c>
      <c r="M28" s="5">
        <v>10</v>
      </c>
      <c r="N28" s="5">
        <v>7</v>
      </c>
      <c r="O28" s="5">
        <v>16</v>
      </c>
      <c r="P28" s="5">
        <v>4</v>
      </c>
      <c r="Q28" s="5">
        <v>5</v>
      </c>
      <c r="R28" s="6">
        <f>SUM(L28:Q28)</f>
        <v>72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33</v>
      </c>
      <c r="M29" s="5">
        <v>11</v>
      </c>
      <c r="N29" s="5">
        <v>6</v>
      </c>
      <c r="O29" s="5">
        <v>21</v>
      </c>
      <c r="P29" s="5">
        <v>2</v>
      </c>
      <c r="Q29" s="5">
        <v>5</v>
      </c>
      <c r="R29" s="6">
        <f>SUM(L29:Q29)</f>
        <v>78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30</v>
      </c>
      <c r="M30" s="5">
        <v>12</v>
      </c>
      <c r="N30" s="5">
        <v>8</v>
      </c>
      <c r="O30" s="5">
        <v>20</v>
      </c>
      <c r="P30" s="5">
        <v>4</v>
      </c>
      <c r="Q30" s="5">
        <v>5</v>
      </c>
      <c r="R30" s="6">
        <f>SUM(L30:Q30)</f>
        <v>79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28</v>
      </c>
      <c r="M31" s="5">
        <v>11</v>
      </c>
      <c r="N31" s="5">
        <v>7</v>
      </c>
      <c r="O31" s="5">
        <v>18</v>
      </c>
      <c r="P31" s="5">
        <v>4</v>
      </c>
      <c r="Q31" s="5">
        <v>5</v>
      </c>
      <c r="R31" s="6">
        <f>SUM(L31:Q31)</f>
        <v>73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22</v>
      </c>
      <c r="M32" s="5">
        <v>10</v>
      </c>
      <c r="N32" s="5">
        <v>7</v>
      </c>
      <c r="O32" s="5">
        <v>13</v>
      </c>
      <c r="P32" s="5">
        <v>3</v>
      </c>
      <c r="Q32" s="5">
        <v>5</v>
      </c>
      <c r="R32" s="6">
        <f>SUM(L32:Q32)</f>
        <v>60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22</v>
      </c>
      <c r="M33" s="5">
        <v>9</v>
      </c>
      <c r="N33" s="5">
        <v>6</v>
      </c>
      <c r="O33" s="5">
        <v>10</v>
      </c>
      <c r="P33" s="5">
        <v>1</v>
      </c>
      <c r="Q33" s="5">
        <v>5</v>
      </c>
      <c r="R33" s="6">
        <f>SUM(L33:Q33)</f>
        <v>53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36</v>
      </c>
      <c r="M34" s="5">
        <v>14</v>
      </c>
      <c r="N34" s="5">
        <v>8</v>
      </c>
      <c r="O34" s="5">
        <v>22</v>
      </c>
      <c r="P34" s="5">
        <v>2</v>
      </c>
      <c r="Q34" s="5">
        <v>5</v>
      </c>
      <c r="R34" s="6">
        <f>SUM(L34:Q34)</f>
        <v>87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20</v>
      </c>
      <c r="M35" s="5">
        <v>8</v>
      </c>
      <c r="N35" s="5">
        <v>5</v>
      </c>
      <c r="O35" s="5">
        <v>15</v>
      </c>
      <c r="P35" s="5">
        <v>0</v>
      </c>
      <c r="Q35" s="5">
        <v>4</v>
      </c>
      <c r="R35" s="6">
        <f>SUM(L35:Q35)</f>
        <v>52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34</v>
      </c>
      <c r="M36" s="5">
        <v>13</v>
      </c>
      <c r="N36" s="5">
        <v>8</v>
      </c>
      <c r="O36" s="5">
        <v>21</v>
      </c>
      <c r="P36" s="5">
        <v>1</v>
      </c>
      <c r="Q36" s="5">
        <v>5</v>
      </c>
      <c r="R36" s="6">
        <f>SUM(L36:Q36)</f>
        <v>82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31</v>
      </c>
      <c r="M37" s="5">
        <v>10</v>
      </c>
      <c r="N37" s="5">
        <v>7</v>
      </c>
      <c r="O37" s="5">
        <v>15</v>
      </c>
      <c r="P37" s="5">
        <v>3</v>
      </c>
      <c r="Q37" s="5">
        <v>4</v>
      </c>
      <c r="R37" s="6">
        <f>SUM(L37:Q37)</f>
        <v>70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28</v>
      </c>
      <c r="M38" s="5">
        <v>10</v>
      </c>
      <c r="N38" s="5">
        <v>9</v>
      </c>
      <c r="O38" s="5">
        <v>15</v>
      </c>
      <c r="P38" s="5">
        <v>2</v>
      </c>
      <c r="Q38" s="5">
        <v>5</v>
      </c>
      <c r="R38" s="6">
        <f>SUM(L38:Q38)</f>
        <v>69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33</v>
      </c>
      <c r="M39" s="5">
        <v>11</v>
      </c>
      <c r="N39" s="5">
        <v>7</v>
      </c>
      <c r="O39" s="5">
        <v>21</v>
      </c>
      <c r="P39" s="5">
        <v>2</v>
      </c>
      <c r="Q39" s="5">
        <v>5</v>
      </c>
      <c r="R39" s="6">
        <f>SUM(L39:Q39)</f>
        <v>79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L17:L39" xr:uid="{426FC1B2-3E75-4625-81FD-C8BAB9D81E7D}">
      <formula1>40</formula1>
    </dataValidation>
    <dataValidation type="decimal" operator="lessThanOrEqual" allowBlank="1" showInputMessage="1" showErrorMessage="1" error="max. 15" sqref="M17:M39" xr:uid="{4FA0E0B1-14C8-465E-B0BF-D88AA0CE2F35}">
      <formula1>15</formula1>
    </dataValidation>
    <dataValidation type="decimal" operator="lessThanOrEqual" allowBlank="1" showInputMessage="1" showErrorMessage="1" error="max. 10" sqref="N17:N39" xr:uid="{85D99624-5AEC-49C7-B00A-5F5C5197D1A5}">
      <formula1>10</formula1>
    </dataValidation>
    <dataValidation type="decimal" operator="lessThanOrEqual" allowBlank="1" showInputMessage="1" showErrorMessage="1" error="max. 25" sqref="O17:O39" xr:uid="{CFB9BA77-ACF7-4052-AE7F-5557F5C9F3D2}">
      <formula1>25</formula1>
    </dataValidation>
    <dataValidation type="decimal" operator="lessThanOrEqual" allowBlank="1" showInputMessage="1" showErrorMessage="1" error="max. 5" sqref="P17:Q39" xr:uid="{06DB8334-EC68-4AA7-A009-68FEB5443AD9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5945-485D-464F-886B-ACC58983F412}">
  <dimension ref="A1:BZ41"/>
  <sheetViews>
    <sheetView zoomScale="80" zoomScaleNormal="80" workbookViewId="0"/>
  </sheetViews>
  <sheetFormatPr defaultColWidth="9.109375" defaultRowHeight="14.4" x14ac:dyDescent="0.3"/>
  <cols>
    <col min="1" max="1" width="11.6640625" style="33" customWidth="1"/>
    <col min="2" max="2" width="30" style="33" bestFit="1" customWidth="1"/>
    <col min="3" max="3" width="43.6640625" style="33" customWidth="1"/>
    <col min="4" max="4" width="15.5546875" style="33" customWidth="1"/>
    <col min="5" max="5" width="15" style="33" customWidth="1"/>
    <col min="6" max="6" width="15.6640625" style="33" customWidth="1"/>
    <col min="7" max="7" width="5.6640625" style="3" customWidth="1"/>
    <col min="8" max="8" width="15.6640625" style="3" customWidth="1"/>
    <col min="9" max="9" width="5.6640625" style="33" customWidth="1"/>
    <col min="10" max="10" width="18.109375" style="33" customWidth="1"/>
    <col min="11" max="11" width="5.6640625" style="33" customWidth="1"/>
    <col min="12" max="12" width="9.6640625" style="33" customWidth="1"/>
    <col min="13" max="18" width="9.33203125" style="33" customWidth="1"/>
    <col min="19" max="16384" width="9.109375" style="33"/>
  </cols>
  <sheetData>
    <row r="1" spans="1:18" ht="38.25" customHeight="1" x14ac:dyDescent="0.3">
      <c r="A1" s="1" t="s">
        <v>31</v>
      </c>
    </row>
    <row r="2" spans="1:18" ht="15" customHeight="1" x14ac:dyDescent="0.3">
      <c r="A2" s="31" t="s">
        <v>40</v>
      </c>
      <c r="D2" s="31" t="s">
        <v>23</v>
      </c>
    </row>
    <row r="3" spans="1:18" ht="25.2" customHeight="1" x14ac:dyDescent="0.3">
      <c r="A3" s="35" t="s">
        <v>37</v>
      </c>
      <c r="B3" s="36"/>
      <c r="C3" s="36"/>
      <c r="D3" s="37" t="s">
        <v>39</v>
      </c>
      <c r="E3" s="38"/>
      <c r="F3" s="38"/>
      <c r="G3" s="38"/>
      <c r="H3" s="38"/>
      <c r="I3" s="38"/>
      <c r="J3" s="38"/>
      <c r="K3" s="38"/>
    </row>
    <row r="4" spans="1:18" ht="15" customHeight="1" x14ac:dyDescent="0.3">
      <c r="A4" s="31" t="s">
        <v>47</v>
      </c>
      <c r="D4" s="33" t="s">
        <v>38</v>
      </c>
    </row>
    <row r="5" spans="1:18" ht="15" customHeight="1" x14ac:dyDescent="0.3">
      <c r="A5" s="31" t="s">
        <v>41</v>
      </c>
      <c r="D5" s="33" t="s">
        <v>32</v>
      </c>
    </row>
    <row r="6" spans="1:18" ht="15" customHeight="1" x14ac:dyDescent="0.3">
      <c r="A6" s="12" t="s">
        <v>30</v>
      </c>
      <c r="D6" s="33" t="s">
        <v>33</v>
      </c>
    </row>
    <row r="7" spans="1:18" ht="15" customHeight="1" x14ac:dyDescent="0.3">
      <c r="A7" s="31" t="s">
        <v>22</v>
      </c>
      <c r="D7" s="33" t="s">
        <v>34</v>
      </c>
      <c r="E7" s="32"/>
      <c r="F7" s="32"/>
      <c r="G7" s="32"/>
      <c r="H7" s="32"/>
      <c r="I7" s="32"/>
      <c r="J7" s="32"/>
      <c r="K7" s="32"/>
    </row>
    <row r="8" spans="1:18" ht="15" customHeight="1" x14ac:dyDescent="0.3">
      <c r="A8" s="31"/>
      <c r="D8" s="33" t="s">
        <v>35</v>
      </c>
      <c r="E8" s="32"/>
      <c r="F8" s="32"/>
      <c r="G8" s="32"/>
      <c r="H8" s="32"/>
      <c r="I8" s="32"/>
      <c r="J8" s="32"/>
      <c r="K8" s="32"/>
    </row>
    <row r="9" spans="1:18" ht="15" customHeight="1" x14ac:dyDescent="0.3">
      <c r="D9" s="36"/>
      <c r="E9" s="36"/>
      <c r="F9" s="36"/>
      <c r="G9" s="36"/>
      <c r="H9" s="36"/>
      <c r="I9" s="36"/>
      <c r="J9" s="36"/>
      <c r="K9" s="36"/>
    </row>
    <row r="10" spans="1:18" ht="42.6" customHeight="1" x14ac:dyDescent="0.3">
      <c r="A10" s="31"/>
      <c r="D10" s="37" t="s">
        <v>36</v>
      </c>
      <c r="E10" s="37"/>
      <c r="F10" s="37"/>
      <c r="G10" s="37"/>
      <c r="H10" s="37"/>
      <c r="I10" s="37"/>
      <c r="J10" s="37"/>
      <c r="K10" s="37"/>
    </row>
    <row r="11" spans="1:18" ht="12.6" x14ac:dyDescent="0.3">
      <c r="A11" s="31"/>
      <c r="D11" s="32"/>
      <c r="E11" s="32"/>
      <c r="F11" s="32"/>
      <c r="G11" s="32"/>
      <c r="H11" s="32"/>
      <c r="I11" s="32"/>
      <c r="J11" s="32"/>
      <c r="K11" s="32"/>
    </row>
    <row r="12" spans="1:18" ht="12.6" x14ac:dyDescent="0.3">
      <c r="A12" s="31"/>
      <c r="D12" s="37" t="s">
        <v>149</v>
      </c>
      <c r="E12" s="37"/>
      <c r="F12" s="37"/>
      <c r="G12" s="37"/>
      <c r="H12" s="37"/>
      <c r="I12" s="37"/>
      <c r="J12" s="37"/>
      <c r="K12" s="37"/>
    </row>
    <row r="13" spans="1:18" ht="12.6" customHeight="1" x14ac:dyDescent="0.3">
      <c r="A13" s="31"/>
    </row>
    <row r="14" spans="1:18" ht="26.4" customHeight="1" x14ac:dyDescent="0.3">
      <c r="A14" s="34" t="s">
        <v>0</v>
      </c>
      <c r="B14" s="34" t="s">
        <v>1</v>
      </c>
      <c r="C14" s="34" t="s">
        <v>17</v>
      </c>
      <c r="D14" s="34" t="s">
        <v>12</v>
      </c>
      <c r="E14" s="39" t="s">
        <v>2</v>
      </c>
      <c r="F14" s="34" t="s">
        <v>27</v>
      </c>
      <c r="G14" s="34"/>
      <c r="H14" s="34" t="s">
        <v>28</v>
      </c>
      <c r="I14" s="34"/>
      <c r="J14" s="34" t="s">
        <v>29</v>
      </c>
      <c r="K14" s="34"/>
      <c r="L14" s="34" t="s">
        <v>14</v>
      </c>
      <c r="M14" s="34" t="s">
        <v>42</v>
      </c>
      <c r="N14" s="34" t="s">
        <v>13</v>
      </c>
      <c r="O14" s="34" t="s">
        <v>43</v>
      </c>
      <c r="P14" s="34" t="s">
        <v>44</v>
      </c>
      <c r="Q14" s="34" t="s">
        <v>45</v>
      </c>
      <c r="R14" s="34" t="s">
        <v>3</v>
      </c>
    </row>
    <row r="15" spans="1:18" ht="59.4" customHeight="1" x14ac:dyDescent="0.3">
      <c r="A15" s="34"/>
      <c r="B15" s="34"/>
      <c r="C15" s="34"/>
      <c r="D15" s="34"/>
      <c r="E15" s="39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8.95" customHeight="1" x14ac:dyDescent="0.3">
      <c r="A16" s="34"/>
      <c r="B16" s="34"/>
      <c r="C16" s="34"/>
      <c r="D16" s="34"/>
      <c r="E16" s="39"/>
      <c r="F16" s="30" t="s">
        <v>24</v>
      </c>
      <c r="G16" s="29" t="s">
        <v>25</v>
      </c>
      <c r="H16" s="29" t="s">
        <v>24</v>
      </c>
      <c r="I16" s="29" t="s">
        <v>25</v>
      </c>
      <c r="J16" s="29" t="s">
        <v>24</v>
      </c>
      <c r="K16" s="29" t="s">
        <v>25</v>
      </c>
      <c r="L16" s="29" t="s">
        <v>26</v>
      </c>
      <c r="M16" s="29" t="s">
        <v>19</v>
      </c>
      <c r="N16" s="29" t="s">
        <v>21</v>
      </c>
      <c r="O16" s="29" t="s">
        <v>46</v>
      </c>
      <c r="P16" s="29" t="s">
        <v>20</v>
      </c>
      <c r="Q16" s="29" t="s">
        <v>20</v>
      </c>
      <c r="R16" s="29"/>
    </row>
    <row r="17" spans="1:78" s="4" customFormat="1" ht="12.75" customHeight="1" x14ac:dyDescent="0.3">
      <c r="A17" s="19" t="s">
        <v>140</v>
      </c>
      <c r="B17" s="20" t="s">
        <v>105</v>
      </c>
      <c r="C17" s="20" t="s">
        <v>106</v>
      </c>
      <c r="D17" s="28">
        <v>4615878</v>
      </c>
      <c r="E17" s="28">
        <v>3795000</v>
      </c>
      <c r="F17" s="19"/>
      <c r="G17" s="22"/>
      <c r="H17" s="19"/>
      <c r="I17" s="22"/>
      <c r="J17" s="25"/>
      <c r="K17" s="22"/>
      <c r="L17" s="5">
        <v>32</v>
      </c>
      <c r="M17" s="5">
        <v>12</v>
      </c>
      <c r="N17" s="5">
        <v>6</v>
      </c>
      <c r="O17" s="5">
        <v>18</v>
      </c>
      <c r="P17" s="5">
        <v>1</v>
      </c>
      <c r="Q17" s="5">
        <v>4</v>
      </c>
      <c r="R17" s="6">
        <f>SUM(L17:Q17)</f>
        <v>73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s="4" customFormat="1" ht="12.75" customHeight="1" x14ac:dyDescent="0.3">
      <c r="A18" s="19" t="s">
        <v>141</v>
      </c>
      <c r="B18" s="20" t="s">
        <v>108</v>
      </c>
      <c r="C18" s="20" t="s">
        <v>109</v>
      </c>
      <c r="D18" s="28">
        <v>3635700</v>
      </c>
      <c r="E18" s="28">
        <v>1700000</v>
      </c>
      <c r="F18" s="19" t="s">
        <v>110</v>
      </c>
      <c r="G18" s="22" t="s">
        <v>111</v>
      </c>
      <c r="H18" s="19"/>
      <c r="I18" s="22"/>
      <c r="J18" s="25" t="s">
        <v>112</v>
      </c>
      <c r="K18" s="22" t="s">
        <v>113</v>
      </c>
      <c r="L18" s="5">
        <v>33</v>
      </c>
      <c r="M18" s="5">
        <v>13</v>
      </c>
      <c r="N18" s="5">
        <v>8</v>
      </c>
      <c r="O18" s="5">
        <v>23</v>
      </c>
      <c r="P18" s="5">
        <v>3</v>
      </c>
      <c r="Q18" s="5">
        <v>5</v>
      </c>
      <c r="R18" s="6">
        <f>SUM(L18:Q18)</f>
        <v>85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s="4" customFormat="1" ht="12.75" customHeight="1" x14ac:dyDescent="0.3">
      <c r="A19" s="19" t="s">
        <v>62</v>
      </c>
      <c r="B19" s="20" t="s">
        <v>76</v>
      </c>
      <c r="C19" s="20" t="s">
        <v>48</v>
      </c>
      <c r="D19" s="21">
        <v>1800000</v>
      </c>
      <c r="E19" s="21">
        <v>1260000</v>
      </c>
      <c r="F19" s="19" t="s">
        <v>90</v>
      </c>
      <c r="G19" s="22" t="s">
        <v>95</v>
      </c>
      <c r="H19" s="19" t="s">
        <v>92</v>
      </c>
      <c r="I19" s="22" t="s">
        <v>95</v>
      </c>
      <c r="J19" s="19" t="s">
        <v>97</v>
      </c>
      <c r="K19" s="22" t="s">
        <v>95</v>
      </c>
      <c r="L19" s="5">
        <v>33</v>
      </c>
      <c r="M19" s="5">
        <v>12</v>
      </c>
      <c r="N19" s="5">
        <v>7</v>
      </c>
      <c r="O19" s="5">
        <v>24</v>
      </c>
      <c r="P19" s="5">
        <v>0</v>
      </c>
      <c r="Q19" s="5">
        <v>5</v>
      </c>
      <c r="R19" s="6">
        <f>SUM(L19:Q19)</f>
        <v>81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s="4" customFormat="1" ht="12.75" customHeight="1" x14ac:dyDescent="0.3">
      <c r="A20" s="19" t="s">
        <v>63</v>
      </c>
      <c r="B20" s="20" t="s">
        <v>77</v>
      </c>
      <c r="C20" s="20" t="s">
        <v>49</v>
      </c>
      <c r="D20" s="21">
        <v>690200</v>
      </c>
      <c r="E20" s="21">
        <v>450000</v>
      </c>
      <c r="F20" s="19" t="s">
        <v>91</v>
      </c>
      <c r="G20" s="22" t="s">
        <v>95</v>
      </c>
      <c r="H20" s="19" t="s">
        <v>90</v>
      </c>
      <c r="I20" s="22" t="s">
        <v>95</v>
      </c>
      <c r="J20" s="19" t="s">
        <v>98</v>
      </c>
      <c r="K20" s="22" t="s">
        <v>96</v>
      </c>
      <c r="L20" s="5">
        <v>35</v>
      </c>
      <c r="M20" s="5">
        <v>12</v>
      </c>
      <c r="N20" s="5">
        <v>9</v>
      </c>
      <c r="O20" s="5">
        <v>25</v>
      </c>
      <c r="P20" s="5">
        <v>3</v>
      </c>
      <c r="Q20" s="5">
        <v>5</v>
      </c>
      <c r="R20" s="6">
        <f>SUM(L20:Q20)</f>
        <v>89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s="4" customFormat="1" ht="12.75" customHeight="1" x14ac:dyDescent="0.3">
      <c r="A21" s="19" t="s">
        <v>142</v>
      </c>
      <c r="B21" s="20" t="s">
        <v>115</v>
      </c>
      <c r="C21" s="20" t="s">
        <v>116</v>
      </c>
      <c r="D21" s="28">
        <v>6159000</v>
      </c>
      <c r="E21" s="28">
        <v>4400000</v>
      </c>
      <c r="F21" s="19" t="s">
        <v>117</v>
      </c>
      <c r="G21" s="22" t="s">
        <v>113</v>
      </c>
      <c r="H21" s="19" t="s">
        <v>110</v>
      </c>
      <c r="I21" s="22" t="s">
        <v>113</v>
      </c>
      <c r="J21" s="25"/>
      <c r="K21" s="22"/>
      <c r="L21" s="5">
        <v>35</v>
      </c>
      <c r="M21" s="5">
        <v>12</v>
      </c>
      <c r="N21" s="5">
        <v>7</v>
      </c>
      <c r="O21" s="5">
        <v>25</v>
      </c>
      <c r="P21" s="5">
        <v>2</v>
      </c>
      <c r="Q21" s="5">
        <v>5</v>
      </c>
      <c r="R21" s="6">
        <f>SUM(L21:Q21)</f>
        <v>86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s="4" customFormat="1" ht="12.6" x14ac:dyDescent="0.3">
      <c r="A22" s="19" t="s">
        <v>64</v>
      </c>
      <c r="B22" s="24" t="s">
        <v>78</v>
      </c>
      <c r="C22" s="20" t="s">
        <v>50</v>
      </c>
      <c r="D22" s="21">
        <v>874246</v>
      </c>
      <c r="E22" s="21">
        <v>600000</v>
      </c>
      <c r="F22" s="19" t="s">
        <v>92</v>
      </c>
      <c r="G22" s="22" t="s">
        <v>95</v>
      </c>
      <c r="H22" s="19" t="s">
        <v>91</v>
      </c>
      <c r="I22" s="22" t="s">
        <v>95</v>
      </c>
      <c r="J22" s="19" t="s">
        <v>99</v>
      </c>
      <c r="K22" s="22" t="s">
        <v>95</v>
      </c>
      <c r="L22" s="5">
        <v>29</v>
      </c>
      <c r="M22" s="5">
        <v>10</v>
      </c>
      <c r="N22" s="5">
        <v>7</v>
      </c>
      <c r="O22" s="5">
        <v>24</v>
      </c>
      <c r="P22" s="5">
        <v>3</v>
      </c>
      <c r="Q22" s="5">
        <v>4</v>
      </c>
      <c r="R22" s="6">
        <f>SUM(L22:Q22)</f>
        <v>77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s="4" customFormat="1" ht="12.75" customHeight="1" x14ac:dyDescent="0.3">
      <c r="A23" s="19" t="s">
        <v>65</v>
      </c>
      <c r="B23" s="20" t="s">
        <v>79</v>
      </c>
      <c r="C23" s="20" t="s">
        <v>51</v>
      </c>
      <c r="D23" s="21">
        <v>3780000</v>
      </c>
      <c r="E23" s="21">
        <v>1600000</v>
      </c>
      <c r="F23" s="19" t="s">
        <v>93</v>
      </c>
      <c r="G23" s="22" t="s">
        <v>95</v>
      </c>
      <c r="H23" s="19" t="s">
        <v>90</v>
      </c>
      <c r="I23" s="22" t="s">
        <v>95</v>
      </c>
      <c r="J23" s="25" t="s">
        <v>97</v>
      </c>
      <c r="K23" s="22" t="s">
        <v>96</v>
      </c>
      <c r="L23" s="5">
        <v>30</v>
      </c>
      <c r="M23" s="5">
        <v>10</v>
      </c>
      <c r="N23" s="5">
        <v>6</v>
      </c>
      <c r="O23" s="5">
        <v>17</v>
      </c>
      <c r="P23" s="5">
        <v>0</v>
      </c>
      <c r="Q23" s="5">
        <v>4</v>
      </c>
      <c r="R23" s="6">
        <f>SUM(L23:Q23)</f>
        <v>67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s="4" customFormat="1" ht="12.75" customHeight="1" x14ac:dyDescent="0.3">
      <c r="A24" s="19" t="s">
        <v>66</v>
      </c>
      <c r="B24" s="20" t="s">
        <v>80</v>
      </c>
      <c r="C24" s="20" t="s">
        <v>52</v>
      </c>
      <c r="D24" s="26" t="s">
        <v>88</v>
      </c>
      <c r="E24" s="21">
        <v>730000</v>
      </c>
      <c r="F24" s="19" t="s">
        <v>94</v>
      </c>
      <c r="G24" s="22" t="s">
        <v>95</v>
      </c>
      <c r="H24" s="19" t="s">
        <v>91</v>
      </c>
      <c r="I24" s="22" t="s">
        <v>95</v>
      </c>
      <c r="J24" s="25" t="s">
        <v>100</v>
      </c>
      <c r="K24" s="22" t="s">
        <v>95</v>
      </c>
      <c r="L24" s="5">
        <v>29</v>
      </c>
      <c r="M24" s="5">
        <v>10</v>
      </c>
      <c r="N24" s="5">
        <v>6</v>
      </c>
      <c r="O24" s="5">
        <v>21</v>
      </c>
      <c r="P24" s="5">
        <v>4</v>
      </c>
      <c r="Q24" s="5">
        <v>4</v>
      </c>
      <c r="R24" s="6">
        <f>SUM(L24:Q24)</f>
        <v>74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s="4" customFormat="1" ht="13.5" customHeight="1" x14ac:dyDescent="0.3">
      <c r="A25" s="19" t="s">
        <v>67</v>
      </c>
      <c r="B25" s="20" t="s">
        <v>81</v>
      </c>
      <c r="C25" s="20" t="s">
        <v>53</v>
      </c>
      <c r="D25" s="21">
        <v>475560</v>
      </c>
      <c r="E25" s="21">
        <v>420000</v>
      </c>
      <c r="F25" s="19" t="s">
        <v>94</v>
      </c>
      <c r="G25" s="22" t="s">
        <v>95</v>
      </c>
      <c r="H25" s="19" t="s">
        <v>93</v>
      </c>
      <c r="I25" s="22" t="s">
        <v>95</v>
      </c>
      <c r="J25" s="27" t="s">
        <v>99</v>
      </c>
      <c r="K25" s="22" t="s">
        <v>95</v>
      </c>
      <c r="L25" s="5">
        <v>28</v>
      </c>
      <c r="M25" s="5">
        <v>10</v>
      </c>
      <c r="N25" s="5">
        <v>6</v>
      </c>
      <c r="O25" s="5">
        <v>22</v>
      </c>
      <c r="P25" s="5">
        <v>2</v>
      </c>
      <c r="Q25" s="5">
        <v>4</v>
      </c>
      <c r="R25" s="6">
        <f>SUM(L25:Q25)</f>
        <v>72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s="4" customFormat="1" ht="12.75" customHeight="1" x14ac:dyDescent="0.3">
      <c r="A26" s="19" t="s">
        <v>68</v>
      </c>
      <c r="B26" s="20" t="s">
        <v>81</v>
      </c>
      <c r="C26" s="20" t="s">
        <v>54</v>
      </c>
      <c r="D26" s="21">
        <v>400320</v>
      </c>
      <c r="E26" s="21">
        <v>200000</v>
      </c>
      <c r="F26" s="19" t="s">
        <v>90</v>
      </c>
      <c r="G26" s="22" t="s">
        <v>95</v>
      </c>
      <c r="H26" s="19" t="s">
        <v>92</v>
      </c>
      <c r="I26" s="22" t="s">
        <v>95</v>
      </c>
      <c r="J26" s="19" t="s">
        <v>100</v>
      </c>
      <c r="K26" s="22" t="s">
        <v>95</v>
      </c>
      <c r="L26" s="5">
        <v>29</v>
      </c>
      <c r="M26" s="5">
        <v>8</v>
      </c>
      <c r="N26" s="5">
        <v>7</v>
      </c>
      <c r="O26" s="5">
        <v>21</v>
      </c>
      <c r="P26" s="5">
        <v>2</v>
      </c>
      <c r="Q26" s="5">
        <v>4</v>
      </c>
      <c r="R26" s="6">
        <f>SUM(L26:Q26)</f>
        <v>71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s="4" customFormat="1" ht="12.75" customHeight="1" x14ac:dyDescent="0.3">
      <c r="A27" s="19" t="s">
        <v>69</v>
      </c>
      <c r="B27" s="20" t="s">
        <v>81</v>
      </c>
      <c r="C27" s="20" t="s">
        <v>55</v>
      </c>
      <c r="D27" s="21">
        <v>3302000</v>
      </c>
      <c r="E27" s="21">
        <v>1600000</v>
      </c>
      <c r="F27" s="19" t="s">
        <v>91</v>
      </c>
      <c r="G27" s="22" t="s">
        <v>96</v>
      </c>
      <c r="H27" s="19" t="s">
        <v>94</v>
      </c>
      <c r="I27" s="22" t="s">
        <v>95</v>
      </c>
      <c r="J27" s="19" t="s">
        <v>101</v>
      </c>
      <c r="K27" s="22" t="s">
        <v>95</v>
      </c>
      <c r="L27" s="5">
        <v>33</v>
      </c>
      <c r="M27" s="5">
        <v>12</v>
      </c>
      <c r="N27" s="5">
        <v>8</v>
      </c>
      <c r="O27" s="5">
        <v>24</v>
      </c>
      <c r="P27" s="5">
        <v>2</v>
      </c>
      <c r="Q27" s="5">
        <v>5</v>
      </c>
      <c r="R27" s="6">
        <f>SUM(L27:Q27)</f>
        <v>84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s="4" customFormat="1" ht="12.75" customHeight="1" x14ac:dyDescent="0.3">
      <c r="A28" s="19" t="s">
        <v>70</v>
      </c>
      <c r="B28" s="20" t="s">
        <v>82</v>
      </c>
      <c r="C28" s="20" t="s">
        <v>56</v>
      </c>
      <c r="D28" s="28" t="s">
        <v>89</v>
      </c>
      <c r="E28" s="28">
        <v>1900000</v>
      </c>
      <c r="F28" s="19" t="s">
        <v>92</v>
      </c>
      <c r="G28" s="22" t="s">
        <v>95</v>
      </c>
      <c r="H28" s="19" t="s">
        <v>91</v>
      </c>
      <c r="I28" s="22" t="s">
        <v>95</v>
      </c>
      <c r="J28" s="19" t="s">
        <v>102</v>
      </c>
      <c r="K28" s="22" t="s">
        <v>95</v>
      </c>
      <c r="L28" s="5">
        <v>33</v>
      </c>
      <c r="M28" s="5">
        <v>11</v>
      </c>
      <c r="N28" s="5">
        <v>8</v>
      </c>
      <c r="O28" s="5">
        <v>18</v>
      </c>
      <c r="P28" s="5">
        <v>4</v>
      </c>
      <c r="Q28" s="5">
        <v>4</v>
      </c>
      <c r="R28" s="6">
        <f>SUM(L28:Q28)</f>
        <v>78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s="40" customFormat="1" ht="12.75" customHeight="1" x14ac:dyDescent="0.3">
      <c r="A29" s="19" t="s">
        <v>143</v>
      </c>
      <c r="B29" s="20" t="s">
        <v>119</v>
      </c>
      <c r="C29" s="20" t="s">
        <v>120</v>
      </c>
      <c r="D29" s="28">
        <v>1565000</v>
      </c>
      <c r="E29" s="28">
        <v>1000000</v>
      </c>
      <c r="F29" s="19" t="s">
        <v>117</v>
      </c>
      <c r="G29" s="22" t="s">
        <v>113</v>
      </c>
      <c r="H29" s="19" t="s">
        <v>121</v>
      </c>
      <c r="I29" s="22" t="s">
        <v>111</v>
      </c>
      <c r="J29" s="25"/>
      <c r="K29" s="22"/>
      <c r="L29" s="5">
        <v>34</v>
      </c>
      <c r="M29" s="5">
        <v>12</v>
      </c>
      <c r="N29" s="5">
        <v>7</v>
      </c>
      <c r="O29" s="5">
        <v>22</v>
      </c>
      <c r="P29" s="5">
        <v>2</v>
      </c>
      <c r="Q29" s="5">
        <v>5</v>
      </c>
      <c r="R29" s="6">
        <f>SUM(L29:Q29)</f>
        <v>82</v>
      </c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ht="12.6" x14ac:dyDescent="0.3">
      <c r="A30" s="19" t="s">
        <v>144</v>
      </c>
      <c r="B30" s="20" t="s">
        <v>122</v>
      </c>
      <c r="C30" s="20" t="s">
        <v>123</v>
      </c>
      <c r="D30" s="28">
        <v>2832500</v>
      </c>
      <c r="E30" s="28">
        <v>1500000</v>
      </c>
      <c r="F30" s="19" t="s">
        <v>121</v>
      </c>
      <c r="G30" s="22" t="s">
        <v>111</v>
      </c>
      <c r="H30" s="19"/>
      <c r="I30" s="22"/>
      <c r="J30" s="25" t="s">
        <v>124</v>
      </c>
      <c r="K30" s="22" t="s">
        <v>113</v>
      </c>
      <c r="L30" s="5">
        <v>35</v>
      </c>
      <c r="M30" s="5">
        <v>12</v>
      </c>
      <c r="N30" s="5">
        <v>7</v>
      </c>
      <c r="O30" s="5">
        <v>24</v>
      </c>
      <c r="P30" s="5">
        <v>4</v>
      </c>
      <c r="Q30" s="5">
        <v>5</v>
      </c>
      <c r="R30" s="6">
        <f>SUM(L30:Q30)</f>
        <v>87</v>
      </c>
    </row>
    <row r="31" spans="1:78" ht="12.75" customHeight="1" x14ac:dyDescent="0.3">
      <c r="A31" s="19" t="s">
        <v>145</v>
      </c>
      <c r="B31" s="20" t="s">
        <v>126</v>
      </c>
      <c r="C31" s="20" t="s">
        <v>127</v>
      </c>
      <c r="D31" s="28">
        <v>5230250</v>
      </c>
      <c r="E31" s="28">
        <v>2200000</v>
      </c>
      <c r="F31" s="19"/>
      <c r="G31" s="22"/>
      <c r="H31" s="19" t="s">
        <v>128</v>
      </c>
      <c r="I31" s="22" t="s">
        <v>113</v>
      </c>
      <c r="J31" s="25"/>
      <c r="K31" s="22"/>
      <c r="L31" s="5">
        <v>29</v>
      </c>
      <c r="M31" s="5">
        <v>11</v>
      </c>
      <c r="N31" s="5">
        <v>6</v>
      </c>
      <c r="O31" s="5">
        <v>25</v>
      </c>
      <c r="P31" s="5">
        <v>4</v>
      </c>
      <c r="Q31" s="5">
        <v>4</v>
      </c>
      <c r="R31" s="6">
        <f>SUM(L31:Q31)</f>
        <v>79</v>
      </c>
    </row>
    <row r="32" spans="1:78" s="16" customFormat="1" ht="12.75" customHeight="1" x14ac:dyDescent="0.3">
      <c r="A32" s="19" t="s">
        <v>146</v>
      </c>
      <c r="B32" s="20" t="s">
        <v>130</v>
      </c>
      <c r="C32" s="20" t="s">
        <v>131</v>
      </c>
      <c r="D32" s="28">
        <v>4423857</v>
      </c>
      <c r="E32" s="28">
        <v>1020000</v>
      </c>
      <c r="F32" s="19"/>
      <c r="G32" s="22"/>
      <c r="H32" s="19"/>
      <c r="I32" s="22"/>
      <c r="J32" s="25" t="s">
        <v>132</v>
      </c>
      <c r="K32" s="22" t="s">
        <v>111</v>
      </c>
      <c r="L32" s="5">
        <v>28</v>
      </c>
      <c r="M32" s="5">
        <v>10</v>
      </c>
      <c r="N32" s="5">
        <v>7</v>
      </c>
      <c r="O32" s="5">
        <v>19</v>
      </c>
      <c r="P32" s="5">
        <v>3</v>
      </c>
      <c r="Q32" s="5">
        <v>4</v>
      </c>
      <c r="R32" s="6">
        <f>SUM(L32:Q32)</f>
        <v>71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s="4" customFormat="1" ht="12.75" customHeight="1" x14ac:dyDescent="0.3">
      <c r="A33" s="19" t="s">
        <v>147</v>
      </c>
      <c r="B33" s="20" t="s">
        <v>134</v>
      </c>
      <c r="C33" s="20" t="s">
        <v>135</v>
      </c>
      <c r="D33" s="28">
        <v>1250675</v>
      </c>
      <c r="E33" s="28">
        <v>550000</v>
      </c>
      <c r="F33" s="19"/>
      <c r="G33" s="22"/>
      <c r="H33" s="19" t="s">
        <v>121</v>
      </c>
      <c r="I33" s="22" t="s">
        <v>111</v>
      </c>
      <c r="J33" s="25"/>
      <c r="K33" s="22"/>
      <c r="L33" s="5">
        <v>28</v>
      </c>
      <c r="M33" s="5">
        <v>10</v>
      </c>
      <c r="N33" s="5">
        <v>6</v>
      </c>
      <c r="O33" s="5">
        <v>22</v>
      </c>
      <c r="P33" s="5">
        <v>1</v>
      </c>
      <c r="Q33" s="5">
        <v>4</v>
      </c>
      <c r="R33" s="6">
        <f>SUM(L33:Q33)</f>
        <v>71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s="4" customFormat="1" ht="12.75" customHeight="1" x14ac:dyDescent="0.3">
      <c r="A34" s="19" t="s">
        <v>148</v>
      </c>
      <c r="B34" s="20" t="s">
        <v>137</v>
      </c>
      <c r="C34" s="20" t="s">
        <v>138</v>
      </c>
      <c r="D34" s="28">
        <v>13526000</v>
      </c>
      <c r="E34" s="28">
        <v>6500000</v>
      </c>
      <c r="F34" s="19" t="s">
        <v>110</v>
      </c>
      <c r="G34" s="22" t="s">
        <v>111</v>
      </c>
      <c r="H34" s="19"/>
      <c r="I34" s="22"/>
      <c r="J34" s="25" t="s">
        <v>139</v>
      </c>
      <c r="K34" s="22" t="s">
        <v>113</v>
      </c>
      <c r="L34" s="5">
        <v>35</v>
      </c>
      <c r="M34" s="5">
        <v>13</v>
      </c>
      <c r="N34" s="5">
        <v>8</v>
      </c>
      <c r="O34" s="5">
        <v>25</v>
      </c>
      <c r="P34" s="5">
        <v>2</v>
      </c>
      <c r="Q34" s="5">
        <v>5</v>
      </c>
      <c r="R34" s="6">
        <f>SUM(L34:Q34)</f>
        <v>88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s="4" customFormat="1" ht="12.6" x14ac:dyDescent="0.3">
      <c r="A35" s="19" t="s">
        <v>71</v>
      </c>
      <c r="B35" s="20" t="s">
        <v>83</v>
      </c>
      <c r="C35" s="20" t="s">
        <v>57</v>
      </c>
      <c r="D35" s="28">
        <v>1431400</v>
      </c>
      <c r="E35" s="28">
        <v>670000</v>
      </c>
      <c r="F35" s="19" t="s">
        <v>93</v>
      </c>
      <c r="G35" s="22" t="s">
        <v>96</v>
      </c>
      <c r="H35" s="19" t="s">
        <v>90</v>
      </c>
      <c r="I35" s="22" t="s">
        <v>95</v>
      </c>
      <c r="J35" s="19" t="s">
        <v>99</v>
      </c>
      <c r="K35" s="22" t="s">
        <v>96</v>
      </c>
      <c r="L35" s="5">
        <v>20</v>
      </c>
      <c r="M35" s="5">
        <v>9</v>
      </c>
      <c r="N35" s="5">
        <v>5</v>
      </c>
      <c r="O35" s="5">
        <v>19</v>
      </c>
      <c r="P35" s="5">
        <v>0</v>
      </c>
      <c r="Q35" s="5">
        <v>4</v>
      </c>
      <c r="R35" s="6">
        <f>SUM(L35:Q35)</f>
        <v>57</v>
      </c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s="4" customFormat="1" ht="12.75" customHeight="1" x14ac:dyDescent="0.3">
      <c r="A36" s="19" t="s">
        <v>72</v>
      </c>
      <c r="B36" s="20" t="s">
        <v>84</v>
      </c>
      <c r="C36" s="20" t="s">
        <v>58</v>
      </c>
      <c r="D36" s="21">
        <v>2218140</v>
      </c>
      <c r="E36" s="21">
        <v>696400</v>
      </c>
      <c r="F36" s="19" t="s">
        <v>91</v>
      </c>
      <c r="G36" s="22" t="s">
        <v>95</v>
      </c>
      <c r="H36" s="19" t="s">
        <v>90</v>
      </c>
      <c r="I36" s="22" t="s">
        <v>95</v>
      </c>
      <c r="J36" s="19" t="s">
        <v>98</v>
      </c>
      <c r="K36" s="22" t="s">
        <v>95</v>
      </c>
      <c r="L36" s="5">
        <v>32</v>
      </c>
      <c r="M36" s="5">
        <v>11</v>
      </c>
      <c r="N36" s="5">
        <v>8</v>
      </c>
      <c r="O36" s="5">
        <v>24</v>
      </c>
      <c r="P36" s="5">
        <v>1</v>
      </c>
      <c r="Q36" s="5">
        <v>5</v>
      </c>
      <c r="R36" s="6">
        <f>SUM(L36:Q36)</f>
        <v>81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4" customFormat="1" ht="12.75" customHeight="1" x14ac:dyDescent="0.3">
      <c r="A37" s="19" t="s">
        <v>73</v>
      </c>
      <c r="B37" s="20" t="s">
        <v>85</v>
      </c>
      <c r="C37" s="20" t="s">
        <v>59</v>
      </c>
      <c r="D37" s="21">
        <v>2109750</v>
      </c>
      <c r="E37" s="21">
        <v>1000000</v>
      </c>
      <c r="F37" s="19" t="s">
        <v>92</v>
      </c>
      <c r="G37" s="22" t="s">
        <v>95</v>
      </c>
      <c r="H37" s="19" t="s">
        <v>93</v>
      </c>
      <c r="I37" s="22" t="s">
        <v>95</v>
      </c>
      <c r="J37" s="19" t="s">
        <v>103</v>
      </c>
      <c r="K37" s="22" t="s">
        <v>95</v>
      </c>
      <c r="L37" s="5">
        <v>35</v>
      </c>
      <c r="M37" s="5">
        <v>12</v>
      </c>
      <c r="N37" s="5">
        <v>7</v>
      </c>
      <c r="O37" s="5">
        <v>15</v>
      </c>
      <c r="P37" s="5">
        <v>3</v>
      </c>
      <c r="Q37" s="5">
        <v>4</v>
      </c>
      <c r="R37" s="6">
        <f>SUM(L37:Q37)</f>
        <v>76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s="4" customFormat="1" ht="12.75" customHeight="1" x14ac:dyDescent="0.3">
      <c r="A38" s="19" t="s">
        <v>74</v>
      </c>
      <c r="B38" s="20" t="s">
        <v>86</v>
      </c>
      <c r="C38" s="20" t="s">
        <v>60</v>
      </c>
      <c r="D38" s="28">
        <v>1140000</v>
      </c>
      <c r="E38" s="28">
        <v>570000</v>
      </c>
      <c r="F38" s="19" t="s">
        <v>90</v>
      </c>
      <c r="G38" s="22" t="s">
        <v>95</v>
      </c>
      <c r="H38" s="19" t="s">
        <v>92</v>
      </c>
      <c r="I38" s="22" t="s">
        <v>96</v>
      </c>
      <c r="J38" s="25" t="s">
        <v>97</v>
      </c>
      <c r="K38" s="22" t="s">
        <v>95</v>
      </c>
      <c r="L38" s="5">
        <v>28</v>
      </c>
      <c r="M38" s="5">
        <v>9</v>
      </c>
      <c r="N38" s="5">
        <v>9</v>
      </c>
      <c r="O38" s="5">
        <v>17</v>
      </c>
      <c r="P38" s="5">
        <v>2</v>
      </c>
      <c r="Q38" s="5">
        <v>4</v>
      </c>
      <c r="R38" s="6">
        <f>SUM(L38:Q38)</f>
        <v>69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s="4" customFormat="1" ht="12.75" customHeight="1" x14ac:dyDescent="0.3">
      <c r="A39" s="19" t="s">
        <v>75</v>
      </c>
      <c r="B39" s="20" t="s">
        <v>87</v>
      </c>
      <c r="C39" s="20" t="s">
        <v>61</v>
      </c>
      <c r="D39" s="28">
        <v>994000</v>
      </c>
      <c r="E39" s="28">
        <v>744000</v>
      </c>
      <c r="F39" s="19" t="s">
        <v>91</v>
      </c>
      <c r="G39" s="22" t="s">
        <v>95</v>
      </c>
      <c r="H39" s="19" t="s">
        <v>92</v>
      </c>
      <c r="I39" s="22" t="s">
        <v>95</v>
      </c>
      <c r="J39" s="25" t="s">
        <v>101</v>
      </c>
      <c r="K39" s="22" t="s">
        <v>95</v>
      </c>
      <c r="L39" s="5">
        <v>32</v>
      </c>
      <c r="M39" s="5">
        <v>11</v>
      </c>
      <c r="N39" s="5">
        <v>8</v>
      </c>
      <c r="O39" s="5">
        <v>15</v>
      </c>
      <c r="P39" s="5">
        <v>2</v>
      </c>
      <c r="Q39" s="5">
        <v>5</v>
      </c>
      <c r="R39" s="6">
        <f>SUM(L39:Q39)</f>
        <v>73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ht="12" x14ac:dyDescent="0.3">
      <c r="D40" s="9">
        <f>SUM(D17:D39)</f>
        <v>62454476</v>
      </c>
      <c r="E40" s="9">
        <f>SUM(E17:E39)</f>
        <v>35105400</v>
      </c>
      <c r="F40" s="9"/>
    </row>
    <row r="41" spans="1:78" ht="12" x14ac:dyDescent="0.3">
      <c r="E41" s="9"/>
      <c r="F41" s="9"/>
      <c r="G41" s="9"/>
      <c r="H41" s="9"/>
    </row>
  </sheetData>
  <mergeCells count="20">
    <mergeCell ref="O14:O15"/>
    <mergeCell ref="P14:P15"/>
    <mergeCell ref="Q14:Q15"/>
    <mergeCell ref="R14:R15"/>
    <mergeCell ref="F14:G15"/>
    <mergeCell ref="H14:I15"/>
    <mergeCell ref="J14:K15"/>
    <mergeCell ref="L14:L15"/>
    <mergeCell ref="M14:M15"/>
    <mergeCell ref="N14:N15"/>
    <mergeCell ref="A3:C3"/>
    <mergeCell ref="D3:K3"/>
    <mergeCell ref="D9:K9"/>
    <mergeCell ref="D10:K10"/>
    <mergeCell ref="D12:K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5" sqref="P17:Q39" xr:uid="{13E18E05-7661-4138-A1F1-9663B08D4925}">
      <formula1>5</formula1>
    </dataValidation>
    <dataValidation type="decimal" operator="lessThanOrEqual" allowBlank="1" showInputMessage="1" showErrorMessage="1" error="max. 25" sqref="O17:O39" xr:uid="{333D7D41-A59B-40E6-B995-1A9CEB4A596D}">
      <formula1>25</formula1>
    </dataValidation>
    <dataValidation type="decimal" operator="lessThanOrEqual" allowBlank="1" showInputMessage="1" showErrorMessage="1" error="max. 10" sqref="N17:N39" xr:uid="{E0BCCFC3-8D41-4DF5-8BD2-D443AA09AF01}">
      <formula1>10</formula1>
    </dataValidation>
    <dataValidation type="decimal" operator="lessThanOrEqual" allowBlank="1" showInputMessage="1" showErrorMessage="1" error="max. 15" sqref="M17:M39" xr:uid="{059D29A4-A53D-49CB-A313-5B3A843CC3FE}">
      <formula1>15</formula1>
    </dataValidation>
    <dataValidation type="decimal" operator="lessThanOrEqual" allowBlank="1" showInputMessage="1" showErrorMessage="1" error="max. 40" sqref="L17:L39" xr:uid="{37061431-DD1E-4B4E-B751-B773A9AF6BA1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6EA405-6839-4635-98CC-5AD2CCC434B5}"/>
</file>

<file path=customXml/itemProps2.xml><?xml version="1.0" encoding="utf-8"?>
<ds:datastoreItem xmlns:ds="http://schemas.openxmlformats.org/officeDocument/2006/customXml" ds:itemID="{2D5E35B4-602B-4F70-92CD-00449AC32AF8}"/>
</file>

<file path=customXml/itemProps3.xml><?xml version="1.0" encoding="utf-8"?>
<ds:datastoreItem xmlns:ds="http://schemas.openxmlformats.org/officeDocument/2006/customXml" ds:itemID="{2005C599-738E-4743-B2CA-A916311EC1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animovaný film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'animovaný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2022-10-06T12:25:53Z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