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12. jednání\"/>
    </mc:Choice>
  </mc:AlternateContent>
  <xr:revisionPtr revIDLastSave="0" documentId="13_ncr:1_{B2B4A2E3-1A8D-47CD-AFCD-C61FD46456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imovaný film" sheetId="2" r:id="rId1"/>
    <sheet name="ČK" sheetId="4" r:id="rId2"/>
    <sheet name="HB" sheetId="5" r:id="rId3"/>
    <sheet name="JK" sheetId="6" r:id="rId4"/>
    <sheet name="LD" sheetId="7" r:id="rId5"/>
    <sheet name="LC" sheetId="8" r:id="rId6"/>
    <sheet name="NS" sheetId="9" r:id="rId7"/>
    <sheet name="OZ" sheetId="10" r:id="rId8"/>
    <sheet name="TCD" sheetId="3" r:id="rId9"/>
  </sheets>
  <definedNames>
    <definedName name="_xlnm.Print_Area" localSheetId="0">'animovaný film'!$A$1:$AD$40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0" l="1"/>
  <c r="D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E32" i="9"/>
  <c r="D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E32" i="8"/>
  <c r="D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E32" i="7"/>
  <c r="D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E32" i="6"/>
  <c r="D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E32" i="5"/>
  <c r="D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E32" i="4"/>
  <c r="D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E32" i="3"/>
  <c r="D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E34" i="2"/>
  <c r="D34" i="2"/>
  <c r="U34" i="2" l="1"/>
  <c r="U35" i="2" s="1"/>
</calcChain>
</file>

<file path=xl/sharedStrings.xml><?xml version="1.0" encoding="utf-8"?>
<sst xmlns="http://schemas.openxmlformats.org/spreadsheetml/2006/main" count="1775" uniqueCount="127">
  <si>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</si>
  <si>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</si>
  <si>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</si>
  <si>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</si>
  <si>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</si>
  <si>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</si>
  <si>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</si>
  <si>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</si>
  <si>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</si>
  <si>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</si>
  <si>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</si>
  <si>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</si>
  <si>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</si>
  <si>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</si>
  <si>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</si>
  <si>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</si>
  <si>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</si>
  <si>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</si>
  <si>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</si>
  <si>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</si>
  <si>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</si>
  <si>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</si>
  <si>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</si>
  <si>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</si>
  <si>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</si>
  <si>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</si>
  <si>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</si>
  <si>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</si>
  <si>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</si>
  <si>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</si>
  <si>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</si>
  <si>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</si>
  <si>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</si>
  <si>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</si>
  <si>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</si>
  <si>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</si>
  <si>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Kompletní vývoj nebo výroba animovaného filmu</t>
  </si>
  <si>
    <t>3. podporovat originalitu výtvarného řešení, obsahu i zpracování námětu a tématu</t>
  </si>
  <si>
    <t>4. posílit pozici animovaného filmu v české kinematografii</t>
  </si>
  <si>
    <t>5. podpora mezinárodních koprodukcí</t>
  </si>
  <si>
    <t>6. zvýšit potenciál projektů pro získání mezinárodní koprodukce (Eurimages, Media, zahraniční partneři, zahraniční televizní vysilatelé)</t>
  </si>
  <si>
    <r>
      <rPr>
        <b/>
        <sz val="9.5"/>
        <rFont val="Arial"/>
        <family val="2"/>
        <charset val="238"/>
      </rPr>
      <t>Specifikace dotačního okruhu</t>
    </r>
    <r>
      <rPr>
        <sz val="9.5"/>
        <rFont val="Arial"/>
        <family val="2"/>
        <charset val="238"/>
      </rPr>
      <t xml:space="preserve">
Podpora je určena pro kompletní vývoj nebo výrobu celovečerních nebo krátkometrážních animovaných českých kinematografických děl (ve smyslu § 2. odst. 1 písm. f) zákona o audiovizi).</t>
    </r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</si>
  <si>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
2. výroba českého kinematografického díla</t>
    </r>
  </si>
  <si>
    <t>a následných aktivit producenta, které směřují k zajištění financování a připravenosti projektu k natáčení</t>
  </si>
  <si>
    <t xml:space="preserve">1. podporovat žánrovou, tematickou a stylovou různorodost českých kinematografických děl
2. podporovat vývoj českého kinematografického díla ve smyslu prohloubené práce autora a dramaturga na scénáři 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</si>
  <si>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2021-12-2-20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</si>
  <si>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28. 5. 2021 - 28. 6. 2021</t>
    </r>
  </si>
  <si>
    <r>
      <t xml:space="preserve">Finanční alokace: </t>
    </r>
    <r>
      <rPr>
        <sz val="9.5"/>
        <rFont val="Arial"/>
        <family val="2"/>
        <charset val="238"/>
      </rPr>
      <t>14 000 000 Kč</t>
    </r>
  </si>
  <si>
    <t>First 365 Days</t>
  </si>
  <si>
    <t>ANIMAMI</t>
  </si>
  <si>
    <t>(S)MYSL</t>
  </si>
  <si>
    <t>Strach</t>
  </si>
  <si>
    <t>James &amp; Margaret</t>
  </si>
  <si>
    <t>Koroljovův sen</t>
  </si>
  <si>
    <t>O čápech</t>
  </si>
  <si>
    <t>Bob a Bobek - Na stopě Mrkvojeda</t>
  </si>
  <si>
    <t>9 milionů barev</t>
  </si>
  <si>
    <t>4700/2021</t>
  </si>
  <si>
    <t>4701/2021</t>
  </si>
  <si>
    <t>4702/2021</t>
  </si>
  <si>
    <t>4710/2021</t>
  </si>
  <si>
    <t>4711/2021</t>
  </si>
  <si>
    <t>4714/2021</t>
  </si>
  <si>
    <t>4717/2021</t>
  </si>
  <si>
    <t>4722/2021</t>
  </si>
  <si>
    <t>4734/2021</t>
  </si>
  <si>
    <t>Frame Films</t>
  </si>
  <si>
    <t>Kouzelná animace</t>
  </si>
  <si>
    <t>PPOP VISUALS</t>
  </si>
  <si>
    <t>Hausboot Production</t>
  </si>
  <si>
    <t>Whoomp</t>
  </si>
  <si>
    <t>nutprodukce</t>
  </si>
  <si>
    <t>MAUR film</t>
  </si>
  <si>
    <t>BoBa FILM</t>
  </si>
  <si>
    <t>Bionaut</t>
  </si>
  <si>
    <t>Gregor, Lukáš</t>
  </si>
  <si>
    <t>Slováková, Andrea</t>
  </si>
  <si>
    <t>Seidl, Tomáš</t>
  </si>
  <si>
    <t>Mahdal, Martin</t>
  </si>
  <si>
    <t>ne</t>
  </si>
  <si>
    <t>ano</t>
  </si>
  <si>
    <t>Mathé, Ivo</t>
  </si>
  <si>
    <t>Hovorka, Martin</t>
  </si>
  <si>
    <t>Vandas, Martin</t>
  </si>
  <si>
    <t>Krejčí, Tereza</t>
  </si>
  <si>
    <t>Babinec, Petr</t>
  </si>
  <si>
    <t>Krasnohorský, Juraj</t>
  </si>
  <si>
    <t>Šuster, Jan</t>
  </si>
  <si>
    <t>X</t>
  </si>
  <si>
    <t>MAUR film s.r.o.</t>
  </si>
  <si>
    <t>O krávě</t>
  </si>
  <si>
    <t xml:space="preserve">Gregor Lukáš </t>
  </si>
  <si>
    <t>Kouzelná animace s.r.o.</t>
  </si>
  <si>
    <t>Křižovatky</t>
  </si>
  <si>
    <t xml:space="preserve">Rozvaldová Jana </t>
  </si>
  <si>
    <t>Analog Vision s.r.o.</t>
  </si>
  <si>
    <t>DAGON</t>
  </si>
  <si>
    <t xml:space="preserve">Procházková Maria </t>
  </si>
  <si>
    <t>LUMINAR film s.r.o.</t>
  </si>
  <si>
    <t>Pyšná princezna</t>
  </si>
  <si>
    <t>13ka s.r.o.</t>
  </si>
  <si>
    <t>Hun Tun</t>
  </si>
  <si>
    <t>Bionaut s.r.o.</t>
  </si>
  <si>
    <t>Postižky</t>
  </si>
  <si>
    <t>Electra a Poem</t>
  </si>
  <si>
    <t xml:space="preserve">Bosáková Žofia </t>
  </si>
  <si>
    <t>Automat Svět s.r.o.</t>
  </si>
  <si>
    <t>Pábitelé</t>
  </si>
  <si>
    <t xml:space="preserve">Vála Luboš </t>
  </si>
  <si>
    <t>4685/2021</t>
  </si>
  <si>
    <t>4699/2021</t>
  </si>
  <si>
    <t>4716/2021</t>
  </si>
  <si>
    <t>4725/2021</t>
  </si>
  <si>
    <t>4729/2021</t>
  </si>
  <si>
    <t>4732/2021</t>
  </si>
  <si>
    <t>4733/2021</t>
  </si>
  <si>
    <t>4735/2021</t>
  </si>
  <si>
    <t>Podhradský, Michal</t>
  </si>
  <si>
    <t>výroba</t>
  </si>
  <si>
    <t>vývoj</t>
  </si>
  <si>
    <t>dotační okruh projektu
(vývoj/výroba)</t>
  </si>
  <si>
    <t>investiční dotace</t>
  </si>
  <si>
    <t>90%</t>
  </si>
  <si>
    <t>60%</t>
  </si>
  <si>
    <t>70%</t>
  </si>
  <si>
    <t>85%</t>
  </si>
  <si>
    <t>Projekty této výzvy budou na základě usnesení Rady č. 179/2021 hrazeny ze státní dotace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</si>
</sst>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2" fontId="2" fillId="2" borderId="2" xfId="0" applyNumberFormat="1" applyFont="1" applyFill="1" applyBorder="1" applyAlignment="1">
      <alignment horizontal="left" vertical="top"/>
    </xf>
    <xf numFmtId="0" fontId="6" fillId="0" borderId="2" xfId="0" applyFont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3" fontId="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2" fontId="2" fillId="2" borderId="2" xfId="0" applyNumberFormat="1" applyFont="1" applyFill="1" applyBorder="1" applyAlignment="1" applyProtection="1">
      <alignment horizontal="left" vertical="top"/>
    </xf>
    <xf numFmtId="0" fontId="6" fillId="0" borderId="2" xfId="0" applyFont="1" applyFill="1" applyBorder="1"/>
    <xf numFmtId="0" fontId="2" fillId="0" borderId="2" xfId="0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right"/>
    </xf>
    <xf numFmtId="3" fontId="3" fillId="2" borderId="0" xfId="0" applyNumberFormat="1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right" vertical="top"/>
    </xf>
    <xf numFmtId="2" fontId="3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right" vertical="top"/>
    </xf>
    <xf numFmtId="49" fontId="2" fillId="2" borderId="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2" xfId="0" applyNumberFormat="1" applyFont="1" applyFill="1" applyBorder="1" applyAlignment="1" applyProtection="1">
      <alignment horizontal="right" vertical="top"/>
      <protection locked="0"/>
    </xf>
    <xf numFmtId="9" fontId="2" fillId="2" borderId="0" xfId="1" applyFont="1" applyFill="1" applyBorder="1" applyAlignment="1">
      <alignment horizontal="left" vertical="top"/>
    </xf>
    <xf numFmtId="0" fontId="6" fillId="0" borderId="2" xfId="0" applyFont="1" applyBorder="1" applyAlignment="1"/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35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" style="15" customWidth="1"/>
    <col min="7" max="7" width="15.6640625" style="2" customWidth="1"/>
    <col min="8" max="8" width="5.6640625" style="3" customWidth="1"/>
    <col min="9" max="9" width="15.6640625" style="3" customWidth="1"/>
    <col min="10" max="10" width="5.6640625" style="2" customWidth="1"/>
    <col min="11" max="11" width="15.6640625" style="2" customWidth="1"/>
    <col min="12" max="12" width="5.6640625" style="2" customWidth="1"/>
    <col min="13" max="13" width="9.6640625" style="2" customWidth="1"/>
    <col min="14" max="20" width="9.33203125" style="2" customWidth="1"/>
    <col min="21" max="21" width="14.44140625" style="2" customWidth="1"/>
    <col min="22" max="22" width="15.77734375" style="2" customWidth="1"/>
    <col min="23" max="23" width="10.33203125" style="2" customWidth="1"/>
    <col min="24" max="27" width="9.33203125" style="2" customWidth="1"/>
    <col min="28" max="28" width="10.33203125" style="2" customWidth="1"/>
    <col min="29" max="30" width="15.6640625" style="2" customWidth="1"/>
    <col min="31" max="16384" width="9.109375" style="2"/>
  </cols>
  <sheetData>
    <row r="1" spans="1:30" ht="38.25" customHeight="1" x14ac:dyDescent="0.3">
      <c r="A1" s="1" t="s">
        <v>36</v>
      </c>
    </row>
    <row r="2" spans="1:30" ht="15" customHeight="1" x14ac:dyDescent="0.3">
      <c r="A2" s="9" t="s">
        <v>45</v>
      </c>
      <c r="D2" s="9" t="s">
        <v>25</v>
      </c>
    </row>
    <row r="3" spans="1:30" ht="25.2" customHeight="1" x14ac:dyDescent="0.3">
      <c r="A3" s="63" t="s">
        <v>42</v>
      </c>
      <c r="B3" s="64"/>
      <c r="C3" s="64"/>
      <c r="D3" s="65" t="s">
        <v>44</v>
      </c>
      <c r="E3" s="66"/>
      <c r="F3" s="66"/>
      <c r="G3" s="66"/>
      <c r="H3" s="66"/>
      <c r="I3" s="66"/>
      <c r="J3" s="66"/>
      <c r="K3" s="66"/>
      <c r="L3" s="66"/>
    </row>
    <row r="4" spans="1:30" ht="15" customHeight="1" x14ac:dyDescent="0.3">
      <c r="A4" s="9" t="s">
        <v>46</v>
      </c>
      <c r="D4" s="2" t="s">
        <v>43</v>
      </c>
    </row>
    <row r="5" spans="1:30" ht="15" customHeight="1" x14ac:dyDescent="0.3">
      <c r="A5" s="9" t="s">
        <v>47</v>
      </c>
      <c r="D5" s="2" t="s">
        <v>37</v>
      </c>
    </row>
    <row r="6" spans="1:30" ht="15" customHeight="1" x14ac:dyDescent="0.3">
      <c r="A6" s="10" t="s">
        <v>35</v>
      </c>
      <c r="D6" s="2" t="s">
        <v>38</v>
      </c>
    </row>
    <row r="7" spans="1:30" ht="15" customHeight="1" x14ac:dyDescent="0.3">
      <c r="A7" s="9" t="s">
        <v>24</v>
      </c>
      <c r="D7" s="2" t="s">
        <v>39</v>
      </c>
      <c r="E7" s="8"/>
      <c r="F7" s="14"/>
      <c r="G7" s="8"/>
      <c r="H7" s="8"/>
      <c r="I7" s="8"/>
      <c r="J7" s="8"/>
      <c r="K7" s="8"/>
      <c r="L7" s="8"/>
    </row>
    <row r="8" spans="1:30" ht="15" customHeight="1" x14ac:dyDescent="0.3">
      <c r="A8" s="9"/>
      <c r="D8" s="2" t="s">
        <v>40</v>
      </c>
      <c r="E8" s="8"/>
      <c r="F8" s="14"/>
      <c r="G8" s="8"/>
      <c r="H8" s="8"/>
      <c r="I8" s="8"/>
      <c r="J8" s="8"/>
      <c r="K8" s="8"/>
      <c r="L8" s="8"/>
    </row>
    <row r="9" spans="1:30" ht="15" customHeight="1" x14ac:dyDescent="0.3">
      <c r="D9" s="64"/>
      <c r="E9" s="64"/>
      <c r="F9" s="64"/>
      <c r="G9" s="64"/>
      <c r="H9" s="64"/>
      <c r="I9" s="64"/>
      <c r="J9" s="64"/>
      <c r="K9" s="64"/>
      <c r="L9" s="64"/>
    </row>
    <row r="10" spans="1:30" ht="42.6" customHeight="1" x14ac:dyDescent="0.3">
      <c r="A10" s="9"/>
      <c r="D10" s="65" t="s">
        <v>41</v>
      </c>
      <c r="E10" s="65"/>
      <c r="F10" s="65"/>
      <c r="G10" s="65"/>
      <c r="H10" s="65"/>
      <c r="I10" s="65"/>
      <c r="J10" s="65"/>
      <c r="K10" s="65"/>
      <c r="L10" s="65"/>
    </row>
    <row r="11" spans="1:30" s="45" customFormat="1" ht="12.6" x14ac:dyDescent="0.3">
      <c r="A11" s="43"/>
      <c r="D11" s="44"/>
      <c r="E11" s="44"/>
      <c r="F11" s="44"/>
      <c r="G11" s="44"/>
      <c r="H11" s="44"/>
      <c r="I11" s="44"/>
      <c r="J11" s="44"/>
      <c r="K11" s="44"/>
      <c r="L11" s="44"/>
    </row>
    <row r="12" spans="1:30" s="45" customFormat="1" ht="12.6" x14ac:dyDescent="0.3">
      <c r="A12" s="43"/>
      <c r="D12" s="71" t="s">
        <v>126</v>
      </c>
      <c r="E12" s="44"/>
      <c r="F12" s="44"/>
      <c r="G12" s="44"/>
      <c r="H12" s="44"/>
      <c r="I12" s="44"/>
      <c r="J12" s="44"/>
      <c r="K12" s="44"/>
      <c r="L12" s="44"/>
    </row>
    <row r="13" spans="1:30" ht="12.6" customHeight="1" x14ac:dyDescent="0.3">
      <c r="A13" s="9"/>
    </row>
    <row r="14" spans="1:30" ht="26.4" customHeight="1" x14ac:dyDescent="0.3">
      <c r="A14" s="61" t="s">
        <v>0</v>
      </c>
      <c r="B14" s="61" t="s">
        <v>1</v>
      </c>
      <c r="C14" s="61" t="s">
        <v>19</v>
      </c>
      <c r="D14" s="61" t="s">
        <v>13</v>
      </c>
      <c r="E14" s="68" t="s">
        <v>2</v>
      </c>
      <c r="F14" s="68" t="s">
        <v>120</v>
      </c>
      <c r="G14" s="61" t="s">
        <v>32</v>
      </c>
      <c r="H14" s="61"/>
      <c r="I14" s="61" t="s">
        <v>33</v>
      </c>
      <c r="J14" s="61"/>
      <c r="K14" s="61" t="s">
        <v>34</v>
      </c>
      <c r="L14" s="61"/>
      <c r="M14" s="61" t="s">
        <v>15</v>
      </c>
      <c r="N14" s="61" t="s">
        <v>14</v>
      </c>
      <c r="O14" s="61" t="s">
        <v>16</v>
      </c>
      <c r="P14" s="61" t="s">
        <v>29</v>
      </c>
      <c r="Q14" s="61" t="s">
        <v>30</v>
      </c>
      <c r="R14" s="61" t="s">
        <v>31</v>
      </c>
      <c r="S14" s="61" t="s">
        <v>3</v>
      </c>
      <c r="T14" s="61" t="s">
        <v>4</v>
      </c>
      <c r="U14" s="61" t="s">
        <v>5</v>
      </c>
      <c r="V14" s="61" t="s">
        <v>6</v>
      </c>
      <c r="W14" s="61" t="s">
        <v>7</v>
      </c>
      <c r="X14" s="61" t="s">
        <v>8</v>
      </c>
      <c r="Y14" s="61" t="s">
        <v>18</v>
      </c>
      <c r="Z14" s="61" t="s">
        <v>17</v>
      </c>
      <c r="AA14" s="61" t="s">
        <v>9</v>
      </c>
      <c r="AB14" s="61" t="s">
        <v>10</v>
      </c>
      <c r="AC14" s="61" t="s">
        <v>11</v>
      </c>
      <c r="AD14" s="61" t="s">
        <v>12</v>
      </c>
    </row>
    <row r="15" spans="1:30" ht="59.4" customHeight="1" x14ac:dyDescent="0.3">
      <c r="A15" s="67"/>
      <c r="B15" s="67"/>
      <c r="C15" s="67"/>
      <c r="D15" s="67"/>
      <c r="E15" s="69"/>
      <c r="F15" s="69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</row>
    <row r="16" spans="1:30" ht="28.95" customHeight="1" x14ac:dyDescent="0.3">
      <c r="A16" s="67"/>
      <c r="B16" s="67"/>
      <c r="C16" s="67"/>
      <c r="D16" s="67"/>
      <c r="E16" s="69"/>
      <c r="F16" s="70"/>
      <c r="G16" s="12" t="s">
        <v>26</v>
      </c>
      <c r="H16" s="11" t="s">
        <v>27</v>
      </c>
      <c r="I16" s="11" t="s">
        <v>26</v>
      </c>
      <c r="J16" s="11" t="s">
        <v>27</v>
      </c>
      <c r="K16" s="11" t="s">
        <v>26</v>
      </c>
      <c r="L16" s="11" t="s">
        <v>27</v>
      </c>
      <c r="M16" s="11" t="s">
        <v>28</v>
      </c>
      <c r="N16" s="11" t="s">
        <v>21</v>
      </c>
      <c r="O16" s="11" t="s">
        <v>21</v>
      </c>
      <c r="P16" s="11" t="s">
        <v>22</v>
      </c>
      <c r="Q16" s="11" t="s">
        <v>23</v>
      </c>
      <c r="R16" s="11" t="s">
        <v>23</v>
      </c>
      <c r="S16" s="11" t="s">
        <v>22</v>
      </c>
      <c r="T16" s="11"/>
      <c r="U16" s="11"/>
      <c r="V16" s="11"/>
      <c r="W16" s="7"/>
      <c r="X16" s="7"/>
      <c r="Y16" s="7"/>
      <c r="Z16" s="7"/>
      <c r="AA16" s="7"/>
      <c r="AB16" s="7"/>
      <c r="AC16" s="7"/>
      <c r="AD16" s="11"/>
    </row>
    <row r="17" spans="1:85" s="4" customFormat="1" ht="12.75" customHeight="1" x14ac:dyDescent="0.25">
      <c r="A17" s="20" t="s">
        <v>65</v>
      </c>
      <c r="B17" s="26" t="s">
        <v>74</v>
      </c>
      <c r="C17" s="21" t="s">
        <v>56</v>
      </c>
      <c r="D17" s="23">
        <v>1520000</v>
      </c>
      <c r="E17" s="23">
        <v>1100000</v>
      </c>
      <c r="F17" s="46" t="s">
        <v>119</v>
      </c>
      <c r="G17" s="20" t="s">
        <v>77</v>
      </c>
      <c r="H17" s="13" t="s">
        <v>80</v>
      </c>
      <c r="I17" s="24" t="s">
        <v>75</v>
      </c>
      <c r="J17" s="13" t="s">
        <v>80</v>
      </c>
      <c r="K17" s="20" t="s">
        <v>83</v>
      </c>
      <c r="L17" s="13" t="s">
        <v>80</v>
      </c>
      <c r="M17" s="25">
        <v>37</v>
      </c>
      <c r="N17" s="25">
        <v>12.5</v>
      </c>
      <c r="O17" s="25">
        <v>13.125</v>
      </c>
      <c r="P17" s="25">
        <v>4.875</v>
      </c>
      <c r="Q17" s="25">
        <v>8.875</v>
      </c>
      <c r="R17" s="25">
        <v>9</v>
      </c>
      <c r="S17" s="25">
        <v>4</v>
      </c>
      <c r="T17" s="19">
        <v>89.375</v>
      </c>
      <c r="U17" s="55">
        <v>1100000</v>
      </c>
      <c r="V17" s="5" t="s">
        <v>121</v>
      </c>
      <c r="W17" s="48" t="s">
        <v>80</v>
      </c>
      <c r="X17" s="50" t="s">
        <v>80</v>
      </c>
      <c r="Y17" s="48" t="s">
        <v>79</v>
      </c>
      <c r="Z17" s="50" t="s">
        <v>79</v>
      </c>
      <c r="AA17" s="49">
        <v>0.72</v>
      </c>
      <c r="AB17" s="50" t="s">
        <v>122</v>
      </c>
      <c r="AC17" s="51">
        <v>44926</v>
      </c>
      <c r="AD17" s="51">
        <v>44926</v>
      </c>
      <c r="AE17" s="59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4" customFormat="1" ht="12.75" customHeight="1" x14ac:dyDescent="0.25">
      <c r="A18" s="16" t="s">
        <v>115</v>
      </c>
      <c r="B18" s="16" t="s">
        <v>89</v>
      </c>
      <c r="C18" s="16" t="s">
        <v>104</v>
      </c>
      <c r="D18" s="28">
        <v>6810000</v>
      </c>
      <c r="E18" s="28">
        <v>3536000</v>
      </c>
      <c r="F18" s="39" t="s">
        <v>118</v>
      </c>
      <c r="G18" s="16"/>
      <c r="H18" s="16"/>
      <c r="I18" s="16" t="s">
        <v>91</v>
      </c>
      <c r="J18" s="17" t="s">
        <v>80</v>
      </c>
      <c r="K18" s="16" t="s">
        <v>105</v>
      </c>
      <c r="L18" s="16" t="s">
        <v>80</v>
      </c>
      <c r="M18" s="19">
        <v>35.625</v>
      </c>
      <c r="N18" s="19">
        <v>13.625</v>
      </c>
      <c r="O18" s="19">
        <v>13.25</v>
      </c>
      <c r="P18" s="19">
        <v>4.625</v>
      </c>
      <c r="Q18" s="19">
        <v>7.5</v>
      </c>
      <c r="R18" s="19">
        <v>8.875</v>
      </c>
      <c r="S18" s="19">
        <v>5</v>
      </c>
      <c r="T18" s="19">
        <v>88.5</v>
      </c>
      <c r="U18" s="58">
        <v>3536000</v>
      </c>
      <c r="V18" s="56" t="s">
        <v>121</v>
      </c>
      <c r="W18" s="52" t="s">
        <v>80</v>
      </c>
      <c r="X18" s="50" t="s">
        <v>80</v>
      </c>
      <c r="Y18" s="52" t="s">
        <v>79</v>
      </c>
      <c r="Z18" s="50" t="s">
        <v>79</v>
      </c>
      <c r="AA18" s="53">
        <v>0.78</v>
      </c>
      <c r="AB18" s="50" t="s">
        <v>122</v>
      </c>
      <c r="AC18" s="54">
        <v>45046</v>
      </c>
      <c r="AD18" s="54">
        <v>45046</v>
      </c>
      <c r="AE18" s="59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4" customFormat="1" ht="12.75" customHeight="1" x14ac:dyDescent="0.25">
      <c r="A19" s="16" t="s">
        <v>109</v>
      </c>
      <c r="B19" s="16" t="s">
        <v>89</v>
      </c>
      <c r="C19" s="16" t="s">
        <v>90</v>
      </c>
      <c r="D19" s="28">
        <v>3140000</v>
      </c>
      <c r="E19" s="28">
        <v>1700000</v>
      </c>
      <c r="F19" s="39" t="s">
        <v>118</v>
      </c>
      <c r="G19" s="18" t="s">
        <v>91</v>
      </c>
      <c r="H19" s="16" t="s">
        <v>80</v>
      </c>
      <c r="I19" s="16"/>
      <c r="J19" s="17"/>
      <c r="K19" s="16"/>
      <c r="L19" s="16"/>
      <c r="M19" s="19">
        <v>34.375</v>
      </c>
      <c r="N19" s="19">
        <v>11.5</v>
      </c>
      <c r="O19" s="19">
        <v>12.25</v>
      </c>
      <c r="P19" s="19">
        <v>4.75</v>
      </c>
      <c r="Q19" s="19">
        <v>8.125</v>
      </c>
      <c r="R19" s="19">
        <v>8.625</v>
      </c>
      <c r="S19" s="19">
        <v>5</v>
      </c>
      <c r="T19" s="19">
        <v>84.625</v>
      </c>
      <c r="U19" s="55">
        <v>1700000</v>
      </c>
      <c r="V19" s="56" t="s">
        <v>121</v>
      </c>
      <c r="W19" s="52" t="s">
        <v>80</v>
      </c>
      <c r="X19" s="50" t="s">
        <v>80</v>
      </c>
      <c r="Y19" s="52" t="s">
        <v>79</v>
      </c>
      <c r="Z19" s="50" t="s">
        <v>79</v>
      </c>
      <c r="AA19" s="53">
        <v>0.8</v>
      </c>
      <c r="AB19" s="50" t="s">
        <v>122</v>
      </c>
      <c r="AC19" s="54">
        <v>44957</v>
      </c>
      <c r="AD19" s="54">
        <v>44957</v>
      </c>
      <c r="AE19" s="59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4" customFormat="1" ht="12.75" customHeight="1" x14ac:dyDescent="0.25">
      <c r="A20" s="16" t="s">
        <v>112</v>
      </c>
      <c r="B20" s="16" t="s">
        <v>98</v>
      </c>
      <c r="C20" s="16" t="s">
        <v>99</v>
      </c>
      <c r="D20" s="28">
        <v>80121000</v>
      </c>
      <c r="E20" s="28">
        <v>6000000</v>
      </c>
      <c r="F20" s="39" t="s">
        <v>118</v>
      </c>
      <c r="G20" s="18"/>
      <c r="H20" s="16"/>
      <c r="I20" s="16"/>
      <c r="J20" s="17"/>
      <c r="K20" s="16"/>
      <c r="L20" s="16"/>
      <c r="M20" s="19">
        <v>29</v>
      </c>
      <c r="N20" s="19">
        <v>12.5</v>
      </c>
      <c r="O20" s="19">
        <v>12.125</v>
      </c>
      <c r="P20" s="19">
        <v>4.875</v>
      </c>
      <c r="Q20" s="19">
        <v>9.375</v>
      </c>
      <c r="R20" s="19">
        <v>8.625</v>
      </c>
      <c r="S20" s="19">
        <v>3.875</v>
      </c>
      <c r="T20" s="19">
        <v>80.375</v>
      </c>
      <c r="U20" s="55">
        <v>6000000</v>
      </c>
      <c r="V20" s="56" t="s">
        <v>121</v>
      </c>
      <c r="W20" s="52" t="s">
        <v>79</v>
      </c>
      <c r="X20" s="50" t="s">
        <v>79</v>
      </c>
      <c r="Y20" s="52" t="s">
        <v>79</v>
      </c>
      <c r="Z20" s="50" t="s">
        <v>79</v>
      </c>
      <c r="AA20" s="53">
        <v>0.4</v>
      </c>
      <c r="AB20" s="50" t="s">
        <v>123</v>
      </c>
      <c r="AC20" s="54">
        <v>45076</v>
      </c>
      <c r="AD20" s="54">
        <v>45077</v>
      </c>
      <c r="AE20" s="59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4" customFormat="1" ht="12.75" customHeight="1" x14ac:dyDescent="0.25">
      <c r="A21" s="20" t="s">
        <v>60</v>
      </c>
      <c r="B21" s="21" t="s">
        <v>69</v>
      </c>
      <c r="C21" s="22" t="s">
        <v>51</v>
      </c>
      <c r="D21" s="23">
        <v>896500</v>
      </c>
      <c r="E21" s="23">
        <v>370000</v>
      </c>
      <c r="F21" s="40" t="s">
        <v>119</v>
      </c>
      <c r="G21" s="20" t="s">
        <v>75</v>
      </c>
      <c r="H21" s="13" t="s">
        <v>79</v>
      </c>
      <c r="I21" s="24" t="s">
        <v>78</v>
      </c>
      <c r="J21" s="13" t="s">
        <v>80</v>
      </c>
      <c r="K21" s="20" t="s">
        <v>82</v>
      </c>
      <c r="L21" s="13" t="s">
        <v>80</v>
      </c>
      <c r="M21" s="25">
        <v>30.875</v>
      </c>
      <c r="N21" s="25">
        <v>12.25</v>
      </c>
      <c r="O21" s="25">
        <v>11.625</v>
      </c>
      <c r="P21" s="25">
        <v>4.75</v>
      </c>
      <c r="Q21" s="25">
        <v>7.75</v>
      </c>
      <c r="R21" s="25">
        <v>7.5</v>
      </c>
      <c r="S21" s="25">
        <v>4</v>
      </c>
      <c r="T21" s="19">
        <v>78.75</v>
      </c>
      <c r="U21" s="55">
        <v>370000</v>
      </c>
      <c r="V21" s="56" t="s">
        <v>121</v>
      </c>
      <c r="W21" s="48" t="s">
        <v>80</v>
      </c>
      <c r="X21" s="50" t="s">
        <v>80</v>
      </c>
      <c r="Y21" s="48" t="s">
        <v>79</v>
      </c>
      <c r="Z21" s="48" t="s">
        <v>79</v>
      </c>
      <c r="AA21" s="49">
        <v>0.41</v>
      </c>
      <c r="AB21" s="50" t="s">
        <v>124</v>
      </c>
      <c r="AC21" s="51">
        <v>44742</v>
      </c>
      <c r="AD21" s="51">
        <v>44742</v>
      </c>
      <c r="AE21" s="59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4" customFormat="1" ht="12.6" x14ac:dyDescent="0.25">
      <c r="A22" s="20" t="s">
        <v>58</v>
      </c>
      <c r="B22" s="21" t="s">
        <v>67</v>
      </c>
      <c r="C22" s="22" t="s">
        <v>49</v>
      </c>
      <c r="D22" s="23">
        <v>721000</v>
      </c>
      <c r="E22" s="23">
        <v>400000</v>
      </c>
      <c r="F22" s="40" t="s">
        <v>119</v>
      </c>
      <c r="G22" s="20" t="s">
        <v>76</v>
      </c>
      <c r="H22" s="13" t="s">
        <v>80</v>
      </c>
      <c r="I22" s="24" t="s">
        <v>78</v>
      </c>
      <c r="J22" s="13" t="s">
        <v>80</v>
      </c>
      <c r="K22" s="20" t="s">
        <v>82</v>
      </c>
      <c r="L22" s="13" t="s">
        <v>80</v>
      </c>
      <c r="M22" s="25">
        <v>32.5</v>
      </c>
      <c r="N22" s="25">
        <v>11</v>
      </c>
      <c r="O22" s="25">
        <v>12</v>
      </c>
      <c r="P22" s="25">
        <v>4.625</v>
      </c>
      <c r="Q22" s="25">
        <v>7.75</v>
      </c>
      <c r="R22" s="25">
        <v>7.625</v>
      </c>
      <c r="S22" s="25">
        <v>3</v>
      </c>
      <c r="T22" s="19">
        <v>78.5</v>
      </c>
      <c r="U22" s="55">
        <v>400000</v>
      </c>
      <c r="V22" s="56" t="s">
        <v>121</v>
      </c>
      <c r="W22" s="48" t="s">
        <v>80</v>
      </c>
      <c r="X22" s="50" t="s">
        <v>80</v>
      </c>
      <c r="Y22" s="48" t="s">
        <v>79</v>
      </c>
      <c r="Z22" s="48" t="s">
        <v>79</v>
      </c>
      <c r="AA22" s="49">
        <v>0.62</v>
      </c>
      <c r="AB22" s="50" t="s">
        <v>125</v>
      </c>
      <c r="AC22" s="51">
        <v>44742</v>
      </c>
      <c r="AD22" s="51">
        <v>44742</v>
      </c>
      <c r="AE22" s="59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4" customFormat="1" ht="12.75" customHeight="1" x14ac:dyDescent="0.25">
      <c r="A23" s="20" t="s">
        <v>57</v>
      </c>
      <c r="B23" s="21" t="s">
        <v>66</v>
      </c>
      <c r="C23" s="22" t="s">
        <v>48</v>
      </c>
      <c r="D23" s="23">
        <v>590000</v>
      </c>
      <c r="E23" s="23">
        <v>500000</v>
      </c>
      <c r="F23" s="40" t="s">
        <v>119</v>
      </c>
      <c r="G23" s="20" t="s">
        <v>75</v>
      </c>
      <c r="H23" s="13" t="s">
        <v>79</v>
      </c>
      <c r="I23" s="24" t="s">
        <v>76</v>
      </c>
      <c r="J23" s="13" t="s">
        <v>80</v>
      </c>
      <c r="K23" s="20" t="s">
        <v>81</v>
      </c>
      <c r="L23" s="13" t="s">
        <v>80</v>
      </c>
      <c r="M23" s="25">
        <v>32.25</v>
      </c>
      <c r="N23" s="25">
        <v>10.5</v>
      </c>
      <c r="O23" s="25">
        <v>12</v>
      </c>
      <c r="P23" s="25">
        <v>4.625</v>
      </c>
      <c r="Q23" s="25">
        <v>5.125</v>
      </c>
      <c r="R23" s="25">
        <v>7.5</v>
      </c>
      <c r="S23" s="25">
        <v>4</v>
      </c>
      <c r="T23" s="19">
        <v>76</v>
      </c>
      <c r="U23" s="55">
        <v>300000</v>
      </c>
      <c r="V23" s="56" t="s">
        <v>121</v>
      </c>
      <c r="W23" s="48" t="s">
        <v>80</v>
      </c>
      <c r="X23" s="50" t="s">
        <v>80</v>
      </c>
      <c r="Y23" s="48" t="s">
        <v>79</v>
      </c>
      <c r="Z23" s="48" t="s">
        <v>79</v>
      </c>
      <c r="AA23" s="49">
        <v>0.85</v>
      </c>
      <c r="AB23" s="50" t="s">
        <v>122</v>
      </c>
      <c r="AC23" s="51">
        <v>44834</v>
      </c>
      <c r="AD23" s="51">
        <v>44834</v>
      </c>
      <c r="AE23" s="59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4" customFormat="1" ht="12.75" customHeight="1" x14ac:dyDescent="0.25">
      <c r="A24" s="16" t="s">
        <v>111</v>
      </c>
      <c r="B24" s="16" t="s">
        <v>95</v>
      </c>
      <c r="C24" s="16" t="s">
        <v>96</v>
      </c>
      <c r="D24" s="28">
        <v>6300000</v>
      </c>
      <c r="E24" s="28">
        <v>3800000</v>
      </c>
      <c r="F24" s="39" t="s">
        <v>118</v>
      </c>
      <c r="G24" s="16"/>
      <c r="H24" s="16"/>
      <c r="I24" s="16" t="s">
        <v>97</v>
      </c>
      <c r="J24" s="17" t="s">
        <v>80</v>
      </c>
      <c r="K24" s="16"/>
      <c r="L24" s="16"/>
      <c r="M24" s="19">
        <v>30.375</v>
      </c>
      <c r="N24" s="19">
        <v>11.25</v>
      </c>
      <c r="O24" s="19">
        <v>10.875</v>
      </c>
      <c r="P24" s="19">
        <v>4.375</v>
      </c>
      <c r="Q24" s="19">
        <v>6.625</v>
      </c>
      <c r="R24" s="19">
        <v>7.625</v>
      </c>
      <c r="S24" s="19">
        <v>4</v>
      </c>
      <c r="T24" s="19">
        <v>75.125</v>
      </c>
      <c r="U24" s="55"/>
      <c r="V24" s="5"/>
      <c r="W24" s="52" t="s">
        <v>80</v>
      </c>
      <c r="X24" s="50"/>
      <c r="Y24" s="52" t="s">
        <v>79</v>
      </c>
      <c r="Z24" s="50"/>
      <c r="AA24" s="53">
        <v>0.73</v>
      </c>
      <c r="AB24" s="50"/>
      <c r="AC24" s="54">
        <v>44957</v>
      </c>
      <c r="AD24" s="50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4" customFormat="1" ht="13.5" customHeight="1" x14ac:dyDescent="0.25">
      <c r="A25" s="16" t="s">
        <v>114</v>
      </c>
      <c r="B25" s="16" t="s">
        <v>102</v>
      </c>
      <c r="C25" s="16" t="s">
        <v>103</v>
      </c>
      <c r="D25" s="28">
        <v>12022636</v>
      </c>
      <c r="E25" s="28">
        <v>5000000</v>
      </c>
      <c r="F25" s="39" t="s">
        <v>118</v>
      </c>
      <c r="G25" s="16" t="s">
        <v>91</v>
      </c>
      <c r="H25" s="16" t="s">
        <v>80</v>
      </c>
      <c r="I25" s="16"/>
      <c r="J25" s="17"/>
      <c r="K25" s="16" t="s">
        <v>117</v>
      </c>
      <c r="L25" s="16" t="s">
        <v>80</v>
      </c>
      <c r="M25" s="19">
        <v>26.125</v>
      </c>
      <c r="N25" s="19">
        <v>12.5</v>
      </c>
      <c r="O25" s="19">
        <v>12.25</v>
      </c>
      <c r="P25" s="19">
        <v>4.625</v>
      </c>
      <c r="Q25" s="19">
        <v>7.875</v>
      </c>
      <c r="R25" s="19">
        <v>7</v>
      </c>
      <c r="S25" s="19">
        <v>4</v>
      </c>
      <c r="T25" s="19">
        <v>74.375</v>
      </c>
      <c r="U25" s="55"/>
      <c r="V25" s="5"/>
      <c r="W25" s="52" t="s">
        <v>80</v>
      </c>
      <c r="X25" s="50"/>
      <c r="Y25" s="52" t="s">
        <v>79</v>
      </c>
      <c r="Z25" s="50"/>
      <c r="AA25" s="53">
        <v>0.75</v>
      </c>
      <c r="AB25" s="50"/>
      <c r="AC25" s="54">
        <v>45107</v>
      </c>
      <c r="AD25" s="50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4" customFormat="1" ht="12.75" customHeight="1" x14ac:dyDescent="0.25">
      <c r="A26" s="20" t="s">
        <v>62</v>
      </c>
      <c r="B26" s="26" t="s">
        <v>71</v>
      </c>
      <c r="C26" s="21" t="s">
        <v>53</v>
      </c>
      <c r="D26" s="23">
        <v>478174</v>
      </c>
      <c r="E26" s="23">
        <v>350000</v>
      </c>
      <c r="F26" s="40" t="s">
        <v>119</v>
      </c>
      <c r="G26" s="20" t="s">
        <v>78</v>
      </c>
      <c r="H26" s="13" t="s">
        <v>80</v>
      </c>
      <c r="I26" s="24" t="s">
        <v>77</v>
      </c>
      <c r="J26" s="13" t="s">
        <v>80</v>
      </c>
      <c r="K26" s="20" t="s">
        <v>85</v>
      </c>
      <c r="L26" s="27" t="s">
        <v>80</v>
      </c>
      <c r="M26" s="25">
        <v>30.375</v>
      </c>
      <c r="N26" s="25">
        <v>11.375</v>
      </c>
      <c r="O26" s="25">
        <v>11.625</v>
      </c>
      <c r="P26" s="25">
        <v>3.375</v>
      </c>
      <c r="Q26" s="25">
        <v>6.875</v>
      </c>
      <c r="R26" s="25">
        <v>5.375</v>
      </c>
      <c r="S26" s="25">
        <v>5</v>
      </c>
      <c r="T26" s="19">
        <v>74</v>
      </c>
      <c r="U26" s="55"/>
      <c r="V26" s="5"/>
      <c r="W26" s="48" t="s">
        <v>80</v>
      </c>
      <c r="X26" s="50"/>
      <c r="Y26" s="48" t="s">
        <v>79</v>
      </c>
      <c r="Z26" s="50"/>
      <c r="AA26" s="49">
        <v>0.73</v>
      </c>
      <c r="AB26" s="50"/>
      <c r="AC26" s="51">
        <v>44743</v>
      </c>
      <c r="AD26" s="50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4" customFormat="1" ht="12.75" customHeight="1" x14ac:dyDescent="0.25">
      <c r="A27" s="16" t="s">
        <v>113</v>
      </c>
      <c r="B27" s="16" t="s">
        <v>100</v>
      </c>
      <c r="C27" s="16" t="s">
        <v>101</v>
      </c>
      <c r="D27" s="28">
        <v>2860000</v>
      </c>
      <c r="E27" s="28">
        <v>1800000</v>
      </c>
      <c r="F27" s="39" t="s">
        <v>118</v>
      </c>
      <c r="G27" s="18" t="s">
        <v>97</v>
      </c>
      <c r="H27" s="16" t="s">
        <v>80</v>
      </c>
      <c r="I27" s="16"/>
      <c r="J27" s="17"/>
      <c r="K27" s="16"/>
      <c r="L27" s="16"/>
      <c r="M27" s="19">
        <v>26.875</v>
      </c>
      <c r="N27" s="19">
        <v>10.625</v>
      </c>
      <c r="O27" s="19">
        <v>11.125</v>
      </c>
      <c r="P27" s="19">
        <v>4.625</v>
      </c>
      <c r="Q27" s="19">
        <v>7.75</v>
      </c>
      <c r="R27" s="19">
        <v>7.75</v>
      </c>
      <c r="S27" s="19">
        <v>4</v>
      </c>
      <c r="T27" s="19">
        <v>72.75</v>
      </c>
      <c r="U27" s="55"/>
      <c r="V27" s="5"/>
      <c r="W27" s="52" t="s">
        <v>80</v>
      </c>
      <c r="X27" s="50"/>
      <c r="Y27" s="52" t="s">
        <v>79</v>
      </c>
      <c r="Z27" s="50"/>
      <c r="AA27" s="53">
        <v>0.82</v>
      </c>
      <c r="AB27" s="50"/>
      <c r="AC27" s="54">
        <v>44926</v>
      </c>
      <c r="AD27" s="50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4" customFormat="1" ht="12.75" customHeight="1" x14ac:dyDescent="0.25">
      <c r="A28" s="20" t="s">
        <v>64</v>
      </c>
      <c r="B28" s="21" t="s">
        <v>73</v>
      </c>
      <c r="C28" s="21" t="s">
        <v>55</v>
      </c>
      <c r="D28" s="23">
        <v>3727572</v>
      </c>
      <c r="E28" s="23">
        <v>1600000</v>
      </c>
      <c r="F28" s="40" t="s">
        <v>119</v>
      </c>
      <c r="G28" s="20" t="s">
        <v>76</v>
      </c>
      <c r="H28" s="13" t="s">
        <v>80</v>
      </c>
      <c r="I28" s="24" t="s">
        <v>75</v>
      </c>
      <c r="J28" s="13" t="s">
        <v>80</v>
      </c>
      <c r="K28" s="20" t="s">
        <v>87</v>
      </c>
      <c r="L28" s="13" t="s">
        <v>88</v>
      </c>
      <c r="M28" s="25">
        <v>30.625</v>
      </c>
      <c r="N28" s="25">
        <v>9.75</v>
      </c>
      <c r="O28" s="25">
        <v>11.625</v>
      </c>
      <c r="P28" s="25">
        <v>3.75</v>
      </c>
      <c r="Q28" s="25">
        <v>7.75</v>
      </c>
      <c r="R28" s="25">
        <v>4.75</v>
      </c>
      <c r="S28" s="25">
        <v>2</v>
      </c>
      <c r="T28" s="19">
        <v>70.25</v>
      </c>
      <c r="U28" s="55"/>
      <c r="V28" s="5"/>
      <c r="W28" s="48" t="s">
        <v>79</v>
      </c>
      <c r="X28" s="50"/>
      <c r="Y28" s="48" t="s">
        <v>79</v>
      </c>
      <c r="Z28" s="50"/>
      <c r="AA28" s="49">
        <v>0.43</v>
      </c>
      <c r="AB28" s="50"/>
      <c r="AC28" s="51">
        <v>44926</v>
      </c>
      <c r="AD28" s="50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4" customFormat="1" ht="12.75" customHeight="1" x14ac:dyDescent="0.25">
      <c r="A29" s="16" t="s">
        <v>116</v>
      </c>
      <c r="B29" s="16" t="s">
        <v>106</v>
      </c>
      <c r="C29" s="16" t="s">
        <v>107</v>
      </c>
      <c r="D29" s="28">
        <v>4383775</v>
      </c>
      <c r="E29" s="28">
        <v>2080000</v>
      </c>
      <c r="F29" s="40" t="s">
        <v>118</v>
      </c>
      <c r="G29" s="18"/>
      <c r="H29" s="16"/>
      <c r="I29" s="16" t="s">
        <v>97</v>
      </c>
      <c r="J29" s="17" t="s">
        <v>80</v>
      </c>
      <c r="K29" s="16" t="s">
        <v>108</v>
      </c>
      <c r="L29" s="16" t="s">
        <v>79</v>
      </c>
      <c r="M29" s="19">
        <v>22.125</v>
      </c>
      <c r="N29" s="19">
        <v>12.75</v>
      </c>
      <c r="O29" s="19">
        <v>9</v>
      </c>
      <c r="P29" s="19">
        <v>4.75</v>
      </c>
      <c r="Q29" s="19">
        <v>7</v>
      </c>
      <c r="R29" s="19">
        <v>5.125</v>
      </c>
      <c r="S29" s="19">
        <v>2</v>
      </c>
      <c r="T29" s="19">
        <v>62.75</v>
      </c>
      <c r="U29" s="55"/>
      <c r="V29" s="5"/>
      <c r="W29" s="52" t="s">
        <v>79</v>
      </c>
      <c r="X29" s="50"/>
      <c r="Y29" s="52" t="s">
        <v>79</v>
      </c>
      <c r="Z29" s="50"/>
      <c r="AA29" s="53">
        <v>0.47</v>
      </c>
      <c r="AB29" s="50"/>
      <c r="AC29" s="54">
        <v>44957</v>
      </c>
      <c r="AD29" s="50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4" customFormat="1" ht="12.6" x14ac:dyDescent="0.25">
      <c r="A30" s="20" t="s">
        <v>63</v>
      </c>
      <c r="B30" s="21" t="s">
        <v>72</v>
      </c>
      <c r="C30" s="21" t="s">
        <v>54</v>
      </c>
      <c r="D30" s="23">
        <v>935001</v>
      </c>
      <c r="E30" s="23">
        <v>490000</v>
      </c>
      <c r="F30" s="40" t="s">
        <v>119</v>
      </c>
      <c r="G30" s="20" t="s">
        <v>75</v>
      </c>
      <c r="H30" s="13" t="s">
        <v>80</v>
      </c>
      <c r="I30" s="24" t="s">
        <v>76</v>
      </c>
      <c r="J30" s="13" t="s">
        <v>80</v>
      </c>
      <c r="K30" s="60" t="s">
        <v>86</v>
      </c>
      <c r="L30" s="13" t="s">
        <v>80</v>
      </c>
      <c r="M30" s="25">
        <v>19.125</v>
      </c>
      <c r="N30" s="25">
        <v>10.125</v>
      </c>
      <c r="O30" s="25">
        <v>6.875</v>
      </c>
      <c r="P30" s="25">
        <v>4</v>
      </c>
      <c r="Q30" s="25">
        <v>7.125</v>
      </c>
      <c r="R30" s="25">
        <v>5.125</v>
      </c>
      <c r="S30" s="25">
        <v>5</v>
      </c>
      <c r="T30" s="19">
        <v>57.375</v>
      </c>
      <c r="U30" s="58"/>
      <c r="V30" s="5"/>
      <c r="W30" s="48" t="s">
        <v>80</v>
      </c>
      <c r="X30" s="50"/>
      <c r="Y30" s="48" t="s">
        <v>79</v>
      </c>
      <c r="Z30" s="50"/>
      <c r="AA30" s="49">
        <v>0.52</v>
      </c>
      <c r="AB30" s="50"/>
      <c r="AC30" s="51">
        <v>44925</v>
      </c>
      <c r="AD30" s="50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4" customFormat="1" ht="12.75" customHeight="1" x14ac:dyDescent="0.25">
      <c r="A31" s="20" t="s">
        <v>61</v>
      </c>
      <c r="B31" s="21" t="s">
        <v>70</v>
      </c>
      <c r="C31" s="21" t="s">
        <v>52</v>
      </c>
      <c r="D31" s="23">
        <v>3400000</v>
      </c>
      <c r="E31" s="23">
        <v>1100000</v>
      </c>
      <c r="F31" s="40" t="s">
        <v>119</v>
      </c>
      <c r="G31" s="20" t="s">
        <v>78</v>
      </c>
      <c r="H31" s="13" t="s">
        <v>80</v>
      </c>
      <c r="I31" s="24" t="s">
        <v>77</v>
      </c>
      <c r="J31" s="13" t="s">
        <v>79</v>
      </c>
      <c r="K31" s="20" t="s">
        <v>84</v>
      </c>
      <c r="L31" s="13" t="s">
        <v>79</v>
      </c>
      <c r="M31" s="25">
        <v>20.125</v>
      </c>
      <c r="N31" s="25">
        <v>10.125</v>
      </c>
      <c r="O31" s="25">
        <v>9.25</v>
      </c>
      <c r="P31" s="25">
        <v>4</v>
      </c>
      <c r="Q31" s="25">
        <v>6.125</v>
      </c>
      <c r="R31" s="25">
        <v>4.875</v>
      </c>
      <c r="S31" s="25">
        <v>2</v>
      </c>
      <c r="T31" s="19">
        <v>56.5</v>
      </c>
      <c r="U31" s="55"/>
      <c r="V31" s="5"/>
      <c r="W31" s="48" t="s">
        <v>79</v>
      </c>
      <c r="X31" s="50"/>
      <c r="Y31" s="48" t="s">
        <v>79</v>
      </c>
      <c r="Z31" s="50"/>
      <c r="AA31" s="49">
        <v>0.32</v>
      </c>
      <c r="AB31" s="50"/>
      <c r="AC31" s="51">
        <v>44742</v>
      </c>
      <c r="AD31" s="50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4" customFormat="1" ht="12.75" customHeight="1" x14ac:dyDescent="0.25">
      <c r="A32" s="16" t="s">
        <v>110</v>
      </c>
      <c r="B32" s="16" t="s">
        <v>92</v>
      </c>
      <c r="C32" s="16" t="s">
        <v>93</v>
      </c>
      <c r="D32" s="28">
        <v>477000</v>
      </c>
      <c r="E32" s="28">
        <v>350000</v>
      </c>
      <c r="F32" s="47" t="s">
        <v>118</v>
      </c>
      <c r="G32" s="16"/>
      <c r="H32" s="16"/>
      <c r="I32" s="16" t="s">
        <v>91</v>
      </c>
      <c r="J32" s="17" t="s">
        <v>80</v>
      </c>
      <c r="K32" s="16" t="s">
        <v>94</v>
      </c>
      <c r="L32" s="16" t="s">
        <v>80</v>
      </c>
      <c r="M32" s="19">
        <v>18.5</v>
      </c>
      <c r="N32" s="19">
        <v>10.75</v>
      </c>
      <c r="O32" s="19">
        <v>4.625</v>
      </c>
      <c r="P32" s="19">
        <v>4.125</v>
      </c>
      <c r="Q32" s="19">
        <v>7.625</v>
      </c>
      <c r="R32" s="19">
        <v>5.5</v>
      </c>
      <c r="S32" s="19">
        <v>3</v>
      </c>
      <c r="T32" s="19">
        <v>54.125</v>
      </c>
      <c r="U32" s="55"/>
      <c r="V32" s="5"/>
      <c r="W32" s="52" t="s">
        <v>80</v>
      </c>
      <c r="X32" s="50"/>
      <c r="Y32" s="52" t="s">
        <v>79</v>
      </c>
      <c r="Z32" s="50"/>
      <c r="AA32" s="53">
        <v>0.73</v>
      </c>
      <c r="AB32" s="50"/>
      <c r="AC32" s="54">
        <v>44805</v>
      </c>
      <c r="AD32" s="50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4" customFormat="1" ht="12.75" customHeight="1" x14ac:dyDescent="0.25">
      <c r="A33" s="20" t="s">
        <v>59</v>
      </c>
      <c r="B33" s="21" t="s">
        <v>68</v>
      </c>
      <c r="C33" s="22" t="s">
        <v>50</v>
      </c>
      <c r="D33" s="23">
        <v>220000</v>
      </c>
      <c r="E33" s="23">
        <v>100000</v>
      </c>
      <c r="F33" s="40" t="s">
        <v>119</v>
      </c>
      <c r="G33" s="20" t="s">
        <v>77</v>
      </c>
      <c r="H33" s="13" t="s">
        <v>80</v>
      </c>
      <c r="I33" s="24" t="s">
        <v>75</v>
      </c>
      <c r="J33" s="13" t="s">
        <v>79</v>
      </c>
      <c r="K33" s="20" t="s">
        <v>83</v>
      </c>
      <c r="L33" s="13" t="s">
        <v>80</v>
      </c>
      <c r="M33" s="25">
        <v>16.125</v>
      </c>
      <c r="N33" s="25">
        <v>9.375</v>
      </c>
      <c r="O33" s="25">
        <v>6.125</v>
      </c>
      <c r="P33" s="25">
        <v>3.75</v>
      </c>
      <c r="Q33" s="25">
        <v>5.875</v>
      </c>
      <c r="R33" s="25">
        <v>5.25</v>
      </c>
      <c r="S33" s="25">
        <v>2</v>
      </c>
      <c r="T33" s="19">
        <v>48.5</v>
      </c>
      <c r="U33" s="55"/>
      <c r="V33" s="5"/>
      <c r="W33" s="48" t="s">
        <v>80</v>
      </c>
      <c r="X33" s="50"/>
      <c r="Y33" s="48" t="s">
        <v>80</v>
      </c>
      <c r="Z33" s="50"/>
      <c r="AA33" s="49">
        <v>0.45</v>
      </c>
      <c r="AB33" s="50"/>
      <c r="AC33" s="51">
        <v>44561</v>
      </c>
      <c r="AD33" s="50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ht="12.6" x14ac:dyDescent="0.3">
      <c r="D34" s="29">
        <f>SUM(D17:D33)</f>
        <v>128602658</v>
      </c>
      <c r="E34" s="29">
        <f>SUM(E17:E33)</f>
        <v>30276000</v>
      </c>
      <c r="F34" s="29"/>
      <c r="G34" s="6"/>
      <c r="U34" s="57">
        <f>SUM(U17:U33)</f>
        <v>13406000</v>
      </c>
    </row>
    <row r="35" spans="1:85" x14ac:dyDescent="0.3">
      <c r="E35" s="6"/>
      <c r="F35" s="6"/>
      <c r="G35" s="6"/>
      <c r="H35" s="6"/>
      <c r="I35" s="6"/>
      <c r="T35" s="2" t="s">
        <v>20</v>
      </c>
      <c r="U35" s="57">
        <f>14000000-U34</f>
        <v>594000</v>
      </c>
    </row>
  </sheetData>
  <mergeCells count="31">
    <mergeCell ref="A3:C3"/>
    <mergeCell ref="D3:L3"/>
    <mergeCell ref="A14:A16"/>
    <mergeCell ref="B14:B16"/>
    <mergeCell ref="C14:C16"/>
    <mergeCell ref="D14:D16"/>
    <mergeCell ref="E14:E16"/>
    <mergeCell ref="D10:L10"/>
    <mergeCell ref="D9:L9"/>
    <mergeCell ref="F14:F16"/>
    <mergeCell ref="V14:V15"/>
    <mergeCell ref="W14:W15"/>
    <mergeCell ref="X14:X15"/>
    <mergeCell ref="AB14:AB15"/>
    <mergeCell ref="AC14:AC15"/>
    <mergeCell ref="AD14:AD15"/>
    <mergeCell ref="G14:H15"/>
    <mergeCell ref="I14:J15"/>
    <mergeCell ref="K14:L15"/>
    <mergeCell ref="Y14:Y15"/>
    <mergeCell ref="Z14:Z15"/>
    <mergeCell ref="M14:M15"/>
    <mergeCell ref="N14:N15"/>
    <mergeCell ref="O14:O15"/>
    <mergeCell ref="AA14:AA15"/>
    <mergeCell ref="P14:P15"/>
    <mergeCell ref="Q14:Q15"/>
    <mergeCell ref="R14:R15"/>
    <mergeCell ref="S14:S15"/>
    <mergeCell ref="T14:T15"/>
    <mergeCell ref="U14:U15"/>
  </mergeCells>
  <dataValidations count="4">
    <dataValidation type="decimal" operator="lessThanOrEqual" allowBlank="1" showInputMessage="1" showErrorMessage="1" error="max. 40" sqref="M17:M33" xr:uid="{00000000-0002-0000-0000-000000000000}">
      <formula1>40</formula1>
    </dataValidation>
    <dataValidation type="decimal" operator="lessThanOrEqual" allowBlank="1" showInputMessage="1" showErrorMessage="1" error="max. 15" sqref="N17:O33" xr:uid="{00000000-0002-0000-0000-000001000000}">
      <formula1>15</formula1>
    </dataValidation>
    <dataValidation type="decimal" operator="lessThanOrEqual" allowBlank="1" showInputMessage="1" showErrorMessage="1" error="max. 10" sqref="Q17:R33" xr:uid="{00000000-0002-0000-0000-000002000000}">
      <formula1>10</formula1>
    </dataValidation>
    <dataValidation type="decimal" operator="lessThanOrEqual" allowBlank="1" showInputMessage="1" showErrorMessage="1" error="max. 5" sqref="S17:S33 P17:P33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D8091-1B6E-4182-BDD2-005BEC4FF265}">
  <dimension ref="A1:BW33"/>
  <sheetViews>
    <sheetView zoomScale="70" zoomScaleNormal="70" workbookViewId="0"/>
  </sheetViews>
  <sheetFormatPr defaultColWidth="9.109375" defaultRowHeight="12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6" width="15" style="35" customWidth="1"/>
    <col min="7" max="7" width="15.6640625" style="35" customWidth="1"/>
    <col min="8" max="8" width="5.6640625" style="3" customWidth="1"/>
    <col min="9" max="9" width="15.6640625" style="3" customWidth="1"/>
    <col min="10" max="10" width="5.6640625" style="35" customWidth="1"/>
    <col min="11" max="11" width="15.6640625" style="35" customWidth="1"/>
    <col min="12" max="12" width="5.6640625" style="35" customWidth="1"/>
    <col min="13" max="13" width="9.6640625" style="35" customWidth="1"/>
    <col min="14" max="20" width="9.33203125" style="35" customWidth="1"/>
    <col min="21" max="16384" width="9.109375" style="35"/>
  </cols>
  <sheetData>
    <row r="1" spans="1:75" ht="38.25" customHeight="1" x14ac:dyDescent="0.3">
      <c r="A1" s="1" t="s">
        <v>36</v>
      </c>
    </row>
    <row r="2" spans="1:75" ht="15" customHeight="1" x14ac:dyDescent="0.3">
      <c r="A2" s="33" t="s">
        <v>45</v>
      </c>
      <c r="D2" s="33" t="s">
        <v>25</v>
      </c>
    </row>
    <row r="3" spans="1:75" ht="25.2" customHeight="1" x14ac:dyDescent="0.3">
      <c r="A3" s="32" t="s">
        <v>42</v>
      </c>
      <c r="B3" s="33"/>
      <c r="C3" s="33"/>
      <c r="D3" s="34" t="s">
        <v>44</v>
      </c>
      <c r="H3" s="35"/>
      <c r="I3" s="35"/>
    </row>
    <row r="4" spans="1:75" ht="15" customHeight="1" x14ac:dyDescent="0.3">
      <c r="A4" s="33" t="s">
        <v>46</v>
      </c>
      <c r="D4" s="35" t="s">
        <v>43</v>
      </c>
    </row>
    <row r="5" spans="1:75" ht="15" customHeight="1" x14ac:dyDescent="0.3">
      <c r="A5" s="33" t="s">
        <v>47</v>
      </c>
      <c r="D5" s="35" t="s">
        <v>37</v>
      </c>
    </row>
    <row r="6" spans="1:75" ht="15" customHeight="1" x14ac:dyDescent="0.3">
      <c r="A6" s="10" t="s">
        <v>35</v>
      </c>
      <c r="D6" s="35" t="s">
        <v>38</v>
      </c>
    </row>
    <row r="7" spans="1:75" ht="15" customHeight="1" x14ac:dyDescent="0.3">
      <c r="A7" s="33" t="s">
        <v>24</v>
      </c>
      <c r="D7" s="35" t="s">
        <v>39</v>
      </c>
      <c r="E7" s="34"/>
      <c r="F7" s="34"/>
      <c r="G7" s="34"/>
      <c r="H7" s="34"/>
      <c r="I7" s="34"/>
      <c r="J7" s="34"/>
      <c r="K7" s="34"/>
      <c r="L7" s="34"/>
    </row>
    <row r="8" spans="1:75" ht="15" customHeight="1" x14ac:dyDescent="0.3">
      <c r="A8" s="33"/>
      <c r="D8" s="35" t="s">
        <v>40</v>
      </c>
      <c r="E8" s="34"/>
      <c r="F8" s="34"/>
      <c r="G8" s="34"/>
      <c r="H8" s="34"/>
      <c r="I8" s="34"/>
      <c r="J8" s="34"/>
      <c r="K8" s="34"/>
      <c r="L8" s="34"/>
    </row>
    <row r="9" spans="1:75" ht="15" customHeight="1" x14ac:dyDescent="0.3">
      <c r="D9" s="33"/>
      <c r="E9" s="33"/>
      <c r="F9" s="33"/>
      <c r="G9" s="33"/>
      <c r="H9" s="33"/>
      <c r="I9" s="33"/>
      <c r="J9" s="33"/>
      <c r="K9" s="33"/>
      <c r="L9" s="33"/>
    </row>
    <row r="10" spans="1:75" ht="42.6" customHeight="1" x14ac:dyDescent="0.3">
      <c r="A10" s="33"/>
      <c r="D10" s="34" t="s">
        <v>41</v>
      </c>
      <c r="E10" s="34"/>
      <c r="F10" s="34"/>
      <c r="G10" s="34"/>
      <c r="H10" s="34"/>
      <c r="I10" s="34"/>
      <c r="J10" s="34"/>
      <c r="K10" s="34"/>
      <c r="L10" s="34"/>
    </row>
    <row r="11" spans="1:75" ht="12.6" customHeight="1" x14ac:dyDescent="0.3">
      <c r="A11" s="33"/>
    </row>
    <row r="12" spans="1:75" ht="26.4" customHeight="1" x14ac:dyDescent="0.3">
      <c r="A12" s="30" t="s">
        <v>0</v>
      </c>
      <c r="B12" s="30" t="s">
        <v>1</v>
      </c>
      <c r="C12" s="30" t="s">
        <v>19</v>
      </c>
      <c r="D12" s="30" t="s">
        <v>13</v>
      </c>
      <c r="E12" s="37" t="s">
        <v>2</v>
      </c>
      <c r="F12" s="37" t="s">
        <v>120</v>
      </c>
      <c r="G12" s="30" t="s">
        <v>32</v>
      </c>
      <c r="H12" s="30"/>
      <c r="I12" s="30" t="s">
        <v>33</v>
      </c>
      <c r="J12" s="30"/>
      <c r="K12" s="30" t="s">
        <v>34</v>
      </c>
      <c r="L12" s="30"/>
      <c r="M12" s="30" t="s">
        <v>15</v>
      </c>
      <c r="N12" s="30" t="s">
        <v>14</v>
      </c>
      <c r="O12" s="30" t="s">
        <v>16</v>
      </c>
      <c r="P12" s="30" t="s">
        <v>29</v>
      </c>
      <c r="Q12" s="30" t="s">
        <v>30</v>
      </c>
      <c r="R12" s="30" t="s">
        <v>31</v>
      </c>
      <c r="S12" s="30" t="s">
        <v>3</v>
      </c>
      <c r="T12" s="30" t="s">
        <v>4</v>
      </c>
    </row>
    <row r="13" spans="1:75" ht="59.4" customHeight="1" x14ac:dyDescent="0.3">
      <c r="A13" s="36"/>
      <c r="B13" s="36"/>
      <c r="C13" s="36"/>
      <c r="D13" s="36"/>
      <c r="E13" s="38"/>
      <c r="F13" s="3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75" ht="28.95" customHeight="1" x14ac:dyDescent="0.3">
      <c r="A14" s="36"/>
      <c r="B14" s="36"/>
      <c r="C14" s="36"/>
      <c r="D14" s="36"/>
      <c r="E14" s="38"/>
      <c r="F14" s="42"/>
      <c r="G14" s="37" t="s">
        <v>26</v>
      </c>
      <c r="H14" s="30" t="s">
        <v>27</v>
      </c>
      <c r="I14" s="30" t="s">
        <v>26</v>
      </c>
      <c r="J14" s="30" t="s">
        <v>27</v>
      </c>
      <c r="K14" s="30" t="s">
        <v>26</v>
      </c>
      <c r="L14" s="30" t="s">
        <v>27</v>
      </c>
      <c r="M14" s="30" t="s">
        <v>28</v>
      </c>
      <c r="N14" s="30" t="s">
        <v>21</v>
      </c>
      <c r="O14" s="30" t="s">
        <v>21</v>
      </c>
      <c r="P14" s="30" t="s">
        <v>22</v>
      </c>
      <c r="Q14" s="30" t="s">
        <v>23</v>
      </c>
      <c r="R14" s="30" t="s">
        <v>23</v>
      </c>
      <c r="S14" s="30" t="s">
        <v>22</v>
      </c>
      <c r="T14" s="30"/>
    </row>
    <row r="15" spans="1:75" s="4" customFormat="1" ht="12.75" customHeight="1" x14ac:dyDescent="0.25">
      <c r="A15" s="16" t="s">
        <v>109</v>
      </c>
      <c r="B15" s="16" t="s">
        <v>89</v>
      </c>
      <c r="C15" s="16" t="s">
        <v>90</v>
      </c>
      <c r="D15" s="28">
        <v>3140000</v>
      </c>
      <c r="E15" s="28">
        <v>1700000</v>
      </c>
      <c r="F15" s="39" t="s">
        <v>118</v>
      </c>
      <c r="G15" s="18" t="s">
        <v>91</v>
      </c>
      <c r="H15" s="16" t="s">
        <v>80</v>
      </c>
      <c r="I15" s="16"/>
      <c r="J15" s="17"/>
      <c r="K15" s="16"/>
      <c r="L15" s="16"/>
      <c r="M15" s="19">
        <v>35</v>
      </c>
      <c r="N15" s="19">
        <v>14</v>
      </c>
      <c r="O15" s="19">
        <v>12</v>
      </c>
      <c r="P15" s="19">
        <v>4</v>
      </c>
      <c r="Q15" s="19">
        <v>8</v>
      </c>
      <c r="R15" s="19">
        <v>8</v>
      </c>
      <c r="S15" s="19">
        <v>5</v>
      </c>
      <c r="T15" s="19">
        <f t="shared" ref="T15:T31" si="0">SUM(M15:S15)</f>
        <v>86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</row>
    <row r="16" spans="1:75" s="4" customFormat="1" ht="12.75" customHeight="1" x14ac:dyDescent="0.25">
      <c r="A16" s="16" t="s">
        <v>110</v>
      </c>
      <c r="B16" s="16" t="s">
        <v>92</v>
      </c>
      <c r="C16" s="16" t="s">
        <v>93</v>
      </c>
      <c r="D16" s="28">
        <v>477000</v>
      </c>
      <c r="E16" s="28">
        <v>350000</v>
      </c>
      <c r="F16" s="39" t="s">
        <v>118</v>
      </c>
      <c r="G16" s="16"/>
      <c r="H16" s="16"/>
      <c r="I16" s="16" t="s">
        <v>91</v>
      </c>
      <c r="J16" s="17" t="s">
        <v>80</v>
      </c>
      <c r="K16" s="16" t="s">
        <v>94</v>
      </c>
      <c r="L16" s="16" t="s">
        <v>80</v>
      </c>
      <c r="M16" s="19">
        <v>25</v>
      </c>
      <c r="N16" s="19">
        <v>10</v>
      </c>
      <c r="O16" s="19">
        <v>8</v>
      </c>
      <c r="P16" s="19">
        <v>4</v>
      </c>
      <c r="Q16" s="19">
        <v>4</v>
      </c>
      <c r="R16" s="19">
        <v>4</v>
      </c>
      <c r="S16" s="19">
        <v>3</v>
      </c>
      <c r="T16" s="19">
        <f t="shared" si="0"/>
        <v>58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</row>
    <row r="17" spans="1:75" s="4" customFormat="1" ht="12.75" customHeight="1" x14ac:dyDescent="0.25">
      <c r="A17" s="20" t="s">
        <v>57</v>
      </c>
      <c r="B17" s="21" t="s">
        <v>66</v>
      </c>
      <c r="C17" s="22" t="s">
        <v>48</v>
      </c>
      <c r="D17" s="23">
        <v>590000</v>
      </c>
      <c r="E17" s="23">
        <v>500000</v>
      </c>
      <c r="F17" s="40" t="s">
        <v>119</v>
      </c>
      <c r="G17" s="20" t="s">
        <v>75</v>
      </c>
      <c r="H17" s="13" t="s">
        <v>79</v>
      </c>
      <c r="I17" s="24" t="s">
        <v>76</v>
      </c>
      <c r="J17" s="13" t="s">
        <v>80</v>
      </c>
      <c r="K17" s="20" t="s">
        <v>81</v>
      </c>
      <c r="L17" s="13" t="s">
        <v>80</v>
      </c>
      <c r="M17" s="25">
        <v>35</v>
      </c>
      <c r="N17" s="25">
        <v>10</v>
      </c>
      <c r="O17" s="25">
        <v>10</v>
      </c>
      <c r="P17" s="25">
        <v>4</v>
      </c>
      <c r="Q17" s="25">
        <v>8</v>
      </c>
      <c r="R17" s="25">
        <v>8</v>
      </c>
      <c r="S17" s="25">
        <v>4</v>
      </c>
      <c r="T17" s="19">
        <f t="shared" si="0"/>
        <v>79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</row>
    <row r="18" spans="1:75" s="4" customFormat="1" ht="12.75" customHeight="1" x14ac:dyDescent="0.25">
      <c r="A18" s="20" t="s">
        <v>58</v>
      </c>
      <c r="B18" s="21" t="s">
        <v>67</v>
      </c>
      <c r="C18" s="22" t="s">
        <v>49</v>
      </c>
      <c r="D18" s="23">
        <v>721000</v>
      </c>
      <c r="E18" s="23">
        <v>400000</v>
      </c>
      <c r="F18" s="40" t="s">
        <v>119</v>
      </c>
      <c r="G18" s="20" t="s">
        <v>76</v>
      </c>
      <c r="H18" s="13" t="s">
        <v>80</v>
      </c>
      <c r="I18" s="24" t="s">
        <v>78</v>
      </c>
      <c r="J18" s="13" t="s">
        <v>80</v>
      </c>
      <c r="K18" s="20" t="s">
        <v>82</v>
      </c>
      <c r="L18" s="13" t="s">
        <v>80</v>
      </c>
      <c r="M18" s="25">
        <v>35</v>
      </c>
      <c r="N18" s="25">
        <v>12</v>
      </c>
      <c r="O18" s="25">
        <v>12</v>
      </c>
      <c r="P18" s="25">
        <v>4</v>
      </c>
      <c r="Q18" s="25">
        <v>8</v>
      </c>
      <c r="R18" s="25">
        <v>8</v>
      </c>
      <c r="S18" s="25">
        <v>3</v>
      </c>
      <c r="T18" s="19">
        <f t="shared" si="0"/>
        <v>82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</row>
    <row r="19" spans="1:75" s="4" customFormat="1" ht="12.75" customHeight="1" x14ac:dyDescent="0.25">
      <c r="A19" s="20" t="s">
        <v>59</v>
      </c>
      <c r="B19" s="21" t="s">
        <v>68</v>
      </c>
      <c r="C19" s="22" t="s">
        <v>50</v>
      </c>
      <c r="D19" s="23">
        <v>220000</v>
      </c>
      <c r="E19" s="23">
        <v>100000</v>
      </c>
      <c r="F19" s="40" t="s">
        <v>119</v>
      </c>
      <c r="G19" s="20" t="s">
        <v>77</v>
      </c>
      <c r="H19" s="13" t="s">
        <v>80</v>
      </c>
      <c r="I19" s="24" t="s">
        <v>75</v>
      </c>
      <c r="J19" s="13" t="s">
        <v>79</v>
      </c>
      <c r="K19" s="20" t="s">
        <v>83</v>
      </c>
      <c r="L19" s="13" t="s">
        <v>80</v>
      </c>
      <c r="M19" s="25">
        <v>25</v>
      </c>
      <c r="N19" s="25">
        <v>10</v>
      </c>
      <c r="O19" s="25">
        <v>10</v>
      </c>
      <c r="P19" s="25">
        <v>3</v>
      </c>
      <c r="Q19" s="25">
        <v>7</v>
      </c>
      <c r="R19" s="25">
        <v>7</v>
      </c>
      <c r="S19" s="25">
        <v>2</v>
      </c>
      <c r="T19" s="19">
        <f t="shared" si="0"/>
        <v>64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</row>
    <row r="20" spans="1:75" s="4" customFormat="1" ht="12.6" x14ac:dyDescent="0.25">
      <c r="A20" s="20" t="s">
        <v>60</v>
      </c>
      <c r="B20" s="21" t="s">
        <v>69</v>
      </c>
      <c r="C20" s="22" t="s">
        <v>51</v>
      </c>
      <c r="D20" s="23">
        <v>896500</v>
      </c>
      <c r="E20" s="23">
        <v>370000</v>
      </c>
      <c r="F20" s="40" t="s">
        <v>119</v>
      </c>
      <c r="G20" s="20" t="s">
        <v>75</v>
      </c>
      <c r="H20" s="13" t="s">
        <v>79</v>
      </c>
      <c r="I20" s="24" t="s">
        <v>78</v>
      </c>
      <c r="J20" s="13" t="s">
        <v>80</v>
      </c>
      <c r="K20" s="20" t="s">
        <v>82</v>
      </c>
      <c r="L20" s="13" t="s">
        <v>80</v>
      </c>
      <c r="M20" s="25">
        <v>35</v>
      </c>
      <c r="N20" s="25">
        <v>10</v>
      </c>
      <c r="O20" s="25">
        <v>10</v>
      </c>
      <c r="P20" s="25">
        <v>5</v>
      </c>
      <c r="Q20" s="25">
        <v>6</v>
      </c>
      <c r="R20" s="25">
        <v>6</v>
      </c>
      <c r="S20" s="25">
        <v>4</v>
      </c>
      <c r="T20" s="19">
        <f t="shared" si="0"/>
        <v>76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</row>
    <row r="21" spans="1:75" s="4" customFormat="1" ht="12.75" customHeight="1" x14ac:dyDescent="0.25">
      <c r="A21" s="20" t="s">
        <v>61</v>
      </c>
      <c r="B21" s="21" t="s">
        <v>70</v>
      </c>
      <c r="C21" s="21" t="s">
        <v>52</v>
      </c>
      <c r="D21" s="23">
        <v>3400000</v>
      </c>
      <c r="E21" s="23">
        <v>1100000</v>
      </c>
      <c r="F21" s="40" t="s">
        <v>119</v>
      </c>
      <c r="G21" s="20" t="s">
        <v>78</v>
      </c>
      <c r="H21" s="13" t="s">
        <v>80</v>
      </c>
      <c r="I21" s="24" t="s">
        <v>77</v>
      </c>
      <c r="J21" s="13" t="s">
        <v>79</v>
      </c>
      <c r="K21" s="20" t="s">
        <v>84</v>
      </c>
      <c r="L21" s="13" t="s">
        <v>79</v>
      </c>
      <c r="M21" s="25">
        <v>25</v>
      </c>
      <c r="N21" s="25">
        <v>10</v>
      </c>
      <c r="O21" s="25">
        <v>10</v>
      </c>
      <c r="P21" s="25">
        <v>4</v>
      </c>
      <c r="Q21" s="25">
        <v>4</v>
      </c>
      <c r="R21" s="25">
        <v>4</v>
      </c>
      <c r="S21" s="25">
        <v>2</v>
      </c>
      <c r="T21" s="19">
        <f t="shared" si="0"/>
        <v>59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</row>
    <row r="22" spans="1:75" s="4" customFormat="1" ht="12.75" customHeight="1" x14ac:dyDescent="0.25">
      <c r="A22" s="20" t="s">
        <v>62</v>
      </c>
      <c r="B22" s="26" t="s">
        <v>71</v>
      </c>
      <c r="C22" s="21" t="s">
        <v>53</v>
      </c>
      <c r="D22" s="23">
        <v>478174</v>
      </c>
      <c r="E22" s="23">
        <v>350000</v>
      </c>
      <c r="F22" s="40" t="s">
        <v>119</v>
      </c>
      <c r="G22" s="20" t="s">
        <v>78</v>
      </c>
      <c r="H22" s="13" t="s">
        <v>80</v>
      </c>
      <c r="I22" s="24" t="s">
        <v>77</v>
      </c>
      <c r="J22" s="13" t="s">
        <v>80</v>
      </c>
      <c r="K22" s="20" t="s">
        <v>85</v>
      </c>
      <c r="L22" s="27" t="s">
        <v>80</v>
      </c>
      <c r="M22" s="25">
        <v>38</v>
      </c>
      <c r="N22" s="25">
        <v>14</v>
      </c>
      <c r="O22" s="25">
        <v>12</v>
      </c>
      <c r="P22" s="25">
        <v>5</v>
      </c>
      <c r="Q22" s="25">
        <v>8</v>
      </c>
      <c r="R22" s="25">
        <v>8</v>
      </c>
      <c r="S22" s="25">
        <v>5</v>
      </c>
      <c r="T22" s="19">
        <f t="shared" si="0"/>
        <v>90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</row>
    <row r="23" spans="1:75" s="4" customFormat="1" ht="13.5" customHeight="1" x14ac:dyDescent="0.25">
      <c r="A23" s="16" t="s">
        <v>111</v>
      </c>
      <c r="B23" s="16" t="s">
        <v>95</v>
      </c>
      <c r="C23" s="16" t="s">
        <v>96</v>
      </c>
      <c r="D23" s="28">
        <v>6300000</v>
      </c>
      <c r="E23" s="28">
        <v>3800000</v>
      </c>
      <c r="F23" s="39" t="s">
        <v>118</v>
      </c>
      <c r="G23" s="16"/>
      <c r="H23" s="16"/>
      <c r="I23" s="16" t="s">
        <v>97</v>
      </c>
      <c r="J23" s="17" t="s">
        <v>80</v>
      </c>
      <c r="K23" s="16"/>
      <c r="L23" s="16"/>
      <c r="M23" s="19">
        <v>35</v>
      </c>
      <c r="N23" s="19">
        <v>12</v>
      </c>
      <c r="O23" s="19">
        <v>12</v>
      </c>
      <c r="P23" s="19">
        <v>5</v>
      </c>
      <c r="Q23" s="19">
        <v>8</v>
      </c>
      <c r="R23" s="19">
        <v>6</v>
      </c>
      <c r="S23" s="19">
        <v>4</v>
      </c>
      <c r="T23" s="19">
        <f t="shared" si="0"/>
        <v>82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</row>
    <row r="24" spans="1:75" s="4" customFormat="1" ht="12.75" customHeight="1" x14ac:dyDescent="0.25">
      <c r="A24" s="20" t="s">
        <v>63</v>
      </c>
      <c r="B24" s="21" t="s">
        <v>72</v>
      </c>
      <c r="C24" s="21" t="s">
        <v>54</v>
      </c>
      <c r="D24" s="23">
        <v>935001</v>
      </c>
      <c r="E24" s="23">
        <v>490000</v>
      </c>
      <c r="F24" s="40" t="s">
        <v>119</v>
      </c>
      <c r="G24" s="20" t="s">
        <v>75</v>
      </c>
      <c r="H24" s="13" t="s">
        <v>80</v>
      </c>
      <c r="I24" s="24" t="s">
        <v>76</v>
      </c>
      <c r="J24" s="13" t="s">
        <v>80</v>
      </c>
      <c r="K24" s="20" t="s">
        <v>86</v>
      </c>
      <c r="L24" s="13" t="s">
        <v>80</v>
      </c>
      <c r="M24" s="25">
        <v>25</v>
      </c>
      <c r="N24" s="25">
        <v>10</v>
      </c>
      <c r="O24" s="25">
        <v>10</v>
      </c>
      <c r="P24" s="25">
        <v>5</v>
      </c>
      <c r="Q24" s="25">
        <v>4</v>
      </c>
      <c r="R24" s="25">
        <v>4</v>
      </c>
      <c r="S24" s="25">
        <v>5</v>
      </c>
      <c r="T24" s="19">
        <f t="shared" si="0"/>
        <v>63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</row>
    <row r="25" spans="1:75" s="4" customFormat="1" ht="12.75" customHeight="1" x14ac:dyDescent="0.25">
      <c r="A25" s="20" t="s">
        <v>64</v>
      </c>
      <c r="B25" s="21" t="s">
        <v>73</v>
      </c>
      <c r="C25" s="21" t="s">
        <v>55</v>
      </c>
      <c r="D25" s="23">
        <v>3727572</v>
      </c>
      <c r="E25" s="23">
        <v>1600000</v>
      </c>
      <c r="F25" s="40" t="s">
        <v>119</v>
      </c>
      <c r="G25" s="20" t="s">
        <v>76</v>
      </c>
      <c r="H25" s="13" t="s">
        <v>80</v>
      </c>
      <c r="I25" s="24" t="s">
        <v>75</v>
      </c>
      <c r="J25" s="13" t="s">
        <v>80</v>
      </c>
      <c r="K25" s="20" t="s">
        <v>87</v>
      </c>
      <c r="L25" s="13" t="s">
        <v>88</v>
      </c>
      <c r="M25" s="25">
        <v>30</v>
      </c>
      <c r="N25" s="25">
        <v>10</v>
      </c>
      <c r="O25" s="25">
        <v>10</v>
      </c>
      <c r="P25" s="25">
        <v>5</v>
      </c>
      <c r="Q25" s="25">
        <v>6</v>
      </c>
      <c r="R25" s="25">
        <v>6</v>
      </c>
      <c r="S25" s="25">
        <v>2</v>
      </c>
      <c r="T25" s="19">
        <f t="shared" si="0"/>
        <v>69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</row>
    <row r="26" spans="1:75" s="4" customFormat="1" ht="12.75" customHeight="1" x14ac:dyDescent="0.25">
      <c r="A26" s="16" t="s">
        <v>112</v>
      </c>
      <c r="B26" s="16" t="s">
        <v>98</v>
      </c>
      <c r="C26" s="16" t="s">
        <v>99</v>
      </c>
      <c r="D26" s="28">
        <v>80121000</v>
      </c>
      <c r="E26" s="28">
        <v>6000000</v>
      </c>
      <c r="F26" s="39" t="s">
        <v>118</v>
      </c>
      <c r="G26" s="18"/>
      <c r="H26" s="16"/>
      <c r="I26" s="16"/>
      <c r="J26" s="17"/>
      <c r="K26" s="16"/>
      <c r="L26" s="16"/>
      <c r="M26" s="19">
        <v>35</v>
      </c>
      <c r="N26" s="19">
        <v>12</v>
      </c>
      <c r="O26" s="19">
        <v>12</v>
      </c>
      <c r="P26" s="19">
        <v>5</v>
      </c>
      <c r="Q26" s="19">
        <v>6</v>
      </c>
      <c r="R26" s="19">
        <v>6</v>
      </c>
      <c r="S26" s="19">
        <v>4</v>
      </c>
      <c r="T26" s="19">
        <f t="shared" si="0"/>
        <v>80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</row>
    <row r="27" spans="1:75" s="4" customFormat="1" ht="12.75" customHeight="1" x14ac:dyDescent="0.25">
      <c r="A27" s="16" t="s">
        <v>113</v>
      </c>
      <c r="B27" s="16" t="s">
        <v>100</v>
      </c>
      <c r="C27" s="16" t="s">
        <v>101</v>
      </c>
      <c r="D27" s="28">
        <v>2860000</v>
      </c>
      <c r="E27" s="28">
        <v>1800000</v>
      </c>
      <c r="F27" s="39" t="s">
        <v>118</v>
      </c>
      <c r="G27" s="18" t="s">
        <v>97</v>
      </c>
      <c r="H27" s="16" t="s">
        <v>80</v>
      </c>
      <c r="I27" s="16"/>
      <c r="J27" s="17"/>
      <c r="K27" s="16"/>
      <c r="L27" s="16"/>
      <c r="M27" s="19">
        <v>30</v>
      </c>
      <c r="N27" s="19">
        <v>10</v>
      </c>
      <c r="O27" s="19">
        <v>10</v>
      </c>
      <c r="P27" s="19">
        <v>5</v>
      </c>
      <c r="Q27" s="19">
        <v>6</v>
      </c>
      <c r="R27" s="19">
        <v>6</v>
      </c>
      <c r="S27" s="19">
        <v>4</v>
      </c>
      <c r="T27" s="19">
        <f t="shared" si="0"/>
        <v>71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</row>
    <row r="28" spans="1:75" s="4" customFormat="1" ht="12.6" x14ac:dyDescent="0.25">
      <c r="A28" s="16" t="s">
        <v>114</v>
      </c>
      <c r="B28" s="16" t="s">
        <v>102</v>
      </c>
      <c r="C28" s="16" t="s">
        <v>103</v>
      </c>
      <c r="D28" s="28">
        <v>12022636</v>
      </c>
      <c r="E28" s="28">
        <v>5000000</v>
      </c>
      <c r="F28" s="39" t="s">
        <v>118</v>
      </c>
      <c r="G28" s="16" t="s">
        <v>91</v>
      </c>
      <c r="H28" s="16" t="s">
        <v>80</v>
      </c>
      <c r="I28" s="16"/>
      <c r="J28" s="17"/>
      <c r="K28" s="16" t="s">
        <v>117</v>
      </c>
      <c r="L28" s="16" t="s">
        <v>80</v>
      </c>
      <c r="M28" s="19">
        <v>35</v>
      </c>
      <c r="N28" s="19">
        <v>12</v>
      </c>
      <c r="O28" s="19">
        <v>12</v>
      </c>
      <c r="P28" s="19">
        <v>5</v>
      </c>
      <c r="Q28" s="19">
        <v>8</v>
      </c>
      <c r="R28" s="19">
        <v>8</v>
      </c>
      <c r="S28" s="19">
        <v>4</v>
      </c>
      <c r="T28" s="19">
        <f t="shared" si="0"/>
        <v>84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</row>
    <row r="29" spans="1:75" s="4" customFormat="1" ht="12.75" customHeight="1" x14ac:dyDescent="0.25">
      <c r="A29" s="16" t="s">
        <v>115</v>
      </c>
      <c r="B29" s="16" t="s">
        <v>89</v>
      </c>
      <c r="C29" s="16" t="s">
        <v>104</v>
      </c>
      <c r="D29" s="28">
        <v>6810000</v>
      </c>
      <c r="E29" s="28">
        <v>3536000</v>
      </c>
      <c r="F29" s="39" t="s">
        <v>118</v>
      </c>
      <c r="G29" s="16"/>
      <c r="H29" s="16"/>
      <c r="I29" s="16" t="s">
        <v>91</v>
      </c>
      <c r="J29" s="17" t="s">
        <v>80</v>
      </c>
      <c r="K29" s="16" t="s">
        <v>105</v>
      </c>
      <c r="L29" s="16" t="s">
        <v>80</v>
      </c>
      <c r="M29" s="19">
        <v>35</v>
      </c>
      <c r="N29" s="19">
        <v>12</v>
      </c>
      <c r="O29" s="19">
        <v>12</v>
      </c>
      <c r="P29" s="19">
        <v>5</v>
      </c>
      <c r="Q29" s="19">
        <v>7</v>
      </c>
      <c r="R29" s="19">
        <v>7</v>
      </c>
      <c r="S29" s="19">
        <v>5</v>
      </c>
      <c r="T29" s="19">
        <f t="shared" si="0"/>
        <v>83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</row>
    <row r="30" spans="1:75" s="4" customFormat="1" ht="12.75" customHeight="1" x14ac:dyDescent="0.25">
      <c r="A30" s="20" t="s">
        <v>65</v>
      </c>
      <c r="B30" s="26" t="s">
        <v>74</v>
      </c>
      <c r="C30" s="21" t="s">
        <v>56</v>
      </c>
      <c r="D30" s="23">
        <v>1520000</v>
      </c>
      <c r="E30" s="23">
        <v>1100000</v>
      </c>
      <c r="F30" s="41" t="s">
        <v>119</v>
      </c>
      <c r="G30" s="20" t="s">
        <v>77</v>
      </c>
      <c r="H30" s="13" t="s">
        <v>80</v>
      </c>
      <c r="I30" s="24" t="s">
        <v>75</v>
      </c>
      <c r="J30" s="13" t="s">
        <v>80</v>
      </c>
      <c r="K30" s="20" t="s">
        <v>83</v>
      </c>
      <c r="L30" s="13" t="s">
        <v>80</v>
      </c>
      <c r="M30" s="25">
        <v>38</v>
      </c>
      <c r="N30" s="25">
        <v>13</v>
      </c>
      <c r="O30" s="25">
        <v>13</v>
      </c>
      <c r="P30" s="25">
        <v>5</v>
      </c>
      <c r="Q30" s="25">
        <v>9</v>
      </c>
      <c r="R30" s="25">
        <v>9</v>
      </c>
      <c r="S30" s="25">
        <v>4</v>
      </c>
      <c r="T30" s="19">
        <f t="shared" si="0"/>
        <v>91</v>
      </c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</row>
    <row r="31" spans="1:75" s="4" customFormat="1" ht="12.75" customHeight="1" x14ac:dyDescent="0.25">
      <c r="A31" s="16" t="s">
        <v>116</v>
      </c>
      <c r="B31" s="16" t="s">
        <v>106</v>
      </c>
      <c r="C31" s="16" t="s">
        <v>107</v>
      </c>
      <c r="D31" s="28">
        <v>4383775</v>
      </c>
      <c r="E31" s="28">
        <v>2080000</v>
      </c>
      <c r="F31" s="40" t="s">
        <v>118</v>
      </c>
      <c r="G31" s="18"/>
      <c r="H31" s="16"/>
      <c r="I31" s="16" t="s">
        <v>97</v>
      </c>
      <c r="J31" s="17" t="s">
        <v>80</v>
      </c>
      <c r="K31" s="16" t="s">
        <v>108</v>
      </c>
      <c r="L31" s="16" t="s">
        <v>79</v>
      </c>
      <c r="M31" s="19">
        <v>30</v>
      </c>
      <c r="N31" s="19">
        <v>12</v>
      </c>
      <c r="O31" s="19">
        <v>12</v>
      </c>
      <c r="P31" s="19">
        <v>5</v>
      </c>
      <c r="Q31" s="19">
        <v>6</v>
      </c>
      <c r="R31" s="19">
        <v>6</v>
      </c>
      <c r="S31" s="19">
        <v>2</v>
      </c>
      <c r="T31" s="19">
        <f t="shared" si="0"/>
        <v>73</v>
      </c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</row>
    <row r="32" spans="1:75" ht="12.6" x14ac:dyDescent="0.3">
      <c r="D32" s="29">
        <f>SUM(D15:D31)</f>
        <v>128602658</v>
      </c>
      <c r="E32" s="29">
        <f>SUM(E15:E31)</f>
        <v>30276000</v>
      </c>
      <c r="F32" s="29"/>
      <c r="G32" s="6"/>
    </row>
    <row r="33" spans="5:9" x14ac:dyDescent="0.3">
      <c r="E33" s="6"/>
      <c r="F33" s="6"/>
      <c r="G33" s="6"/>
      <c r="H33" s="6"/>
      <c r="I33" s="6"/>
    </row>
  </sheetData>
  <dataValidations count="4">
    <dataValidation type="decimal" operator="lessThanOrEqual" allowBlank="1" showInputMessage="1" showErrorMessage="1" error="max. 40" sqref="M15:M31" xr:uid="{6255BBF0-C96B-477E-B405-2E945B412B8D}">
      <formula1>40</formula1>
    </dataValidation>
    <dataValidation type="decimal" operator="lessThanOrEqual" allowBlank="1" showInputMessage="1" showErrorMessage="1" error="max. 15" sqref="N15:O31" xr:uid="{D3D04CCB-6117-4FB6-A809-74F3D512A8E5}">
      <formula1>15</formula1>
    </dataValidation>
    <dataValidation type="decimal" operator="lessThanOrEqual" allowBlank="1" showInputMessage="1" showErrorMessage="1" error="max. 10" sqref="Q15:R31" xr:uid="{EECD4280-CBA4-4127-A2BD-42519B59D88E}">
      <formula1>10</formula1>
    </dataValidation>
    <dataValidation type="decimal" operator="lessThanOrEqual" allowBlank="1" showInputMessage="1" showErrorMessage="1" error="max. 5" sqref="S15:S31 P15:P31" xr:uid="{02FDB003-C328-473A-B2B8-43112BA69812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54FE-82A7-422F-A597-90342EF2100F}">
  <dimension ref="A1:BW33"/>
  <sheetViews>
    <sheetView zoomScale="70" zoomScaleNormal="70" workbookViewId="0"/>
  </sheetViews>
  <sheetFormatPr defaultColWidth="9.109375" defaultRowHeight="12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6" width="15" style="35" customWidth="1"/>
    <col min="7" max="7" width="15.6640625" style="35" customWidth="1"/>
    <col min="8" max="8" width="5.6640625" style="3" customWidth="1"/>
    <col min="9" max="9" width="15.6640625" style="3" customWidth="1"/>
    <col min="10" max="10" width="5.6640625" style="35" customWidth="1"/>
    <col min="11" max="11" width="15.6640625" style="35" customWidth="1"/>
    <col min="12" max="12" width="5.6640625" style="35" customWidth="1"/>
    <col min="13" max="13" width="9.6640625" style="35" customWidth="1"/>
    <col min="14" max="20" width="9.33203125" style="35" customWidth="1"/>
    <col min="21" max="16384" width="9.109375" style="35"/>
  </cols>
  <sheetData>
    <row r="1" spans="1:75" ht="38.25" customHeight="1" x14ac:dyDescent="0.3">
      <c r="A1" s="1" t="s">
        <v>36</v>
      </c>
    </row>
    <row r="2" spans="1:75" ht="15" customHeight="1" x14ac:dyDescent="0.3">
      <c r="A2" s="33" t="s">
        <v>45</v>
      </c>
      <c r="D2" s="33" t="s">
        <v>25</v>
      </c>
    </row>
    <row r="3" spans="1:75" ht="25.2" customHeight="1" x14ac:dyDescent="0.3">
      <c r="A3" s="32" t="s">
        <v>42</v>
      </c>
      <c r="B3" s="33"/>
      <c r="C3" s="33"/>
      <c r="D3" s="34" t="s">
        <v>44</v>
      </c>
      <c r="H3" s="35"/>
      <c r="I3" s="35"/>
    </row>
    <row r="4" spans="1:75" ht="15" customHeight="1" x14ac:dyDescent="0.3">
      <c r="A4" s="33" t="s">
        <v>46</v>
      </c>
      <c r="D4" s="35" t="s">
        <v>43</v>
      </c>
    </row>
    <row r="5" spans="1:75" ht="15" customHeight="1" x14ac:dyDescent="0.3">
      <c r="A5" s="33" t="s">
        <v>47</v>
      </c>
      <c r="D5" s="35" t="s">
        <v>37</v>
      </c>
    </row>
    <row r="6" spans="1:75" ht="15" customHeight="1" x14ac:dyDescent="0.3">
      <c r="A6" s="10" t="s">
        <v>35</v>
      </c>
      <c r="D6" s="35" t="s">
        <v>38</v>
      </c>
    </row>
    <row r="7" spans="1:75" ht="15" customHeight="1" x14ac:dyDescent="0.3">
      <c r="A7" s="33" t="s">
        <v>24</v>
      </c>
      <c r="D7" s="35" t="s">
        <v>39</v>
      </c>
      <c r="E7" s="34"/>
      <c r="F7" s="34"/>
      <c r="G7" s="34"/>
      <c r="H7" s="34"/>
      <c r="I7" s="34"/>
      <c r="J7" s="34"/>
      <c r="K7" s="34"/>
      <c r="L7" s="34"/>
    </row>
    <row r="8" spans="1:75" ht="15" customHeight="1" x14ac:dyDescent="0.3">
      <c r="A8" s="33"/>
      <c r="D8" s="35" t="s">
        <v>40</v>
      </c>
      <c r="E8" s="34"/>
      <c r="F8" s="34"/>
      <c r="G8" s="34"/>
      <c r="H8" s="34"/>
      <c r="I8" s="34"/>
      <c r="J8" s="34"/>
      <c r="K8" s="34"/>
      <c r="L8" s="34"/>
    </row>
    <row r="9" spans="1:75" ht="15" customHeight="1" x14ac:dyDescent="0.3">
      <c r="D9" s="33"/>
      <c r="E9" s="33"/>
      <c r="F9" s="33"/>
      <c r="G9" s="33"/>
      <c r="H9" s="33"/>
      <c r="I9" s="33"/>
      <c r="J9" s="33"/>
      <c r="K9" s="33"/>
      <c r="L9" s="33"/>
    </row>
    <row r="10" spans="1:75" ht="42.6" customHeight="1" x14ac:dyDescent="0.3">
      <c r="A10" s="33"/>
      <c r="D10" s="34" t="s">
        <v>41</v>
      </c>
      <c r="E10" s="34"/>
      <c r="F10" s="34"/>
      <c r="G10" s="34"/>
      <c r="H10" s="34"/>
      <c r="I10" s="34"/>
      <c r="J10" s="34"/>
      <c r="K10" s="34"/>
      <c r="L10" s="34"/>
    </row>
    <row r="11" spans="1:75" ht="12.6" customHeight="1" x14ac:dyDescent="0.3">
      <c r="A11" s="33"/>
    </row>
    <row r="12" spans="1:75" ht="26.4" customHeight="1" x14ac:dyDescent="0.3">
      <c r="A12" s="30" t="s">
        <v>0</v>
      </c>
      <c r="B12" s="30" t="s">
        <v>1</v>
      </c>
      <c r="C12" s="30" t="s">
        <v>19</v>
      </c>
      <c r="D12" s="30" t="s">
        <v>13</v>
      </c>
      <c r="E12" s="37" t="s">
        <v>2</v>
      </c>
      <c r="F12" s="37" t="s">
        <v>120</v>
      </c>
      <c r="G12" s="30" t="s">
        <v>32</v>
      </c>
      <c r="H12" s="30"/>
      <c r="I12" s="30" t="s">
        <v>33</v>
      </c>
      <c r="J12" s="30"/>
      <c r="K12" s="30" t="s">
        <v>34</v>
      </c>
      <c r="L12" s="30"/>
      <c r="M12" s="30" t="s">
        <v>15</v>
      </c>
      <c r="N12" s="30" t="s">
        <v>14</v>
      </c>
      <c r="O12" s="30" t="s">
        <v>16</v>
      </c>
      <c r="P12" s="30" t="s">
        <v>29</v>
      </c>
      <c r="Q12" s="30" t="s">
        <v>30</v>
      </c>
      <c r="R12" s="30" t="s">
        <v>31</v>
      </c>
      <c r="S12" s="30" t="s">
        <v>3</v>
      </c>
      <c r="T12" s="30" t="s">
        <v>4</v>
      </c>
    </row>
    <row r="13" spans="1:75" ht="59.4" customHeight="1" x14ac:dyDescent="0.3">
      <c r="A13" s="36"/>
      <c r="B13" s="36"/>
      <c r="C13" s="36"/>
      <c r="D13" s="36"/>
      <c r="E13" s="38"/>
      <c r="F13" s="3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75" ht="28.95" customHeight="1" x14ac:dyDescent="0.3">
      <c r="A14" s="36"/>
      <c r="B14" s="36"/>
      <c r="C14" s="36"/>
      <c r="D14" s="36"/>
      <c r="E14" s="38"/>
      <c r="F14" s="42"/>
      <c r="G14" s="37" t="s">
        <v>26</v>
      </c>
      <c r="H14" s="30" t="s">
        <v>27</v>
      </c>
      <c r="I14" s="30" t="s">
        <v>26</v>
      </c>
      <c r="J14" s="30" t="s">
        <v>27</v>
      </c>
      <c r="K14" s="30" t="s">
        <v>26</v>
      </c>
      <c r="L14" s="30" t="s">
        <v>27</v>
      </c>
      <c r="M14" s="30" t="s">
        <v>28</v>
      </c>
      <c r="N14" s="30" t="s">
        <v>21</v>
      </c>
      <c r="O14" s="30" t="s">
        <v>21</v>
      </c>
      <c r="P14" s="30" t="s">
        <v>22</v>
      </c>
      <c r="Q14" s="30" t="s">
        <v>23</v>
      </c>
      <c r="R14" s="30" t="s">
        <v>23</v>
      </c>
      <c r="S14" s="30" t="s">
        <v>22</v>
      </c>
      <c r="T14" s="30"/>
    </row>
    <row r="15" spans="1:75" s="4" customFormat="1" ht="12.75" customHeight="1" x14ac:dyDescent="0.25">
      <c r="A15" s="16" t="s">
        <v>109</v>
      </c>
      <c r="B15" s="16" t="s">
        <v>89</v>
      </c>
      <c r="C15" s="16" t="s">
        <v>90</v>
      </c>
      <c r="D15" s="28">
        <v>3140000</v>
      </c>
      <c r="E15" s="28">
        <v>1700000</v>
      </c>
      <c r="F15" s="39" t="s">
        <v>118</v>
      </c>
      <c r="G15" s="18" t="s">
        <v>91</v>
      </c>
      <c r="H15" s="16" t="s">
        <v>80</v>
      </c>
      <c r="I15" s="16"/>
      <c r="J15" s="17"/>
      <c r="K15" s="16"/>
      <c r="L15" s="16"/>
      <c r="M15" s="19">
        <v>33</v>
      </c>
      <c r="N15" s="19">
        <v>11</v>
      </c>
      <c r="O15" s="19">
        <v>12</v>
      </c>
      <c r="P15" s="19">
        <v>5</v>
      </c>
      <c r="Q15" s="19">
        <v>7</v>
      </c>
      <c r="R15" s="19">
        <v>8</v>
      </c>
      <c r="S15" s="19">
        <v>5</v>
      </c>
      <c r="T15" s="19">
        <f t="shared" ref="T15:T31" si="0">SUM(M15:S15)</f>
        <v>81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</row>
    <row r="16" spans="1:75" s="4" customFormat="1" ht="12.75" customHeight="1" x14ac:dyDescent="0.25">
      <c r="A16" s="16" t="s">
        <v>110</v>
      </c>
      <c r="B16" s="16" t="s">
        <v>92</v>
      </c>
      <c r="C16" s="16" t="s">
        <v>93</v>
      </c>
      <c r="D16" s="28">
        <v>477000</v>
      </c>
      <c r="E16" s="28">
        <v>350000</v>
      </c>
      <c r="F16" s="39" t="s">
        <v>118</v>
      </c>
      <c r="G16" s="16"/>
      <c r="H16" s="16"/>
      <c r="I16" s="16" t="s">
        <v>91</v>
      </c>
      <c r="J16" s="17" t="s">
        <v>80</v>
      </c>
      <c r="K16" s="16" t="s">
        <v>94</v>
      </c>
      <c r="L16" s="16" t="s">
        <v>80</v>
      </c>
      <c r="M16" s="19">
        <v>15</v>
      </c>
      <c r="N16" s="19">
        <v>11</v>
      </c>
      <c r="O16" s="19">
        <v>5</v>
      </c>
      <c r="P16" s="19">
        <v>4</v>
      </c>
      <c r="Q16" s="19">
        <v>8</v>
      </c>
      <c r="R16" s="19">
        <v>5</v>
      </c>
      <c r="S16" s="19">
        <v>3</v>
      </c>
      <c r="T16" s="19">
        <f t="shared" si="0"/>
        <v>51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</row>
    <row r="17" spans="1:75" s="4" customFormat="1" ht="12.75" customHeight="1" x14ac:dyDescent="0.25">
      <c r="A17" s="20" t="s">
        <v>57</v>
      </c>
      <c r="B17" s="21" t="s">
        <v>66</v>
      </c>
      <c r="C17" s="22" t="s">
        <v>48</v>
      </c>
      <c r="D17" s="23">
        <v>590000</v>
      </c>
      <c r="E17" s="23">
        <v>500000</v>
      </c>
      <c r="F17" s="40" t="s">
        <v>119</v>
      </c>
      <c r="G17" s="20" t="s">
        <v>75</v>
      </c>
      <c r="H17" s="13" t="s">
        <v>79</v>
      </c>
      <c r="I17" s="24" t="s">
        <v>76</v>
      </c>
      <c r="J17" s="13" t="s">
        <v>80</v>
      </c>
      <c r="K17" s="20" t="s">
        <v>81</v>
      </c>
      <c r="L17" s="13" t="s">
        <v>80</v>
      </c>
      <c r="M17" s="25">
        <v>30</v>
      </c>
      <c r="N17" s="25">
        <v>11</v>
      </c>
      <c r="O17" s="25">
        <v>11</v>
      </c>
      <c r="P17" s="25">
        <v>5</v>
      </c>
      <c r="Q17" s="25">
        <v>4</v>
      </c>
      <c r="R17" s="25">
        <v>8</v>
      </c>
      <c r="S17" s="25">
        <v>4</v>
      </c>
      <c r="T17" s="19">
        <f t="shared" si="0"/>
        <v>73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</row>
    <row r="18" spans="1:75" s="4" customFormat="1" ht="12.75" customHeight="1" x14ac:dyDescent="0.25">
      <c r="A18" s="20" t="s">
        <v>58</v>
      </c>
      <c r="B18" s="21" t="s">
        <v>67</v>
      </c>
      <c r="C18" s="22" t="s">
        <v>49</v>
      </c>
      <c r="D18" s="23">
        <v>721000</v>
      </c>
      <c r="E18" s="23">
        <v>400000</v>
      </c>
      <c r="F18" s="40" t="s">
        <v>119</v>
      </c>
      <c r="G18" s="20" t="s">
        <v>76</v>
      </c>
      <c r="H18" s="13" t="s">
        <v>80</v>
      </c>
      <c r="I18" s="24" t="s">
        <v>78</v>
      </c>
      <c r="J18" s="13" t="s">
        <v>80</v>
      </c>
      <c r="K18" s="20" t="s">
        <v>82</v>
      </c>
      <c r="L18" s="13" t="s">
        <v>80</v>
      </c>
      <c r="M18" s="25">
        <v>32</v>
      </c>
      <c r="N18" s="25">
        <v>11</v>
      </c>
      <c r="O18" s="25">
        <v>12</v>
      </c>
      <c r="P18" s="25">
        <v>5</v>
      </c>
      <c r="Q18" s="25">
        <v>7</v>
      </c>
      <c r="R18" s="25">
        <v>7</v>
      </c>
      <c r="S18" s="25">
        <v>3</v>
      </c>
      <c r="T18" s="19">
        <f t="shared" si="0"/>
        <v>77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</row>
    <row r="19" spans="1:75" s="4" customFormat="1" ht="12.75" customHeight="1" x14ac:dyDescent="0.25">
      <c r="A19" s="20" t="s">
        <v>59</v>
      </c>
      <c r="B19" s="21" t="s">
        <v>68</v>
      </c>
      <c r="C19" s="22" t="s">
        <v>50</v>
      </c>
      <c r="D19" s="23">
        <v>220000</v>
      </c>
      <c r="E19" s="23">
        <v>100000</v>
      </c>
      <c r="F19" s="40" t="s">
        <v>119</v>
      </c>
      <c r="G19" s="20" t="s">
        <v>77</v>
      </c>
      <c r="H19" s="13" t="s">
        <v>80</v>
      </c>
      <c r="I19" s="24" t="s">
        <v>75</v>
      </c>
      <c r="J19" s="13" t="s">
        <v>79</v>
      </c>
      <c r="K19" s="20" t="s">
        <v>83</v>
      </c>
      <c r="L19" s="13" t="s">
        <v>80</v>
      </c>
      <c r="M19" s="25">
        <v>13</v>
      </c>
      <c r="N19" s="25">
        <v>9</v>
      </c>
      <c r="O19" s="25">
        <v>6</v>
      </c>
      <c r="P19" s="25">
        <v>4</v>
      </c>
      <c r="Q19" s="25">
        <v>5</v>
      </c>
      <c r="R19" s="25">
        <v>4</v>
      </c>
      <c r="S19" s="25">
        <v>2</v>
      </c>
      <c r="T19" s="19">
        <f t="shared" si="0"/>
        <v>43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</row>
    <row r="20" spans="1:75" s="4" customFormat="1" ht="12.6" x14ac:dyDescent="0.25">
      <c r="A20" s="20" t="s">
        <v>60</v>
      </c>
      <c r="B20" s="21" t="s">
        <v>69</v>
      </c>
      <c r="C20" s="22" t="s">
        <v>51</v>
      </c>
      <c r="D20" s="23">
        <v>896500</v>
      </c>
      <c r="E20" s="23">
        <v>370000</v>
      </c>
      <c r="F20" s="40" t="s">
        <v>119</v>
      </c>
      <c r="G20" s="20" t="s">
        <v>75</v>
      </c>
      <c r="H20" s="13" t="s">
        <v>79</v>
      </c>
      <c r="I20" s="24" t="s">
        <v>78</v>
      </c>
      <c r="J20" s="13" t="s">
        <v>80</v>
      </c>
      <c r="K20" s="20" t="s">
        <v>82</v>
      </c>
      <c r="L20" s="13" t="s">
        <v>80</v>
      </c>
      <c r="M20" s="25">
        <v>30</v>
      </c>
      <c r="N20" s="25">
        <v>13</v>
      </c>
      <c r="O20" s="25">
        <v>11</v>
      </c>
      <c r="P20" s="25">
        <v>4</v>
      </c>
      <c r="Q20" s="25">
        <v>7</v>
      </c>
      <c r="R20" s="25">
        <v>7</v>
      </c>
      <c r="S20" s="25">
        <v>4</v>
      </c>
      <c r="T20" s="19">
        <f t="shared" si="0"/>
        <v>76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</row>
    <row r="21" spans="1:75" s="4" customFormat="1" ht="12.75" customHeight="1" x14ac:dyDescent="0.25">
      <c r="A21" s="20" t="s">
        <v>61</v>
      </c>
      <c r="B21" s="21" t="s">
        <v>70</v>
      </c>
      <c r="C21" s="21" t="s">
        <v>52</v>
      </c>
      <c r="D21" s="23">
        <v>3400000</v>
      </c>
      <c r="E21" s="23">
        <v>1100000</v>
      </c>
      <c r="F21" s="40" t="s">
        <v>119</v>
      </c>
      <c r="G21" s="20" t="s">
        <v>78</v>
      </c>
      <c r="H21" s="13" t="s">
        <v>80</v>
      </c>
      <c r="I21" s="24" t="s">
        <v>77</v>
      </c>
      <c r="J21" s="13" t="s">
        <v>79</v>
      </c>
      <c r="K21" s="20" t="s">
        <v>84</v>
      </c>
      <c r="L21" s="13" t="s">
        <v>79</v>
      </c>
      <c r="M21" s="25">
        <v>15</v>
      </c>
      <c r="N21" s="25">
        <v>10</v>
      </c>
      <c r="O21" s="25">
        <v>8</v>
      </c>
      <c r="P21" s="25">
        <v>4</v>
      </c>
      <c r="Q21" s="25">
        <v>6</v>
      </c>
      <c r="R21" s="25">
        <v>5</v>
      </c>
      <c r="S21" s="25">
        <v>2</v>
      </c>
      <c r="T21" s="19">
        <f t="shared" si="0"/>
        <v>50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</row>
    <row r="22" spans="1:75" s="4" customFormat="1" ht="12.75" customHeight="1" x14ac:dyDescent="0.25">
      <c r="A22" s="20" t="s">
        <v>62</v>
      </c>
      <c r="B22" s="26" t="s">
        <v>71</v>
      </c>
      <c r="C22" s="21" t="s">
        <v>53</v>
      </c>
      <c r="D22" s="23">
        <v>478174</v>
      </c>
      <c r="E22" s="23">
        <v>350000</v>
      </c>
      <c r="F22" s="40" t="s">
        <v>119</v>
      </c>
      <c r="G22" s="20" t="s">
        <v>78</v>
      </c>
      <c r="H22" s="13" t="s">
        <v>80</v>
      </c>
      <c r="I22" s="24" t="s">
        <v>77</v>
      </c>
      <c r="J22" s="13" t="s">
        <v>80</v>
      </c>
      <c r="K22" s="20" t="s">
        <v>85</v>
      </c>
      <c r="L22" s="27" t="s">
        <v>80</v>
      </c>
      <c r="M22" s="25">
        <v>30</v>
      </c>
      <c r="N22" s="25">
        <v>11</v>
      </c>
      <c r="O22" s="25">
        <v>12</v>
      </c>
      <c r="P22" s="25">
        <v>4</v>
      </c>
      <c r="Q22" s="25">
        <v>7</v>
      </c>
      <c r="R22" s="25">
        <v>5</v>
      </c>
      <c r="S22" s="25">
        <v>5</v>
      </c>
      <c r="T22" s="19">
        <f t="shared" si="0"/>
        <v>74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</row>
    <row r="23" spans="1:75" s="4" customFormat="1" ht="13.5" customHeight="1" x14ac:dyDescent="0.25">
      <c r="A23" s="16" t="s">
        <v>111</v>
      </c>
      <c r="B23" s="16" t="s">
        <v>95</v>
      </c>
      <c r="C23" s="16" t="s">
        <v>96</v>
      </c>
      <c r="D23" s="28">
        <v>6300000</v>
      </c>
      <c r="E23" s="28">
        <v>3800000</v>
      </c>
      <c r="F23" s="39" t="s">
        <v>118</v>
      </c>
      <c r="G23" s="16"/>
      <c r="H23" s="16"/>
      <c r="I23" s="16" t="s">
        <v>97</v>
      </c>
      <c r="J23" s="17" t="s">
        <v>80</v>
      </c>
      <c r="K23" s="16"/>
      <c r="L23" s="16"/>
      <c r="M23" s="19">
        <v>31</v>
      </c>
      <c r="N23" s="19">
        <v>11</v>
      </c>
      <c r="O23" s="19">
        <v>11</v>
      </c>
      <c r="P23" s="19">
        <v>4</v>
      </c>
      <c r="Q23" s="19">
        <v>6</v>
      </c>
      <c r="R23" s="19">
        <v>7</v>
      </c>
      <c r="S23" s="19">
        <v>4</v>
      </c>
      <c r="T23" s="19">
        <f t="shared" si="0"/>
        <v>74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</row>
    <row r="24" spans="1:75" s="4" customFormat="1" ht="12.75" customHeight="1" x14ac:dyDescent="0.25">
      <c r="A24" s="20" t="s">
        <v>63</v>
      </c>
      <c r="B24" s="21" t="s">
        <v>72</v>
      </c>
      <c r="C24" s="21" t="s">
        <v>54</v>
      </c>
      <c r="D24" s="23">
        <v>935001</v>
      </c>
      <c r="E24" s="23">
        <v>490000</v>
      </c>
      <c r="F24" s="40" t="s">
        <v>119</v>
      </c>
      <c r="G24" s="20" t="s">
        <v>75</v>
      </c>
      <c r="H24" s="13" t="s">
        <v>80</v>
      </c>
      <c r="I24" s="24" t="s">
        <v>76</v>
      </c>
      <c r="J24" s="13" t="s">
        <v>80</v>
      </c>
      <c r="K24" s="20" t="s">
        <v>86</v>
      </c>
      <c r="L24" s="13" t="s">
        <v>80</v>
      </c>
      <c r="M24" s="25">
        <v>15</v>
      </c>
      <c r="N24" s="25">
        <v>10</v>
      </c>
      <c r="O24" s="25">
        <v>9</v>
      </c>
      <c r="P24" s="25">
        <v>3</v>
      </c>
      <c r="Q24" s="25">
        <v>7</v>
      </c>
      <c r="R24" s="25">
        <v>4</v>
      </c>
      <c r="S24" s="25">
        <v>5</v>
      </c>
      <c r="T24" s="19">
        <f t="shared" si="0"/>
        <v>53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</row>
    <row r="25" spans="1:75" s="4" customFormat="1" ht="12.75" customHeight="1" x14ac:dyDescent="0.25">
      <c r="A25" s="20" t="s">
        <v>64</v>
      </c>
      <c r="B25" s="21" t="s">
        <v>73</v>
      </c>
      <c r="C25" s="21" t="s">
        <v>55</v>
      </c>
      <c r="D25" s="23">
        <v>3727572</v>
      </c>
      <c r="E25" s="23">
        <v>1600000</v>
      </c>
      <c r="F25" s="40" t="s">
        <v>119</v>
      </c>
      <c r="G25" s="20" t="s">
        <v>76</v>
      </c>
      <c r="H25" s="13" t="s">
        <v>80</v>
      </c>
      <c r="I25" s="24" t="s">
        <v>75</v>
      </c>
      <c r="J25" s="13" t="s">
        <v>80</v>
      </c>
      <c r="K25" s="20" t="s">
        <v>87</v>
      </c>
      <c r="L25" s="13" t="s">
        <v>88</v>
      </c>
      <c r="M25" s="25">
        <v>30</v>
      </c>
      <c r="N25" s="25">
        <v>10</v>
      </c>
      <c r="O25" s="25">
        <v>11</v>
      </c>
      <c r="P25" s="25">
        <v>4</v>
      </c>
      <c r="Q25" s="25">
        <v>8</v>
      </c>
      <c r="R25" s="25">
        <v>5</v>
      </c>
      <c r="S25" s="25">
        <v>2</v>
      </c>
      <c r="T25" s="19">
        <f t="shared" si="0"/>
        <v>70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</row>
    <row r="26" spans="1:75" s="4" customFormat="1" ht="12.75" customHeight="1" x14ac:dyDescent="0.25">
      <c r="A26" s="16" t="s">
        <v>112</v>
      </c>
      <c r="B26" s="16" t="s">
        <v>98</v>
      </c>
      <c r="C26" s="16" t="s">
        <v>99</v>
      </c>
      <c r="D26" s="28">
        <v>80121000</v>
      </c>
      <c r="E26" s="28">
        <v>6000000</v>
      </c>
      <c r="F26" s="39" t="s">
        <v>118</v>
      </c>
      <c r="G26" s="18"/>
      <c r="H26" s="16"/>
      <c r="I26" s="16"/>
      <c r="J26" s="17"/>
      <c r="K26" s="16"/>
      <c r="L26" s="16"/>
      <c r="M26" s="19">
        <v>28</v>
      </c>
      <c r="N26" s="19">
        <v>12</v>
      </c>
      <c r="O26" s="19">
        <v>11</v>
      </c>
      <c r="P26" s="19">
        <v>5</v>
      </c>
      <c r="Q26" s="19">
        <v>10</v>
      </c>
      <c r="R26" s="19">
        <v>9</v>
      </c>
      <c r="S26" s="19">
        <v>4</v>
      </c>
      <c r="T26" s="19">
        <f t="shared" si="0"/>
        <v>79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</row>
    <row r="27" spans="1:75" s="4" customFormat="1" ht="12.75" customHeight="1" x14ac:dyDescent="0.25">
      <c r="A27" s="16" t="s">
        <v>113</v>
      </c>
      <c r="B27" s="16" t="s">
        <v>100</v>
      </c>
      <c r="C27" s="16" t="s">
        <v>101</v>
      </c>
      <c r="D27" s="28">
        <v>2860000</v>
      </c>
      <c r="E27" s="28">
        <v>1800000</v>
      </c>
      <c r="F27" s="39" t="s">
        <v>118</v>
      </c>
      <c r="G27" s="18" t="s">
        <v>97</v>
      </c>
      <c r="H27" s="16" t="s">
        <v>80</v>
      </c>
      <c r="I27" s="16"/>
      <c r="J27" s="17"/>
      <c r="K27" s="16"/>
      <c r="L27" s="16"/>
      <c r="M27" s="19">
        <v>26</v>
      </c>
      <c r="N27" s="19">
        <v>11</v>
      </c>
      <c r="O27" s="19">
        <v>12</v>
      </c>
      <c r="P27" s="19">
        <v>5</v>
      </c>
      <c r="Q27" s="19">
        <v>8</v>
      </c>
      <c r="R27" s="19">
        <v>8</v>
      </c>
      <c r="S27" s="19">
        <v>4</v>
      </c>
      <c r="T27" s="19">
        <f t="shared" si="0"/>
        <v>74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</row>
    <row r="28" spans="1:75" s="4" customFormat="1" ht="12.6" x14ac:dyDescent="0.25">
      <c r="A28" s="16" t="s">
        <v>114</v>
      </c>
      <c r="B28" s="16" t="s">
        <v>102</v>
      </c>
      <c r="C28" s="16" t="s">
        <v>103</v>
      </c>
      <c r="D28" s="28">
        <v>12022636</v>
      </c>
      <c r="E28" s="28">
        <v>5000000</v>
      </c>
      <c r="F28" s="39" t="s">
        <v>118</v>
      </c>
      <c r="G28" s="16" t="s">
        <v>91</v>
      </c>
      <c r="H28" s="16" t="s">
        <v>80</v>
      </c>
      <c r="I28" s="16"/>
      <c r="J28" s="17"/>
      <c r="K28" s="16" t="s">
        <v>117</v>
      </c>
      <c r="L28" s="16" t="s">
        <v>80</v>
      </c>
      <c r="M28" s="19">
        <v>23</v>
      </c>
      <c r="N28" s="19">
        <v>13</v>
      </c>
      <c r="O28" s="19">
        <v>13</v>
      </c>
      <c r="P28" s="19">
        <v>5</v>
      </c>
      <c r="Q28" s="19">
        <v>8</v>
      </c>
      <c r="R28" s="19">
        <v>6</v>
      </c>
      <c r="S28" s="19">
        <v>4</v>
      </c>
      <c r="T28" s="19">
        <f t="shared" si="0"/>
        <v>72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</row>
    <row r="29" spans="1:75" s="4" customFormat="1" ht="12.75" customHeight="1" x14ac:dyDescent="0.25">
      <c r="A29" s="16" t="s">
        <v>115</v>
      </c>
      <c r="B29" s="16" t="s">
        <v>89</v>
      </c>
      <c r="C29" s="16" t="s">
        <v>104</v>
      </c>
      <c r="D29" s="28">
        <v>6810000</v>
      </c>
      <c r="E29" s="28">
        <v>3536000</v>
      </c>
      <c r="F29" s="39" t="s">
        <v>118</v>
      </c>
      <c r="G29" s="16"/>
      <c r="H29" s="16"/>
      <c r="I29" s="16" t="s">
        <v>91</v>
      </c>
      <c r="J29" s="17" t="s">
        <v>80</v>
      </c>
      <c r="K29" s="16" t="s">
        <v>105</v>
      </c>
      <c r="L29" s="16" t="s">
        <v>80</v>
      </c>
      <c r="M29" s="19">
        <v>34</v>
      </c>
      <c r="N29" s="19">
        <v>14</v>
      </c>
      <c r="O29" s="19">
        <v>13</v>
      </c>
      <c r="P29" s="19">
        <v>5</v>
      </c>
      <c r="Q29" s="19">
        <v>7</v>
      </c>
      <c r="R29" s="19">
        <v>9</v>
      </c>
      <c r="S29" s="19">
        <v>5</v>
      </c>
      <c r="T29" s="19">
        <f t="shared" si="0"/>
        <v>87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</row>
    <row r="30" spans="1:75" s="4" customFormat="1" ht="12.75" customHeight="1" x14ac:dyDescent="0.25">
      <c r="A30" s="20" t="s">
        <v>65</v>
      </c>
      <c r="B30" s="26" t="s">
        <v>74</v>
      </c>
      <c r="C30" s="21" t="s">
        <v>56</v>
      </c>
      <c r="D30" s="23">
        <v>1520000</v>
      </c>
      <c r="E30" s="23">
        <v>1100000</v>
      </c>
      <c r="F30" s="41" t="s">
        <v>119</v>
      </c>
      <c r="G30" s="20" t="s">
        <v>77</v>
      </c>
      <c r="H30" s="13" t="s">
        <v>80</v>
      </c>
      <c r="I30" s="24" t="s">
        <v>75</v>
      </c>
      <c r="J30" s="13" t="s">
        <v>80</v>
      </c>
      <c r="K30" s="20" t="s">
        <v>83</v>
      </c>
      <c r="L30" s="13" t="s">
        <v>80</v>
      </c>
      <c r="M30" s="25">
        <v>40</v>
      </c>
      <c r="N30" s="25">
        <v>13</v>
      </c>
      <c r="O30" s="25">
        <v>13</v>
      </c>
      <c r="P30" s="25">
        <v>5</v>
      </c>
      <c r="Q30" s="25">
        <v>9</v>
      </c>
      <c r="R30" s="25">
        <v>9</v>
      </c>
      <c r="S30" s="25">
        <v>4</v>
      </c>
      <c r="T30" s="19">
        <f t="shared" si="0"/>
        <v>93</v>
      </c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</row>
    <row r="31" spans="1:75" s="4" customFormat="1" ht="12.75" customHeight="1" x14ac:dyDescent="0.25">
      <c r="A31" s="16" t="s">
        <v>116</v>
      </c>
      <c r="B31" s="16" t="s">
        <v>106</v>
      </c>
      <c r="C31" s="16" t="s">
        <v>107</v>
      </c>
      <c r="D31" s="28">
        <v>4383775</v>
      </c>
      <c r="E31" s="28">
        <v>2080000</v>
      </c>
      <c r="F31" s="40" t="s">
        <v>118</v>
      </c>
      <c r="G31" s="18"/>
      <c r="H31" s="16"/>
      <c r="I31" s="16" t="s">
        <v>97</v>
      </c>
      <c r="J31" s="17" t="s">
        <v>80</v>
      </c>
      <c r="K31" s="16" t="s">
        <v>108</v>
      </c>
      <c r="L31" s="16" t="s">
        <v>79</v>
      </c>
      <c r="M31" s="19">
        <v>27</v>
      </c>
      <c r="N31" s="19">
        <v>13</v>
      </c>
      <c r="O31" s="19">
        <v>10</v>
      </c>
      <c r="P31" s="19">
        <v>5</v>
      </c>
      <c r="Q31" s="19">
        <v>7</v>
      </c>
      <c r="R31" s="19">
        <v>5</v>
      </c>
      <c r="S31" s="19">
        <v>2</v>
      </c>
      <c r="T31" s="19">
        <f t="shared" si="0"/>
        <v>69</v>
      </c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</row>
    <row r="32" spans="1:75" ht="12.6" x14ac:dyDescent="0.3">
      <c r="D32" s="29">
        <f>SUM(D15:D31)</f>
        <v>128602658</v>
      </c>
      <c r="E32" s="29">
        <f>SUM(E15:E31)</f>
        <v>30276000</v>
      </c>
      <c r="F32" s="29"/>
      <c r="G32" s="6"/>
    </row>
    <row r="33" spans="5:9" x14ac:dyDescent="0.3">
      <c r="E33" s="6"/>
      <c r="F33" s="6"/>
      <c r="G33" s="6"/>
      <c r="H33" s="6"/>
      <c r="I33" s="6"/>
    </row>
  </sheetData>
  <dataValidations count="4">
    <dataValidation type="decimal" operator="lessThanOrEqual" allowBlank="1" showInputMessage="1" showErrorMessage="1" error="max. 40" sqref="M15:M31" xr:uid="{33919BC2-3F5E-43B3-8A18-8AEA3EE21555}">
      <formula1>40</formula1>
    </dataValidation>
    <dataValidation type="decimal" operator="lessThanOrEqual" allowBlank="1" showInputMessage="1" showErrorMessage="1" error="max. 15" sqref="N15:O31" xr:uid="{AE311BA7-D957-475F-A933-66615A87EFD4}">
      <formula1>15</formula1>
    </dataValidation>
    <dataValidation type="decimal" operator="lessThanOrEqual" allowBlank="1" showInputMessage="1" showErrorMessage="1" error="max. 10" sqref="Q15:R31" xr:uid="{FF775FEA-6B70-48FF-9EF1-9D9E83A0510A}">
      <formula1>10</formula1>
    </dataValidation>
    <dataValidation type="decimal" operator="lessThanOrEqual" allowBlank="1" showInputMessage="1" showErrorMessage="1" error="max. 5" sqref="S15:S31 P15:P31" xr:uid="{0862C950-6276-4110-877D-8B0F58DC3B39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1160-EA01-4203-BC63-BAA150243B2D}">
  <dimension ref="A1:BW33"/>
  <sheetViews>
    <sheetView zoomScale="70" zoomScaleNormal="70" workbookViewId="0"/>
  </sheetViews>
  <sheetFormatPr defaultColWidth="9.109375" defaultRowHeight="12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6" width="15" style="35" customWidth="1"/>
    <col min="7" max="7" width="15.6640625" style="35" customWidth="1"/>
    <col min="8" max="8" width="5.6640625" style="3" customWidth="1"/>
    <col min="9" max="9" width="15.6640625" style="3" customWidth="1"/>
    <col min="10" max="10" width="5.6640625" style="35" customWidth="1"/>
    <col min="11" max="11" width="15.6640625" style="35" customWidth="1"/>
    <col min="12" max="12" width="5.6640625" style="35" customWidth="1"/>
    <col min="13" max="13" width="9.6640625" style="35" customWidth="1"/>
    <col min="14" max="20" width="9.33203125" style="35" customWidth="1"/>
    <col min="21" max="16384" width="9.109375" style="35"/>
  </cols>
  <sheetData>
    <row r="1" spans="1:75" ht="38.25" customHeight="1" x14ac:dyDescent="0.3">
      <c r="A1" s="1" t="s">
        <v>36</v>
      </c>
    </row>
    <row r="2" spans="1:75" ht="15" customHeight="1" x14ac:dyDescent="0.3">
      <c r="A2" s="33" t="s">
        <v>45</v>
      </c>
      <c r="D2" s="33" t="s">
        <v>25</v>
      </c>
    </row>
    <row r="3" spans="1:75" ht="25.2" customHeight="1" x14ac:dyDescent="0.3">
      <c r="A3" s="32" t="s">
        <v>42</v>
      </c>
      <c r="B3" s="33"/>
      <c r="C3" s="33"/>
      <c r="D3" s="34" t="s">
        <v>44</v>
      </c>
      <c r="H3" s="35"/>
      <c r="I3" s="35"/>
    </row>
    <row r="4" spans="1:75" ht="15" customHeight="1" x14ac:dyDescent="0.3">
      <c r="A4" s="33" t="s">
        <v>46</v>
      </c>
      <c r="D4" s="35" t="s">
        <v>43</v>
      </c>
    </row>
    <row r="5" spans="1:75" ht="15" customHeight="1" x14ac:dyDescent="0.3">
      <c r="A5" s="33" t="s">
        <v>47</v>
      </c>
      <c r="D5" s="35" t="s">
        <v>37</v>
      </c>
    </row>
    <row r="6" spans="1:75" ht="15" customHeight="1" x14ac:dyDescent="0.3">
      <c r="A6" s="10" t="s">
        <v>35</v>
      </c>
      <c r="D6" s="35" t="s">
        <v>38</v>
      </c>
    </row>
    <row r="7" spans="1:75" ht="15" customHeight="1" x14ac:dyDescent="0.3">
      <c r="A7" s="33" t="s">
        <v>24</v>
      </c>
      <c r="D7" s="35" t="s">
        <v>39</v>
      </c>
      <c r="E7" s="34"/>
      <c r="F7" s="34"/>
      <c r="G7" s="34"/>
      <c r="H7" s="34"/>
      <c r="I7" s="34"/>
      <c r="J7" s="34"/>
      <c r="K7" s="34"/>
      <c r="L7" s="34"/>
    </row>
    <row r="8" spans="1:75" ht="15" customHeight="1" x14ac:dyDescent="0.3">
      <c r="A8" s="33"/>
      <c r="D8" s="35" t="s">
        <v>40</v>
      </c>
      <c r="E8" s="34"/>
      <c r="F8" s="34"/>
      <c r="G8" s="34"/>
      <c r="H8" s="34"/>
      <c r="I8" s="34"/>
      <c r="J8" s="34"/>
      <c r="K8" s="34"/>
      <c r="L8" s="34"/>
    </row>
    <row r="9" spans="1:75" ht="15" customHeight="1" x14ac:dyDescent="0.3">
      <c r="D9" s="33"/>
      <c r="E9" s="33"/>
      <c r="F9" s="33"/>
      <c r="G9" s="33"/>
      <c r="H9" s="33"/>
      <c r="I9" s="33"/>
      <c r="J9" s="33"/>
      <c r="K9" s="33"/>
      <c r="L9" s="33"/>
    </row>
    <row r="10" spans="1:75" ht="42.6" customHeight="1" x14ac:dyDescent="0.3">
      <c r="A10" s="33"/>
      <c r="D10" s="34" t="s">
        <v>41</v>
      </c>
      <c r="E10" s="34"/>
      <c r="F10" s="34"/>
      <c r="G10" s="34"/>
      <c r="H10" s="34"/>
      <c r="I10" s="34"/>
      <c r="J10" s="34"/>
      <c r="K10" s="34"/>
      <c r="L10" s="34"/>
    </row>
    <row r="11" spans="1:75" ht="12.6" customHeight="1" x14ac:dyDescent="0.3">
      <c r="A11" s="33"/>
    </row>
    <row r="12" spans="1:75" ht="26.4" customHeight="1" x14ac:dyDescent="0.3">
      <c r="A12" s="30" t="s">
        <v>0</v>
      </c>
      <c r="B12" s="30" t="s">
        <v>1</v>
      </c>
      <c r="C12" s="30" t="s">
        <v>19</v>
      </c>
      <c r="D12" s="30" t="s">
        <v>13</v>
      </c>
      <c r="E12" s="37" t="s">
        <v>2</v>
      </c>
      <c r="F12" s="37" t="s">
        <v>120</v>
      </c>
      <c r="G12" s="30" t="s">
        <v>32</v>
      </c>
      <c r="H12" s="30"/>
      <c r="I12" s="30" t="s">
        <v>33</v>
      </c>
      <c r="J12" s="30"/>
      <c r="K12" s="30" t="s">
        <v>34</v>
      </c>
      <c r="L12" s="30"/>
      <c r="M12" s="30" t="s">
        <v>15</v>
      </c>
      <c r="N12" s="30" t="s">
        <v>14</v>
      </c>
      <c r="O12" s="30" t="s">
        <v>16</v>
      </c>
      <c r="P12" s="30" t="s">
        <v>29</v>
      </c>
      <c r="Q12" s="30" t="s">
        <v>30</v>
      </c>
      <c r="R12" s="30" t="s">
        <v>31</v>
      </c>
      <c r="S12" s="30" t="s">
        <v>3</v>
      </c>
      <c r="T12" s="30" t="s">
        <v>4</v>
      </c>
    </row>
    <row r="13" spans="1:75" ht="59.4" customHeight="1" x14ac:dyDescent="0.3">
      <c r="A13" s="36"/>
      <c r="B13" s="36"/>
      <c r="C13" s="36"/>
      <c r="D13" s="36"/>
      <c r="E13" s="38"/>
      <c r="F13" s="3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75" ht="28.95" customHeight="1" x14ac:dyDescent="0.3">
      <c r="A14" s="36"/>
      <c r="B14" s="36"/>
      <c r="C14" s="36"/>
      <c r="D14" s="36"/>
      <c r="E14" s="38"/>
      <c r="F14" s="42"/>
      <c r="G14" s="37" t="s">
        <v>26</v>
      </c>
      <c r="H14" s="30" t="s">
        <v>27</v>
      </c>
      <c r="I14" s="30" t="s">
        <v>26</v>
      </c>
      <c r="J14" s="30" t="s">
        <v>27</v>
      </c>
      <c r="K14" s="30" t="s">
        <v>26</v>
      </c>
      <c r="L14" s="30" t="s">
        <v>27</v>
      </c>
      <c r="M14" s="30" t="s">
        <v>28</v>
      </c>
      <c r="N14" s="30" t="s">
        <v>21</v>
      </c>
      <c r="O14" s="30" t="s">
        <v>21</v>
      </c>
      <c r="P14" s="30" t="s">
        <v>22</v>
      </c>
      <c r="Q14" s="30" t="s">
        <v>23</v>
      </c>
      <c r="R14" s="30" t="s">
        <v>23</v>
      </c>
      <c r="S14" s="30" t="s">
        <v>22</v>
      </c>
      <c r="T14" s="30"/>
    </row>
    <row r="15" spans="1:75" s="4" customFormat="1" ht="12.75" customHeight="1" x14ac:dyDescent="0.25">
      <c r="A15" s="16" t="s">
        <v>109</v>
      </c>
      <c r="B15" s="16" t="s">
        <v>89</v>
      </c>
      <c r="C15" s="16" t="s">
        <v>90</v>
      </c>
      <c r="D15" s="28">
        <v>3140000</v>
      </c>
      <c r="E15" s="28">
        <v>1700000</v>
      </c>
      <c r="F15" s="39" t="s">
        <v>118</v>
      </c>
      <c r="G15" s="18" t="s">
        <v>91</v>
      </c>
      <c r="H15" s="16" t="s">
        <v>80</v>
      </c>
      <c r="I15" s="16"/>
      <c r="J15" s="17"/>
      <c r="K15" s="16"/>
      <c r="L15" s="16"/>
      <c r="M15" s="19">
        <v>30</v>
      </c>
      <c r="N15" s="19">
        <v>11</v>
      </c>
      <c r="O15" s="19">
        <v>11</v>
      </c>
      <c r="P15" s="19">
        <v>5</v>
      </c>
      <c r="Q15" s="19">
        <v>8</v>
      </c>
      <c r="R15" s="19">
        <v>9</v>
      </c>
      <c r="S15" s="19">
        <v>5</v>
      </c>
      <c r="T15" s="19">
        <f t="shared" ref="T15:T31" si="0">SUM(M15:S15)</f>
        <v>79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</row>
    <row r="16" spans="1:75" s="4" customFormat="1" ht="12.75" customHeight="1" x14ac:dyDescent="0.25">
      <c r="A16" s="16" t="s">
        <v>110</v>
      </c>
      <c r="B16" s="16" t="s">
        <v>92</v>
      </c>
      <c r="C16" s="16" t="s">
        <v>93</v>
      </c>
      <c r="D16" s="28">
        <v>477000</v>
      </c>
      <c r="E16" s="28">
        <v>350000</v>
      </c>
      <c r="F16" s="39" t="s">
        <v>118</v>
      </c>
      <c r="G16" s="16"/>
      <c r="H16" s="16"/>
      <c r="I16" s="16" t="s">
        <v>91</v>
      </c>
      <c r="J16" s="17" t="s">
        <v>80</v>
      </c>
      <c r="K16" s="16" t="s">
        <v>94</v>
      </c>
      <c r="L16" s="16" t="s">
        <v>80</v>
      </c>
      <c r="M16" s="19">
        <v>15</v>
      </c>
      <c r="N16" s="19">
        <v>11</v>
      </c>
      <c r="O16" s="19">
        <v>3</v>
      </c>
      <c r="P16" s="19">
        <v>4</v>
      </c>
      <c r="Q16" s="19">
        <v>8</v>
      </c>
      <c r="R16" s="19">
        <v>8</v>
      </c>
      <c r="S16" s="19">
        <v>3</v>
      </c>
      <c r="T16" s="19">
        <f t="shared" si="0"/>
        <v>52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</row>
    <row r="17" spans="1:75" s="4" customFormat="1" ht="12.75" customHeight="1" x14ac:dyDescent="0.25">
      <c r="A17" s="20" t="s">
        <v>57</v>
      </c>
      <c r="B17" s="21" t="s">
        <v>66</v>
      </c>
      <c r="C17" s="22" t="s">
        <v>48</v>
      </c>
      <c r="D17" s="23">
        <v>590000</v>
      </c>
      <c r="E17" s="23">
        <v>500000</v>
      </c>
      <c r="F17" s="40" t="s">
        <v>119</v>
      </c>
      <c r="G17" s="20" t="s">
        <v>75</v>
      </c>
      <c r="H17" s="13" t="s">
        <v>79</v>
      </c>
      <c r="I17" s="24" t="s">
        <v>76</v>
      </c>
      <c r="J17" s="13" t="s">
        <v>80</v>
      </c>
      <c r="K17" s="20" t="s">
        <v>81</v>
      </c>
      <c r="L17" s="13" t="s">
        <v>80</v>
      </c>
      <c r="M17" s="25">
        <v>30</v>
      </c>
      <c r="N17" s="25">
        <v>11</v>
      </c>
      <c r="O17" s="25">
        <v>12</v>
      </c>
      <c r="P17" s="25">
        <v>5</v>
      </c>
      <c r="Q17" s="25">
        <v>7</v>
      </c>
      <c r="R17" s="25">
        <v>8</v>
      </c>
      <c r="S17" s="25">
        <v>4</v>
      </c>
      <c r="T17" s="19">
        <f t="shared" si="0"/>
        <v>77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</row>
    <row r="18" spans="1:75" s="4" customFormat="1" ht="12.75" customHeight="1" x14ac:dyDescent="0.25">
      <c r="A18" s="20" t="s">
        <v>58</v>
      </c>
      <c r="B18" s="21" t="s">
        <v>67</v>
      </c>
      <c r="C18" s="22" t="s">
        <v>49</v>
      </c>
      <c r="D18" s="23">
        <v>721000</v>
      </c>
      <c r="E18" s="23">
        <v>400000</v>
      </c>
      <c r="F18" s="40" t="s">
        <v>119</v>
      </c>
      <c r="G18" s="20" t="s">
        <v>76</v>
      </c>
      <c r="H18" s="13" t="s">
        <v>80</v>
      </c>
      <c r="I18" s="24" t="s">
        <v>78</v>
      </c>
      <c r="J18" s="13" t="s">
        <v>80</v>
      </c>
      <c r="K18" s="20" t="s">
        <v>82</v>
      </c>
      <c r="L18" s="13" t="s">
        <v>80</v>
      </c>
      <c r="M18" s="25">
        <v>30</v>
      </c>
      <c r="N18" s="25">
        <v>11</v>
      </c>
      <c r="O18" s="25">
        <v>11</v>
      </c>
      <c r="P18" s="25">
        <v>5</v>
      </c>
      <c r="Q18" s="25">
        <v>8</v>
      </c>
      <c r="R18" s="25">
        <v>8</v>
      </c>
      <c r="S18" s="25">
        <v>3</v>
      </c>
      <c r="T18" s="19">
        <f t="shared" si="0"/>
        <v>76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</row>
    <row r="19" spans="1:75" s="4" customFormat="1" ht="12.75" customHeight="1" x14ac:dyDescent="0.25">
      <c r="A19" s="20" t="s">
        <v>59</v>
      </c>
      <c r="B19" s="21" t="s">
        <v>68</v>
      </c>
      <c r="C19" s="22" t="s">
        <v>50</v>
      </c>
      <c r="D19" s="23">
        <v>220000</v>
      </c>
      <c r="E19" s="23">
        <v>100000</v>
      </c>
      <c r="F19" s="40" t="s">
        <v>119</v>
      </c>
      <c r="G19" s="20" t="s">
        <v>77</v>
      </c>
      <c r="H19" s="13" t="s">
        <v>80</v>
      </c>
      <c r="I19" s="24" t="s">
        <v>75</v>
      </c>
      <c r="J19" s="13" t="s">
        <v>79</v>
      </c>
      <c r="K19" s="20" t="s">
        <v>83</v>
      </c>
      <c r="L19" s="13" t="s">
        <v>80</v>
      </c>
      <c r="M19" s="25">
        <v>18</v>
      </c>
      <c r="N19" s="25">
        <v>9</v>
      </c>
      <c r="O19" s="25">
        <v>5</v>
      </c>
      <c r="P19" s="25">
        <v>4</v>
      </c>
      <c r="Q19" s="25">
        <v>7</v>
      </c>
      <c r="R19" s="25">
        <v>7</v>
      </c>
      <c r="S19" s="25">
        <v>2</v>
      </c>
      <c r="T19" s="19">
        <f t="shared" si="0"/>
        <v>52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</row>
    <row r="20" spans="1:75" s="4" customFormat="1" ht="12.6" x14ac:dyDescent="0.25">
      <c r="A20" s="20" t="s">
        <v>60</v>
      </c>
      <c r="B20" s="21" t="s">
        <v>69</v>
      </c>
      <c r="C20" s="22" t="s">
        <v>51</v>
      </c>
      <c r="D20" s="23">
        <v>896500</v>
      </c>
      <c r="E20" s="23">
        <v>370000</v>
      </c>
      <c r="F20" s="40" t="s">
        <v>119</v>
      </c>
      <c r="G20" s="20" t="s">
        <v>75</v>
      </c>
      <c r="H20" s="13" t="s">
        <v>79</v>
      </c>
      <c r="I20" s="24" t="s">
        <v>78</v>
      </c>
      <c r="J20" s="13" t="s">
        <v>80</v>
      </c>
      <c r="K20" s="20" t="s">
        <v>82</v>
      </c>
      <c r="L20" s="13" t="s">
        <v>80</v>
      </c>
      <c r="M20" s="25">
        <v>30</v>
      </c>
      <c r="N20" s="25">
        <v>12</v>
      </c>
      <c r="O20" s="25">
        <v>11</v>
      </c>
      <c r="P20" s="25">
        <v>5</v>
      </c>
      <c r="Q20" s="25">
        <v>9</v>
      </c>
      <c r="R20" s="25">
        <v>8</v>
      </c>
      <c r="S20" s="25">
        <v>4</v>
      </c>
      <c r="T20" s="19">
        <f t="shared" si="0"/>
        <v>79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</row>
    <row r="21" spans="1:75" s="4" customFormat="1" ht="12.75" customHeight="1" x14ac:dyDescent="0.25">
      <c r="A21" s="20" t="s">
        <v>61</v>
      </c>
      <c r="B21" s="21" t="s">
        <v>70</v>
      </c>
      <c r="C21" s="21" t="s">
        <v>52</v>
      </c>
      <c r="D21" s="23">
        <v>3400000</v>
      </c>
      <c r="E21" s="23">
        <v>1100000</v>
      </c>
      <c r="F21" s="40" t="s">
        <v>119</v>
      </c>
      <c r="G21" s="20" t="s">
        <v>78</v>
      </c>
      <c r="H21" s="13" t="s">
        <v>80</v>
      </c>
      <c r="I21" s="24" t="s">
        <v>77</v>
      </c>
      <c r="J21" s="13" t="s">
        <v>79</v>
      </c>
      <c r="K21" s="20" t="s">
        <v>84</v>
      </c>
      <c r="L21" s="13" t="s">
        <v>79</v>
      </c>
      <c r="M21" s="25">
        <v>20</v>
      </c>
      <c r="N21" s="25">
        <v>10</v>
      </c>
      <c r="O21" s="25">
        <v>8</v>
      </c>
      <c r="P21" s="25">
        <v>4</v>
      </c>
      <c r="Q21" s="25">
        <v>7</v>
      </c>
      <c r="R21" s="25">
        <v>6</v>
      </c>
      <c r="S21" s="25">
        <v>2</v>
      </c>
      <c r="T21" s="19">
        <f t="shared" si="0"/>
        <v>57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</row>
    <row r="22" spans="1:75" s="4" customFormat="1" ht="12.75" customHeight="1" x14ac:dyDescent="0.25">
      <c r="A22" s="20" t="s">
        <v>62</v>
      </c>
      <c r="B22" s="26" t="s">
        <v>71</v>
      </c>
      <c r="C22" s="21" t="s">
        <v>53</v>
      </c>
      <c r="D22" s="23">
        <v>478174</v>
      </c>
      <c r="E22" s="23">
        <v>350000</v>
      </c>
      <c r="F22" s="40" t="s">
        <v>119</v>
      </c>
      <c r="G22" s="20" t="s">
        <v>78</v>
      </c>
      <c r="H22" s="13" t="s">
        <v>80</v>
      </c>
      <c r="I22" s="24" t="s">
        <v>77</v>
      </c>
      <c r="J22" s="13" t="s">
        <v>80</v>
      </c>
      <c r="K22" s="20" t="s">
        <v>85</v>
      </c>
      <c r="L22" s="27" t="s">
        <v>80</v>
      </c>
      <c r="M22" s="25">
        <v>31</v>
      </c>
      <c r="N22" s="25">
        <v>11</v>
      </c>
      <c r="O22" s="25">
        <v>11</v>
      </c>
      <c r="P22" s="25">
        <v>2</v>
      </c>
      <c r="Q22" s="25">
        <v>8</v>
      </c>
      <c r="R22" s="25">
        <v>3</v>
      </c>
      <c r="S22" s="25">
        <v>5</v>
      </c>
      <c r="T22" s="19">
        <f t="shared" si="0"/>
        <v>71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</row>
    <row r="23" spans="1:75" s="4" customFormat="1" ht="13.5" customHeight="1" x14ac:dyDescent="0.25">
      <c r="A23" s="16" t="s">
        <v>111</v>
      </c>
      <c r="B23" s="16" t="s">
        <v>95</v>
      </c>
      <c r="C23" s="16" t="s">
        <v>96</v>
      </c>
      <c r="D23" s="28">
        <v>6300000</v>
      </c>
      <c r="E23" s="28">
        <v>3800000</v>
      </c>
      <c r="F23" s="39" t="s">
        <v>118</v>
      </c>
      <c r="G23" s="16"/>
      <c r="H23" s="16"/>
      <c r="I23" s="16" t="s">
        <v>97</v>
      </c>
      <c r="J23" s="17" t="s">
        <v>80</v>
      </c>
      <c r="K23" s="16"/>
      <c r="L23" s="16"/>
      <c r="M23" s="19">
        <v>30</v>
      </c>
      <c r="N23" s="19">
        <v>11</v>
      </c>
      <c r="O23" s="19">
        <v>11</v>
      </c>
      <c r="P23" s="19">
        <v>4</v>
      </c>
      <c r="Q23" s="19">
        <v>6</v>
      </c>
      <c r="R23" s="19">
        <v>8</v>
      </c>
      <c r="S23" s="19">
        <v>4</v>
      </c>
      <c r="T23" s="19">
        <f t="shared" si="0"/>
        <v>74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</row>
    <row r="24" spans="1:75" s="4" customFormat="1" ht="12.75" customHeight="1" x14ac:dyDescent="0.25">
      <c r="A24" s="20" t="s">
        <v>63</v>
      </c>
      <c r="B24" s="21" t="s">
        <v>72</v>
      </c>
      <c r="C24" s="21" t="s">
        <v>54</v>
      </c>
      <c r="D24" s="23">
        <v>935001</v>
      </c>
      <c r="E24" s="23">
        <v>490000</v>
      </c>
      <c r="F24" s="40" t="s">
        <v>119</v>
      </c>
      <c r="G24" s="20" t="s">
        <v>75</v>
      </c>
      <c r="H24" s="13" t="s">
        <v>80</v>
      </c>
      <c r="I24" s="24" t="s">
        <v>76</v>
      </c>
      <c r="J24" s="13" t="s">
        <v>80</v>
      </c>
      <c r="K24" s="20" t="s">
        <v>86</v>
      </c>
      <c r="L24" s="13" t="s">
        <v>80</v>
      </c>
      <c r="M24" s="25">
        <v>20</v>
      </c>
      <c r="N24" s="25">
        <v>10</v>
      </c>
      <c r="O24" s="25">
        <v>7</v>
      </c>
      <c r="P24" s="25">
        <v>5</v>
      </c>
      <c r="Q24" s="25">
        <v>8</v>
      </c>
      <c r="R24" s="25">
        <v>8</v>
      </c>
      <c r="S24" s="25">
        <v>5</v>
      </c>
      <c r="T24" s="19">
        <f t="shared" si="0"/>
        <v>63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</row>
    <row r="25" spans="1:75" s="4" customFormat="1" ht="12.75" customHeight="1" x14ac:dyDescent="0.25">
      <c r="A25" s="20" t="s">
        <v>64</v>
      </c>
      <c r="B25" s="21" t="s">
        <v>73</v>
      </c>
      <c r="C25" s="21" t="s">
        <v>55</v>
      </c>
      <c r="D25" s="23">
        <v>3727572</v>
      </c>
      <c r="E25" s="23">
        <v>1600000</v>
      </c>
      <c r="F25" s="40" t="s">
        <v>119</v>
      </c>
      <c r="G25" s="20" t="s">
        <v>76</v>
      </c>
      <c r="H25" s="13" t="s">
        <v>80</v>
      </c>
      <c r="I25" s="24" t="s">
        <v>75</v>
      </c>
      <c r="J25" s="13" t="s">
        <v>80</v>
      </c>
      <c r="K25" s="20" t="s">
        <v>87</v>
      </c>
      <c r="L25" s="13" t="s">
        <v>88</v>
      </c>
      <c r="M25" s="25">
        <v>32</v>
      </c>
      <c r="N25" s="25">
        <v>10</v>
      </c>
      <c r="O25" s="25">
        <v>13</v>
      </c>
      <c r="P25" s="25">
        <v>3</v>
      </c>
      <c r="Q25" s="25">
        <v>9</v>
      </c>
      <c r="R25" s="25">
        <v>4</v>
      </c>
      <c r="S25" s="25">
        <v>2</v>
      </c>
      <c r="T25" s="19">
        <f t="shared" si="0"/>
        <v>73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</row>
    <row r="26" spans="1:75" s="4" customFormat="1" ht="12.75" customHeight="1" x14ac:dyDescent="0.25">
      <c r="A26" s="16" t="s">
        <v>112</v>
      </c>
      <c r="B26" s="16" t="s">
        <v>98</v>
      </c>
      <c r="C26" s="16" t="s">
        <v>99</v>
      </c>
      <c r="D26" s="28">
        <v>80121000</v>
      </c>
      <c r="E26" s="28">
        <v>6000000</v>
      </c>
      <c r="F26" s="39" t="s">
        <v>118</v>
      </c>
      <c r="G26" s="18"/>
      <c r="H26" s="16"/>
      <c r="I26" s="16"/>
      <c r="J26" s="17"/>
      <c r="K26" s="16"/>
      <c r="L26" s="16"/>
      <c r="M26" s="19">
        <v>29</v>
      </c>
      <c r="N26" s="19">
        <v>12</v>
      </c>
      <c r="O26" s="19">
        <v>13</v>
      </c>
      <c r="P26" s="19">
        <v>5</v>
      </c>
      <c r="Q26" s="19">
        <v>10</v>
      </c>
      <c r="R26" s="19">
        <v>9</v>
      </c>
      <c r="S26" s="19">
        <v>4</v>
      </c>
      <c r="T26" s="19">
        <f t="shared" si="0"/>
        <v>82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</row>
    <row r="27" spans="1:75" s="4" customFormat="1" ht="12.75" customHeight="1" x14ac:dyDescent="0.25">
      <c r="A27" s="16" t="s">
        <v>113</v>
      </c>
      <c r="B27" s="16" t="s">
        <v>100</v>
      </c>
      <c r="C27" s="16" t="s">
        <v>101</v>
      </c>
      <c r="D27" s="28">
        <v>2860000</v>
      </c>
      <c r="E27" s="28">
        <v>1800000</v>
      </c>
      <c r="F27" s="39" t="s">
        <v>118</v>
      </c>
      <c r="G27" s="18" t="s">
        <v>97</v>
      </c>
      <c r="H27" s="16" t="s">
        <v>80</v>
      </c>
      <c r="I27" s="16"/>
      <c r="J27" s="17"/>
      <c r="K27" s="16"/>
      <c r="L27" s="16"/>
      <c r="M27" s="19">
        <v>26</v>
      </c>
      <c r="N27" s="19">
        <v>10</v>
      </c>
      <c r="O27" s="19">
        <v>11</v>
      </c>
      <c r="P27" s="19">
        <v>5</v>
      </c>
      <c r="Q27" s="19">
        <v>8</v>
      </c>
      <c r="R27" s="19">
        <v>8</v>
      </c>
      <c r="S27" s="19">
        <v>4</v>
      </c>
      <c r="T27" s="19">
        <f t="shared" si="0"/>
        <v>72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</row>
    <row r="28" spans="1:75" s="4" customFormat="1" ht="12.6" x14ac:dyDescent="0.25">
      <c r="A28" s="16" t="s">
        <v>114</v>
      </c>
      <c r="B28" s="16" t="s">
        <v>102</v>
      </c>
      <c r="C28" s="16" t="s">
        <v>103</v>
      </c>
      <c r="D28" s="28">
        <v>12022636</v>
      </c>
      <c r="E28" s="28">
        <v>5000000</v>
      </c>
      <c r="F28" s="39" t="s">
        <v>118</v>
      </c>
      <c r="G28" s="16" t="s">
        <v>91</v>
      </c>
      <c r="H28" s="16" t="s">
        <v>80</v>
      </c>
      <c r="I28" s="16"/>
      <c r="J28" s="17"/>
      <c r="K28" s="16" t="s">
        <v>117</v>
      </c>
      <c r="L28" s="16" t="s">
        <v>80</v>
      </c>
      <c r="M28" s="19">
        <v>23</v>
      </c>
      <c r="N28" s="19">
        <v>13</v>
      </c>
      <c r="O28" s="19">
        <v>12</v>
      </c>
      <c r="P28" s="19">
        <v>5</v>
      </c>
      <c r="Q28" s="19">
        <v>7</v>
      </c>
      <c r="R28" s="19">
        <v>8</v>
      </c>
      <c r="S28" s="19">
        <v>4</v>
      </c>
      <c r="T28" s="19">
        <f t="shared" si="0"/>
        <v>72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</row>
    <row r="29" spans="1:75" s="4" customFormat="1" ht="12.75" customHeight="1" x14ac:dyDescent="0.25">
      <c r="A29" s="16" t="s">
        <v>115</v>
      </c>
      <c r="B29" s="16" t="s">
        <v>89</v>
      </c>
      <c r="C29" s="16" t="s">
        <v>104</v>
      </c>
      <c r="D29" s="28">
        <v>6810000</v>
      </c>
      <c r="E29" s="28">
        <v>3536000</v>
      </c>
      <c r="F29" s="39" t="s">
        <v>118</v>
      </c>
      <c r="G29" s="16"/>
      <c r="H29" s="16"/>
      <c r="I29" s="16" t="s">
        <v>91</v>
      </c>
      <c r="J29" s="17" t="s">
        <v>80</v>
      </c>
      <c r="K29" s="16" t="s">
        <v>105</v>
      </c>
      <c r="L29" s="16" t="s">
        <v>80</v>
      </c>
      <c r="M29" s="19">
        <v>35</v>
      </c>
      <c r="N29" s="19">
        <v>14</v>
      </c>
      <c r="O29" s="19">
        <v>13</v>
      </c>
      <c r="P29" s="19">
        <v>5</v>
      </c>
      <c r="Q29" s="19">
        <v>8</v>
      </c>
      <c r="R29" s="19">
        <v>9</v>
      </c>
      <c r="S29" s="19">
        <v>5</v>
      </c>
      <c r="T29" s="19">
        <f t="shared" si="0"/>
        <v>89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</row>
    <row r="30" spans="1:75" s="4" customFormat="1" ht="12.75" customHeight="1" x14ac:dyDescent="0.25">
      <c r="A30" s="20" t="s">
        <v>65</v>
      </c>
      <c r="B30" s="26" t="s">
        <v>74</v>
      </c>
      <c r="C30" s="21" t="s">
        <v>56</v>
      </c>
      <c r="D30" s="23">
        <v>1520000</v>
      </c>
      <c r="E30" s="23">
        <v>1100000</v>
      </c>
      <c r="F30" s="41" t="s">
        <v>119</v>
      </c>
      <c r="G30" s="20" t="s">
        <v>77</v>
      </c>
      <c r="H30" s="13" t="s">
        <v>80</v>
      </c>
      <c r="I30" s="24" t="s">
        <v>75</v>
      </c>
      <c r="J30" s="13" t="s">
        <v>80</v>
      </c>
      <c r="K30" s="20" t="s">
        <v>83</v>
      </c>
      <c r="L30" s="13" t="s">
        <v>80</v>
      </c>
      <c r="M30" s="25">
        <v>35</v>
      </c>
      <c r="N30" s="25">
        <v>12</v>
      </c>
      <c r="O30" s="25">
        <v>13</v>
      </c>
      <c r="P30" s="25">
        <v>5</v>
      </c>
      <c r="Q30" s="25">
        <v>9</v>
      </c>
      <c r="R30" s="25">
        <v>9</v>
      </c>
      <c r="S30" s="25">
        <v>4</v>
      </c>
      <c r="T30" s="19">
        <f t="shared" si="0"/>
        <v>87</v>
      </c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</row>
    <row r="31" spans="1:75" s="4" customFormat="1" ht="12.75" customHeight="1" x14ac:dyDescent="0.25">
      <c r="A31" s="16" t="s">
        <v>116</v>
      </c>
      <c r="B31" s="16" t="s">
        <v>106</v>
      </c>
      <c r="C31" s="16" t="s">
        <v>107</v>
      </c>
      <c r="D31" s="28">
        <v>4383775</v>
      </c>
      <c r="E31" s="28">
        <v>2080000</v>
      </c>
      <c r="F31" s="40" t="s">
        <v>118</v>
      </c>
      <c r="G31" s="18"/>
      <c r="H31" s="16"/>
      <c r="I31" s="16" t="s">
        <v>97</v>
      </c>
      <c r="J31" s="17" t="s">
        <v>80</v>
      </c>
      <c r="K31" s="16" t="s">
        <v>108</v>
      </c>
      <c r="L31" s="16" t="s">
        <v>79</v>
      </c>
      <c r="M31" s="19">
        <v>15</v>
      </c>
      <c r="N31" s="19">
        <v>13</v>
      </c>
      <c r="O31" s="19">
        <v>7</v>
      </c>
      <c r="P31" s="19">
        <v>5</v>
      </c>
      <c r="Q31" s="19">
        <v>8</v>
      </c>
      <c r="R31" s="19">
        <v>5</v>
      </c>
      <c r="S31" s="19">
        <v>2</v>
      </c>
      <c r="T31" s="19">
        <f t="shared" si="0"/>
        <v>55</v>
      </c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</row>
    <row r="32" spans="1:75" ht="12.6" x14ac:dyDescent="0.3">
      <c r="D32" s="29">
        <f>SUM(D15:D31)</f>
        <v>128602658</v>
      </c>
      <c r="E32" s="29">
        <f>SUM(E15:E31)</f>
        <v>30276000</v>
      </c>
      <c r="F32" s="29"/>
      <c r="G32" s="6"/>
    </row>
    <row r="33" spans="5:9" x14ac:dyDescent="0.3">
      <c r="E33" s="6"/>
      <c r="F33" s="6"/>
      <c r="G33" s="6"/>
      <c r="H33" s="6"/>
      <c r="I33" s="6"/>
    </row>
  </sheetData>
  <dataValidations count="4">
    <dataValidation type="decimal" operator="lessThanOrEqual" allowBlank="1" showInputMessage="1" showErrorMessage="1" error="max. 40" sqref="M15:M31" xr:uid="{19A4F6AE-DB30-4E3B-99E1-19DAECE32073}">
      <formula1>40</formula1>
    </dataValidation>
    <dataValidation type="decimal" operator="lessThanOrEqual" allowBlank="1" showInputMessage="1" showErrorMessage="1" error="max. 15" sqref="N15:O31" xr:uid="{B1357777-29EF-43C9-AC2D-083F6D8A4CEF}">
      <formula1>15</formula1>
    </dataValidation>
    <dataValidation type="decimal" operator="lessThanOrEqual" allowBlank="1" showInputMessage="1" showErrorMessage="1" error="max. 10" sqref="Q15:R31" xr:uid="{8110E50B-9E1A-4655-9619-8B2BAD5610A3}">
      <formula1>10</formula1>
    </dataValidation>
    <dataValidation type="decimal" operator="lessThanOrEqual" allowBlank="1" showInputMessage="1" showErrorMessage="1" error="max. 5" sqref="S15:S31 P15:P31" xr:uid="{56A3B1AD-3F26-410F-A19E-36D17313202D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C0EF9-6025-4230-B1F9-17BEB21589F0}">
  <dimension ref="A1:BW33"/>
  <sheetViews>
    <sheetView zoomScale="70" zoomScaleNormal="70" workbookViewId="0"/>
  </sheetViews>
  <sheetFormatPr defaultColWidth="9.109375" defaultRowHeight="12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6" width="15" style="35" customWidth="1"/>
    <col min="7" max="7" width="15.6640625" style="35" customWidth="1"/>
    <col min="8" max="8" width="5.6640625" style="3" customWidth="1"/>
    <col min="9" max="9" width="15.6640625" style="3" customWidth="1"/>
    <col min="10" max="10" width="5.6640625" style="35" customWidth="1"/>
    <col min="11" max="11" width="15.6640625" style="35" customWidth="1"/>
    <col min="12" max="12" width="5.6640625" style="35" customWidth="1"/>
    <col min="13" max="13" width="9.6640625" style="35" customWidth="1"/>
    <col min="14" max="20" width="9.33203125" style="35" customWidth="1"/>
    <col min="21" max="16384" width="9.109375" style="35"/>
  </cols>
  <sheetData>
    <row r="1" spans="1:75" ht="38.25" customHeight="1" x14ac:dyDescent="0.3">
      <c r="A1" s="1" t="s">
        <v>36</v>
      </c>
    </row>
    <row r="2" spans="1:75" ht="15" customHeight="1" x14ac:dyDescent="0.3">
      <c r="A2" s="33" t="s">
        <v>45</v>
      </c>
      <c r="D2" s="33" t="s">
        <v>25</v>
      </c>
    </row>
    <row r="3" spans="1:75" ht="25.2" customHeight="1" x14ac:dyDescent="0.3">
      <c r="A3" s="32" t="s">
        <v>42</v>
      </c>
      <c r="B3" s="33"/>
      <c r="C3" s="33"/>
      <c r="D3" s="34" t="s">
        <v>44</v>
      </c>
      <c r="H3" s="35"/>
      <c r="I3" s="35"/>
    </row>
    <row r="4" spans="1:75" ht="15" customHeight="1" x14ac:dyDescent="0.3">
      <c r="A4" s="33" t="s">
        <v>46</v>
      </c>
      <c r="D4" s="35" t="s">
        <v>43</v>
      </c>
    </row>
    <row r="5" spans="1:75" ht="15" customHeight="1" x14ac:dyDescent="0.3">
      <c r="A5" s="33" t="s">
        <v>47</v>
      </c>
      <c r="D5" s="35" t="s">
        <v>37</v>
      </c>
    </row>
    <row r="6" spans="1:75" ht="15" customHeight="1" x14ac:dyDescent="0.3">
      <c r="A6" s="10" t="s">
        <v>35</v>
      </c>
      <c r="D6" s="35" t="s">
        <v>38</v>
      </c>
    </row>
    <row r="7" spans="1:75" ht="15" customHeight="1" x14ac:dyDescent="0.3">
      <c r="A7" s="33" t="s">
        <v>24</v>
      </c>
      <c r="D7" s="35" t="s">
        <v>39</v>
      </c>
      <c r="E7" s="34"/>
      <c r="F7" s="34"/>
      <c r="G7" s="34"/>
      <c r="H7" s="34"/>
      <c r="I7" s="34"/>
      <c r="J7" s="34"/>
      <c r="K7" s="34"/>
      <c r="L7" s="34"/>
    </row>
    <row r="8" spans="1:75" ht="15" customHeight="1" x14ac:dyDescent="0.3">
      <c r="A8" s="33"/>
      <c r="D8" s="35" t="s">
        <v>40</v>
      </c>
      <c r="E8" s="34"/>
      <c r="F8" s="34"/>
      <c r="G8" s="34"/>
      <c r="H8" s="34"/>
      <c r="I8" s="34"/>
      <c r="J8" s="34"/>
      <c r="K8" s="34"/>
      <c r="L8" s="34"/>
    </row>
    <row r="9" spans="1:75" ht="15" customHeight="1" x14ac:dyDescent="0.3">
      <c r="D9" s="33"/>
      <c r="E9" s="33"/>
      <c r="F9" s="33"/>
      <c r="G9" s="33"/>
      <c r="H9" s="33"/>
      <c r="I9" s="33"/>
      <c r="J9" s="33"/>
      <c r="K9" s="33"/>
      <c r="L9" s="33"/>
    </row>
    <row r="10" spans="1:75" ht="42.6" customHeight="1" x14ac:dyDescent="0.3">
      <c r="A10" s="33"/>
      <c r="D10" s="34" t="s">
        <v>41</v>
      </c>
      <c r="E10" s="34"/>
      <c r="F10" s="34"/>
      <c r="G10" s="34"/>
      <c r="H10" s="34"/>
      <c r="I10" s="34"/>
      <c r="J10" s="34"/>
      <c r="K10" s="34"/>
      <c r="L10" s="34"/>
    </row>
    <row r="11" spans="1:75" ht="12.6" customHeight="1" x14ac:dyDescent="0.3">
      <c r="A11" s="33"/>
    </row>
    <row r="12" spans="1:75" ht="26.4" customHeight="1" x14ac:dyDescent="0.3">
      <c r="A12" s="30" t="s">
        <v>0</v>
      </c>
      <c r="B12" s="30" t="s">
        <v>1</v>
      </c>
      <c r="C12" s="30" t="s">
        <v>19</v>
      </c>
      <c r="D12" s="30" t="s">
        <v>13</v>
      </c>
      <c r="E12" s="37" t="s">
        <v>2</v>
      </c>
      <c r="F12" s="37" t="s">
        <v>120</v>
      </c>
      <c r="G12" s="30" t="s">
        <v>32</v>
      </c>
      <c r="H12" s="30"/>
      <c r="I12" s="30" t="s">
        <v>33</v>
      </c>
      <c r="J12" s="30"/>
      <c r="K12" s="30" t="s">
        <v>34</v>
      </c>
      <c r="L12" s="30"/>
      <c r="M12" s="30" t="s">
        <v>15</v>
      </c>
      <c r="N12" s="30" t="s">
        <v>14</v>
      </c>
      <c r="O12" s="30" t="s">
        <v>16</v>
      </c>
      <c r="P12" s="30" t="s">
        <v>29</v>
      </c>
      <c r="Q12" s="30" t="s">
        <v>30</v>
      </c>
      <c r="R12" s="30" t="s">
        <v>31</v>
      </c>
      <c r="S12" s="30" t="s">
        <v>3</v>
      </c>
      <c r="T12" s="30" t="s">
        <v>4</v>
      </c>
    </row>
    <row r="13" spans="1:75" ht="59.4" customHeight="1" x14ac:dyDescent="0.3">
      <c r="A13" s="36"/>
      <c r="B13" s="36"/>
      <c r="C13" s="36"/>
      <c r="D13" s="36"/>
      <c r="E13" s="38"/>
      <c r="F13" s="3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75" ht="28.95" customHeight="1" x14ac:dyDescent="0.3">
      <c r="A14" s="36"/>
      <c r="B14" s="36"/>
      <c r="C14" s="36"/>
      <c r="D14" s="36"/>
      <c r="E14" s="38"/>
      <c r="F14" s="42"/>
      <c r="G14" s="37" t="s">
        <v>26</v>
      </c>
      <c r="H14" s="30" t="s">
        <v>27</v>
      </c>
      <c r="I14" s="30" t="s">
        <v>26</v>
      </c>
      <c r="J14" s="30" t="s">
        <v>27</v>
      </c>
      <c r="K14" s="30" t="s">
        <v>26</v>
      </c>
      <c r="L14" s="30" t="s">
        <v>27</v>
      </c>
      <c r="M14" s="30" t="s">
        <v>28</v>
      </c>
      <c r="N14" s="30" t="s">
        <v>21</v>
      </c>
      <c r="O14" s="30" t="s">
        <v>21</v>
      </c>
      <c r="P14" s="30" t="s">
        <v>22</v>
      </c>
      <c r="Q14" s="30" t="s">
        <v>23</v>
      </c>
      <c r="R14" s="30" t="s">
        <v>23</v>
      </c>
      <c r="S14" s="30" t="s">
        <v>22</v>
      </c>
      <c r="T14" s="30"/>
    </row>
    <row r="15" spans="1:75" s="4" customFormat="1" ht="12.75" customHeight="1" x14ac:dyDescent="0.25">
      <c r="A15" s="16" t="s">
        <v>109</v>
      </c>
      <c r="B15" s="16" t="s">
        <v>89</v>
      </c>
      <c r="C15" s="16" t="s">
        <v>90</v>
      </c>
      <c r="D15" s="28">
        <v>3140000</v>
      </c>
      <c r="E15" s="28">
        <v>1700000</v>
      </c>
      <c r="F15" s="39" t="s">
        <v>118</v>
      </c>
      <c r="G15" s="18" t="s">
        <v>91</v>
      </c>
      <c r="H15" s="16" t="s">
        <v>80</v>
      </c>
      <c r="I15" s="16"/>
      <c r="J15" s="17"/>
      <c r="K15" s="16"/>
      <c r="L15" s="16"/>
      <c r="M15" s="19">
        <v>35</v>
      </c>
      <c r="N15" s="19">
        <v>11</v>
      </c>
      <c r="O15" s="19">
        <v>13</v>
      </c>
      <c r="P15" s="19">
        <v>5</v>
      </c>
      <c r="Q15" s="19">
        <v>8</v>
      </c>
      <c r="R15" s="19">
        <v>9</v>
      </c>
      <c r="S15" s="19">
        <v>5</v>
      </c>
      <c r="T15" s="19">
        <f t="shared" ref="T15:T31" si="0">SUM(M15:S15)</f>
        <v>86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</row>
    <row r="16" spans="1:75" s="4" customFormat="1" ht="12.75" customHeight="1" x14ac:dyDescent="0.25">
      <c r="A16" s="16" t="s">
        <v>110</v>
      </c>
      <c r="B16" s="16" t="s">
        <v>92</v>
      </c>
      <c r="C16" s="16" t="s">
        <v>93</v>
      </c>
      <c r="D16" s="28">
        <v>477000</v>
      </c>
      <c r="E16" s="28">
        <v>350000</v>
      </c>
      <c r="F16" s="39" t="s">
        <v>118</v>
      </c>
      <c r="G16" s="16"/>
      <c r="H16" s="16"/>
      <c r="I16" s="16" t="s">
        <v>91</v>
      </c>
      <c r="J16" s="17" t="s">
        <v>80</v>
      </c>
      <c r="K16" s="16" t="s">
        <v>94</v>
      </c>
      <c r="L16" s="16" t="s">
        <v>80</v>
      </c>
      <c r="M16" s="19">
        <v>11</v>
      </c>
      <c r="N16" s="19">
        <v>11</v>
      </c>
      <c r="O16" s="19">
        <v>3</v>
      </c>
      <c r="P16" s="19">
        <v>4</v>
      </c>
      <c r="Q16" s="19">
        <v>9</v>
      </c>
      <c r="R16" s="19">
        <v>5</v>
      </c>
      <c r="S16" s="19">
        <v>3</v>
      </c>
      <c r="T16" s="19">
        <f t="shared" si="0"/>
        <v>46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</row>
    <row r="17" spans="1:75" s="4" customFormat="1" ht="12.75" customHeight="1" x14ac:dyDescent="0.25">
      <c r="A17" s="20" t="s">
        <v>57</v>
      </c>
      <c r="B17" s="21" t="s">
        <v>66</v>
      </c>
      <c r="C17" s="22" t="s">
        <v>48</v>
      </c>
      <c r="D17" s="23">
        <v>590000</v>
      </c>
      <c r="E17" s="23">
        <v>500000</v>
      </c>
      <c r="F17" s="40" t="s">
        <v>119</v>
      </c>
      <c r="G17" s="20" t="s">
        <v>75</v>
      </c>
      <c r="H17" s="13" t="s">
        <v>79</v>
      </c>
      <c r="I17" s="24" t="s">
        <v>76</v>
      </c>
      <c r="J17" s="13" t="s">
        <v>80</v>
      </c>
      <c r="K17" s="20" t="s">
        <v>81</v>
      </c>
      <c r="L17" s="13" t="s">
        <v>80</v>
      </c>
      <c r="M17" s="25">
        <v>30</v>
      </c>
      <c r="N17" s="25">
        <v>11</v>
      </c>
      <c r="O17" s="25">
        <v>12</v>
      </c>
      <c r="P17" s="25">
        <v>5</v>
      </c>
      <c r="Q17" s="25">
        <v>5</v>
      </c>
      <c r="R17" s="25">
        <v>8</v>
      </c>
      <c r="S17" s="25">
        <v>4</v>
      </c>
      <c r="T17" s="19">
        <f t="shared" si="0"/>
        <v>75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</row>
    <row r="18" spans="1:75" s="4" customFormat="1" ht="12.75" customHeight="1" x14ac:dyDescent="0.25">
      <c r="A18" s="20" t="s">
        <v>58</v>
      </c>
      <c r="B18" s="21" t="s">
        <v>67</v>
      </c>
      <c r="C18" s="22" t="s">
        <v>49</v>
      </c>
      <c r="D18" s="23">
        <v>721000</v>
      </c>
      <c r="E18" s="23">
        <v>400000</v>
      </c>
      <c r="F18" s="40" t="s">
        <v>119</v>
      </c>
      <c r="G18" s="20" t="s">
        <v>76</v>
      </c>
      <c r="H18" s="13" t="s">
        <v>80</v>
      </c>
      <c r="I18" s="24" t="s">
        <v>78</v>
      </c>
      <c r="J18" s="13" t="s">
        <v>80</v>
      </c>
      <c r="K18" s="20" t="s">
        <v>82</v>
      </c>
      <c r="L18" s="13" t="s">
        <v>80</v>
      </c>
      <c r="M18" s="25">
        <v>30</v>
      </c>
      <c r="N18" s="25">
        <v>12</v>
      </c>
      <c r="O18" s="25">
        <v>12</v>
      </c>
      <c r="P18" s="25">
        <v>5</v>
      </c>
      <c r="Q18" s="25">
        <v>8</v>
      </c>
      <c r="R18" s="25">
        <v>8</v>
      </c>
      <c r="S18" s="25">
        <v>3</v>
      </c>
      <c r="T18" s="19">
        <f t="shared" si="0"/>
        <v>78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</row>
    <row r="19" spans="1:75" s="4" customFormat="1" ht="12.75" customHeight="1" x14ac:dyDescent="0.25">
      <c r="A19" s="20" t="s">
        <v>59</v>
      </c>
      <c r="B19" s="21" t="s">
        <v>68</v>
      </c>
      <c r="C19" s="22" t="s">
        <v>50</v>
      </c>
      <c r="D19" s="23">
        <v>220000</v>
      </c>
      <c r="E19" s="23">
        <v>100000</v>
      </c>
      <c r="F19" s="40" t="s">
        <v>119</v>
      </c>
      <c r="G19" s="20" t="s">
        <v>77</v>
      </c>
      <c r="H19" s="13" t="s">
        <v>80</v>
      </c>
      <c r="I19" s="24" t="s">
        <v>75</v>
      </c>
      <c r="J19" s="13" t="s">
        <v>79</v>
      </c>
      <c r="K19" s="20" t="s">
        <v>83</v>
      </c>
      <c r="L19" s="13" t="s">
        <v>80</v>
      </c>
      <c r="M19" s="25">
        <v>11</v>
      </c>
      <c r="N19" s="25">
        <v>9</v>
      </c>
      <c r="O19" s="25">
        <v>5</v>
      </c>
      <c r="P19" s="25">
        <v>3</v>
      </c>
      <c r="Q19" s="25">
        <v>5</v>
      </c>
      <c r="R19" s="25">
        <v>5</v>
      </c>
      <c r="S19" s="25">
        <v>2</v>
      </c>
      <c r="T19" s="19">
        <f t="shared" si="0"/>
        <v>40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</row>
    <row r="20" spans="1:75" s="4" customFormat="1" ht="12.6" x14ac:dyDescent="0.25">
      <c r="A20" s="20" t="s">
        <v>60</v>
      </c>
      <c r="B20" s="21" t="s">
        <v>69</v>
      </c>
      <c r="C20" s="22" t="s">
        <v>51</v>
      </c>
      <c r="D20" s="23">
        <v>896500</v>
      </c>
      <c r="E20" s="23">
        <v>370000</v>
      </c>
      <c r="F20" s="40" t="s">
        <v>119</v>
      </c>
      <c r="G20" s="20" t="s">
        <v>75</v>
      </c>
      <c r="H20" s="13" t="s">
        <v>79</v>
      </c>
      <c r="I20" s="24" t="s">
        <v>78</v>
      </c>
      <c r="J20" s="13" t="s">
        <v>80</v>
      </c>
      <c r="K20" s="20" t="s">
        <v>82</v>
      </c>
      <c r="L20" s="13" t="s">
        <v>80</v>
      </c>
      <c r="M20" s="25">
        <v>30</v>
      </c>
      <c r="N20" s="25">
        <v>13</v>
      </c>
      <c r="O20" s="25">
        <v>12</v>
      </c>
      <c r="P20" s="25">
        <v>5</v>
      </c>
      <c r="Q20" s="25">
        <v>9</v>
      </c>
      <c r="R20" s="25">
        <v>8</v>
      </c>
      <c r="S20" s="25">
        <v>4</v>
      </c>
      <c r="T20" s="19">
        <f t="shared" si="0"/>
        <v>81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</row>
    <row r="21" spans="1:75" s="4" customFormat="1" ht="12.75" customHeight="1" x14ac:dyDescent="0.25">
      <c r="A21" s="20" t="s">
        <v>61</v>
      </c>
      <c r="B21" s="21" t="s">
        <v>70</v>
      </c>
      <c r="C21" s="21" t="s">
        <v>52</v>
      </c>
      <c r="D21" s="23">
        <v>3400000</v>
      </c>
      <c r="E21" s="23">
        <v>1100000</v>
      </c>
      <c r="F21" s="40" t="s">
        <v>119</v>
      </c>
      <c r="G21" s="20" t="s">
        <v>78</v>
      </c>
      <c r="H21" s="13" t="s">
        <v>80</v>
      </c>
      <c r="I21" s="24" t="s">
        <v>77</v>
      </c>
      <c r="J21" s="13" t="s">
        <v>79</v>
      </c>
      <c r="K21" s="20" t="s">
        <v>84</v>
      </c>
      <c r="L21" s="13" t="s">
        <v>79</v>
      </c>
      <c r="M21" s="25">
        <v>19</v>
      </c>
      <c r="N21" s="25">
        <v>10</v>
      </c>
      <c r="O21" s="25">
        <v>8</v>
      </c>
      <c r="P21" s="25">
        <v>4</v>
      </c>
      <c r="Q21" s="25">
        <v>6</v>
      </c>
      <c r="R21" s="25">
        <v>5</v>
      </c>
      <c r="S21" s="25">
        <v>2</v>
      </c>
      <c r="T21" s="19">
        <f t="shared" si="0"/>
        <v>54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</row>
    <row r="22" spans="1:75" s="4" customFormat="1" ht="12.75" customHeight="1" x14ac:dyDescent="0.25">
      <c r="A22" s="20" t="s">
        <v>62</v>
      </c>
      <c r="B22" s="26" t="s">
        <v>71</v>
      </c>
      <c r="C22" s="21" t="s">
        <v>53</v>
      </c>
      <c r="D22" s="23">
        <v>478174</v>
      </c>
      <c r="E22" s="23">
        <v>350000</v>
      </c>
      <c r="F22" s="40" t="s">
        <v>119</v>
      </c>
      <c r="G22" s="20" t="s">
        <v>78</v>
      </c>
      <c r="H22" s="13" t="s">
        <v>80</v>
      </c>
      <c r="I22" s="24" t="s">
        <v>77</v>
      </c>
      <c r="J22" s="13" t="s">
        <v>80</v>
      </c>
      <c r="K22" s="20" t="s">
        <v>85</v>
      </c>
      <c r="L22" s="27" t="s">
        <v>80</v>
      </c>
      <c r="M22" s="25">
        <v>27</v>
      </c>
      <c r="N22" s="25">
        <v>11</v>
      </c>
      <c r="O22" s="25">
        <v>12</v>
      </c>
      <c r="P22" s="25">
        <v>4</v>
      </c>
      <c r="Q22" s="25">
        <v>7</v>
      </c>
      <c r="R22" s="25">
        <v>6</v>
      </c>
      <c r="S22" s="25">
        <v>5</v>
      </c>
      <c r="T22" s="19">
        <f t="shared" si="0"/>
        <v>72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</row>
    <row r="23" spans="1:75" s="4" customFormat="1" ht="13.5" customHeight="1" x14ac:dyDescent="0.25">
      <c r="A23" s="16" t="s">
        <v>111</v>
      </c>
      <c r="B23" s="16" t="s">
        <v>95</v>
      </c>
      <c r="C23" s="16" t="s">
        <v>96</v>
      </c>
      <c r="D23" s="28">
        <v>6300000</v>
      </c>
      <c r="E23" s="28">
        <v>3800000</v>
      </c>
      <c r="F23" s="39" t="s">
        <v>118</v>
      </c>
      <c r="G23" s="16"/>
      <c r="H23" s="16"/>
      <c r="I23" s="16" t="s">
        <v>97</v>
      </c>
      <c r="J23" s="17" t="s">
        <v>80</v>
      </c>
      <c r="K23" s="16"/>
      <c r="L23" s="16"/>
      <c r="M23" s="19">
        <v>28</v>
      </c>
      <c r="N23" s="19">
        <v>12</v>
      </c>
      <c r="O23" s="19">
        <v>11</v>
      </c>
      <c r="P23" s="19">
        <v>5</v>
      </c>
      <c r="Q23" s="19">
        <v>7</v>
      </c>
      <c r="R23" s="19">
        <v>8</v>
      </c>
      <c r="S23" s="19">
        <v>4</v>
      </c>
      <c r="T23" s="19">
        <f t="shared" si="0"/>
        <v>75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</row>
    <row r="24" spans="1:75" s="4" customFormat="1" ht="12.75" customHeight="1" x14ac:dyDescent="0.25">
      <c r="A24" s="20" t="s">
        <v>63</v>
      </c>
      <c r="B24" s="21" t="s">
        <v>72</v>
      </c>
      <c r="C24" s="21" t="s">
        <v>54</v>
      </c>
      <c r="D24" s="23">
        <v>935001</v>
      </c>
      <c r="E24" s="23">
        <v>490000</v>
      </c>
      <c r="F24" s="40" t="s">
        <v>119</v>
      </c>
      <c r="G24" s="20" t="s">
        <v>75</v>
      </c>
      <c r="H24" s="13" t="s">
        <v>80</v>
      </c>
      <c r="I24" s="24" t="s">
        <v>76</v>
      </c>
      <c r="J24" s="13" t="s">
        <v>80</v>
      </c>
      <c r="K24" s="20" t="s">
        <v>86</v>
      </c>
      <c r="L24" s="13" t="s">
        <v>80</v>
      </c>
      <c r="M24" s="25">
        <v>20</v>
      </c>
      <c r="N24" s="25">
        <v>11</v>
      </c>
      <c r="O24" s="25">
        <v>9</v>
      </c>
      <c r="P24" s="25">
        <v>4</v>
      </c>
      <c r="Q24" s="25">
        <v>8</v>
      </c>
      <c r="R24" s="25">
        <v>5</v>
      </c>
      <c r="S24" s="25">
        <v>5</v>
      </c>
      <c r="T24" s="19">
        <f t="shared" si="0"/>
        <v>62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</row>
    <row r="25" spans="1:75" s="4" customFormat="1" ht="12.75" customHeight="1" x14ac:dyDescent="0.25">
      <c r="A25" s="20" t="s">
        <v>64</v>
      </c>
      <c r="B25" s="21" t="s">
        <v>73</v>
      </c>
      <c r="C25" s="21" t="s">
        <v>55</v>
      </c>
      <c r="D25" s="23">
        <v>3727572</v>
      </c>
      <c r="E25" s="23">
        <v>1600000</v>
      </c>
      <c r="F25" s="40" t="s">
        <v>119</v>
      </c>
      <c r="G25" s="20" t="s">
        <v>76</v>
      </c>
      <c r="H25" s="13" t="s">
        <v>80</v>
      </c>
      <c r="I25" s="24" t="s">
        <v>75</v>
      </c>
      <c r="J25" s="13" t="s">
        <v>80</v>
      </c>
      <c r="K25" s="20" t="s">
        <v>87</v>
      </c>
      <c r="L25" s="13" t="s">
        <v>88</v>
      </c>
      <c r="M25" s="25">
        <v>30</v>
      </c>
      <c r="N25" s="25">
        <v>10</v>
      </c>
      <c r="O25" s="25">
        <v>12</v>
      </c>
      <c r="P25" s="25">
        <v>4</v>
      </c>
      <c r="Q25" s="25">
        <v>8</v>
      </c>
      <c r="R25" s="25">
        <v>5</v>
      </c>
      <c r="S25" s="25">
        <v>2</v>
      </c>
      <c r="T25" s="19">
        <f t="shared" si="0"/>
        <v>71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</row>
    <row r="26" spans="1:75" s="4" customFormat="1" ht="12.75" customHeight="1" x14ac:dyDescent="0.25">
      <c r="A26" s="16" t="s">
        <v>112</v>
      </c>
      <c r="B26" s="16" t="s">
        <v>98</v>
      </c>
      <c r="C26" s="16" t="s">
        <v>99</v>
      </c>
      <c r="D26" s="28">
        <v>80121000</v>
      </c>
      <c r="E26" s="28">
        <v>6000000</v>
      </c>
      <c r="F26" s="39" t="s">
        <v>118</v>
      </c>
      <c r="G26" s="18"/>
      <c r="H26" s="16"/>
      <c r="I26" s="16"/>
      <c r="J26" s="17"/>
      <c r="K26" s="16"/>
      <c r="L26" s="16"/>
      <c r="M26" s="19">
        <v>28</v>
      </c>
      <c r="N26" s="19">
        <v>13</v>
      </c>
      <c r="O26" s="19">
        <v>13</v>
      </c>
      <c r="P26" s="19">
        <v>5</v>
      </c>
      <c r="Q26" s="19">
        <v>10</v>
      </c>
      <c r="R26" s="19">
        <v>9</v>
      </c>
      <c r="S26" s="19">
        <v>4</v>
      </c>
      <c r="T26" s="19">
        <f t="shared" si="0"/>
        <v>82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</row>
    <row r="27" spans="1:75" s="4" customFormat="1" ht="12.75" customHeight="1" x14ac:dyDescent="0.25">
      <c r="A27" s="16" t="s">
        <v>113</v>
      </c>
      <c r="B27" s="16" t="s">
        <v>100</v>
      </c>
      <c r="C27" s="16" t="s">
        <v>101</v>
      </c>
      <c r="D27" s="28">
        <v>2860000</v>
      </c>
      <c r="E27" s="28">
        <v>1800000</v>
      </c>
      <c r="F27" s="39" t="s">
        <v>118</v>
      </c>
      <c r="G27" s="18" t="s">
        <v>97</v>
      </c>
      <c r="H27" s="16" t="s">
        <v>80</v>
      </c>
      <c r="I27" s="16"/>
      <c r="J27" s="17"/>
      <c r="K27" s="16"/>
      <c r="L27" s="16"/>
      <c r="M27" s="19">
        <v>25</v>
      </c>
      <c r="N27" s="19">
        <v>11</v>
      </c>
      <c r="O27" s="19">
        <v>11</v>
      </c>
      <c r="P27" s="19">
        <v>5</v>
      </c>
      <c r="Q27" s="19">
        <v>9</v>
      </c>
      <c r="R27" s="19">
        <v>9</v>
      </c>
      <c r="S27" s="19">
        <v>4</v>
      </c>
      <c r="T27" s="19">
        <f t="shared" si="0"/>
        <v>74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</row>
    <row r="28" spans="1:75" s="4" customFormat="1" ht="12.6" x14ac:dyDescent="0.25">
      <c r="A28" s="16" t="s">
        <v>114</v>
      </c>
      <c r="B28" s="16" t="s">
        <v>102</v>
      </c>
      <c r="C28" s="16" t="s">
        <v>103</v>
      </c>
      <c r="D28" s="28">
        <v>12022636</v>
      </c>
      <c r="E28" s="28">
        <v>5000000</v>
      </c>
      <c r="F28" s="39" t="s">
        <v>118</v>
      </c>
      <c r="G28" s="16" t="s">
        <v>91</v>
      </c>
      <c r="H28" s="16" t="s">
        <v>80</v>
      </c>
      <c r="I28" s="16"/>
      <c r="J28" s="17"/>
      <c r="K28" s="16" t="s">
        <v>117</v>
      </c>
      <c r="L28" s="16" t="s">
        <v>80</v>
      </c>
      <c r="M28" s="19">
        <v>25</v>
      </c>
      <c r="N28" s="19">
        <v>13</v>
      </c>
      <c r="O28" s="19">
        <v>13</v>
      </c>
      <c r="P28" s="19">
        <v>5</v>
      </c>
      <c r="Q28" s="19">
        <v>7</v>
      </c>
      <c r="R28" s="19">
        <v>7</v>
      </c>
      <c r="S28" s="19">
        <v>4</v>
      </c>
      <c r="T28" s="19">
        <f t="shared" si="0"/>
        <v>74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</row>
    <row r="29" spans="1:75" s="4" customFormat="1" ht="12.75" customHeight="1" x14ac:dyDescent="0.25">
      <c r="A29" s="16" t="s">
        <v>115</v>
      </c>
      <c r="B29" s="16" t="s">
        <v>89</v>
      </c>
      <c r="C29" s="16" t="s">
        <v>104</v>
      </c>
      <c r="D29" s="28">
        <v>6810000</v>
      </c>
      <c r="E29" s="28">
        <v>3536000</v>
      </c>
      <c r="F29" s="39" t="s">
        <v>118</v>
      </c>
      <c r="G29" s="16"/>
      <c r="H29" s="16"/>
      <c r="I29" s="16" t="s">
        <v>91</v>
      </c>
      <c r="J29" s="17" t="s">
        <v>80</v>
      </c>
      <c r="K29" s="16" t="s">
        <v>105</v>
      </c>
      <c r="L29" s="16" t="s">
        <v>80</v>
      </c>
      <c r="M29" s="19">
        <v>32</v>
      </c>
      <c r="N29" s="19">
        <v>14</v>
      </c>
      <c r="O29" s="19">
        <v>13</v>
      </c>
      <c r="P29" s="19">
        <v>4</v>
      </c>
      <c r="Q29" s="19">
        <v>8</v>
      </c>
      <c r="R29" s="19">
        <v>9</v>
      </c>
      <c r="S29" s="19">
        <v>5</v>
      </c>
      <c r="T29" s="19">
        <f t="shared" si="0"/>
        <v>85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</row>
    <row r="30" spans="1:75" s="4" customFormat="1" ht="12.75" customHeight="1" x14ac:dyDescent="0.25">
      <c r="A30" s="20" t="s">
        <v>65</v>
      </c>
      <c r="B30" s="26" t="s">
        <v>74</v>
      </c>
      <c r="C30" s="21" t="s">
        <v>56</v>
      </c>
      <c r="D30" s="23">
        <v>1520000</v>
      </c>
      <c r="E30" s="23">
        <v>1100000</v>
      </c>
      <c r="F30" s="41" t="s">
        <v>119</v>
      </c>
      <c r="G30" s="20" t="s">
        <v>77</v>
      </c>
      <c r="H30" s="13" t="s">
        <v>80</v>
      </c>
      <c r="I30" s="24" t="s">
        <v>75</v>
      </c>
      <c r="J30" s="13" t="s">
        <v>80</v>
      </c>
      <c r="K30" s="20" t="s">
        <v>83</v>
      </c>
      <c r="L30" s="13" t="s">
        <v>80</v>
      </c>
      <c r="M30" s="25">
        <v>32</v>
      </c>
      <c r="N30" s="25">
        <v>13</v>
      </c>
      <c r="O30" s="25">
        <v>13</v>
      </c>
      <c r="P30" s="25">
        <v>5</v>
      </c>
      <c r="Q30" s="25">
        <v>9</v>
      </c>
      <c r="R30" s="25">
        <v>9</v>
      </c>
      <c r="S30" s="25">
        <v>4</v>
      </c>
      <c r="T30" s="19">
        <f t="shared" si="0"/>
        <v>85</v>
      </c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</row>
    <row r="31" spans="1:75" s="4" customFormat="1" ht="12.75" customHeight="1" x14ac:dyDescent="0.25">
      <c r="A31" s="16" t="s">
        <v>116</v>
      </c>
      <c r="B31" s="16" t="s">
        <v>106</v>
      </c>
      <c r="C31" s="16" t="s">
        <v>107</v>
      </c>
      <c r="D31" s="28">
        <v>4383775</v>
      </c>
      <c r="E31" s="28">
        <v>2080000</v>
      </c>
      <c r="F31" s="40" t="s">
        <v>118</v>
      </c>
      <c r="G31" s="18"/>
      <c r="H31" s="16"/>
      <c r="I31" s="16" t="s">
        <v>97</v>
      </c>
      <c r="J31" s="17" t="s">
        <v>80</v>
      </c>
      <c r="K31" s="16" t="s">
        <v>108</v>
      </c>
      <c r="L31" s="16" t="s">
        <v>79</v>
      </c>
      <c r="M31" s="19">
        <v>17</v>
      </c>
      <c r="N31" s="19">
        <v>13</v>
      </c>
      <c r="O31" s="19">
        <v>9</v>
      </c>
      <c r="P31" s="19">
        <v>5</v>
      </c>
      <c r="Q31" s="19">
        <v>7</v>
      </c>
      <c r="R31" s="19">
        <v>5</v>
      </c>
      <c r="S31" s="19">
        <v>2</v>
      </c>
      <c r="T31" s="19">
        <f t="shared" si="0"/>
        <v>58</v>
      </c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</row>
    <row r="32" spans="1:75" ht="12.6" x14ac:dyDescent="0.3">
      <c r="D32" s="29">
        <f>SUM(D15:D31)</f>
        <v>128602658</v>
      </c>
      <c r="E32" s="29">
        <f>SUM(E15:E31)</f>
        <v>30276000</v>
      </c>
      <c r="F32" s="29"/>
      <c r="G32" s="6"/>
    </row>
    <row r="33" spans="5:9" x14ac:dyDescent="0.3">
      <c r="E33" s="6"/>
      <c r="F33" s="6"/>
      <c r="G33" s="6"/>
      <c r="H33" s="6"/>
      <c r="I33" s="6"/>
    </row>
  </sheetData>
  <dataValidations count="4">
    <dataValidation type="decimal" operator="lessThanOrEqual" allowBlank="1" showInputMessage="1" showErrorMessage="1" error="max. 40" sqref="M15:M31" xr:uid="{A89A38E9-8E51-4086-AE93-DEE55C06365F}">
      <formula1>40</formula1>
    </dataValidation>
    <dataValidation type="decimal" operator="lessThanOrEqual" allowBlank="1" showInputMessage="1" showErrorMessage="1" error="max. 15" sqref="N15:O31" xr:uid="{CC297AD0-FA0C-48BF-931E-366EB63CEB96}">
      <formula1>15</formula1>
    </dataValidation>
    <dataValidation type="decimal" operator="lessThanOrEqual" allowBlank="1" showInputMessage="1" showErrorMessage="1" error="max. 10" sqref="Q15:R31" xr:uid="{20B62CD0-F712-4FDA-8CD7-EAB6943969C6}">
      <formula1>10</formula1>
    </dataValidation>
    <dataValidation type="decimal" operator="lessThanOrEqual" allowBlank="1" showInputMessage="1" showErrorMessage="1" error="max. 5" sqref="S15:S31 P15:P31" xr:uid="{A34D0E8E-A66D-42B5-8D97-DCE1BFF43CC4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3642-5D37-4C2C-865F-D9C96DDAB4A5}">
  <dimension ref="A1:BW33"/>
  <sheetViews>
    <sheetView zoomScale="70" zoomScaleNormal="70" workbookViewId="0"/>
  </sheetViews>
  <sheetFormatPr defaultColWidth="9.109375" defaultRowHeight="12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6" width="15" style="35" customWidth="1"/>
    <col min="7" max="7" width="15.6640625" style="35" customWidth="1"/>
    <col min="8" max="8" width="5.6640625" style="3" customWidth="1"/>
    <col min="9" max="9" width="15.6640625" style="3" customWidth="1"/>
    <col min="10" max="10" width="5.6640625" style="35" customWidth="1"/>
    <col min="11" max="11" width="15.6640625" style="35" customWidth="1"/>
    <col min="12" max="12" width="5.6640625" style="35" customWidth="1"/>
    <col min="13" max="13" width="9.6640625" style="35" customWidth="1"/>
    <col min="14" max="20" width="9.33203125" style="35" customWidth="1"/>
    <col min="21" max="16384" width="9.109375" style="35"/>
  </cols>
  <sheetData>
    <row r="1" spans="1:75" ht="38.25" customHeight="1" x14ac:dyDescent="0.3">
      <c r="A1" s="1" t="s">
        <v>36</v>
      </c>
    </row>
    <row r="2" spans="1:75" ht="15" customHeight="1" x14ac:dyDescent="0.3">
      <c r="A2" s="33" t="s">
        <v>45</v>
      </c>
      <c r="D2" s="33" t="s">
        <v>25</v>
      </c>
    </row>
    <row r="3" spans="1:75" ht="25.2" customHeight="1" x14ac:dyDescent="0.3">
      <c r="A3" s="32" t="s">
        <v>42</v>
      </c>
      <c r="B3" s="33"/>
      <c r="C3" s="33"/>
      <c r="D3" s="34" t="s">
        <v>44</v>
      </c>
      <c r="H3" s="35"/>
      <c r="I3" s="35"/>
    </row>
    <row r="4" spans="1:75" ht="15" customHeight="1" x14ac:dyDescent="0.3">
      <c r="A4" s="33" t="s">
        <v>46</v>
      </c>
      <c r="D4" s="35" t="s">
        <v>43</v>
      </c>
    </row>
    <row r="5" spans="1:75" ht="15" customHeight="1" x14ac:dyDescent="0.3">
      <c r="A5" s="33" t="s">
        <v>47</v>
      </c>
      <c r="D5" s="35" t="s">
        <v>37</v>
      </c>
    </row>
    <row r="6" spans="1:75" ht="15" customHeight="1" x14ac:dyDescent="0.3">
      <c r="A6" s="10" t="s">
        <v>35</v>
      </c>
      <c r="D6" s="35" t="s">
        <v>38</v>
      </c>
    </row>
    <row r="7" spans="1:75" ht="15" customHeight="1" x14ac:dyDescent="0.3">
      <c r="A7" s="33" t="s">
        <v>24</v>
      </c>
      <c r="D7" s="35" t="s">
        <v>39</v>
      </c>
      <c r="E7" s="34"/>
      <c r="F7" s="34"/>
      <c r="G7" s="34"/>
      <c r="H7" s="34"/>
      <c r="I7" s="34"/>
      <c r="J7" s="34"/>
      <c r="K7" s="34"/>
      <c r="L7" s="34"/>
    </row>
    <row r="8" spans="1:75" ht="15" customHeight="1" x14ac:dyDescent="0.3">
      <c r="A8" s="33"/>
      <c r="D8" s="35" t="s">
        <v>40</v>
      </c>
      <c r="E8" s="34"/>
      <c r="F8" s="34"/>
      <c r="G8" s="34"/>
      <c r="H8" s="34"/>
      <c r="I8" s="34"/>
      <c r="J8" s="34"/>
      <c r="K8" s="34"/>
      <c r="L8" s="34"/>
    </row>
    <row r="9" spans="1:75" ht="15" customHeight="1" x14ac:dyDescent="0.3">
      <c r="D9" s="33"/>
      <c r="E9" s="33"/>
      <c r="F9" s="33"/>
      <c r="G9" s="33"/>
      <c r="H9" s="33"/>
      <c r="I9" s="33"/>
      <c r="J9" s="33"/>
      <c r="K9" s="33"/>
      <c r="L9" s="33"/>
    </row>
    <row r="10" spans="1:75" ht="42.6" customHeight="1" x14ac:dyDescent="0.3">
      <c r="A10" s="33"/>
      <c r="D10" s="34" t="s">
        <v>41</v>
      </c>
      <c r="E10" s="34"/>
      <c r="F10" s="34"/>
      <c r="G10" s="34"/>
      <c r="H10" s="34"/>
      <c r="I10" s="34"/>
      <c r="J10" s="34"/>
      <c r="K10" s="34"/>
      <c r="L10" s="34"/>
    </row>
    <row r="11" spans="1:75" ht="12.6" customHeight="1" x14ac:dyDescent="0.3">
      <c r="A11" s="33"/>
    </row>
    <row r="12" spans="1:75" ht="26.4" customHeight="1" x14ac:dyDescent="0.3">
      <c r="A12" s="30" t="s">
        <v>0</v>
      </c>
      <c r="B12" s="30" t="s">
        <v>1</v>
      </c>
      <c r="C12" s="30" t="s">
        <v>19</v>
      </c>
      <c r="D12" s="30" t="s">
        <v>13</v>
      </c>
      <c r="E12" s="37" t="s">
        <v>2</v>
      </c>
      <c r="F12" s="37" t="s">
        <v>120</v>
      </c>
      <c r="G12" s="30" t="s">
        <v>32</v>
      </c>
      <c r="H12" s="30"/>
      <c r="I12" s="30" t="s">
        <v>33</v>
      </c>
      <c r="J12" s="30"/>
      <c r="K12" s="30" t="s">
        <v>34</v>
      </c>
      <c r="L12" s="30"/>
      <c r="M12" s="30" t="s">
        <v>15</v>
      </c>
      <c r="N12" s="30" t="s">
        <v>14</v>
      </c>
      <c r="O12" s="30" t="s">
        <v>16</v>
      </c>
      <c r="P12" s="30" t="s">
        <v>29</v>
      </c>
      <c r="Q12" s="30" t="s">
        <v>30</v>
      </c>
      <c r="R12" s="30" t="s">
        <v>31</v>
      </c>
      <c r="S12" s="30" t="s">
        <v>3</v>
      </c>
      <c r="T12" s="30" t="s">
        <v>4</v>
      </c>
    </row>
    <row r="13" spans="1:75" ht="59.4" customHeight="1" x14ac:dyDescent="0.3">
      <c r="A13" s="36"/>
      <c r="B13" s="36"/>
      <c r="C13" s="36"/>
      <c r="D13" s="36"/>
      <c r="E13" s="38"/>
      <c r="F13" s="3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75" ht="28.95" customHeight="1" x14ac:dyDescent="0.3">
      <c r="A14" s="36"/>
      <c r="B14" s="36"/>
      <c r="C14" s="36"/>
      <c r="D14" s="36"/>
      <c r="E14" s="38"/>
      <c r="F14" s="42"/>
      <c r="G14" s="37" t="s">
        <v>26</v>
      </c>
      <c r="H14" s="30" t="s">
        <v>27</v>
      </c>
      <c r="I14" s="30" t="s">
        <v>26</v>
      </c>
      <c r="J14" s="30" t="s">
        <v>27</v>
      </c>
      <c r="K14" s="30" t="s">
        <v>26</v>
      </c>
      <c r="L14" s="30" t="s">
        <v>27</v>
      </c>
      <c r="M14" s="30" t="s">
        <v>28</v>
      </c>
      <c r="N14" s="30" t="s">
        <v>21</v>
      </c>
      <c r="O14" s="30" t="s">
        <v>21</v>
      </c>
      <c r="P14" s="30" t="s">
        <v>22</v>
      </c>
      <c r="Q14" s="30" t="s">
        <v>23</v>
      </c>
      <c r="R14" s="30" t="s">
        <v>23</v>
      </c>
      <c r="S14" s="30" t="s">
        <v>22</v>
      </c>
      <c r="T14" s="30"/>
    </row>
    <row r="15" spans="1:75" s="4" customFormat="1" ht="12.75" customHeight="1" x14ac:dyDescent="0.25">
      <c r="A15" s="16" t="s">
        <v>109</v>
      </c>
      <c r="B15" s="16" t="s">
        <v>89</v>
      </c>
      <c r="C15" s="16" t="s">
        <v>90</v>
      </c>
      <c r="D15" s="28">
        <v>3140000</v>
      </c>
      <c r="E15" s="28">
        <v>1700000</v>
      </c>
      <c r="F15" s="39" t="s">
        <v>118</v>
      </c>
      <c r="G15" s="18" t="s">
        <v>91</v>
      </c>
      <c r="H15" s="16" t="s">
        <v>80</v>
      </c>
      <c r="I15" s="16"/>
      <c r="J15" s="17"/>
      <c r="K15" s="16"/>
      <c r="L15" s="16"/>
      <c r="M15" s="19">
        <v>37</v>
      </c>
      <c r="N15" s="19">
        <v>11</v>
      </c>
      <c r="O15" s="19">
        <v>13</v>
      </c>
      <c r="P15" s="19">
        <v>5</v>
      </c>
      <c r="Q15" s="19">
        <v>8</v>
      </c>
      <c r="R15" s="19">
        <v>9</v>
      </c>
      <c r="S15" s="19">
        <v>5</v>
      </c>
      <c r="T15" s="19">
        <f t="shared" ref="T15:T31" si="0">SUM(M15:S15)</f>
        <v>88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</row>
    <row r="16" spans="1:75" s="4" customFormat="1" ht="12.75" customHeight="1" x14ac:dyDescent="0.25">
      <c r="A16" s="16" t="s">
        <v>110</v>
      </c>
      <c r="B16" s="16" t="s">
        <v>92</v>
      </c>
      <c r="C16" s="16" t="s">
        <v>93</v>
      </c>
      <c r="D16" s="28">
        <v>477000</v>
      </c>
      <c r="E16" s="28">
        <v>350000</v>
      </c>
      <c r="F16" s="39" t="s">
        <v>118</v>
      </c>
      <c r="G16" s="16"/>
      <c r="H16" s="16"/>
      <c r="I16" s="16" t="s">
        <v>91</v>
      </c>
      <c r="J16" s="17" t="s">
        <v>80</v>
      </c>
      <c r="K16" s="16" t="s">
        <v>94</v>
      </c>
      <c r="L16" s="16" t="s">
        <v>80</v>
      </c>
      <c r="M16" s="19">
        <v>20</v>
      </c>
      <c r="N16" s="19">
        <v>10</v>
      </c>
      <c r="O16" s="19">
        <v>3</v>
      </c>
      <c r="P16" s="19">
        <v>4</v>
      </c>
      <c r="Q16" s="19">
        <v>9</v>
      </c>
      <c r="R16" s="19">
        <v>5</v>
      </c>
      <c r="S16" s="19">
        <v>3</v>
      </c>
      <c r="T16" s="19">
        <f t="shared" si="0"/>
        <v>54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</row>
    <row r="17" spans="1:75" s="4" customFormat="1" ht="12.75" customHeight="1" x14ac:dyDescent="0.25">
      <c r="A17" s="20" t="s">
        <v>57</v>
      </c>
      <c r="B17" s="21" t="s">
        <v>66</v>
      </c>
      <c r="C17" s="22" t="s">
        <v>48</v>
      </c>
      <c r="D17" s="23">
        <v>590000</v>
      </c>
      <c r="E17" s="23">
        <v>500000</v>
      </c>
      <c r="F17" s="40" t="s">
        <v>119</v>
      </c>
      <c r="G17" s="20" t="s">
        <v>75</v>
      </c>
      <c r="H17" s="13" t="s">
        <v>79</v>
      </c>
      <c r="I17" s="24" t="s">
        <v>76</v>
      </c>
      <c r="J17" s="13" t="s">
        <v>80</v>
      </c>
      <c r="K17" s="20" t="s">
        <v>81</v>
      </c>
      <c r="L17" s="13" t="s">
        <v>80</v>
      </c>
      <c r="M17" s="25">
        <v>32</v>
      </c>
      <c r="N17" s="25">
        <v>11</v>
      </c>
      <c r="O17" s="25">
        <v>14</v>
      </c>
      <c r="P17" s="25">
        <v>5</v>
      </c>
      <c r="Q17" s="25">
        <v>3</v>
      </c>
      <c r="R17" s="25">
        <v>7</v>
      </c>
      <c r="S17" s="25">
        <v>4</v>
      </c>
      <c r="T17" s="19">
        <f t="shared" si="0"/>
        <v>76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</row>
    <row r="18" spans="1:75" s="4" customFormat="1" ht="12.75" customHeight="1" x14ac:dyDescent="0.25">
      <c r="A18" s="20" t="s">
        <v>58</v>
      </c>
      <c r="B18" s="21" t="s">
        <v>67</v>
      </c>
      <c r="C18" s="22" t="s">
        <v>49</v>
      </c>
      <c r="D18" s="23">
        <v>721000</v>
      </c>
      <c r="E18" s="23">
        <v>400000</v>
      </c>
      <c r="F18" s="40" t="s">
        <v>119</v>
      </c>
      <c r="G18" s="20" t="s">
        <v>76</v>
      </c>
      <c r="H18" s="13" t="s">
        <v>80</v>
      </c>
      <c r="I18" s="24" t="s">
        <v>78</v>
      </c>
      <c r="J18" s="13" t="s">
        <v>80</v>
      </c>
      <c r="K18" s="20" t="s">
        <v>82</v>
      </c>
      <c r="L18" s="13" t="s">
        <v>80</v>
      </c>
      <c r="M18" s="25">
        <v>33</v>
      </c>
      <c r="N18" s="25">
        <v>11</v>
      </c>
      <c r="O18" s="25">
        <v>14</v>
      </c>
      <c r="P18" s="25">
        <v>5</v>
      </c>
      <c r="Q18" s="25">
        <v>7</v>
      </c>
      <c r="R18" s="25">
        <v>7</v>
      </c>
      <c r="S18" s="25">
        <v>3</v>
      </c>
      <c r="T18" s="19">
        <f t="shared" si="0"/>
        <v>80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</row>
    <row r="19" spans="1:75" s="4" customFormat="1" ht="12.75" customHeight="1" x14ac:dyDescent="0.25">
      <c r="A19" s="20" t="s">
        <v>59</v>
      </c>
      <c r="B19" s="21" t="s">
        <v>68</v>
      </c>
      <c r="C19" s="22" t="s">
        <v>50</v>
      </c>
      <c r="D19" s="23">
        <v>220000</v>
      </c>
      <c r="E19" s="23">
        <v>100000</v>
      </c>
      <c r="F19" s="40" t="s">
        <v>119</v>
      </c>
      <c r="G19" s="20" t="s">
        <v>77</v>
      </c>
      <c r="H19" s="13" t="s">
        <v>80</v>
      </c>
      <c r="I19" s="24" t="s">
        <v>75</v>
      </c>
      <c r="J19" s="13" t="s">
        <v>79</v>
      </c>
      <c r="K19" s="20" t="s">
        <v>83</v>
      </c>
      <c r="L19" s="13" t="s">
        <v>80</v>
      </c>
      <c r="M19" s="25">
        <v>13</v>
      </c>
      <c r="N19" s="25">
        <v>9</v>
      </c>
      <c r="O19" s="25">
        <v>6</v>
      </c>
      <c r="P19" s="25">
        <v>4</v>
      </c>
      <c r="Q19" s="25">
        <v>5</v>
      </c>
      <c r="R19" s="25">
        <v>4</v>
      </c>
      <c r="S19" s="25">
        <v>2</v>
      </c>
      <c r="T19" s="19">
        <f t="shared" si="0"/>
        <v>43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</row>
    <row r="20" spans="1:75" s="4" customFormat="1" ht="12.6" x14ac:dyDescent="0.25">
      <c r="A20" s="20" t="s">
        <v>60</v>
      </c>
      <c r="B20" s="21" t="s">
        <v>69</v>
      </c>
      <c r="C20" s="22" t="s">
        <v>51</v>
      </c>
      <c r="D20" s="23">
        <v>896500</v>
      </c>
      <c r="E20" s="23">
        <v>370000</v>
      </c>
      <c r="F20" s="40" t="s">
        <v>119</v>
      </c>
      <c r="G20" s="20" t="s">
        <v>75</v>
      </c>
      <c r="H20" s="13" t="s">
        <v>79</v>
      </c>
      <c r="I20" s="24" t="s">
        <v>78</v>
      </c>
      <c r="J20" s="13" t="s">
        <v>80</v>
      </c>
      <c r="K20" s="20" t="s">
        <v>82</v>
      </c>
      <c r="L20" s="13" t="s">
        <v>80</v>
      </c>
      <c r="M20" s="25">
        <v>29</v>
      </c>
      <c r="N20" s="25">
        <v>13</v>
      </c>
      <c r="O20" s="25">
        <v>12</v>
      </c>
      <c r="P20" s="25">
        <v>5</v>
      </c>
      <c r="Q20" s="25">
        <v>7</v>
      </c>
      <c r="R20" s="25">
        <v>8</v>
      </c>
      <c r="S20" s="25">
        <v>4</v>
      </c>
      <c r="T20" s="19">
        <f t="shared" si="0"/>
        <v>78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</row>
    <row r="21" spans="1:75" s="4" customFormat="1" ht="12.75" customHeight="1" x14ac:dyDescent="0.25">
      <c r="A21" s="20" t="s">
        <v>61</v>
      </c>
      <c r="B21" s="21" t="s">
        <v>70</v>
      </c>
      <c r="C21" s="21" t="s">
        <v>52</v>
      </c>
      <c r="D21" s="23">
        <v>3400000</v>
      </c>
      <c r="E21" s="23">
        <v>1100000</v>
      </c>
      <c r="F21" s="40" t="s">
        <v>119</v>
      </c>
      <c r="G21" s="20" t="s">
        <v>78</v>
      </c>
      <c r="H21" s="13" t="s">
        <v>80</v>
      </c>
      <c r="I21" s="24" t="s">
        <v>77</v>
      </c>
      <c r="J21" s="13" t="s">
        <v>79</v>
      </c>
      <c r="K21" s="20" t="s">
        <v>84</v>
      </c>
      <c r="L21" s="13" t="s">
        <v>79</v>
      </c>
      <c r="M21" s="25">
        <v>20</v>
      </c>
      <c r="N21" s="25">
        <v>10</v>
      </c>
      <c r="O21" s="25">
        <v>11</v>
      </c>
      <c r="P21" s="25">
        <v>4</v>
      </c>
      <c r="Q21" s="25">
        <v>4</v>
      </c>
      <c r="R21" s="25">
        <v>5</v>
      </c>
      <c r="S21" s="25">
        <v>2</v>
      </c>
      <c r="T21" s="19">
        <f t="shared" si="0"/>
        <v>56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</row>
    <row r="22" spans="1:75" s="4" customFormat="1" ht="12.75" customHeight="1" x14ac:dyDescent="0.25">
      <c r="A22" s="20" t="s">
        <v>62</v>
      </c>
      <c r="B22" s="26" t="s">
        <v>71</v>
      </c>
      <c r="C22" s="21" t="s">
        <v>53</v>
      </c>
      <c r="D22" s="23">
        <v>478174</v>
      </c>
      <c r="E22" s="23">
        <v>350000</v>
      </c>
      <c r="F22" s="40" t="s">
        <v>119</v>
      </c>
      <c r="G22" s="20" t="s">
        <v>78</v>
      </c>
      <c r="H22" s="13" t="s">
        <v>80</v>
      </c>
      <c r="I22" s="24" t="s">
        <v>77</v>
      </c>
      <c r="J22" s="13" t="s">
        <v>80</v>
      </c>
      <c r="K22" s="20" t="s">
        <v>85</v>
      </c>
      <c r="L22" s="27" t="s">
        <v>80</v>
      </c>
      <c r="M22" s="25">
        <v>30</v>
      </c>
      <c r="N22" s="25">
        <v>11</v>
      </c>
      <c r="O22" s="25">
        <v>12</v>
      </c>
      <c r="P22" s="25">
        <v>4</v>
      </c>
      <c r="Q22" s="25">
        <v>7</v>
      </c>
      <c r="R22" s="25">
        <v>5</v>
      </c>
      <c r="S22" s="25">
        <v>5</v>
      </c>
      <c r="T22" s="19">
        <f t="shared" si="0"/>
        <v>74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</row>
    <row r="23" spans="1:75" s="4" customFormat="1" ht="13.5" customHeight="1" x14ac:dyDescent="0.25">
      <c r="A23" s="16" t="s">
        <v>111</v>
      </c>
      <c r="B23" s="16" t="s">
        <v>95</v>
      </c>
      <c r="C23" s="16" t="s">
        <v>96</v>
      </c>
      <c r="D23" s="28">
        <v>6300000</v>
      </c>
      <c r="E23" s="28">
        <v>3800000</v>
      </c>
      <c r="F23" s="39" t="s">
        <v>118</v>
      </c>
      <c r="G23" s="16"/>
      <c r="H23" s="16"/>
      <c r="I23" s="16" t="s">
        <v>97</v>
      </c>
      <c r="J23" s="17" t="s">
        <v>80</v>
      </c>
      <c r="K23" s="16"/>
      <c r="L23" s="16"/>
      <c r="M23" s="19">
        <v>29</v>
      </c>
      <c r="N23" s="19">
        <v>11</v>
      </c>
      <c r="O23" s="19">
        <v>11</v>
      </c>
      <c r="P23" s="19">
        <v>4</v>
      </c>
      <c r="Q23" s="19">
        <v>7</v>
      </c>
      <c r="R23" s="19">
        <v>8</v>
      </c>
      <c r="S23" s="19">
        <v>4</v>
      </c>
      <c r="T23" s="19">
        <f t="shared" si="0"/>
        <v>74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</row>
    <row r="24" spans="1:75" s="4" customFormat="1" ht="12.75" customHeight="1" x14ac:dyDescent="0.25">
      <c r="A24" s="20" t="s">
        <v>63</v>
      </c>
      <c r="B24" s="21" t="s">
        <v>72</v>
      </c>
      <c r="C24" s="21" t="s">
        <v>54</v>
      </c>
      <c r="D24" s="23">
        <v>935001</v>
      </c>
      <c r="E24" s="23">
        <v>490000</v>
      </c>
      <c r="F24" s="40" t="s">
        <v>119</v>
      </c>
      <c r="G24" s="20" t="s">
        <v>75</v>
      </c>
      <c r="H24" s="13" t="s">
        <v>80</v>
      </c>
      <c r="I24" s="24" t="s">
        <v>76</v>
      </c>
      <c r="J24" s="13" t="s">
        <v>80</v>
      </c>
      <c r="K24" s="20" t="s">
        <v>86</v>
      </c>
      <c r="L24" s="13" t="s">
        <v>80</v>
      </c>
      <c r="M24" s="25">
        <v>19</v>
      </c>
      <c r="N24" s="25">
        <v>10</v>
      </c>
      <c r="O24" s="25">
        <v>5</v>
      </c>
      <c r="P24" s="25">
        <v>3</v>
      </c>
      <c r="Q24" s="25">
        <v>7</v>
      </c>
      <c r="R24" s="25">
        <v>4</v>
      </c>
      <c r="S24" s="25">
        <v>5</v>
      </c>
      <c r="T24" s="19">
        <f t="shared" si="0"/>
        <v>53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</row>
    <row r="25" spans="1:75" s="4" customFormat="1" ht="12.75" customHeight="1" x14ac:dyDescent="0.25">
      <c r="A25" s="20" t="s">
        <v>64</v>
      </c>
      <c r="B25" s="21" t="s">
        <v>73</v>
      </c>
      <c r="C25" s="21" t="s">
        <v>55</v>
      </c>
      <c r="D25" s="23">
        <v>3727572</v>
      </c>
      <c r="E25" s="23">
        <v>1600000</v>
      </c>
      <c r="F25" s="40" t="s">
        <v>119</v>
      </c>
      <c r="G25" s="20" t="s">
        <v>76</v>
      </c>
      <c r="H25" s="13" t="s">
        <v>80</v>
      </c>
      <c r="I25" s="24" t="s">
        <v>75</v>
      </c>
      <c r="J25" s="13" t="s">
        <v>80</v>
      </c>
      <c r="K25" s="20" t="s">
        <v>87</v>
      </c>
      <c r="L25" s="13" t="s">
        <v>88</v>
      </c>
      <c r="M25" s="25">
        <v>30</v>
      </c>
      <c r="N25" s="25">
        <v>10</v>
      </c>
      <c r="O25" s="25">
        <v>13</v>
      </c>
      <c r="P25" s="25">
        <v>5</v>
      </c>
      <c r="Q25" s="25">
        <v>8</v>
      </c>
      <c r="R25" s="25">
        <v>4</v>
      </c>
      <c r="S25" s="25">
        <v>2</v>
      </c>
      <c r="T25" s="19">
        <f t="shared" si="0"/>
        <v>72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</row>
    <row r="26" spans="1:75" s="4" customFormat="1" ht="12.75" customHeight="1" x14ac:dyDescent="0.25">
      <c r="A26" s="16" t="s">
        <v>112</v>
      </c>
      <c r="B26" s="16" t="s">
        <v>98</v>
      </c>
      <c r="C26" s="16" t="s">
        <v>99</v>
      </c>
      <c r="D26" s="28">
        <v>80121000</v>
      </c>
      <c r="E26" s="28">
        <v>6000000</v>
      </c>
      <c r="F26" s="39" t="s">
        <v>118</v>
      </c>
      <c r="G26" s="18"/>
      <c r="H26" s="16"/>
      <c r="I26" s="16"/>
      <c r="J26" s="17"/>
      <c r="K26" s="16"/>
      <c r="L26" s="16"/>
      <c r="M26" s="19">
        <v>27</v>
      </c>
      <c r="N26" s="19">
        <v>13</v>
      </c>
      <c r="O26" s="19">
        <v>13</v>
      </c>
      <c r="P26" s="19">
        <v>5</v>
      </c>
      <c r="Q26" s="19">
        <v>10</v>
      </c>
      <c r="R26" s="19">
        <v>9</v>
      </c>
      <c r="S26" s="19">
        <v>3</v>
      </c>
      <c r="T26" s="19">
        <f t="shared" si="0"/>
        <v>80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</row>
    <row r="27" spans="1:75" s="4" customFormat="1" ht="12.75" customHeight="1" x14ac:dyDescent="0.25">
      <c r="A27" s="16" t="s">
        <v>113</v>
      </c>
      <c r="B27" s="16" t="s">
        <v>100</v>
      </c>
      <c r="C27" s="16" t="s">
        <v>101</v>
      </c>
      <c r="D27" s="28">
        <v>2860000</v>
      </c>
      <c r="E27" s="28">
        <v>1800000</v>
      </c>
      <c r="F27" s="39" t="s">
        <v>118</v>
      </c>
      <c r="G27" s="18" t="s">
        <v>97</v>
      </c>
      <c r="H27" s="16" t="s">
        <v>80</v>
      </c>
      <c r="I27" s="16"/>
      <c r="J27" s="17"/>
      <c r="K27" s="16"/>
      <c r="L27" s="16"/>
      <c r="M27" s="19">
        <v>26</v>
      </c>
      <c r="N27" s="19">
        <v>11</v>
      </c>
      <c r="O27" s="19">
        <v>12</v>
      </c>
      <c r="P27" s="19">
        <v>4</v>
      </c>
      <c r="Q27" s="19">
        <v>8</v>
      </c>
      <c r="R27" s="19">
        <v>8</v>
      </c>
      <c r="S27" s="19">
        <v>4</v>
      </c>
      <c r="T27" s="19">
        <f t="shared" si="0"/>
        <v>73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</row>
    <row r="28" spans="1:75" s="4" customFormat="1" ht="12.6" x14ac:dyDescent="0.25">
      <c r="A28" s="16" t="s">
        <v>114</v>
      </c>
      <c r="B28" s="16" t="s">
        <v>102</v>
      </c>
      <c r="C28" s="16" t="s">
        <v>103</v>
      </c>
      <c r="D28" s="28">
        <v>12022636</v>
      </c>
      <c r="E28" s="28">
        <v>5000000</v>
      </c>
      <c r="F28" s="39" t="s">
        <v>118</v>
      </c>
      <c r="G28" s="16" t="s">
        <v>91</v>
      </c>
      <c r="H28" s="16" t="s">
        <v>80</v>
      </c>
      <c r="I28" s="16"/>
      <c r="J28" s="17"/>
      <c r="K28" s="16" t="s">
        <v>117</v>
      </c>
      <c r="L28" s="16" t="s">
        <v>80</v>
      </c>
      <c r="M28" s="19">
        <v>24</v>
      </c>
      <c r="N28" s="19">
        <v>13</v>
      </c>
      <c r="O28" s="19">
        <v>13</v>
      </c>
      <c r="P28" s="19">
        <v>4</v>
      </c>
      <c r="Q28" s="19">
        <v>9</v>
      </c>
      <c r="R28" s="19">
        <v>7</v>
      </c>
      <c r="S28" s="19">
        <v>4</v>
      </c>
      <c r="T28" s="19">
        <f t="shared" si="0"/>
        <v>74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</row>
    <row r="29" spans="1:75" s="4" customFormat="1" ht="12.75" customHeight="1" x14ac:dyDescent="0.25">
      <c r="A29" s="16" t="s">
        <v>115</v>
      </c>
      <c r="B29" s="16" t="s">
        <v>89</v>
      </c>
      <c r="C29" s="16" t="s">
        <v>104</v>
      </c>
      <c r="D29" s="28">
        <v>6810000</v>
      </c>
      <c r="E29" s="28">
        <v>3536000</v>
      </c>
      <c r="F29" s="39" t="s">
        <v>118</v>
      </c>
      <c r="G29" s="16"/>
      <c r="H29" s="16"/>
      <c r="I29" s="16" t="s">
        <v>91</v>
      </c>
      <c r="J29" s="17" t="s">
        <v>80</v>
      </c>
      <c r="K29" s="16" t="s">
        <v>105</v>
      </c>
      <c r="L29" s="16" t="s">
        <v>80</v>
      </c>
      <c r="M29" s="19">
        <v>37</v>
      </c>
      <c r="N29" s="19">
        <v>14</v>
      </c>
      <c r="O29" s="19">
        <v>14</v>
      </c>
      <c r="P29" s="19">
        <v>5</v>
      </c>
      <c r="Q29" s="19">
        <v>8</v>
      </c>
      <c r="R29" s="19">
        <v>9</v>
      </c>
      <c r="S29" s="19">
        <v>5</v>
      </c>
      <c r="T29" s="19">
        <f t="shared" si="0"/>
        <v>92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</row>
    <row r="30" spans="1:75" s="4" customFormat="1" ht="12.75" customHeight="1" x14ac:dyDescent="0.25">
      <c r="A30" s="20" t="s">
        <v>65</v>
      </c>
      <c r="B30" s="26" t="s">
        <v>74</v>
      </c>
      <c r="C30" s="21" t="s">
        <v>56</v>
      </c>
      <c r="D30" s="23">
        <v>1520000</v>
      </c>
      <c r="E30" s="23">
        <v>1100000</v>
      </c>
      <c r="F30" s="41" t="s">
        <v>119</v>
      </c>
      <c r="G30" s="20" t="s">
        <v>77</v>
      </c>
      <c r="H30" s="13" t="s">
        <v>80</v>
      </c>
      <c r="I30" s="24" t="s">
        <v>75</v>
      </c>
      <c r="J30" s="13" t="s">
        <v>80</v>
      </c>
      <c r="K30" s="20" t="s">
        <v>83</v>
      </c>
      <c r="L30" s="13" t="s">
        <v>80</v>
      </c>
      <c r="M30" s="25">
        <v>37</v>
      </c>
      <c r="N30" s="25">
        <v>12</v>
      </c>
      <c r="O30" s="25">
        <v>14</v>
      </c>
      <c r="P30" s="25">
        <v>5</v>
      </c>
      <c r="Q30" s="25">
        <v>9</v>
      </c>
      <c r="R30" s="25">
        <v>9</v>
      </c>
      <c r="S30" s="25">
        <v>4</v>
      </c>
      <c r="T30" s="19">
        <f t="shared" si="0"/>
        <v>90</v>
      </c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</row>
    <row r="31" spans="1:75" s="4" customFormat="1" ht="12.75" customHeight="1" x14ac:dyDescent="0.25">
      <c r="A31" s="16" t="s">
        <v>116</v>
      </c>
      <c r="B31" s="16" t="s">
        <v>106</v>
      </c>
      <c r="C31" s="16" t="s">
        <v>107</v>
      </c>
      <c r="D31" s="28">
        <v>4383775</v>
      </c>
      <c r="E31" s="28">
        <v>2080000</v>
      </c>
      <c r="F31" s="40" t="s">
        <v>118</v>
      </c>
      <c r="G31" s="18"/>
      <c r="H31" s="16"/>
      <c r="I31" s="16" t="s">
        <v>97</v>
      </c>
      <c r="J31" s="17" t="s">
        <v>80</v>
      </c>
      <c r="K31" s="16" t="s">
        <v>108</v>
      </c>
      <c r="L31" s="16" t="s">
        <v>79</v>
      </c>
      <c r="M31" s="19">
        <v>23</v>
      </c>
      <c r="N31" s="19">
        <v>13</v>
      </c>
      <c r="O31" s="19">
        <v>9</v>
      </c>
      <c r="P31" s="19">
        <v>5</v>
      </c>
      <c r="Q31" s="19">
        <v>7</v>
      </c>
      <c r="R31" s="19">
        <v>5</v>
      </c>
      <c r="S31" s="19">
        <v>2</v>
      </c>
      <c r="T31" s="19">
        <f t="shared" si="0"/>
        <v>64</v>
      </c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</row>
    <row r="32" spans="1:75" ht="12.6" x14ac:dyDescent="0.3">
      <c r="D32" s="29">
        <f>SUM(D15:D31)</f>
        <v>128602658</v>
      </c>
      <c r="E32" s="29">
        <f>SUM(E15:E31)</f>
        <v>30276000</v>
      </c>
      <c r="F32" s="29"/>
      <c r="G32" s="6"/>
    </row>
    <row r="33" spans="5:9" x14ac:dyDescent="0.3">
      <c r="E33" s="6"/>
      <c r="F33" s="6"/>
      <c r="G33" s="6"/>
      <c r="H33" s="6"/>
      <c r="I33" s="6"/>
    </row>
  </sheetData>
  <dataValidations count="4">
    <dataValidation type="decimal" operator="lessThanOrEqual" allowBlank="1" showInputMessage="1" showErrorMessage="1" error="max. 40" sqref="M15:M31" xr:uid="{337C6C06-B9CD-44AD-9913-0FAB55ED4170}">
      <formula1>40</formula1>
    </dataValidation>
    <dataValidation type="decimal" operator="lessThanOrEqual" allowBlank="1" showInputMessage="1" showErrorMessage="1" error="max. 15" sqref="N15:O31" xr:uid="{711DB99E-721E-4515-AC9D-5D6A91A57019}">
      <formula1>15</formula1>
    </dataValidation>
    <dataValidation type="decimal" operator="lessThanOrEqual" allowBlank="1" showInputMessage="1" showErrorMessage="1" error="max. 10" sqref="Q15:R31" xr:uid="{CF4AF389-1EB6-4B36-9730-DD9103B4C524}">
      <formula1>10</formula1>
    </dataValidation>
    <dataValidation type="decimal" operator="lessThanOrEqual" allowBlank="1" showInputMessage="1" showErrorMessage="1" error="max. 5" sqref="S15:S31 P15:P31" xr:uid="{0CCA48E7-0683-448B-9F53-9F2A9A073C53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6FFCD-D862-44CF-9068-3336E390D321}">
  <dimension ref="A1:BW33"/>
  <sheetViews>
    <sheetView zoomScale="70" zoomScaleNormal="70" workbookViewId="0"/>
  </sheetViews>
  <sheetFormatPr defaultColWidth="9.109375" defaultRowHeight="12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6" width="15" style="35" customWidth="1"/>
    <col min="7" max="7" width="15.6640625" style="35" customWidth="1"/>
    <col min="8" max="8" width="5.6640625" style="3" customWidth="1"/>
    <col min="9" max="9" width="15.6640625" style="3" customWidth="1"/>
    <col min="10" max="10" width="5.6640625" style="35" customWidth="1"/>
    <col min="11" max="11" width="15.6640625" style="35" customWidth="1"/>
    <col min="12" max="12" width="5.6640625" style="35" customWidth="1"/>
    <col min="13" max="13" width="9.6640625" style="35" customWidth="1"/>
    <col min="14" max="20" width="9.33203125" style="35" customWidth="1"/>
    <col min="21" max="16384" width="9.109375" style="35"/>
  </cols>
  <sheetData>
    <row r="1" spans="1:75" ht="38.25" customHeight="1" x14ac:dyDescent="0.3">
      <c r="A1" s="1" t="s">
        <v>36</v>
      </c>
    </row>
    <row r="2" spans="1:75" ht="15" customHeight="1" x14ac:dyDescent="0.3">
      <c r="A2" s="33" t="s">
        <v>45</v>
      </c>
      <c r="D2" s="33" t="s">
        <v>25</v>
      </c>
    </row>
    <row r="3" spans="1:75" ht="25.2" customHeight="1" x14ac:dyDescent="0.3">
      <c r="A3" s="32" t="s">
        <v>42</v>
      </c>
      <c r="B3" s="33"/>
      <c r="C3" s="33"/>
      <c r="D3" s="34" t="s">
        <v>44</v>
      </c>
      <c r="H3" s="35"/>
      <c r="I3" s="35"/>
    </row>
    <row r="4" spans="1:75" ht="15" customHeight="1" x14ac:dyDescent="0.3">
      <c r="A4" s="33" t="s">
        <v>46</v>
      </c>
      <c r="D4" s="35" t="s">
        <v>43</v>
      </c>
    </row>
    <row r="5" spans="1:75" ht="15" customHeight="1" x14ac:dyDescent="0.3">
      <c r="A5" s="33" t="s">
        <v>47</v>
      </c>
      <c r="D5" s="35" t="s">
        <v>37</v>
      </c>
    </row>
    <row r="6" spans="1:75" ht="15" customHeight="1" x14ac:dyDescent="0.3">
      <c r="A6" s="10" t="s">
        <v>35</v>
      </c>
      <c r="D6" s="35" t="s">
        <v>38</v>
      </c>
    </row>
    <row r="7" spans="1:75" ht="15" customHeight="1" x14ac:dyDescent="0.3">
      <c r="A7" s="33" t="s">
        <v>24</v>
      </c>
      <c r="D7" s="35" t="s">
        <v>39</v>
      </c>
      <c r="E7" s="34"/>
      <c r="F7" s="34"/>
      <c r="G7" s="34"/>
      <c r="H7" s="34"/>
      <c r="I7" s="34"/>
      <c r="J7" s="34"/>
      <c r="K7" s="34"/>
      <c r="L7" s="34"/>
    </row>
    <row r="8" spans="1:75" ht="15" customHeight="1" x14ac:dyDescent="0.3">
      <c r="A8" s="33"/>
      <c r="D8" s="35" t="s">
        <v>40</v>
      </c>
      <c r="E8" s="34"/>
      <c r="F8" s="34"/>
      <c r="G8" s="34"/>
      <c r="H8" s="34"/>
      <c r="I8" s="34"/>
      <c r="J8" s="34"/>
      <c r="K8" s="34"/>
      <c r="L8" s="34"/>
    </row>
    <row r="9" spans="1:75" ht="15" customHeight="1" x14ac:dyDescent="0.3">
      <c r="D9" s="33"/>
      <c r="E9" s="33"/>
      <c r="F9" s="33"/>
      <c r="G9" s="33"/>
      <c r="H9" s="33"/>
      <c r="I9" s="33"/>
      <c r="J9" s="33"/>
      <c r="K9" s="33"/>
      <c r="L9" s="33"/>
    </row>
    <row r="10" spans="1:75" ht="42.6" customHeight="1" x14ac:dyDescent="0.3">
      <c r="A10" s="33"/>
      <c r="D10" s="34" t="s">
        <v>41</v>
      </c>
      <c r="E10" s="34"/>
      <c r="F10" s="34"/>
      <c r="G10" s="34"/>
      <c r="H10" s="34"/>
      <c r="I10" s="34"/>
      <c r="J10" s="34"/>
      <c r="K10" s="34"/>
      <c r="L10" s="34"/>
    </row>
    <row r="11" spans="1:75" ht="12.6" customHeight="1" x14ac:dyDescent="0.3">
      <c r="A11" s="33"/>
    </row>
    <row r="12" spans="1:75" ht="26.4" customHeight="1" x14ac:dyDescent="0.3">
      <c r="A12" s="30" t="s">
        <v>0</v>
      </c>
      <c r="B12" s="30" t="s">
        <v>1</v>
      </c>
      <c r="C12" s="30" t="s">
        <v>19</v>
      </c>
      <c r="D12" s="30" t="s">
        <v>13</v>
      </c>
      <c r="E12" s="37" t="s">
        <v>2</v>
      </c>
      <c r="F12" s="37" t="s">
        <v>120</v>
      </c>
      <c r="G12" s="30" t="s">
        <v>32</v>
      </c>
      <c r="H12" s="30"/>
      <c r="I12" s="30" t="s">
        <v>33</v>
      </c>
      <c r="J12" s="30"/>
      <c r="K12" s="30" t="s">
        <v>34</v>
      </c>
      <c r="L12" s="30"/>
      <c r="M12" s="30" t="s">
        <v>15</v>
      </c>
      <c r="N12" s="30" t="s">
        <v>14</v>
      </c>
      <c r="O12" s="30" t="s">
        <v>16</v>
      </c>
      <c r="P12" s="30" t="s">
        <v>29</v>
      </c>
      <c r="Q12" s="30" t="s">
        <v>30</v>
      </c>
      <c r="R12" s="30" t="s">
        <v>31</v>
      </c>
      <c r="S12" s="30" t="s">
        <v>3</v>
      </c>
      <c r="T12" s="30" t="s">
        <v>4</v>
      </c>
    </row>
    <row r="13" spans="1:75" ht="59.4" customHeight="1" x14ac:dyDescent="0.3">
      <c r="A13" s="36"/>
      <c r="B13" s="36"/>
      <c r="C13" s="36"/>
      <c r="D13" s="36"/>
      <c r="E13" s="38"/>
      <c r="F13" s="3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75" ht="28.95" customHeight="1" x14ac:dyDescent="0.3">
      <c r="A14" s="36"/>
      <c r="B14" s="36"/>
      <c r="C14" s="36"/>
      <c r="D14" s="36"/>
      <c r="E14" s="38"/>
      <c r="F14" s="42"/>
      <c r="G14" s="37" t="s">
        <v>26</v>
      </c>
      <c r="H14" s="30" t="s">
        <v>27</v>
      </c>
      <c r="I14" s="30" t="s">
        <v>26</v>
      </c>
      <c r="J14" s="30" t="s">
        <v>27</v>
      </c>
      <c r="K14" s="30" t="s">
        <v>26</v>
      </c>
      <c r="L14" s="30" t="s">
        <v>27</v>
      </c>
      <c r="M14" s="30" t="s">
        <v>28</v>
      </c>
      <c r="N14" s="30" t="s">
        <v>21</v>
      </c>
      <c r="O14" s="30" t="s">
        <v>21</v>
      </c>
      <c r="P14" s="30" t="s">
        <v>22</v>
      </c>
      <c r="Q14" s="30" t="s">
        <v>23</v>
      </c>
      <c r="R14" s="30" t="s">
        <v>23</v>
      </c>
      <c r="S14" s="30" t="s">
        <v>22</v>
      </c>
      <c r="T14" s="30"/>
    </row>
    <row r="15" spans="1:75" s="4" customFormat="1" ht="12.75" customHeight="1" x14ac:dyDescent="0.25">
      <c r="A15" s="16" t="s">
        <v>109</v>
      </c>
      <c r="B15" s="16" t="s">
        <v>89</v>
      </c>
      <c r="C15" s="16" t="s">
        <v>90</v>
      </c>
      <c r="D15" s="28">
        <v>3140000</v>
      </c>
      <c r="E15" s="28">
        <v>1700000</v>
      </c>
      <c r="F15" s="39" t="s">
        <v>118</v>
      </c>
      <c r="G15" s="18" t="s">
        <v>91</v>
      </c>
      <c r="H15" s="16" t="s">
        <v>80</v>
      </c>
      <c r="I15" s="16"/>
      <c r="J15" s="17"/>
      <c r="K15" s="16"/>
      <c r="L15" s="16"/>
      <c r="M15" s="19">
        <v>36</v>
      </c>
      <c r="N15" s="19">
        <v>11</v>
      </c>
      <c r="O15" s="19">
        <v>12</v>
      </c>
      <c r="P15" s="19">
        <v>5</v>
      </c>
      <c r="Q15" s="19">
        <v>9</v>
      </c>
      <c r="R15" s="19">
        <v>8</v>
      </c>
      <c r="S15" s="19">
        <v>5</v>
      </c>
      <c r="T15" s="19">
        <f t="shared" ref="T15:T31" si="0">SUM(M15:S15)</f>
        <v>86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</row>
    <row r="16" spans="1:75" s="4" customFormat="1" ht="12.75" customHeight="1" x14ac:dyDescent="0.25">
      <c r="A16" s="16" t="s">
        <v>110</v>
      </c>
      <c r="B16" s="16" t="s">
        <v>92</v>
      </c>
      <c r="C16" s="16" t="s">
        <v>93</v>
      </c>
      <c r="D16" s="28">
        <v>477000</v>
      </c>
      <c r="E16" s="28">
        <v>350000</v>
      </c>
      <c r="F16" s="39" t="s">
        <v>118</v>
      </c>
      <c r="G16" s="16"/>
      <c r="H16" s="16"/>
      <c r="I16" s="16" t="s">
        <v>91</v>
      </c>
      <c r="J16" s="17" t="s">
        <v>80</v>
      </c>
      <c r="K16" s="16" t="s">
        <v>94</v>
      </c>
      <c r="L16" s="16" t="s">
        <v>80</v>
      </c>
      <c r="M16" s="19">
        <v>20</v>
      </c>
      <c r="N16" s="19">
        <v>11</v>
      </c>
      <c r="O16" s="19">
        <v>3</v>
      </c>
      <c r="P16" s="19">
        <v>4</v>
      </c>
      <c r="Q16" s="19">
        <v>8</v>
      </c>
      <c r="R16" s="19">
        <v>5</v>
      </c>
      <c r="S16" s="19">
        <v>3</v>
      </c>
      <c r="T16" s="19">
        <f t="shared" si="0"/>
        <v>54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</row>
    <row r="17" spans="1:75" s="4" customFormat="1" ht="12.75" customHeight="1" x14ac:dyDescent="0.25">
      <c r="A17" s="20" t="s">
        <v>57</v>
      </c>
      <c r="B17" s="21" t="s">
        <v>66</v>
      </c>
      <c r="C17" s="22" t="s">
        <v>48</v>
      </c>
      <c r="D17" s="23">
        <v>590000</v>
      </c>
      <c r="E17" s="23">
        <v>500000</v>
      </c>
      <c r="F17" s="40" t="s">
        <v>119</v>
      </c>
      <c r="G17" s="20" t="s">
        <v>75</v>
      </c>
      <c r="H17" s="13" t="s">
        <v>79</v>
      </c>
      <c r="I17" s="24" t="s">
        <v>76</v>
      </c>
      <c r="J17" s="13" t="s">
        <v>80</v>
      </c>
      <c r="K17" s="20" t="s">
        <v>81</v>
      </c>
      <c r="L17" s="13" t="s">
        <v>80</v>
      </c>
      <c r="M17" s="25">
        <v>36</v>
      </c>
      <c r="N17" s="25">
        <v>10</v>
      </c>
      <c r="O17" s="25">
        <v>13</v>
      </c>
      <c r="P17" s="25">
        <v>4</v>
      </c>
      <c r="Q17" s="25">
        <v>4</v>
      </c>
      <c r="R17" s="25">
        <v>6</v>
      </c>
      <c r="S17" s="25">
        <v>4</v>
      </c>
      <c r="T17" s="19">
        <f t="shared" si="0"/>
        <v>77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</row>
    <row r="18" spans="1:75" s="4" customFormat="1" ht="12.75" customHeight="1" x14ac:dyDescent="0.25">
      <c r="A18" s="20" t="s">
        <v>58</v>
      </c>
      <c r="B18" s="21" t="s">
        <v>67</v>
      </c>
      <c r="C18" s="22" t="s">
        <v>49</v>
      </c>
      <c r="D18" s="23">
        <v>721000</v>
      </c>
      <c r="E18" s="23">
        <v>400000</v>
      </c>
      <c r="F18" s="40" t="s">
        <v>119</v>
      </c>
      <c r="G18" s="20" t="s">
        <v>76</v>
      </c>
      <c r="H18" s="13" t="s">
        <v>80</v>
      </c>
      <c r="I18" s="24" t="s">
        <v>78</v>
      </c>
      <c r="J18" s="13" t="s">
        <v>80</v>
      </c>
      <c r="K18" s="20" t="s">
        <v>82</v>
      </c>
      <c r="L18" s="13" t="s">
        <v>80</v>
      </c>
      <c r="M18" s="25">
        <v>34</v>
      </c>
      <c r="N18" s="25">
        <v>10</v>
      </c>
      <c r="O18" s="25">
        <v>11</v>
      </c>
      <c r="P18" s="25">
        <v>4</v>
      </c>
      <c r="Q18" s="25">
        <v>8</v>
      </c>
      <c r="R18" s="25">
        <v>7</v>
      </c>
      <c r="S18" s="25">
        <v>3</v>
      </c>
      <c r="T18" s="19">
        <f t="shared" si="0"/>
        <v>77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</row>
    <row r="19" spans="1:75" s="4" customFormat="1" ht="12.75" customHeight="1" x14ac:dyDescent="0.25">
      <c r="A19" s="20" t="s">
        <v>59</v>
      </c>
      <c r="B19" s="21" t="s">
        <v>68</v>
      </c>
      <c r="C19" s="22" t="s">
        <v>50</v>
      </c>
      <c r="D19" s="23">
        <v>220000</v>
      </c>
      <c r="E19" s="23">
        <v>100000</v>
      </c>
      <c r="F19" s="40" t="s">
        <v>119</v>
      </c>
      <c r="G19" s="20" t="s">
        <v>77</v>
      </c>
      <c r="H19" s="13" t="s">
        <v>80</v>
      </c>
      <c r="I19" s="24" t="s">
        <v>75</v>
      </c>
      <c r="J19" s="13" t="s">
        <v>79</v>
      </c>
      <c r="K19" s="20" t="s">
        <v>83</v>
      </c>
      <c r="L19" s="13" t="s">
        <v>80</v>
      </c>
      <c r="M19" s="25">
        <v>14</v>
      </c>
      <c r="N19" s="25">
        <v>10</v>
      </c>
      <c r="O19" s="25">
        <v>4</v>
      </c>
      <c r="P19" s="25">
        <v>4</v>
      </c>
      <c r="Q19" s="25">
        <v>5</v>
      </c>
      <c r="R19" s="25">
        <v>4</v>
      </c>
      <c r="S19" s="25">
        <v>2</v>
      </c>
      <c r="T19" s="19">
        <f t="shared" si="0"/>
        <v>43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</row>
    <row r="20" spans="1:75" s="4" customFormat="1" ht="12.6" x14ac:dyDescent="0.25">
      <c r="A20" s="20" t="s">
        <v>60</v>
      </c>
      <c r="B20" s="21" t="s">
        <v>69</v>
      </c>
      <c r="C20" s="22" t="s">
        <v>51</v>
      </c>
      <c r="D20" s="23">
        <v>896500</v>
      </c>
      <c r="E20" s="23">
        <v>370000</v>
      </c>
      <c r="F20" s="40" t="s">
        <v>119</v>
      </c>
      <c r="G20" s="20" t="s">
        <v>75</v>
      </c>
      <c r="H20" s="13" t="s">
        <v>79</v>
      </c>
      <c r="I20" s="24" t="s">
        <v>78</v>
      </c>
      <c r="J20" s="13" t="s">
        <v>80</v>
      </c>
      <c r="K20" s="20" t="s">
        <v>82</v>
      </c>
      <c r="L20" s="13" t="s">
        <v>80</v>
      </c>
      <c r="M20" s="25">
        <v>33</v>
      </c>
      <c r="N20" s="25">
        <v>13</v>
      </c>
      <c r="O20" s="25">
        <v>13</v>
      </c>
      <c r="P20" s="25">
        <v>5</v>
      </c>
      <c r="Q20" s="25">
        <v>8</v>
      </c>
      <c r="R20" s="25">
        <v>7</v>
      </c>
      <c r="S20" s="25">
        <v>4</v>
      </c>
      <c r="T20" s="19">
        <f t="shared" si="0"/>
        <v>83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</row>
    <row r="21" spans="1:75" s="4" customFormat="1" ht="12.75" customHeight="1" x14ac:dyDescent="0.25">
      <c r="A21" s="20" t="s">
        <v>61</v>
      </c>
      <c r="B21" s="21" t="s">
        <v>70</v>
      </c>
      <c r="C21" s="21" t="s">
        <v>52</v>
      </c>
      <c r="D21" s="23">
        <v>3400000</v>
      </c>
      <c r="E21" s="23">
        <v>1100000</v>
      </c>
      <c r="F21" s="40" t="s">
        <v>119</v>
      </c>
      <c r="G21" s="20" t="s">
        <v>78</v>
      </c>
      <c r="H21" s="13" t="s">
        <v>80</v>
      </c>
      <c r="I21" s="24" t="s">
        <v>77</v>
      </c>
      <c r="J21" s="13" t="s">
        <v>79</v>
      </c>
      <c r="K21" s="20" t="s">
        <v>84</v>
      </c>
      <c r="L21" s="13" t="s">
        <v>79</v>
      </c>
      <c r="M21" s="25">
        <v>25</v>
      </c>
      <c r="N21" s="25">
        <v>10</v>
      </c>
      <c r="O21" s="25">
        <v>9</v>
      </c>
      <c r="P21" s="25">
        <v>4</v>
      </c>
      <c r="Q21" s="25">
        <v>8</v>
      </c>
      <c r="R21" s="25">
        <v>5</v>
      </c>
      <c r="S21" s="25">
        <v>2</v>
      </c>
      <c r="T21" s="19">
        <f t="shared" si="0"/>
        <v>63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</row>
    <row r="22" spans="1:75" s="4" customFormat="1" ht="12.75" customHeight="1" x14ac:dyDescent="0.25">
      <c r="A22" s="20" t="s">
        <v>62</v>
      </c>
      <c r="B22" s="26" t="s">
        <v>71</v>
      </c>
      <c r="C22" s="21" t="s">
        <v>53</v>
      </c>
      <c r="D22" s="23">
        <v>478174</v>
      </c>
      <c r="E22" s="23">
        <v>350000</v>
      </c>
      <c r="F22" s="40" t="s">
        <v>119</v>
      </c>
      <c r="G22" s="20" t="s">
        <v>78</v>
      </c>
      <c r="H22" s="13" t="s">
        <v>80</v>
      </c>
      <c r="I22" s="24" t="s">
        <v>77</v>
      </c>
      <c r="J22" s="13" t="s">
        <v>80</v>
      </c>
      <c r="K22" s="20" t="s">
        <v>85</v>
      </c>
      <c r="L22" s="27" t="s">
        <v>80</v>
      </c>
      <c r="M22" s="25">
        <v>29</v>
      </c>
      <c r="N22" s="25">
        <v>11</v>
      </c>
      <c r="O22" s="25">
        <v>11</v>
      </c>
      <c r="P22" s="25">
        <v>3</v>
      </c>
      <c r="Q22" s="25">
        <v>7</v>
      </c>
      <c r="R22" s="25">
        <v>5</v>
      </c>
      <c r="S22" s="25">
        <v>5</v>
      </c>
      <c r="T22" s="19">
        <f t="shared" si="0"/>
        <v>71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</row>
    <row r="23" spans="1:75" s="4" customFormat="1" ht="13.5" customHeight="1" x14ac:dyDescent="0.25">
      <c r="A23" s="16" t="s">
        <v>111</v>
      </c>
      <c r="B23" s="16" t="s">
        <v>95</v>
      </c>
      <c r="C23" s="16" t="s">
        <v>96</v>
      </c>
      <c r="D23" s="28">
        <v>6300000</v>
      </c>
      <c r="E23" s="28">
        <v>3800000</v>
      </c>
      <c r="F23" s="39" t="s">
        <v>118</v>
      </c>
      <c r="G23" s="16"/>
      <c r="H23" s="16"/>
      <c r="I23" s="16" t="s">
        <v>97</v>
      </c>
      <c r="J23" s="17" t="s">
        <v>80</v>
      </c>
      <c r="K23" s="16"/>
      <c r="L23" s="16"/>
      <c r="M23" s="19">
        <v>31</v>
      </c>
      <c r="N23" s="19">
        <v>11</v>
      </c>
      <c r="O23" s="19">
        <v>10</v>
      </c>
      <c r="P23" s="19">
        <v>4</v>
      </c>
      <c r="Q23" s="19">
        <v>6</v>
      </c>
      <c r="R23" s="19">
        <v>8</v>
      </c>
      <c r="S23" s="19">
        <v>4</v>
      </c>
      <c r="T23" s="19">
        <f t="shared" si="0"/>
        <v>74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</row>
    <row r="24" spans="1:75" s="4" customFormat="1" ht="12.75" customHeight="1" x14ac:dyDescent="0.25">
      <c r="A24" s="20" t="s">
        <v>63</v>
      </c>
      <c r="B24" s="21" t="s">
        <v>72</v>
      </c>
      <c r="C24" s="21" t="s">
        <v>54</v>
      </c>
      <c r="D24" s="23">
        <v>935001</v>
      </c>
      <c r="E24" s="23">
        <v>490000</v>
      </c>
      <c r="F24" s="40" t="s">
        <v>119</v>
      </c>
      <c r="G24" s="20" t="s">
        <v>75</v>
      </c>
      <c r="H24" s="13" t="s">
        <v>80</v>
      </c>
      <c r="I24" s="24" t="s">
        <v>76</v>
      </c>
      <c r="J24" s="13" t="s">
        <v>80</v>
      </c>
      <c r="K24" s="20" t="s">
        <v>86</v>
      </c>
      <c r="L24" s="13" t="s">
        <v>80</v>
      </c>
      <c r="M24" s="25">
        <v>21</v>
      </c>
      <c r="N24" s="25">
        <v>10</v>
      </c>
      <c r="O24" s="25">
        <v>3</v>
      </c>
      <c r="P24" s="25">
        <v>3</v>
      </c>
      <c r="Q24" s="25">
        <v>8</v>
      </c>
      <c r="R24" s="25">
        <v>4</v>
      </c>
      <c r="S24" s="25">
        <v>5</v>
      </c>
      <c r="T24" s="19">
        <f t="shared" si="0"/>
        <v>54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</row>
    <row r="25" spans="1:75" s="4" customFormat="1" ht="12.75" customHeight="1" x14ac:dyDescent="0.25">
      <c r="A25" s="20" t="s">
        <v>64</v>
      </c>
      <c r="B25" s="21" t="s">
        <v>73</v>
      </c>
      <c r="C25" s="21" t="s">
        <v>55</v>
      </c>
      <c r="D25" s="23">
        <v>3727572</v>
      </c>
      <c r="E25" s="23">
        <v>1600000</v>
      </c>
      <c r="F25" s="40" t="s">
        <v>119</v>
      </c>
      <c r="G25" s="20" t="s">
        <v>76</v>
      </c>
      <c r="H25" s="13" t="s">
        <v>80</v>
      </c>
      <c r="I25" s="24" t="s">
        <v>75</v>
      </c>
      <c r="J25" s="13" t="s">
        <v>80</v>
      </c>
      <c r="K25" s="20" t="s">
        <v>87</v>
      </c>
      <c r="L25" s="13" t="s">
        <v>88</v>
      </c>
      <c r="M25" s="25">
        <v>31</v>
      </c>
      <c r="N25" s="25">
        <v>10</v>
      </c>
      <c r="O25" s="25">
        <v>12</v>
      </c>
      <c r="P25" s="25">
        <v>3</v>
      </c>
      <c r="Q25" s="25">
        <v>8</v>
      </c>
      <c r="R25" s="25">
        <v>4</v>
      </c>
      <c r="S25" s="25">
        <v>2</v>
      </c>
      <c r="T25" s="19">
        <f t="shared" si="0"/>
        <v>70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</row>
    <row r="26" spans="1:75" s="4" customFormat="1" ht="12.75" customHeight="1" x14ac:dyDescent="0.25">
      <c r="A26" s="16" t="s">
        <v>112</v>
      </c>
      <c r="B26" s="16" t="s">
        <v>98</v>
      </c>
      <c r="C26" s="16" t="s">
        <v>99</v>
      </c>
      <c r="D26" s="28">
        <v>80121000</v>
      </c>
      <c r="E26" s="28">
        <v>6000000</v>
      </c>
      <c r="F26" s="39" t="s">
        <v>118</v>
      </c>
      <c r="G26" s="18"/>
      <c r="H26" s="16"/>
      <c r="I26" s="16"/>
      <c r="J26" s="17"/>
      <c r="K26" s="16"/>
      <c r="L26" s="16"/>
      <c r="M26" s="19">
        <v>28</v>
      </c>
      <c r="N26" s="19">
        <v>13</v>
      </c>
      <c r="O26" s="19">
        <v>11</v>
      </c>
      <c r="P26" s="19">
        <v>5</v>
      </c>
      <c r="Q26" s="19">
        <v>10</v>
      </c>
      <c r="R26" s="19">
        <v>9</v>
      </c>
      <c r="S26" s="19">
        <v>4</v>
      </c>
      <c r="T26" s="19">
        <f t="shared" si="0"/>
        <v>80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</row>
    <row r="27" spans="1:75" s="4" customFormat="1" ht="12.75" customHeight="1" x14ac:dyDescent="0.25">
      <c r="A27" s="16" t="s">
        <v>113</v>
      </c>
      <c r="B27" s="16" t="s">
        <v>100</v>
      </c>
      <c r="C27" s="16" t="s">
        <v>101</v>
      </c>
      <c r="D27" s="28">
        <v>2860000</v>
      </c>
      <c r="E27" s="28">
        <v>1800000</v>
      </c>
      <c r="F27" s="39" t="s">
        <v>118</v>
      </c>
      <c r="G27" s="18" t="s">
        <v>97</v>
      </c>
      <c r="H27" s="16" t="s">
        <v>80</v>
      </c>
      <c r="I27" s="16"/>
      <c r="J27" s="17"/>
      <c r="K27" s="16"/>
      <c r="L27" s="16"/>
      <c r="M27" s="19">
        <v>26</v>
      </c>
      <c r="N27" s="19">
        <v>11</v>
      </c>
      <c r="O27" s="19">
        <v>11</v>
      </c>
      <c r="P27" s="19">
        <v>4</v>
      </c>
      <c r="Q27" s="19">
        <v>8</v>
      </c>
      <c r="R27" s="19">
        <v>8</v>
      </c>
      <c r="S27" s="19">
        <v>4</v>
      </c>
      <c r="T27" s="19">
        <f t="shared" si="0"/>
        <v>72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</row>
    <row r="28" spans="1:75" s="4" customFormat="1" ht="12.6" x14ac:dyDescent="0.25">
      <c r="A28" s="16" t="s">
        <v>114</v>
      </c>
      <c r="B28" s="16" t="s">
        <v>102</v>
      </c>
      <c r="C28" s="16" t="s">
        <v>103</v>
      </c>
      <c r="D28" s="28">
        <v>12022636</v>
      </c>
      <c r="E28" s="28">
        <v>5000000</v>
      </c>
      <c r="F28" s="39" t="s">
        <v>118</v>
      </c>
      <c r="G28" s="16" t="s">
        <v>91</v>
      </c>
      <c r="H28" s="16" t="s">
        <v>80</v>
      </c>
      <c r="I28" s="16"/>
      <c r="J28" s="17"/>
      <c r="K28" s="16" t="s">
        <v>117</v>
      </c>
      <c r="L28" s="16" t="s">
        <v>80</v>
      </c>
      <c r="M28" s="19">
        <v>25</v>
      </c>
      <c r="N28" s="19">
        <v>13</v>
      </c>
      <c r="O28" s="19">
        <v>12</v>
      </c>
      <c r="P28" s="19">
        <v>5</v>
      </c>
      <c r="Q28" s="19">
        <v>8</v>
      </c>
      <c r="R28" s="19">
        <v>7</v>
      </c>
      <c r="S28" s="19">
        <v>4</v>
      </c>
      <c r="T28" s="19">
        <f t="shared" si="0"/>
        <v>74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</row>
    <row r="29" spans="1:75" s="4" customFormat="1" ht="12.75" customHeight="1" x14ac:dyDescent="0.25">
      <c r="A29" s="16" t="s">
        <v>115</v>
      </c>
      <c r="B29" s="16" t="s">
        <v>89</v>
      </c>
      <c r="C29" s="16" t="s">
        <v>104</v>
      </c>
      <c r="D29" s="28">
        <v>6810000</v>
      </c>
      <c r="E29" s="28">
        <v>3536000</v>
      </c>
      <c r="F29" s="39" t="s">
        <v>118</v>
      </c>
      <c r="G29" s="16"/>
      <c r="H29" s="16"/>
      <c r="I29" s="16" t="s">
        <v>91</v>
      </c>
      <c r="J29" s="17" t="s">
        <v>80</v>
      </c>
      <c r="K29" s="16" t="s">
        <v>105</v>
      </c>
      <c r="L29" s="16" t="s">
        <v>80</v>
      </c>
      <c r="M29" s="19">
        <v>38</v>
      </c>
      <c r="N29" s="19">
        <v>14</v>
      </c>
      <c r="O29" s="19">
        <v>14</v>
      </c>
      <c r="P29" s="19">
        <v>4</v>
      </c>
      <c r="Q29" s="19">
        <v>7</v>
      </c>
      <c r="R29" s="19">
        <v>10</v>
      </c>
      <c r="S29" s="19">
        <v>5</v>
      </c>
      <c r="T29" s="19">
        <f t="shared" si="0"/>
        <v>92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</row>
    <row r="30" spans="1:75" s="4" customFormat="1" ht="12.75" customHeight="1" x14ac:dyDescent="0.25">
      <c r="A30" s="20" t="s">
        <v>65</v>
      </c>
      <c r="B30" s="26" t="s">
        <v>74</v>
      </c>
      <c r="C30" s="21" t="s">
        <v>56</v>
      </c>
      <c r="D30" s="23">
        <v>1520000</v>
      </c>
      <c r="E30" s="23">
        <v>1100000</v>
      </c>
      <c r="F30" s="41" t="s">
        <v>119</v>
      </c>
      <c r="G30" s="20" t="s">
        <v>77</v>
      </c>
      <c r="H30" s="13" t="s">
        <v>80</v>
      </c>
      <c r="I30" s="24" t="s">
        <v>75</v>
      </c>
      <c r="J30" s="13" t="s">
        <v>80</v>
      </c>
      <c r="K30" s="20" t="s">
        <v>83</v>
      </c>
      <c r="L30" s="13" t="s">
        <v>80</v>
      </c>
      <c r="M30" s="25">
        <v>38</v>
      </c>
      <c r="N30" s="25">
        <v>13</v>
      </c>
      <c r="O30" s="25">
        <v>14</v>
      </c>
      <c r="P30" s="25">
        <v>5</v>
      </c>
      <c r="Q30" s="25">
        <v>9</v>
      </c>
      <c r="R30" s="25">
        <v>9</v>
      </c>
      <c r="S30" s="25">
        <v>4</v>
      </c>
      <c r="T30" s="19">
        <f t="shared" si="0"/>
        <v>92</v>
      </c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</row>
    <row r="31" spans="1:75" s="4" customFormat="1" ht="12.75" customHeight="1" x14ac:dyDescent="0.25">
      <c r="A31" s="16" t="s">
        <v>116</v>
      </c>
      <c r="B31" s="16" t="s">
        <v>106</v>
      </c>
      <c r="C31" s="16" t="s">
        <v>107</v>
      </c>
      <c r="D31" s="28">
        <v>4383775</v>
      </c>
      <c r="E31" s="28">
        <v>2080000</v>
      </c>
      <c r="F31" s="40" t="s">
        <v>118</v>
      </c>
      <c r="G31" s="18"/>
      <c r="H31" s="16"/>
      <c r="I31" s="16" t="s">
        <v>97</v>
      </c>
      <c r="J31" s="17" t="s">
        <v>80</v>
      </c>
      <c r="K31" s="16" t="s">
        <v>108</v>
      </c>
      <c r="L31" s="16" t="s">
        <v>79</v>
      </c>
      <c r="M31" s="19">
        <v>24</v>
      </c>
      <c r="N31" s="19">
        <v>13</v>
      </c>
      <c r="O31" s="19">
        <v>9</v>
      </c>
      <c r="P31" s="19">
        <v>5</v>
      </c>
      <c r="Q31" s="19">
        <v>7</v>
      </c>
      <c r="R31" s="19">
        <v>5</v>
      </c>
      <c r="S31" s="19">
        <v>2</v>
      </c>
      <c r="T31" s="19">
        <f t="shared" si="0"/>
        <v>65</v>
      </c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</row>
    <row r="32" spans="1:75" ht="12.6" x14ac:dyDescent="0.3">
      <c r="D32" s="29">
        <f>SUM(D15:D31)</f>
        <v>128602658</v>
      </c>
      <c r="E32" s="29">
        <f>SUM(E15:E31)</f>
        <v>30276000</v>
      </c>
      <c r="F32" s="29"/>
      <c r="G32" s="6"/>
    </row>
    <row r="33" spans="5:9" x14ac:dyDescent="0.3">
      <c r="E33" s="6"/>
      <c r="F33" s="6"/>
      <c r="G33" s="6"/>
      <c r="H33" s="6"/>
      <c r="I33" s="6"/>
    </row>
  </sheetData>
  <dataValidations count="4">
    <dataValidation type="decimal" operator="lessThanOrEqual" allowBlank="1" showInputMessage="1" showErrorMessage="1" error="max. 40" sqref="M15:M31" xr:uid="{1F211211-8501-421C-9F9A-F16D5E163D26}">
      <formula1>40</formula1>
    </dataValidation>
    <dataValidation type="decimal" operator="lessThanOrEqual" allowBlank="1" showInputMessage="1" showErrorMessage="1" error="max. 15" sqref="N15:O31" xr:uid="{96B6D8AD-EB21-4019-9863-FD45A1AD8E85}">
      <formula1>15</formula1>
    </dataValidation>
    <dataValidation type="decimal" operator="lessThanOrEqual" allowBlank="1" showInputMessage="1" showErrorMessage="1" error="max. 10" sqref="Q15:R31" xr:uid="{BB86D4CF-94A5-4DBB-9F31-3FB7A4D2D75B}">
      <formula1>10</formula1>
    </dataValidation>
    <dataValidation type="decimal" operator="lessThanOrEqual" allowBlank="1" showInputMessage="1" showErrorMessage="1" error="max. 5" sqref="S15:S31 P15:P31" xr:uid="{9700FD60-DFE8-4AAA-8FCA-E92E4BAC8186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B0EA-BDF1-43D9-802C-4301826DF473}">
  <dimension ref="A1:BW33"/>
  <sheetViews>
    <sheetView zoomScale="70" zoomScaleNormal="70" workbookViewId="0"/>
  </sheetViews>
  <sheetFormatPr defaultColWidth="9.109375" defaultRowHeight="12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6" width="15" style="35" customWidth="1"/>
    <col min="7" max="7" width="15.6640625" style="35" customWidth="1"/>
    <col min="8" max="8" width="5.6640625" style="3" customWidth="1"/>
    <col min="9" max="9" width="15.6640625" style="3" customWidth="1"/>
    <col min="10" max="10" width="5.6640625" style="35" customWidth="1"/>
    <col min="11" max="11" width="15.6640625" style="35" customWidth="1"/>
    <col min="12" max="12" width="5.6640625" style="35" customWidth="1"/>
    <col min="13" max="13" width="9.6640625" style="35" customWidth="1"/>
    <col min="14" max="20" width="9.33203125" style="35" customWidth="1"/>
    <col min="21" max="16384" width="9.109375" style="35"/>
  </cols>
  <sheetData>
    <row r="1" spans="1:75" ht="38.25" customHeight="1" x14ac:dyDescent="0.3">
      <c r="A1" s="1" t="s">
        <v>36</v>
      </c>
    </row>
    <row r="2" spans="1:75" ht="15" customHeight="1" x14ac:dyDescent="0.3">
      <c r="A2" s="33" t="s">
        <v>45</v>
      </c>
      <c r="D2" s="33" t="s">
        <v>25</v>
      </c>
    </row>
    <row r="3" spans="1:75" ht="25.2" customHeight="1" x14ac:dyDescent="0.3">
      <c r="A3" s="32" t="s">
        <v>42</v>
      </c>
      <c r="B3" s="33"/>
      <c r="C3" s="33"/>
      <c r="D3" s="34" t="s">
        <v>44</v>
      </c>
      <c r="H3" s="35"/>
      <c r="I3" s="35"/>
    </row>
    <row r="4" spans="1:75" ht="15" customHeight="1" x14ac:dyDescent="0.3">
      <c r="A4" s="33" t="s">
        <v>46</v>
      </c>
      <c r="D4" s="35" t="s">
        <v>43</v>
      </c>
    </row>
    <row r="5" spans="1:75" ht="15" customHeight="1" x14ac:dyDescent="0.3">
      <c r="A5" s="33" t="s">
        <v>47</v>
      </c>
      <c r="D5" s="35" t="s">
        <v>37</v>
      </c>
    </row>
    <row r="6" spans="1:75" ht="15" customHeight="1" x14ac:dyDescent="0.3">
      <c r="A6" s="10" t="s">
        <v>35</v>
      </c>
      <c r="D6" s="35" t="s">
        <v>38</v>
      </c>
    </row>
    <row r="7" spans="1:75" ht="15" customHeight="1" x14ac:dyDescent="0.3">
      <c r="A7" s="33" t="s">
        <v>24</v>
      </c>
      <c r="D7" s="35" t="s">
        <v>39</v>
      </c>
      <c r="E7" s="34"/>
      <c r="F7" s="34"/>
      <c r="G7" s="34"/>
      <c r="H7" s="34"/>
      <c r="I7" s="34"/>
      <c r="J7" s="34"/>
      <c r="K7" s="34"/>
      <c r="L7" s="34"/>
    </row>
    <row r="8" spans="1:75" ht="15" customHeight="1" x14ac:dyDescent="0.3">
      <c r="A8" s="33"/>
      <c r="D8" s="35" t="s">
        <v>40</v>
      </c>
      <c r="E8" s="34"/>
      <c r="F8" s="34"/>
      <c r="G8" s="34"/>
      <c r="H8" s="34"/>
      <c r="I8" s="34"/>
      <c r="J8" s="34"/>
      <c r="K8" s="34"/>
      <c r="L8" s="34"/>
    </row>
    <row r="9" spans="1:75" ht="15" customHeight="1" x14ac:dyDescent="0.3">
      <c r="D9" s="33"/>
      <c r="E9" s="33"/>
      <c r="F9" s="33"/>
      <c r="G9" s="33"/>
      <c r="H9" s="33"/>
      <c r="I9" s="33"/>
      <c r="J9" s="33"/>
      <c r="K9" s="33"/>
      <c r="L9" s="33"/>
    </row>
    <row r="10" spans="1:75" ht="42.6" customHeight="1" x14ac:dyDescent="0.3">
      <c r="A10" s="33"/>
      <c r="D10" s="34" t="s">
        <v>41</v>
      </c>
      <c r="E10" s="34"/>
      <c r="F10" s="34"/>
      <c r="G10" s="34"/>
      <c r="H10" s="34"/>
      <c r="I10" s="34"/>
      <c r="J10" s="34"/>
      <c r="K10" s="34"/>
      <c r="L10" s="34"/>
    </row>
    <row r="11" spans="1:75" ht="12.6" customHeight="1" x14ac:dyDescent="0.3">
      <c r="A11" s="33"/>
    </row>
    <row r="12" spans="1:75" ht="26.4" customHeight="1" x14ac:dyDescent="0.3">
      <c r="A12" s="30" t="s">
        <v>0</v>
      </c>
      <c r="B12" s="30" t="s">
        <v>1</v>
      </c>
      <c r="C12" s="30" t="s">
        <v>19</v>
      </c>
      <c r="D12" s="30" t="s">
        <v>13</v>
      </c>
      <c r="E12" s="37" t="s">
        <v>2</v>
      </c>
      <c r="F12" s="37" t="s">
        <v>120</v>
      </c>
      <c r="G12" s="30" t="s">
        <v>32</v>
      </c>
      <c r="H12" s="30"/>
      <c r="I12" s="30" t="s">
        <v>33</v>
      </c>
      <c r="J12" s="30"/>
      <c r="K12" s="30" t="s">
        <v>34</v>
      </c>
      <c r="L12" s="30"/>
      <c r="M12" s="30" t="s">
        <v>15</v>
      </c>
      <c r="N12" s="30" t="s">
        <v>14</v>
      </c>
      <c r="O12" s="30" t="s">
        <v>16</v>
      </c>
      <c r="P12" s="30" t="s">
        <v>29</v>
      </c>
      <c r="Q12" s="30" t="s">
        <v>30</v>
      </c>
      <c r="R12" s="30" t="s">
        <v>31</v>
      </c>
      <c r="S12" s="30" t="s">
        <v>3</v>
      </c>
      <c r="T12" s="30" t="s">
        <v>4</v>
      </c>
    </row>
    <row r="13" spans="1:75" ht="59.4" customHeight="1" x14ac:dyDescent="0.3">
      <c r="A13" s="36"/>
      <c r="B13" s="36"/>
      <c r="C13" s="36"/>
      <c r="D13" s="36"/>
      <c r="E13" s="38"/>
      <c r="F13" s="3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75" ht="28.95" customHeight="1" x14ac:dyDescent="0.3">
      <c r="A14" s="36"/>
      <c r="B14" s="36"/>
      <c r="C14" s="36"/>
      <c r="D14" s="36"/>
      <c r="E14" s="38"/>
      <c r="F14" s="42"/>
      <c r="G14" s="37" t="s">
        <v>26</v>
      </c>
      <c r="H14" s="30" t="s">
        <v>27</v>
      </c>
      <c r="I14" s="30" t="s">
        <v>26</v>
      </c>
      <c r="J14" s="30" t="s">
        <v>27</v>
      </c>
      <c r="K14" s="30" t="s">
        <v>26</v>
      </c>
      <c r="L14" s="30" t="s">
        <v>27</v>
      </c>
      <c r="M14" s="30" t="s">
        <v>28</v>
      </c>
      <c r="N14" s="30" t="s">
        <v>21</v>
      </c>
      <c r="O14" s="30" t="s">
        <v>21</v>
      </c>
      <c r="P14" s="30" t="s">
        <v>22</v>
      </c>
      <c r="Q14" s="30" t="s">
        <v>23</v>
      </c>
      <c r="R14" s="30" t="s">
        <v>23</v>
      </c>
      <c r="S14" s="30" t="s">
        <v>22</v>
      </c>
      <c r="T14" s="30"/>
    </row>
    <row r="15" spans="1:75" s="4" customFormat="1" ht="12.75" customHeight="1" x14ac:dyDescent="0.25">
      <c r="A15" s="16" t="s">
        <v>109</v>
      </c>
      <c r="B15" s="16" t="s">
        <v>89</v>
      </c>
      <c r="C15" s="16" t="s">
        <v>90</v>
      </c>
      <c r="D15" s="28">
        <v>3140000</v>
      </c>
      <c r="E15" s="28">
        <v>1700000</v>
      </c>
      <c r="F15" s="39" t="s">
        <v>118</v>
      </c>
      <c r="G15" s="18" t="s">
        <v>91</v>
      </c>
      <c r="H15" s="16" t="s">
        <v>80</v>
      </c>
      <c r="I15" s="16"/>
      <c r="J15" s="17"/>
      <c r="K15" s="16"/>
      <c r="L15" s="16"/>
      <c r="M15" s="19">
        <v>35</v>
      </c>
      <c r="N15" s="19">
        <v>12</v>
      </c>
      <c r="O15" s="19">
        <v>12</v>
      </c>
      <c r="P15" s="19">
        <v>5</v>
      </c>
      <c r="Q15" s="19">
        <v>9</v>
      </c>
      <c r="R15" s="19">
        <v>9</v>
      </c>
      <c r="S15" s="19">
        <v>5</v>
      </c>
      <c r="T15" s="19">
        <f t="shared" ref="T15:T31" si="0">SUM(M15:S15)</f>
        <v>87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</row>
    <row r="16" spans="1:75" s="4" customFormat="1" ht="12.75" customHeight="1" x14ac:dyDescent="0.25">
      <c r="A16" s="16" t="s">
        <v>110</v>
      </c>
      <c r="B16" s="16" t="s">
        <v>92</v>
      </c>
      <c r="C16" s="16" t="s">
        <v>93</v>
      </c>
      <c r="D16" s="28">
        <v>477000</v>
      </c>
      <c r="E16" s="28">
        <v>350000</v>
      </c>
      <c r="F16" s="39" t="s">
        <v>118</v>
      </c>
      <c r="G16" s="16"/>
      <c r="H16" s="16"/>
      <c r="I16" s="16" t="s">
        <v>91</v>
      </c>
      <c r="J16" s="17" t="s">
        <v>80</v>
      </c>
      <c r="K16" s="16" t="s">
        <v>94</v>
      </c>
      <c r="L16" s="16" t="s">
        <v>80</v>
      </c>
      <c r="M16" s="19">
        <v>26</v>
      </c>
      <c r="N16" s="19">
        <v>11</v>
      </c>
      <c r="O16" s="19">
        <v>9</v>
      </c>
      <c r="P16" s="19">
        <v>5</v>
      </c>
      <c r="Q16" s="19">
        <v>7</v>
      </c>
      <c r="R16" s="19">
        <v>6</v>
      </c>
      <c r="S16" s="19">
        <v>3</v>
      </c>
      <c r="T16" s="19">
        <f t="shared" si="0"/>
        <v>67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</row>
    <row r="17" spans="1:75" s="4" customFormat="1" ht="12.75" customHeight="1" x14ac:dyDescent="0.25">
      <c r="A17" s="20" t="s">
        <v>57</v>
      </c>
      <c r="B17" s="21" t="s">
        <v>66</v>
      </c>
      <c r="C17" s="22" t="s">
        <v>48</v>
      </c>
      <c r="D17" s="23">
        <v>590000</v>
      </c>
      <c r="E17" s="23">
        <v>500000</v>
      </c>
      <c r="F17" s="40" t="s">
        <v>119</v>
      </c>
      <c r="G17" s="20" t="s">
        <v>75</v>
      </c>
      <c r="H17" s="13" t="s">
        <v>79</v>
      </c>
      <c r="I17" s="24" t="s">
        <v>76</v>
      </c>
      <c r="J17" s="13" t="s">
        <v>80</v>
      </c>
      <c r="K17" s="20" t="s">
        <v>81</v>
      </c>
      <c r="L17" s="13" t="s">
        <v>80</v>
      </c>
      <c r="M17" s="25">
        <v>33</v>
      </c>
      <c r="N17" s="25">
        <v>10</v>
      </c>
      <c r="O17" s="25">
        <v>11</v>
      </c>
      <c r="P17" s="25">
        <v>5</v>
      </c>
      <c r="Q17" s="25">
        <v>6</v>
      </c>
      <c r="R17" s="25">
        <v>6</v>
      </c>
      <c r="S17" s="25">
        <v>4</v>
      </c>
      <c r="T17" s="19">
        <f t="shared" si="0"/>
        <v>75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</row>
    <row r="18" spans="1:75" s="4" customFormat="1" ht="12.75" customHeight="1" x14ac:dyDescent="0.25">
      <c r="A18" s="20" t="s">
        <v>58</v>
      </c>
      <c r="B18" s="21" t="s">
        <v>67</v>
      </c>
      <c r="C18" s="22" t="s">
        <v>49</v>
      </c>
      <c r="D18" s="23">
        <v>721000</v>
      </c>
      <c r="E18" s="23">
        <v>400000</v>
      </c>
      <c r="F18" s="40" t="s">
        <v>119</v>
      </c>
      <c r="G18" s="20" t="s">
        <v>76</v>
      </c>
      <c r="H18" s="13" t="s">
        <v>80</v>
      </c>
      <c r="I18" s="24" t="s">
        <v>78</v>
      </c>
      <c r="J18" s="13" t="s">
        <v>80</v>
      </c>
      <c r="K18" s="20" t="s">
        <v>82</v>
      </c>
      <c r="L18" s="13" t="s">
        <v>80</v>
      </c>
      <c r="M18" s="25">
        <v>33</v>
      </c>
      <c r="N18" s="25">
        <v>10</v>
      </c>
      <c r="O18" s="25">
        <v>11</v>
      </c>
      <c r="P18" s="25">
        <v>5</v>
      </c>
      <c r="Q18" s="25">
        <v>8</v>
      </c>
      <c r="R18" s="25">
        <v>8</v>
      </c>
      <c r="S18" s="25">
        <v>3</v>
      </c>
      <c r="T18" s="19">
        <f t="shared" si="0"/>
        <v>78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</row>
    <row r="19" spans="1:75" s="4" customFormat="1" ht="12.75" customHeight="1" x14ac:dyDescent="0.25">
      <c r="A19" s="20" t="s">
        <v>59</v>
      </c>
      <c r="B19" s="21" t="s">
        <v>68</v>
      </c>
      <c r="C19" s="22" t="s">
        <v>50</v>
      </c>
      <c r="D19" s="23">
        <v>220000</v>
      </c>
      <c r="E19" s="23">
        <v>100000</v>
      </c>
      <c r="F19" s="40" t="s">
        <v>119</v>
      </c>
      <c r="G19" s="20" t="s">
        <v>77</v>
      </c>
      <c r="H19" s="13" t="s">
        <v>80</v>
      </c>
      <c r="I19" s="24" t="s">
        <v>75</v>
      </c>
      <c r="J19" s="13" t="s">
        <v>79</v>
      </c>
      <c r="K19" s="20" t="s">
        <v>83</v>
      </c>
      <c r="L19" s="13" t="s">
        <v>80</v>
      </c>
      <c r="M19" s="25">
        <v>20</v>
      </c>
      <c r="N19" s="25">
        <v>9</v>
      </c>
      <c r="O19" s="25">
        <v>8</v>
      </c>
      <c r="P19" s="25">
        <v>4</v>
      </c>
      <c r="Q19" s="25">
        <v>6</v>
      </c>
      <c r="R19" s="25">
        <v>6</v>
      </c>
      <c r="S19" s="25">
        <v>2</v>
      </c>
      <c r="T19" s="19">
        <f t="shared" si="0"/>
        <v>55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</row>
    <row r="20" spans="1:75" s="4" customFormat="1" ht="12.6" x14ac:dyDescent="0.25">
      <c r="A20" s="20" t="s">
        <v>60</v>
      </c>
      <c r="B20" s="21" t="s">
        <v>69</v>
      </c>
      <c r="C20" s="22" t="s">
        <v>51</v>
      </c>
      <c r="D20" s="23">
        <v>896500</v>
      </c>
      <c r="E20" s="23">
        <v>370000</v>
      </c>
      <c r="F20" s="40" t="s">
        <v>119</v>
      </c>
      <c r="G20" s="20" t="s">
        <v>75</v>
      </c>
      <c r="H20" s="13" t="s">
        <v>79</v>
      </c>
      <c r="I20" s="24" t="s">
        <v>78</v>
      </c>
      <c r="J20" s="13" t="s">
        <v>80</v>
      </c>
      <c r="K20" s="20" t="s">
        <v>82</v>
      </c>
      <c r="L20" s="13" t="s">
        <v>80</v>
      </c>
      <c r="M20" s="25">
        <v>30</v>
      </c>
      <c r="N20" s="25">
        <v>11</v>
      </c>
      <c r="O20" s="25">
        <v>10</v>
      </c>
      <c r="P20" s="25">
        <v>5</v>
      </c>
      <c r="Q20" s="25">
        <v>8</v>
      </c>
      <c r="R20" s="25">
        <v>8</v>
      </c>
      <c r="S20" s="25">
        <v>4</v>
      </c>
      <c r="T20" s="19">
        <f t="shared" si="0"/>
        <v>76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</row>
    <row r="21" spans="1:75" s="4" customFormat="1" ht="12.75" customHeight="1" x14ac:dyDescent="0.25">
      <c r="A21" s="20" t="s">
        <v>61</v>
      </c>
      <c r="B21" s="21" t="s">
        <v>70</v>
      </c>
      <c r="C21" s="21" t="s">
        <v>52</v>
      </c>
      <c r="D21" s="23">
        <v>3400000</v>
      </c>
      <c r="E21" s="23">
        <v>1100000</v>
      </c>
      <c r="F21" s="40" t="s">
        <v>119</v>
      </c>
      <c r="G21" s="20" t="s">
        <v>78</v>
      </c>
      <c r="H21" s="13" t="s">
        <v>80</v>
      </c>
      <c r="I21" s="24" t="s">
        <v>77</v>
      </c>
      <c r="J21" s="13" t="s">
        <v>79</v>
      </c>
      <c r="K21" s="20" t="s">
        <v>84</v>
      </c>
      <c r="L21" s="13" t="s">
        <v>79</v>
      </c>
      <c r="M21" s="25">
        <v>20</v>
      </c>
      <c r="N21" s="25">
        <v>10</v>
      </c>
      <c r="O21" s="25">
        <v>9</v>
      </c>
      <c r="P21" s="25">
        <v>4</v>
      </c>
      <c r="Q21" s="25">
        <v>6</v>
      </c>
      <c r="R21" s="25">
        <v>5</v>
      </c>
      <c r="S21" s="25">
        <v>2</v>
      </c>
      <c r="T21" s="19">
        <f t="shared" si="0"/>
        <v>56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</row>
    <row r="22" spans="1:75" s="4" customFormat="1" ht="12.75" customHeight="1" x14ac:dyDescent="0.25">
      <c r="A22" s="20" t="s">
        <v>62</v>
      </c>
      <c r="B22" s="26" t="s">
        <v>71</v>
      </c>
      <c r="C22" s="21" t="s">
        <v>53</v>
      </c>
      <c r="D22" s="23">
        <v>478174</v>
      </c>
      <c r="E22" s="23">
        <v>350000</v>
      </c>
      <c r="F22" s="40" t="s">
        <v>119</v>
      </c>
      <c r="G22" s="20" t="s">
        <v>78</v>
      </c>
      <c r="H22" s="13" t="s">
        <v>80</v>
      </c>
      <c r="I22" s="24" t="s">
        <v>77</v>
      </c>
      <c r="J22" s="13" t="s">
        <v>80</v>
      </c>
      <c r="K22" s="20" t="s">
        <v>85</v>
      </c>
      <c r="L22" s="27" t="s">
        <v>80</v>
      </c>
      <c r="M22" s="25">
        <v>30</v>
      </c>
      <c r="N22" s="25">
        <v>11</v>
      </c>
      <c r="O22" s="25">
        <v>11</v>
      </c>
      <c r="P22" s="25">
        <v>3</v>
      </c>
      <c r="Q22" s="25">
        <v>5</v>
      </c>
      <c r="R22" s="25">
        <v>5</v>
      </c>
      <c r="S22" s="25">
        <v>5</v>
      </c>
      <c r="T22" s="19">
        <f t="shared" si="0"/>
        <v>70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</row>
    <row r="23" spans="1:75" s="4" customFormat="1" ht="13.5" customHeight="1" x14ac:dyDescent="0.25">
      <c r="A23" s="16" t="s">
        <v>111</v>
      </c>
      <c r="B23" s="16" t="s">
        <v>95</v>
      </c>
      <c r="C23" s="16" t="s">
        <v>96</v>
      </c>
      <c r="D23" s="28">
        <v>6300000</v>
      </c>
      <c r="E23" s="28">
        <v>3800000</v>
      </c>
      <c r="F23" s="39" t="s">
        <v>118</v>
      </c>
      <c r="G23" s="16"/>
      <c r="H23" s="16"/>
      <c r="I23" s="16" t="s">
        <v>97</v>
      </c>
      <c r="J23" s="17" t="s">
        <v>80</v>
      </c>
      <c r="K23" s="16"/>
      <c r="L23" s="16"/>
      <c r="M23" s="19">
        <v>29</v>
      </c>
      <c r="N23" s="19">
        <v>11</v>
      </c>
      <c r="O23" s="19">
        <v>10</v>
      </c>
      <c r="P23" s="19">
        <v>5</v>
      </c>
      <c r="Q23" s="19">
        <v>7</v>
      </c>
      <c r="R23" s="19">
        <v>8</v>
      </c>
      <c r="S23" s="19">
        <v>4</v>
      </c>
      <c r="T23" s="19">
        <f t="shared" si="0"/>
        <v>74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</row>
    <row r="24" spans="1:75" s="4" customFormat="1" ht="12.75" customHeight="1" x14ac:dyDescent="0.25">
      <c r="A24" s="20" t="s">
        <v>63</v>
      </c>
      <c r="B24" s="21" t="s">
        <v>72</v>
      </c>
      <c r="C24" s="21" t="s">
        <v>54</v>
      </c>
      <c r="D24" s="23">
        <v>935001</v>
      </c>
      <c r="E24" s="23">
        <v>490000</v>
      </c>
      <c r="F24" s="40" t="s">
        <v>119</v>
      </c>
      <c r="G24" s="20" t="s">
        <v>75</v>
      </c>
      <c r="H24" s="13" t="s">
        <v>80</v>
      </c>
      <c r="I24" s="24" t="s">
        <v>76</v>
      </c>
      <c r="J24" s="13" t="s">
        <v>80</v>
      </c>
      <c r="K24" s="20" t="s">
        <v>86</v>
      </c>
      <c r="L24" s="13" t="s">
        <v>80</v>
      </c>
      <c r="M24" s="25">
        <v>20</v>
      </c>
      <c r="N24" s="25">
        <v>9</v>
      </c>
      <c r="O24" s="25">
        <v>9</v>
      </c>
      <c r="P24" s="25">
        <v>5</v>
      </c>
      <c r="Q24" s="25">
        <v>7</v>
      </c>
      <c r="R24" s="25">
        <v>6</v>
      </c>
      <c r="S24" s="25">
        <v>5</v>
      </c>
      <c r="T24" s="19">
        <f t="shared" si="0"/>
        <v>61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</row>
    <row r="25" spans="1:75" s="4" customFormat="1" ht="12.75" customHeight="1" x14ac:dyDescent="0.25">
      <c r="A25" s="20" t="s">
        <v>64</v>
      </c>
      <c r="B25" s="21" t="s">
        <v>73</v>
      </c>
      <c r="C25" s="21" t="s">
        <v>55</v>
      </c>
      <c r="D25" s="23">
        <v>3727572</v>
      </c>
      <c r="E25" s="23">
        <v>1600000</v>
      </c>
      <c r="F25" s="40" t="s">
        <v>119</v>
      </c>
      <c r="G25" s="20" t="s">
        <v>76</v>
      </c>
      <c r="H25" s="13" t="s">
        <v>80</v>
      </c>
      <c r="I25" s="24" t="s">
        <v>75</v>
      </c>
      <c r="J25" s="13" t="s">
        <v>80</v>
      </c>
      <c r="K25" s="20" t="s">
        <v>87</v>
      </c>
      <c r="L25" s="13" t="s">
        <v>88</v>
      </c>
      <c r="M25" s="25">
        <v>30</v>
      </c>
      <c r="N25" s="25">
        <v>8</v>
      </c>
      <c r="O25" s="25">
        <v>10</v>
      </c>
      <c r="P25" s="25">
        <v>3</v>
      </c>
      <c r="Q25" s="25">
        <v>7</v>
      </c>
      <c r="R25" s="25">
        <v>5</v>
      </c>
      <c r="S25" s="25">
        <v>2</v>
      </c>
      <c r="T25" s="19">
        <f t="shared" si="0"/>
        <v>65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</row>
    <row r="26" spans="1:75" s="4" customFormat="1" ht="12.75" customHeight="1" x14ac:dyDescent="0.25">
      <c r="A26" s="16" t="s">
        <v>112</v>
      </c>
      <c r="B26" s="16" t="s">
        <v>98</v>
      </c>
      <c r="C26" s="16" t="s">
        <v>99</v>
      </c>
      <c r="D26" s="28">
        <v>80121000</v>
      </c>
      <c r="E26" s="28">
        <v>6000000</v>
      </c>
      <c r="F26" s="39" t="s">
        <v>118</v>
      </c>
      <c r="G26" s="18"/>
      <c r="H26" s="16"/>
      <c r="I26" s="16"/>
      <c r="J26" s="17"/>
      <c r="K26" s="16"/>
      <c r="L26" s="16"/>
      <c r="M26" s="19">
        <v>30</v>
      </c>
      <c r="N26" s="19">
        <v>12</v>
      </c>
      <c r="O26" s="19">
        <v>12</v>
      </c>
      <c r="P26" s="19">
        <v>5</v>
      </c>
      <c r="Q26" s="19">
        <v>9</v>
      </c>
      <c r="R26" s="19">
        <v>9</v>
      </c>
      <c r="S26" s="19">
        <v>4</v>
      </c>
      <c r="T26" s="19">
        <f t="shared" si="0"/>
        <v>81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</row>
    <row r="27" spans="1:75" s="4" customFormat="1" ht="12.75" customHeight="1" x14ac:dyDescent="0.25">
      <c r="A27" s="16" t="s">
        <v>113</v>
      </c>
      <c r="B27" s="16" t="s">
        <v>100</v>
      </c>
      <c r="C27" s="16" t="s">
        <v>101</v>
      </c>
      <c r="D27" s="28">
        <v>2860000</v>
      </c>
      <c r="E27" s="28">
        <v>1800000</v>
      </c>
      <c r="F27" s="39" t="s">
        <v>118</v>
      </c>
      <c r="G27" s="18" t="s">
        <v>97</v>
      </c>
      <c r="H27" s="16" t="s">
        <v>80</v>
      </c>
      <c r="I27" s="16"/>
      <c r="J27" s="17"/>
      <c r="K27" s="16"/>
      <c r="L27" s="16"/>
      <c r="M27" s="19">
        <v>30</v>
      </c>
      <c r="N27" s="19">
        <v>10</v>
      </c>
      <c r="O27" s="19">
        <v>10</v>
      </c>
      <c r="P27" s="19">
        <v>5</v>
      </c>
      <c r="Q27" s="19">
        <v>7</v>
      </c>
      <c r="R27" s="19">
        <v>7</v>
      </c>
      <c r="S27" s="19">
        <v>4</v>
      </c>
      <c r="T27" s="19">
        <f t="shared" si="0"/>
        <v>73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</row>
    <row r="28" spans="1:75" s="4" customFormat="1" ht="12.6" x14ac:dyDescent="0.25">
      <c r="A28" s="16" t="s">
        <v>114</v>
      </c>
      <c r="B28" s="16" t="s">
        <v>102</v>
      </c>
      <c r="C28" s="16" t="s">
        <v>103</v>
      </c>
      <c r="D28" s="28">
        <v>12022636</v>
      </c>
      <c r="E28" s="28">
        <v>5000000</v>
      </c>
      <c r="F28" s="39" t="s">
        <v>118</v>
      </c>
      <c r="G28" s="16" t="s">
        <v>91</v>
      </c>
      <c r="H28" s="16" t="s">
        <v>80</v>
      </c>
      <c r="I28" s="16"/>
      <c r="J28" s="17"/>
      <c r="K28" s="16" t="s">
        <v>117</v>
      </c>
      <c r="L28" s="16" t="s">
        <v>80</v>
      </c>
      <c r="M28" s="19">
        <v>30</v>
      </c>
      <c r="N28" s="19">
        <v>11</v>
      </c>
      <c r="O28" s="19">
        <v>11</v>
      </c>
      <c r="P28" s="19">
        <v>4</v>
      </c>
      <c r="Q28" s="19">
        <v>7</v>
      </c>
      <c r="R28" s="19">
        <v>7</v>
      </c>
      <c r="S28" s="19">
        <v>4</v>
      </c>
      <c r="T28" s="19">
        <f t="shared" si="0"/>
        <v>74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</row>
    <row r="29" spans="1:75" s="4" customFormat="1" ht="12.75" customHeight="1" x14ac:dyDescent="0.25">
      <c r="A29" s="16" t="s">
        <v>115</v>
      </c>
      <c r="B29" s="16" t="s">
        <v>89</v>
      </c>
      <c r="C29" s="16" t="s">
        <v>104</v>
      </c>
      <c r="D29" s="28">
        <v>6810000</v>
      </c>
      <c r="E29" s="28">
        <v>3536000</v>
      </c>
      <c r="F29" s="39" t="s">
        <v>118</v>
      </c>
      <c r="G29" s="16"/>
      <c r="H29" s="16"/>
      <c r="I29" s="16" t="s">
        <v>91</v>
      </c>
      <c r="J29" s="17" t="s">
        <v>80</v>
      </c>
      <c r="K29" s="16" t="s">
        <v>105</v>
      </c>
      <c r="L29" s="16" t="s">
        <v>80</v>
      </c>
      <c r="M29" s="19">
        <v>38</v>
      </c>
      <c r="N29" s="19">
        <v>14</v>
      </c>
      <c r="O29" s="19">
        <v>14</v>
      </c>
      <c r="P29" s="19">
        <v>5</v>
      </c>
      <c r="Q29" s="19">
        <v>8</v>
      </c>
      <c r="R29" s="19">
        <v>9</v>
      </c>
      <c r="S29" s="19">
        <v>5</v>
      </c>
      <c r="T29" s="19">
        <f t="shared" si="0"/>
        <v>93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</row>
    <row r="30" spans="1:75" s="4" customFormat="1" ht="12.75" customHeight="1" x14ac:dyDescent="0.25">
      <c r="A30" s="20" t="s">
        <v>65</v>
      </c>
      <c r="B30" s="26" t="s">
        <v>74</v>
      </c>
      <c r="C30" s="21" t="s">
        <v>56</v>
      </c>
      <c r="D30" s="23">
        <v>1520000</v>
      </c>
      <c r="E30" s="23">
        <v>1100000</v>
      </c>
      <c r="F30" s="41" t="s">
        <v>119</v>
      </c>
      <c r="G30" s="20" t="s">
        <v>77</v>
      </c>
      <c r="H30" s="13" t="s">
        <v>80</v>
      </c>
      <c r="I30" s="24" t="s">
        <v>75</v>
      </c>
      <c r="J30" s="13" t="s">
        <v>80</v>
      </c>
      <c r="K30" s="20" t="s">
        <v>83</v>
      </c>
      <c r="L30" s="13" t="s">
        <v>80</v>
      </c>
      <c r="M30" s="25">
        <v>38</v>
      </c>
      <c r="N30" s="25">
        <v>13</v>
      </c>
      <c r="O30" s="25">
        <v>13</v>
      </c>
      <c r="P30" s="25">
        <v>5</v>
      </c>
      <c r="Q30" s="25">
        <v>8</v>
      </c>
      <c r="R30" s="25">
        <v>9</v>
      </c>
      <c r="S30" s="25">
        <v>4</v>
      </c>
      <c r="T30" s="19">
        <f t="shared" si="0"/>
        <v>90</v>
      </c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</row>
    <row r="31" spans="1:75" s="4" customFormat="1" ht="12.75" customHeight="1" x14ac:dyDescent="0.25">
      <c r="A31" s="16" t="s">
        <v>116</v>
      </c>
      <c r="B31" s="16" t="s">
        <v>106</v>
      </c>
      <c r="C31" s="16" t="s">
        <v>107</v>
      </c>
      <c r="D31" s="28">
        <v>4383775</v>
      </c>
      <c r="E31" s="28">
        <v>2080000</v>
      </c>
      <c r="F31" s="40" t="s">
        <v>118</v>
      </c>
      <c r="G31" s="18"/>
      <c r="H31" s="16"/>
      <c r="I31" s="16" t="s">
        <v>97</v>
      </c>
      <c r="J31" s="17" t="s">
        <v>80</v>
      </c>
      <c r="K31" s="16" t="s">
        <v>108</v>
      </c>
      <c r="L31" s="16" t="s">
        <v>79</v>
      </c>
      <c r="M31" s="19">
        <v>25</v>
      </c>
      <c r="N31" s="19">
        <v>13</v>
      </c>
      <c r="O31" s="19">
        <v>10</v>
      </c>
      <c r="P31" s="19">
        <v>4</v>
      </c>
      <c r="Q31" s="19">
        <v>7</v>
      </c>
      <c r="R31" s="19">
        <v>6</v>
      </c>
      <c r="S31" s="19">
        <v>2</v>
      </c>
      <c r="T31" s="19">
        <f t="shared" si="0"/>
        <v>67</v>
      </c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</row>
    <row r="32" spans="1:75" ht="12.6" x14ac:dyDescent="0.3">
      <c r="D32" s="29">
        <f>SUM(D15:D31)</f>
        <v>128602658</v>
      </c>
      <c r="E32" s="29">
        <f>SUM(E15:E31)</f>
        <v>30276000</v>
      </c>
      <c r="F32" s="29"/>
      <c r="G32" s="6"/>
    </row>
    <row r="33" spans="5:9" x14ac:dyDescent="0.3">
      <c r="E33" s="6"/>
      <c r="F33" s="6"/>
      <c r="G33" s="6"/>
      <c r="H33" s="6"/>
      <c r="I33" s="6"/>
    </row>
  </sheetData>
  <dataValidations count="4">
    <dataValidation type="decimal" operator="lessThanOrEqual" allowBlank="1" showInputMessage="1" showErrorMessage="1" error="max. 40" sqref="M15:M31" xr:uid="{64156BF6-F8D2-4E7F-9186-881E9D7117A6}">
      <formula1>40</formula1>
    </dataValidation>
    <dataValidation type="decimal" operator="lessThanOrEqual" allowBlank="1" showInputMessage="1" showErrorMessage="1" error="max. 15" sqref="N15:O31" xr:uid="{3406E2C4-CEC1-440F-A2DA-BF50BA47EB47}">
      <formula1>15</formula1>
    </dataValidation>
    <dataValidation type="decimal" operator="lessThanOrEqual" allowBlank="1" showInputMessage="1" showErrorMessage="1" error="max. 10" sqref="Q15:R31" xr:uid="{E422DDB0-1AA3-48FE-B5F6-36EAF3B35588}">
      <formula1>10</formula1>
    </dataValidation>
    <dataValidation type="decimal" operator="lessThanOrEqual" allowBlank="1" showInputMessage="1" showErrorMessage="1" error="max. 5" sqref="S15:S31 P15:P31" xr:uid="{454867B4-F5E1-48B5-BD22-ECD84AF57448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F95B-6836-46BD-98A8-9DD11CD91CBA}">
  <dimension ref="A1:BW33"/>
  <sheetViews>
    <sheetView zoomScale="70" zoomScaleNormal="70" workbookViewId="0"/>
  </sheetViews>
  <sheetFormatPr defaultColWidth="9.109375" defaultRowHeight="12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6" width="15" style="35" customWidth="1"/>
    <col min="7" max="7" width="15.6640625" style="35" customWidth="1"/>
    <col min="8" max="8" width="5.6640625" style="3" customWidth="1"/>
    <col min="9" max="9" width="15.6640625" style="3" customWidth="1"/>
    <col min="10" max="10" width="5.6640625" style="35" customWidth="1"/>
    <col min="11" max="11" width="15.6640625" style="35" customWidth="1"/>
    <col min="12" max="12" width="5.6640625" style="35" customWidth="1"/>
    <col min="13" max="13" width="9.6640625" style="35" customWidth="1"/>
    <col min="14" max="20" width="9.33203125" style="35" customWidth="1"/>
    <col min="21" max="16384" width="9.109375" style="35"/>
  </cols>
  <sheetData>
    <row r="1" spans="1:75" ht="38.25" customHeight="1" x14ac:dyDescent="0.3">
      <c r="A1" s="1" t="s">
        <v>36</v>
      </c>
    </row>
    <row r="2" spans="1:75" ht="15" customHeight="1" x14ac:dyDescent="0.3">
      <c r="A2" s="33" t="s">
        <v>45</v>
      </c>
      <c r="D2" s="33" t="s">
        <v>25</v>
      </c>
    </row>
    <row r="3" spans="1:75" ht="25.2" customHeight="1" x14ac:dyDescent="0.3">
      <c r="A3" s="32" t="s">
        <v>42</v>
      </c>
      <c r="B3" s="33"/>
      <c r="C3" s="33"/>
      <c r="D3" s="34" t="s">
        <v>44</v>
      </c>
      <c r="H3" s="35"/>
      <c r="I3" s="35"/>
    </row>
    <row r="4" spans="1:75" ht="15" customHeight="1" x14ac:dyDescent="0.3">
      <c r="A4" s="33" t="s">
        <v>46</v>
      </c>
      <c r="D4" s="35" t="s">
        <v>43</v>
      </c>
    </row>
    <row r="5" spans="1:75" ht="15" customHeight="1" x14ac:dyDescent="0.3">
      <c r="A5" s="33" t="s">
        <v>47</v>
      </c>
      <c r="D5" s="35" t="s">
        <v>37</v>
      </c>
    </row>
    <row r="6" spans="1:75" ht="15" customHeight="1" x14ac:dyDescent="0.3">
      <c r="A6" s="10" t="s">
        <v>35</v>
      </c>
      <c r="D6" s="35" t="s">
        <v>38</v>
      </c>
    </row>
    <row r="7" spans="1:75" ht="15" customHeight="1" x14ac:dyDescent="0.3">
      <c r="A7" s="33" t="s">
        <v>24</v>
      </c>
      <c r="D7" s="35" t="s">
        <v>39</v>
      </c>
      <c r="E7" s="34"/>
      <c r="F7" s="34"/>
      <c r="G7" s="34"/>
      <c r="H7" s="34"/>
      <c r="I7" s="34"/>
      <c r="J7" s="34"/>
      <c r="K7" s="34"/>
      <c r="L7" s="34"/>
    </row>
    <row r="8" spans="1:75" ht="15" customHeight="1" x14ac:dyDescent="0.3">
      <c r="A8" s="33"/>
      <c r="D8" s="35" t="s">
        <v>40</v>
      </c>
      <c r="E8" s="34"/>
      <c r="F8" s="34"/>
      <c r="G8" s="34"/>
      <c r="H8" s="34"/>
      <c r="I8" s="34"/>
      <c r="J8" s="34"/>
      <c r="K8" s="34"/>
      <c r="L8" s="34"/>
    </row>
    <row r="9" spans="1:75" ht="15" customHeight="1" x14ac:dyDescent="0.3">
      <c r="D9" s="33"/>
      <c r="E9" s="33"/>
      <c r="F9" s="33"/>
      <c r="G9" s="33"/>
      <c r="H9" s="33"/>
      <c r="I9" s="33"/>
      <c r="J9" s="33"/>
      <c r="K9" s="33"/>
      <c r="L9" s="33"/>
    </row>
    <row r="10" spans="1:75" ht="42.6" customHeight="1" x14ac:dyDescent="0.3">
      <c r="A10" s="33"/>
      <c r="D10" s="34" t="s">
        <v>41</v>
      </c>
      <c r="E10" s="34"/>
      <c r="F10" s="34"/>
      <c r="G10" s="34"/>
      <c r="H10" s="34"/>
      <c r="I10" s="34"/>
      <c r="J10" s="34"/>
      <c r="K10" s="34"/>
      <c r="L10" s="34"/>
    </row>
    <row r="11" spans="1:75" ht="12.6" customHeight="1" x14ac:dyDescent="0.3">
      <c r="A11" s="33"/>
    </row>
    <row r="12" spans="1:75" ht="26.4" customHeight="1" x14ac:dyDescent="0.3">
      <c r="A12" s="30" t="s">
        <v>0</v>
      </c>
      <c r="B12" s="30" t="s">
        <v>1</v>
      </c>
      <c r="C12" s="30" t="s">
        <v>19</v>
      </c>
      <c r="D12" s="30" t="s">
        <v>13</v>
      </c>
      <c r="E12" s="37" t="s">
        <v>2</v>
      </c>
      <c r="F12" s="37" t="s">
        <v>120</v>
      </c>
      <c r="G12" s="30" t="s">
        <v>32</v>
      </c>
      <c r="H12" s="30"/>
      <c r="I12" s="30" t="s">
        <v>33</v>
      </c>
      <c r="J12" s="30"/>
      <c r="K12" s="30" t="s">
        <v>34</v>
      </c>
      <c r="L12" s="30"/>
      <c r="M12" s="30" t="s">
        <v>15</v>
      </c>
      <c r="N12" s="30" t="s">
        <v>14</v>
      </c>
      <c r="O12" s="30" t="s">
        <v>16</v>
      </c>
      <c r="P12" s="30" t="s">
        <v>29</v>
      </c>
      <c r="Q12" s="30" t="s">
        <v>30</v>
      </c>
      <c r="R12" s="30" t="s">
        <v>31</v>
      </c>
      <c r="S12" s="30" t="s">
        <v>3</v>
      </c>
      <c r="T12" s="30" t="s">
        <v>4</v>
      </c>
    </row>
    <row r="13" spans="1:75" ht="59.4" customHeight="1" x14ac:dyDescent="0.3">
      <c r="A13" s="36"/>
      <c r="B13" s="36"/>
      <c r="C13" s="36"/>
      <c r="D13" s="36"/>
      <c r="E13" s="38"/>
      <c r="F13" s="3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75" ht="28.95" customHeight="1" x14ac:dyDescent="0.3">
      <c r="A14" s="36"/>
      <c r="B14" s="36"/>
      <c r="C14" s="36"/>
      <c r="D14" s="36"/>
      <c r="E14" s="38"/>
      <c r="F14" s="42"/>
      <c r="G14" s="37" t="s">
        <v>26</v>
      </c>
      <c r="H14" s="30" t="s">
        <v>27</v>
      </c>
      <c r="I14" s="30" t="s">
        <v>26</v>
      </c>
      <c r="J14" s="30" t="s">
        <v>27</v>
      </c>
      <c r="K14" s="30" t="s">
        <v>26</v>
      </c>
      <c r="L14" s="30" t="s">
        <v>27</v>
      </c>
      <c r="M14" s="30" t="s">
        <v>28</v>
      </c>
      <c r="N14" s="30" t="s">
        <v>21</v>
      </c>
      <c r="O14" s="30" t="s">
        <v>21</v>
      </c>
      <c r="P14" s="30" t="s">
        <v>22</v>
      </c>
      <c r="Q14" s="30" t="s">
        <v>23</v>
      </c>
      <c r="R14" s="30" t="s">
        <v>23</v>
      </c>
      <c r="S14" s="30" t="s">
        <v>22</v>
      </c>
      <c r="T14" s="30"/>
    </row>
    <row r="15" spans="1:75" s="4" customFormat="1" ht="12.75" customHeight="1" x14ac:dyDescent="0.25">
      <c r="A15" s="16" t="s">
        <v>109</v>
      </c>
      <c r="B15" s="16" t="s">
        <v>89</v>
      </c>
      <c r="C15" s="16" t="s">
        <v>90</v>
      </c>
      <c r="D15" s="28">
        <v>3140000</v>
      </c>
      <c r="E15" s="28">
        <v>1700000</v>
      </c>
      <c r="F15" s="39" t="s">
        <v>118</v>
      </c>
      <c r="G15" s="18" t="s">
        <v>91</v>
      </c>
      <c r="H15" s="16" t="s">
        <v>80</v>
      </c>
      <c r="I15" s="16"/>
      <c r="J15" s="17"/>
      <c r="K15" s="16"/>
      <c r="L15" s="16"/>
      <c r="M15" s="19">
        <v>34</v>
      </c>
      <c r="N15" s="19">
        <v>11</v>
      </c>
      <c r="O15" s="19">
        <v>13</v>
      </c>
      <c r="P15" s="19">
        <v>4</v>
      </c>
      <c r="Q15" s="19">
        <v>8</v>
      </c>
      <c r="R15" s="19">
        <v>9</v>
      </c>
      <c r="S15" s="19">
        <v>5</v>
      </c>
      <c r="T15" s="19">
        <f t="shared" ref="T15:T31" si="0">SUM(M15:S15)</f>
        <v>84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</row>
    <row r="16" spans="1:75" s="4" customFormat="1" ht="12.75" customHeight="1" x14ac:dyDescent="0.25">
      <c r="A16" s="16" t="s">
        <v>110</v>
      </c>
      <c r="B16" s="16" t="s">
        <v>92</v>
      </c>
      <c r="C16" s="16" t="s">
        <v>93</v>
      </c>
      <c r="D16" s="28">
        <v>477000</v>
      </c>
      <c r="E16" s="28">
        <v>350000</v>
      </c>
      <c r="F16" s="39" t="s">
        <v>118</v>
      </c>
      <c r="G16" s="16"/>
      <c r="H16" s="16"/>
      <c r="I16" s="16" t="s">
        <v>91</v>
      </c>
      <c r="J16" s="17" t="s">
        <v>80</v>
      </c>
      <c r="K16" s="16" t="s">
        <v>94</v>
      </c>
      <c r="L16" s="16" t="s">
        <v>80</v>
      </c>
      <c r="M16" s="19">
        <v>16</v>
      </c>
      <c r="N16" s="19">
        <v>11</v>
      </c>
      <c r="O16" s="19">
        <v>3</v>
      </c>
      <c r="P16" s="19">
        <v>4</v>
      </c>
      <c r="Q16" s="19">
        <v>8</v>
      </c>
      <c r="R16" s="19">
        <v>6</v>
      </c>
      <c r="S16" s="19">
        <v>3</v>
      </c>
      <c r="T16" s="19">
        <f t="shared" si="0"/>
        <v>51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</row>
    <row r="17" spans="1:75" s="4" customFormat="1" ht="12.75" customHeight="1" x14ac:dyDescent="0.25">
      <c r="A17" s="20" t="s">
        <v>57</v>
      </c>
      <c r="B17" s="21" t="s">
        <v>66</v>
      </c>
      <c r="C17" s="22" t="s">
        <v>48</v>
      </c>
      <c r="D17" s="23">
        <v>590000</v>
      </c>
      <c r="E17" s="23">
        <v>500000</v>
      </c>
      <c r="F17" s="40" t="s">
        <v>119</v>
      </c>
      <c r="G17" s="20" t="s">
        <v>75</v>
      </c>
      <c r="H17" s="13" t="s">
        <v>79</v>
      </c>
      <c r="I17" s="24" t="s">
        <v>76</v>
      </c>
      <c r="J17" s="13" t="s">
        <v>80</v>
      </c>
      <c r="K17" s="20" t="s">
        <v>81</v>
      </c>
      <c r="L17" s="13" t="s">
        <v>80</v>
      </c>
      <c r="M17" s="25">
        <v>32</v>
      </c>
      <c r="N17" s="25">
        <v>10</v>
      </c>
      <c r="O17" s="25">
        <v>13</v>
      </c>
      <c r="P17" s="25">
        <v>4</v>
      </c>
      <c r="Q17" s="25">
        <v>4</v>
      </c>
      <c r="R17" s="25">
        <v>9</v>
      </c>
      <c r="S17" s="25">
        <v>4</v>
      </c>
      <c r="T17" s="19">
        <f t="shared" si="0"/>
        <v>76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</row>
    <row r="18" spans="1:75" s="4" customFormat="1" ht="12.75" customHeight="1" x14ac:dyDescent="0.25">
      <c r="A18" s="20" t="s">
        <v>58</v>
      </c>
      <c r="B18" s="21" t="s">
        <v>67</v>
      </c>
      <c r="C18" s="22" t="s">
        <v>49</v>
      </c>
      <c r="D18" s="23">
        <v>721000</v>
      </c>
      <c r="E18" s="23">
        <v>400000</v>
      </c>
      <c r="F18" s="40" t="s">
        <v>119</v>
      </c>
      <c r="G18" s="20" t="s">
        <v>76</v>
      </c>
      <c r="H18" s="13" t="s">
        <v>80</v>
      </c>
      <c r="I18" s="24" t="s">
        <v>78</v>
      </c>
      <c r="J18" s="13" t="s">
        <v>80</v>
      </c>
      <c r="K18" s="20" t="s">
        <v>82</v>
      </c>
      <c r="L18" s="13" t="s">
        <v>80</v>
      </c>
      <c r="M18" s="25">
        <v>33</v>
      </c>
      <c r="N18" s="25">
        <v>11</v>
      </c>
      <c r="O18" s="25">
        <v>13</v>
      </c>
      <c r="P18" s="25">
        <v>4</v>
      </c>
      <c r="Q18" s="25">
        <v>8</v>
      </c>
      <c r="R18" s="25">
        <v>8</v>
      </c>
      <c r="S18" s="25">
        <v>3</v>
      </c>
      <c r="T18" s="19">
        <f t="shared" si="0"/>
        <v>80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</row>
    <row r="19" spans="1:75" s="4" customFormat="1" ht="12.75" customHeight="1" x14ac:dyDescent="0.25">
      <c r="A19" s="20" t="s">
        <v>59</v>
      </c>
      <c r="B19" s="21" t="s">
        <v>68</v>
      </c>
      <c r="C19" s="22" t="s">
        <v>50</v>
      </c>
      <c r="D19" s="23">
        <v>220000</v>
      </c>
      <c r="E19" s="23">
        <v>100000</v>
      </c>
      <c r="F19" s="40" t="s">
        <v>119</v>
      </c>
      <c r="G19" s="20" t="s">
        <v>77</v>
      </c>
      <c r="H19" s="13" t="s">
        <v>80</v>
      </c>
      <c r="I19" s="24" t="s">
        <v>75</v>
      </c>
      <c r="J19" s="13" t="s">
        <v>79</v>
      </c>
      <c r="K19" s="20" t="s">
        <v>83</v>
      </c>
      <c r="L19" s="13" t="s">
        <v>80</v>
      </c>
      <c r="M19" s="25">
        <v>15</v>
      </c>
      <c r="N19" s="25">
        <v>10</v>
      </c>
      <c r="O19" s="25">
        <v>5</v>
      </c>
      <c r="P19" s="25">
        <v>4</v>
      </c>
      <c r="Q19" s="25">
        <v>7</v>
      </c>
      <c r="R19" s="25">
        <v>5</v>
      </c>
      <c r="S19" s="25">
        <v>2</v>
      </c>
      <c r="T19" s="19">
        <f t="shared" si="0"/>
        <v>48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</row>
    <row r="20" spans="1:75" s="4" customFormat="1" ht="12.6" x14ac:dyDescent="0.25">
      <c r="A20" s="20" t="s">
        <v>60</v>
      </c>
      <c r="B20" s="21" t="s">
        <v>69</v>
      </c>
      <c r="C20" s="22" t="s">
        <v>51</v>
      </c>
      <c r="D20" s="23">
        <v>896500</v>
      </c>
      <c r="E20" s="23">
        <v>370000</v>
      </c>
      <c r="F20" s="40" t="s">
        <v>119</v>
      </c>
      <c r="G20" s="20" t="s">
        <v>75</v>
      </c>
      <c r="H20" s="13" t="s">
        <v>79</v>
      </c>
      <c r="I20" s="24" t="s">
        <v>78</v>
      </c>
      <c r="J20" s="13" t="s">
        <v>80</v>
      </c>
      <c r="K20" s="20" t="s">
        <v>82</v>
      </c>
      <c r="L20" s="13" t="s">
        <v>80</v>
      </c>
      <c r="M20" s="25">
        <v>30</v>
      </c>
      <c r="N20" s="25">
        <v>13</v>
      </c>
      <c r="O20" s="25">
        <v>14</v>
      </c>
      <c r="P20" s="25">
        <v>4</v>
      </c>
      <c r="Q20" s="25">
        <v>8</v>
      </c>
      <c r="R20" s="25">
        <v>8</v>
      </c>
      <c r="S20" s="25">
        <v>4</v>
      </c>
      <c r="T20" s="19">
        <f t="shared" si="0"/>
        <v>81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</row>
    <row r="21" spans="1:75" s="4" customFormat="1" ht="12.75" customHeight="1" x14ac:dyDescent="0.25">
      <c r="A21" s="20" t="s">
        <v>61</v>
      </c>
      <c r="B21" s="21" t="s">
        <v>70</v>
      </c>
      <c r="C21" s="21" t="s">
        <v>52</v>
      </c>
      <c r="D21" s="23">
        <v>3400000</v>
      </c>
      <c r="E21" s="23">
        <v>1100000</v>
      </c>
      <c r="F21" s="40" t="s">
        <v>119</v>
      </c>
      <c r="G21" s="20" t="s">
        <v>78</v>
      </c>
      <c r="H21" s="13" t="s">
        <v>80</v>
      </c>
      <c r="I21" s="24" t="s">
        <v>77</v>
      </c>
      <c r="J21" s="13" t="s">
        <v>79</v>
      </c>
      <c r="K21" s="20" t="s">
        <v>84</v>
      </c>
      <c r="L21" s="13" t="s">
        <v>79</v>
      </c>
      <c r="M21" s="25">
        <v>17</v>
      </c>
      <c r="N21" s="25">
        <v>11</v>
      </c>
      <c r="O21" s="25">
        <v>11</v>
      </c>
      <c r="P21" s="25">
        <v>4</v>
      </c>
      <c r="Q21" s="25">
        <v>8</v>
      </c>
      <c r="R21" s="25">
        <v>4</v>
      </c>
      <c r="S21" s="25">
        <v>2</v>
      </c>
      <c r="T21" s="19">
        <f t="shared" si="0"/>
        <v>57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</row>
    <row r="22" spans="1:75" s="4" customFormat="1" ht="12.75" customHeight="1" x14ac:dyDescent="0.25">
      <c r="A22" s="20" t="s">
        <v>62</v>
      </c>
      <c r="B22" s="26" t="s">
        <v>71</v>
      </c>
      <c r="C22" s="21" t="s">
        <v>53</v>
      </c>
      <c r="D22" s="23">
        <v>478174</v>
      </c>
      <c r="E22" s="23">
        <v>350000</v>
      </c>
      <c r="F22" s="40" t="s">
        <v>119</v>
      </c>
      <c r="G22" s="20" t="s">
        <v>78</v>
      </c>
      <c r="H22" s="13" t="s">
        <v>80</v>
      </c>
      <c r="I22" s="24" t="s">
        <v>77</v>
      </c>
      <c r="J22" s="13" t="s">
        <v>80</v>
      </c>
      <c r="K22" s="20" t="s">
        <v>85</v>
      </c>
      <c r="L22" s="27" t="s">
        <v>80</v>
      </c>
      <c r="M22" s="25">
        <v>28</v>
      </c>
      <c r="N22" s="25">
        <v>11</v>
      </c>
      <c r="O22" s="25">
        <v>12</v>
      </c>
      <c r="P22" s="25">
        <v>2</v>
      </c>
      <c r="Q22" s="25">
        <v>6</v>
      </c>
      <c r="R22" s="25">
        <v>6</v>
      </c>
      <c r="S22" s="25">
        <v>5</v>
      </c>
      <c r="T22" s="19">
        <f t="shared" si="0"/>
        <v>70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</row>
    <row r="23" spans="1:75" s="4" customFormat="1" ht="13.5" customHeight="1" x14ac:dyDescent="0.25">
      <c r="A23" s="16" t="s">
        <v>111</v>
      </c>
      <c r="B23" s="16" t="s">
        <v>95</v>
      </c>
      <c r="C23" s="16" t="s">
        <v>96</v>
      </c>
      <c r="D23" s="28">
        <v>6300000</v>
      </c>
      <c r="E23" s="28">
        <v>3800000</v>
      </c>
      <c r="F23" s="39" t="s">
        <v>118</v>
      </c>
      <c r="G23" s="16"/>
      <c r="H23" s="16"/>
      <c r="I23" s="16" t="s">
        <v>97</v>
      </c>
      <c r="J23" s="17" t="s">
        <v>80</v>
      </c>
      <c r="K23" s="16"/>
      <c r="L23" s="16"/>
      <c r="M23" s="19">
        <v>30</v>
      </c>
      <c r="N23" s="19">
        <v>11</v>
      </c>
      <c r="O23" s="19">
        <v>11</v>
      </c>
      <c r="P23" s="19">
        <v>4</v>
      </c>
      <c r="Q23" s="19">
        <v>6</v>
      </c>
      <c r="R23" s="19">
        <v>8</v>
      </c>
      <c r="S23" s="19">
        <v>4</v>
      </c>
      <c r="T23" s="19">
        <f t="shared" si="0"/>
        <v>74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</row>
    <row r="24" spans="1:75" s="4" customFormat="1" ht="12.75" customHeight="1" x14ac:dyDescent="0.25">
      <c r="A24" s="20" t="s">
        <v>63</v>
      </c>
      <c r="B24" s="21" t="s">
        <v>72</v>
      </c>
      <c r="C24" s="21" t="s">
        <v>54</v>
      </c>
      <c r="D24" s="23">
        <v>935001</v>
      </c>
      <c r="E24" s="23">
        <v>490000</v>
      </c>
      <c r="F24" s="40" t="s">
        <v>119</v>
      </c>
      <c r="G24" s="20" t="s">
        <v>75</v>
      </c>
      <c r="H24" s="13" t="s">
        <v>80</v>
      </c>
      <c r="I24" s="24" t="s">
        <v>76</v>
      </c>
      <c r="J24" s="13" t="s">
        <v>80</v>
      </c>
      <c r="K24" s="20" t="s">
        <v>86</v>
      </c>
      <c r="L24" s="13" t="s">
        <v>80</v>
      </c>
      <c r="M24" s="25">
        <v>13</v>
      </c>
      <c r="N24" s="25">
        <v>11</v>
      </c>
      <c r="O24" s="25">
        <v>3</v>
      </c>
      <c r="P24" s="25">
        <v>4</v>
      </c>
      <c r="Q24" s="25">
        <v>8</v>
      </c>
      <c r="R24" s="25">
        <v>6</v>
      </c>
      <c r="S24" s="25">
        <v>5</v>
      </c>
      <c r="T24" s="19">
        <f t="shared" si="0"/>
        <v>50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</row>
    <row r="25" spans="1:75" s="4" customFormat="1" ht="12.75" customHeight="1" x14ac:dyDescent="0.25">
      <c r="A25" s="20" t="s">
        <v>64</v>
      </c>
      <c r="B25" s="21" t="s">
        <v>73</v>
      </c>
      <c r="C25" s="21" t="s">
        <v>55</v>
      </c>
      <c r="D25" s="23">
        <v>3727572</v>
      </c>
      <c r="E25" s="23">
        <v>1600000</v>
      </c>
      <c r="F25" s="40" t="s">
        <v>119</v>
      </c>
      <c r="G25" s="20" t="s">
        <v>76</v>
      </c>
      <c r="H25" s="13" t="s">
        <v>80</v>
      </c>
      <c r="I25" s="24" t="s">
        <v>75</v>
      </c>
      <c r="J25" s="13" t="s">
        <v>80</v>
      </c>
      <c r="K25" s="20" t="s">
        <v>87</v>
      </c>
      <c r="L25" s="13" t="s">
        <v>88</v>
      </c>
      <c r="M25" s="25">
        <v>32</v>
      </c>
      <c r="N25" s="25">
        <v>10</v>
      </c>
      <c r="O25" s="25">
        <v>12</v>
      </c>
      <c r="P25" s="25">
        <v>3</v>
      </c>
      <c r="Q25" s="25">
        <v>8</v>
      </c>
      <c r="R25" s="25">
        <v>5</v>
      </c>
      <c r="S25" s="25">
        <v>2</v>
      </c>
      <c r="T25" s="19">
        <f t="shared" si="0"/>
        <v>72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</row>
    <row r="26" spans="1:75" s="4" customFormat="1" ht="12.75" customHeight="1" x14ac:dyDescent="0.25">
      <c r="A26" s="16" t="s">
        <v>112</v>
      </c>
      <c r="B26" s="16" t="s">
        <v>98</v>
      </c>
      <c r="C26" s="16" t="s">
        <v>99</v>
      </c>
      <c r="D26" s="28">
        <v>80121000</v>
      </c>
      <c r="E26" s="28">
        <v>6000000</v>
      </c>
      <c r="F26" s="39" t="s">
        <v>118</v>
      </c>
      <c r="G26" s="18"/>
      <c r="H26" s="16"/>
      <c r="I26" s="16"/>
      <c r="J26" s="17"/>
      <c r="K26" s="16"/>
      <c r="L26" s="16"/>
      <c r="M26" s="19">
        <v>27</v>
      </c>
      <c r="N26" s="19">
        <v>13</v>
      </c>
      <c r="O26" s="19">
        <v>12</v>
      </c>
      <c r="P26" s="19">
        <v>4</v>
      </c>
      <c r="Q26" s="19">
        <v>10</v>
      </c>
      <c r="R26" s="19">
        <v>9</v>
      </c>
      <c r="S26" s="19">
        <v>4</v>
      </c>
      <c r="T26" s="19">
        <f t="shared" si="0"/>
        <v>79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</row>
    <row r="27" spans="1:75" s="4" customFormat="1" ht="12.75" customHeight="1" x14ac:dyDescent="0.25">
      <c r="A27" s="16" t="s">
        <v>113</v>
      </c>
      <c r="B27" s="16" t="s">
        <v>100</v>
      </c>
      <c r="C27" s="16" t="s">
        <v>101</v>
      </c>
      <c r="D27" s="28">
        <v>2860000</v>
      </c>
      <c r="E27" s="28">
        <v>1800000</v>
      </c>
      <c r="F27" s="39" t="s">
        <v>118</v>
      </c>
      <c r="G27" s="18" t="s">
        <v>97</v>
      </c>
      <c r="H27" s="16" t="s">
        <v>80</v>
      </c>
      <c r="I27" s="16"/>
      <c r="J27" s="17"/>
      <c r="K27" s="16"/>
      <c r="L27" s="16"/>
      <c r="M27" s="19">
        <v>26</v>
      </c>
      <c r="N27" s="19">
        <v>11</v>
      </c>
      <c r="O27" s="19">
        <v>12</v>
      </c>
      <c r="P27" s="19">
        <v>4</v>
      </c>
      <c r="Q27" s="19">
        <v>8</v>
      </c>
      <c r="R27" s="19">
        <v>8</v>
      </c>
      <c r="S27" s="19">
        <v>4</v>
      </c>
      <c r="T27" s="19">
        <f t="shared" si="0"/>
        <v>73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</row>
    <row r="28" spans="1:75" s="4" customFormat="1" ht="12.6" x14ac:dyDescent="0.25">
      <c r="A28" s="16" t="s">
        <v>114</v>
      </c>
      <c r="B28" s="16" t="s">
        <v>102</v>
      </c>
      <c r="C28" s="16" t="s">
        <v>103</v>
      </c>
      <c r="D28" s="28">
        <v>12022636</v>
      </c>
      <c r="E28" s="28">
        <v>5000000</v>
      </c>
      <c r="F28" s="39" t="s">
        <v>118</v>
      </c>
      <c r="G28" s="16" t="s">
        <v>91</v>
      </c>
      <c r="H28" s="16" t="s">
        <v>80</v>
      </c>
      <c r="I28" s="16"/>
      <c r="J28" s="17"/>
      <c r="K28" s="16" t="s">
        <v>117</v>
      </c>
      <c r="L28" s="16" t="s">
        <v>80</v>
      </c>
      <c r="M28" s="19">
        <v>24</v>
      </c>
      <c r="N28" s="19">
        <v>12</v>
      </c>
      <c r="O28" s="19">
        <v>12</v>
      </c>
      <c r="P28" s="19">
        <v>4</v>
      </c>
      <c r="Q28" s="19">
        <v>9</v>
      </c>
      <c r="R28" s="19">
        <v>6</v>
      </c>
      <c r="S28" s="19">
        <v>4</v>
      </c>
      <c r="T28" s="19">
        <f t="shared" si="0"/>
        <v>71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</row>
    <row r="29" spans="1:75" s="4" customFormat="1" ht="12.75" customHeight="1" x14ac:dyDescent="0.25">
      <c r="A29" s="16" t="s">
        <v>115</v>
      </c>
      <c r="B29" s="16" t="s">
        <v>89</v>
      </c>
      <c r="C29" s="16" t="s">
        <v>104</v>
      </c>
      <c r="D29" s="28">
        <v>6810000</v>
      </c>
      <c r="E29" s="28">
        <v>3536000</v>
      </c>
      <c r="F29" s="39" t="s">
        <v>118</v>
      </c>
      <c r="G29" s="16"/>
      <c r="H29" s="16"/>
      <c r="I29" s="16" t="s">
        <v>91</v>
      </c>
      <c r="J29" s="17" t="s">
        <v>80</v>
      </c>
      <c r="K29" s="16" t="s">
        <v>105</v>
      </c>
      <c r="L29" s="16" t="s">
        <v>80</v>
      </c>
      <c r="M29" s="19">
        <v>36</v>
      </c>
      <c r="N29" s="19">
        <v>13</v>
      </c>
      <c r="O29" s="19">
        <v>13</v>
      </c>
      <c r="P29" s="19">
        <v>4</v>
      </c>
      <c r="Q29" s="19">
        <v>7</v>
      </c>
      <c r="R29" s="19">
        <v>9</v>
      </c>
      <c r="S29" s="19">
        <v>5</v>
      </c>
      <c r="T29" s="19">
        <f t="shared" si="0"/>
        <v>87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</row>
    <row r="30" spans="1:75" s="4" customFormat="1" ht="12.75" customHeight="1" x14ac:dyDescent="0.25">
      <c r="A30" s="20" t="s">
        <v>65</v>
      </c>
      <c r="B30" s="26" t="s">
        <v>74</v>
      </c>
      <c r="C30" s="21" t="s">
        <v>56</v>
      </c>
      <c r="D30" s="23">
        <v>1520000</v>
      </c>
      <c r="E30" s="23">
        <v>1100000</v>
      </c>
      <c r="F30" s="41" t="s">
        <v>119</v>
      </c>
      <c r="G30" s="20" t="s">
        <v>77</v>
      </c>
      <c r="H30" s="13" t="s">
        <v>80</v>
      </c>
      <c r="I30" s="24" t="s">
        <v>75</v>
      </c>
      <c r="J30" s="13" t="s">
        <v>80</v>
      </c>
      <c r="K30" s="20" t="s">
        <v>83</v>
      </c>
      <c r="L30" s="13" t="s">
        <v>80</v>
      </c>
      <c r="M30" s="25">
        <v>38</v>
      </c>
      <c r="N30" s="25">
        <v>11</v>
      </c>
      <c r="O30" s="25">
        <v>12</v>
      </c>
      <c r="P30" s="25">
        <v>4</v>
      </c>
      <c r="Q30" s="25">
        <v>9</v>
      </c>
      <c r="R30" s="25">
        <v>9</v>
      </c>
      <c r="S30" s="25">
        <v>4</v>
      </c>
      <c r="T30" s="19">
        <f t="shared" si="0"/>
        <v>87</v>
      </c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</row>
    <row r="31" spans="1:75" s="4" customFormat="1" ht="12.75" customHeight="1" x14ac:dyDescent="0.25">
      <c r="A31" s="16" t="s">
        <v>116</v>
      </c>
      <c r="B31" s="16" t="s">
        <v>106</v>
      </c>
      <c r="C31" s="16" t="s">
        <v>107</v>
      </c>
      <c r="D31" s="28">
        <v>4383775</v>
      </c>
      <c r="E31" s="28">
        <v>2080000</v>
      </c>
      <c r="F31" s="40" t="s">
        <v>118</v>
      </c>
      <c r="G31" s="18"/>
      <c r="H31" s="16"/>
      <c r="I31" s="16" t="s">
        <v>97</v>
      </c>
      <c r="J31" s="17" t="s">
        <v>80</v>
      </c>
      <c r="K31" s="16" t="s">
        <v>108</v>
      </c>
      <c r="L31" s="16" t="s">
        <v>79</v>
      </c>
      <c r="M31" s="19">
        <v>16</v>
      </c>
      <c r="N31" s="19">
        <v>12</v>
      </c>
      <c r="O31" s="19">
        <v>6</v>
      </c>
      <c r="P31" s="19">
        <v>4</v>
      </c>
      <c r="Q31" s="19">
        <v>7</v>
      </c>
      <c r="R31" s="19">
        <v>4</v>
      </c>
      <c r="S31" s="19">
        <v>2</v>
      </c>
      <c r="T31" s="19">
        <f t="shared" si="0"/>
        <v>51</v>
      </c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</row>
    <row r="32" spans="1:75" ht="12.6" x14ac:dyDescent="0.3">
      <c r="D32" s="29">
        <f>SUM(D15:D31)</f>
        <v>128602658</v>
      </c>
      <c r="E32" s="29">
        <f>SUM(E15:E31)</f>
        <v>30276000</v>
      </c>
      <c r="F32" s="29"/>
      <c r="G32" s="6"/>
    </row>
    <row r="33" spans="5:9" x14ac:dyDescent="0.3">
      <c r="E33" s="6"/>
      <c r="F33" s="6"/>
      <c r="G33" s="6"/>
      <c r="H33" s="6"/>
      <c r="I33" s="6"/>
    </row>
  </sheetData>
  <dataValidations count="4">
    <dataValidation type="decimal" operator="lessThanOrEqual" allowBlank="1" showInputMessage="1" showErrorMessage="1" error="max. 5" sqref="S15:S31 P15:P31" xr:uid="{22D7ED2B-DEED-4555-B086-F5B49585E677}">
      <formula1>5</formula1>
    </dataValidation>
    <dataValidation type="decimal" operator="lessThanOrEqual" allowBlank="1" showInputMessage="1" showErrorMessage="1" error="max. 10" sqref="Q15:R31" xr:uid="{1D73E4C5-D939-4259-9EF2-9A7B775A1486}">
      <formula1>10</formula1>
    </dataValidation>
    <dataValidation type="decimal" operator="lessThanOrEqual" allowBlank="1" showInputMessage="1" showErrorMessage="1" error="max. 15" sqref="N15:O31" xr:uid="{83D4F9EC-45C5-4D6C-8AF9-91627B65188A}">
      <formula1>15</formula1>
    </dataValidation>
    <dataValidation type="decimal" operator="lessThanOrEqual" allowBlank="1" showInputMessage="1" showErrorMessage="1" error="max. 40" sqref="M15:M31" xr:uid="{1ABDD22D-B3B7-4473-A6FE-B861F16DA181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A128F1-F1FF-439D-B72F-AC0B70B43884}"/>
</file>

<file path=customXml/itemProps2.xml><?xml version="1.0" encoding="utf-8"?>
<ds:datastoreItem xmlns:ds="http://schemas.openxmlformats.org/officeDocument/2006/customXml" ds:itemID="{E5D008D4-D055-4E0A-9E59-4ADDF1896770}"/>
</file>

<file path=customXml/itemProps3.xml><?xml version="1.0" encoding="utf-8"?>
<ds:datastoreItem xmlns:ds="http://schemas.openxmlformats.org/officeDocument/2006/customXml" ds:itemID="{0CFF46E3-5BFF-4046-B79C-2FB3B9587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animovaný film</vt:lpstr>
      <vt:lpstr>ČK</vt:lpstr>
      <vt:lpstr>HB</vt:lpstr>
      <vt:lpstr>JK</vt:lpstr>
      <vt:lpstr>LD</vt:lpstr>
      <vt:lpstr>LC</vt:lpstr>
      <vt:lpstr>NS</vt:lpstr>
      <vt:lpstr>OZ</vt:lpstr>
      <vt:lpstr>TCD</vt:lpstr>
      <vt:lpstr>'animovaný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2021-10-07T15:27:23Z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