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. jednání - leden\"/>
    </mc:Choice>
  </mc:AlternateContent>
  <xr:revisionPtr revIDLastSave="0" documentId="13_ncr:1_{1DAE5345-A028-4272-BE12-9C5A3D631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voj hraný film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9" r:id="rId7"/>
    <sheet name="NS" sheetId="10" r:id="rId8"/>
    <sheet name="PBa" sheetId="11" r:id="rId9"/>
    <sheet name="PBi" sheetId="3" r:id="rId10"/>
  </sheets>
  <definedNames>
    <definedName name="_xlnm.Print_Area" localSheetId="0">'Vývoj hraný film'!$A$1:$V$54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1" l="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E46" i="3"/>
  <c r="D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E46" i="11"/>
  <c r="D46" i="11"/>
  <c r="L14" i="11"/>
  <c r="E46" i="10"/>
  <c r="D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E46" i="9"/>
  <c r="D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E46" i="8"/>
  <c r="D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E46" i="7"/>
  <c r="D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E46" i="6"/>
  <c r="D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E46" i="5"/>
  <c r="D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E46" i="4" l="1"/>
  <c r="D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8" i="2"/>
  <c r="L21" i="2"/>
  <c r="L20" i="2"/>
  <c r="L43" i="2"/>
  <c r="L23" i="2"/>
  <c r="L26" i="2"/>
  <c r="L36" i="2"/>
  <c r="L30" i="2"/>
  <c r="L19" i="2"/>
  <c r="L47" i="2"/>
  <c r="L28" i="2"/>
  <c r="L41" i="2"/>
  <c r="L34" i="2"/>
  <c r="L45" i="2"/>
  <c r="L25" i="2"/>
  <c r="L33" i="2"/>
  <c r="L46" i="2"/>
  <c r="L37" i="2"/>
  <c r="L44" i="2"/>
  <c r="L16" i="2"/>
  <c r="L22" i="2"/>
  <c r="L17" i="2"/>
  <c r="L38" i="2"/>
  <c r="L40" i="2"/>
  <c r="L27" i="2"/>
  <c r="L31" i="2"/>
  <c r="L39" i="2"/>
  <c r="L32" i="2"/>
  <c r="L24" i="2"/>
  <c r="L35" i="2"/>
  <c r="L29" i="2"/>
  <c r="L42" i="2"/>
  <c r="E48" i="2" l="1"/>
  <c r="D48" i="2"/>
  <c r="M48" i="2" l="1"/>
  <c r="M49" i="2" s="1"/>
</calcChain>
</file>

<file path=xl/sharedStrings.xml><?xml version="1.0" encoding="utf-8"?>
<sst xmlns="http://schemas.openxmlformats.org/spreadsheetml/2006/main" count="1423" uniqueCount="153">
  <si>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</si>
  <si>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</si>
  <si>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</si>
  <si>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</si>
  <si>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</si>
  <si>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</si>
  <si>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</si>
  <si>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</si>
  <si>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</si>
  <si>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</si>
  <si>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</si>
  <si>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</si>
  <si>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</si>
  <si>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</si>
  <si>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</si>
  <si>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</si>
  <si>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</si>
  <si>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</si>
  <si>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</si>
  <si>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</si>
  <si>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</si>
  <si>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</si>
  <si>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</si>
  <si>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</si>
  <si>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</si>
  <si>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</si>
  <si>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Kompletní vývoj celovečerního hraného filmu</t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</si>
  <si>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</si>
  <si>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</si>
  <si>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</si>
  <si>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</si>
  <si>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</si>
  <si>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2023-1-1-3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</si>
  <si>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10. 2022-3. 11. 2022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8 800 000 Kč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</si>
  <si>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září 2025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</si>
  <si>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4. podpora debutantů a nastupující filmařské generace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</si>
  <si>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</si>
  <si>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</si>
  <si>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</si>
  <si>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</si>
  <si>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</si>
  <si>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t>5572/2023</t>
  </si>
  <si>
    <t>5573/2023</t>
  </si>
  <si>
    <t>5575/2023</t>
  </si>
  <si>
    <t>5578/2023</t>
  </si>
  <si>
    <t>5579/2023</t>
  </si>
  <si>
    <t>5584/2023</t>
  </si>
  <si>
    <t>5592/2023</t>
  </si>
  <si>
    <t>5593/2023</t>
  </si>
  <si>
    <t>5596/2023</t>
  </si>
  <si>
    <t>5597/2023</t>
  </si>
  <si>
    <t>5599/2023</t>
  </si>
  <si>
    <t>5601/2023</t>
  </si>
  <si>
    <t>5602/2023</t>
  </si>
  <si>
    <t>5635/2023</t>
  </si>
  <si>
    <t>5636/2023</t>
  </si>
  <si>
    <t>5637/2023</t>
  </si>
  <si>
    <t>5638/2023</t>
  </si>
  <si>
    <t>5639/2023</t>
  </si>
  <si>
    <t>5640/2023</t>
  </si>
  <si>
    <t>5641/2023</t>
  </si>
  <si>
    <t>5642/2023</t>
  </si>
  <si>
    <t>5643/2023</t>
  </si>
  <si>
    <t>5645/2023</t>
  </si>
  <si>
    <t>5646/2023</t>
  </si>
  <si>
    <t>5648/2023</t>
  </si>
  <si>
    <t>5649/2023</t>
  </si>
  <si>
    <t>5650/2023</t>
  </si>
  <si>
    <t>5651/2023</t>
  </si>
  <si>
    <t>5652/2023</t>
  </si>
  <si>
    <t>5653/2023</t>
  </si>
  <si>
    <t>5654/2023</t>
  </si>
  <si>
    <t>5655/2023</t>
  </si>
  <si>
    <t>Golden Dawn</t>
  </si>
  <si>
    <t>šššššFilm</t>
  </si>
  <si>
    <t>CINEART TV PRAGUE</t>
  </si>
  <si>
    <t>8Heads Productions</t>
  </si>
  <si>
    <t>Sirius Films</t>
  </si>
  <si>
    <t>AntWorks</t>
  </si>
  <si>
    <t>MOTYFILM</t>
  </si>
  <si>
    <t xml:space="preserve">SCREENPLAY BY </t>
  </si>
  <si>
    <t>LUMINAR Film</t>
  </si>
  <si>
    <t>NEGATIV</t>
  </si>
  <si>
    <t>nutprodukce</t>
  </si>
  <si>
    <t>BIO ILLUSION</t>
  </si>
  <si>
    <t>KOZA Film</t>
  </si>
  <si>
    <t>AXMAN PRODUCTION</t>
  </si>
  <si>
    <t>Cinémotif Films</t>
  </si>
  <si>
    <t>Unit and sofa Praha</t>
  </si>
  <si>
    <t>FRESH LOBSTER</t>
  </si>
  <si>
    <t>Alter Vision</t>
  </si>
  <si>
    <t>Analog Vision</t>
  </si>
  <si>
    <t>Ondřej Cihlář</t>
  </si>
  <si>
    <t>Bratři</t>
  </si>
  <si>
    <t>Xova Film</t>
  </si>
  <si>
    <t>Kuli Film</t>
  </si>
  <si>
    <t>OZET Film</t>
  </si>
  <si>
    <t>Perfilm</t>
  </si>
  <si>
    <t>Mimesis Film</t>
  </si>
  <si>
    <t>TVORBA films</t>
  </si>
  <si>
    <t>Actress Film</t>
  </si>
  <si>
    <t xml:space="preserve">Bionaut </t>
  </si>
  <si>
    <t>Kristýna Drozdová</t>
  </si>
  <si>
    <t>Jannis</t>
  </si>
  <si>
    <t>Vývoj filmu Vera nechce žít</t>
  </si>
  <si>
    <t>Neposlušné děti</t>
  </si>
  <si>
    <t>Hvězda (aka Petřin film)</t>
  </si>
  <si>
    <t>Jako vzduch</t>
  </si>
  <si>
    <t>PANNA SOFIA</t>
  </si>
  <si>
    <t>Milostný dopis klínovým písmem</t>
  </si>
  <si>
    <t>SANNA</t>
  </si>
  <si>
    <t>MILOVAT SE</t>
  </si>
  <si>
    <t>Houpačky</t>
  </si>
  <si>
    <t>FINGO</t>
  </si>
  <si>
    <t>Vitalij a Julia - vývoj</t>
  </si>
  <si>
    <t>Harlekýnovy milióny</t>
  </si>
  <si>
    <t>Zemětřesení</t>
  </si>
  <si>
    <t>Budoucnost</t>
  </si>
  <si>
    <t>Otcovrah</t>
  </si>
  <si>
    <t>Tyrkysová hora</t>
  </si>
  <si>
    <t>Parkourista</t>
  </si>
  <si>
    <t>NONA</t>
  </si>
  <si>
    <t>Oči</t>
  </si>
  <si>
    <t>Hra o světlo</t>
  </si>
  <si>
    <t>Dovolená v Českém ráji</t>
  </si>
  <si>
    <t>Princess</t>
  </si>
  <si>
    <t>Čtyři</t>
  </si>
  <si>
    <t>Černá krev – kompletní vývoj</t>
  </si>
  <si>
    <t>Bratři žháři</t>
  </si>
  <si>
    <t>Bílá voda</t>
  </si>
  <si>
    <t>Rodinná tradice</t>
  </si>
  <si>
    <t>Nám to můžeš říct - vývoj</t>
  </si>
  <si>
    <t>Black Waves</t>
  </si>
  <si>
    <t>36m2</t>
  </si>
  <si>
    <t>Zabití</t>
  </si>
  <si>
    <t>ne</t>
  </si>
  <si>
    <t>ano</t>
  </si>
  <si>
    <t>investiční dotace</t>
  </si>
  <si>
    <t>Projekty této výzvy budou na základě usnesení č. 264/2022 hrazeny ze státní dotace 2022.</t>
  </si>
  <si>
    <t>50%</t>
  </si>
  <si>
    <t>90%</t>
  </si>
  <si>
    <t>60%</t>
  </si>
  <si>
    <t>65%</t>
  </si>
  <si>
    <t>85%</t>
  </si>
  <si>
    <t>ano - 30%</t>
  </si>
  <si>
    <t>31.10.2023</t>
  </si>
  <si>
    <t>30.11.2024</t>
  </si>
  <si>
    <t>31.3.2024</t>
  </si>
  <si>
    <t>31.12.2024</t>
  </si>
  <si>
    <t>30.4.2024</t>
  </si>
  <si>
    <t>30.11.2023</t>
  </si>
  <si>
    <t>31.5.2024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</si>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</sst>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6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7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49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26</v>
      </c>
    </row>
    <row r="2" spans="1:86" ht="12.6" x14ac:dyDescent="0.3">
      <c r="A2" s="3" t="s">
        <v>32</v>
      </c>
      <c r="D2" s="3" t="s">
        <v>23</v>
      </c>
    </row>
    <row r="3" spans="1:86" ht="12.6" customHeight="1" x14ac:dyDescent="0.3">
      <c r="A3" s="3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86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86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86" ht="12.6" customHeight="1" x14ac:dyDescent="0.3">
      <c r="A6" s="3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86" ht="12.6" x14ac:dyDescent="0.3">
      <c r="A8" s="3" t="s">
        <v>22</v>
      </c>
      <c r="D8" s="3" t="s">
        <v>24</v>
      </c>
    </row>
    <row r="9" spans="1:86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86" s="27" customFormat="1" ht="12.6" customHeight="1" x14ac:dyDescent="0.3">
      <c r="D10" s="40"/>
      <c r="E10" s="40"/>
    </row>
    <row r="11" spans="1:86" s="27" customFormat="1" ht="12.6" customHeight="1" x14ac:dyDescent="0.3">
      <c r="D11" s="18" t="s">
        <v>138</v>
      </c>
      <c r="E11" s="18"/>
      <c r="F11" s="18"/>
      <c r="G11" s="18"/>
      <c r="H11" s="18"/>
      <c r="I11" s="18"/>
      <c r="J11" s="18"/>
      <c r="K11" s="18"/>
      <c r="L11" s="18"/>
    </row>
    <row r="12" spans="1:86" ht="12.6" x14ac:dyDescent="0.3">
      <c r="A12" s="3"/>
    </row>
    <row r="13" spans="1:86" ht="26.4" customHeight="1" x14ac:dyDescent="0.3">
      <c r="A13" s="19" t="s">
        <v>0</v>
      </c>
      <c r="B13" s="19" t="s">
        <v>1</v>
      </c>
      <c r="C13" s="19" t="s">
        <v>17</v>
      </c>
      <c r="D13" s="19" t="s">
        <v>12</v>
      </c>
      <c r="E13" s="21" t="s">
        <v>2</v>
      </c>
      <c r="F13" s="19" t="s">
        <v>14</v>
      </c>
      <c r="G13" s="19" t="s">
        <v>36</v>
      </c>
      <c r="H13" s="19" t="s">
        <v>13</v>
      </c>
      <c r="I13" s="19" t="s">
        <v>37</v>
      </c>
      <c r="J13" s="19" t="s">
        <v>38</v>
      </c>
      <c r="K13" s="19" t="s">
        <v>39</v>
      </c>
      <c r="L13" s="19" t="s">
        <v>3</v>
      </c>
      <c r="M13" s="19" t="s">
        <v>4</v>
      </c>
      <c r="N13" s="19" t="s">
        <v>5</v>
      </c>
      <c r="O13" s="19" t="s">
        <v>6</v>
      </c>
      <c r="P13" s="19" t="s">
        <v>7</v>
      </c>
      <c r="Q13" s="19" t="s">
        <v>16</v>
      </c>
      <c r="R13" s="19" t="s">
        <v>15</v>
      </c>
      <c r="S13" s="19" t="s">
        <v>8</v>
      </c>
      <c r="T13" s="19" t="s">
        <v>9</v>
      </c>
      <c r="U13" s="19" t="s">
        <v>10</v>
      </c>
      <c r="V13" s="19" t="s">
        <v>11</v>
      </c>
    </row>
    <row r="14" spans="1:86" ht="59.4" customHeight="1" x14ac:dyDescent="0.3">
      <c r="A14" s="20"/>
      <c r="B14" s="20"/>
      <c r="C14" s="20"/>
      <c r="D14" s="20"/>
      <c r="E14" s="2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86" ht="28.95" customHeight="1" x14ac:dyDescent="0.3">
      <c r="A15" s="20"/>
      <c r="B15" s="20"/>
      <c r="C15" s="20"/>
      <c r="D15" s="20"/>
      <c r="E15" s="22"/>
      <c r="F15" s="4" t="s">
        <v>25</v>
      </c>
      <c r="G15" s="4" t="s">
        <v>19</v>
      </c>
      <c r="H15" s="4" t="s">
        <v>21</v>
      </c>
      <c r="I15" s="4" t="s">
        <v>40</v>
      </c>
      <c r="J15" s="4" t="s">
        <v>20</v>
      </c>
      <c r="K15" s="4" t="s">
        <v>20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1"/>
    </row>
    <row r="16" spans="1:86" s="5" customFormat="1" ht="12.75" customHeight="1" x14ac:dyDescent="0.25">
      <c r="A16" s="12" t="s">
        <v>50</v>
      </c>
      <c r="B16" s="12" t="s">
        <v>81</v>
      </c>
      <c r="C16" s="12" t="s">
        <v>112</v>
      </c>
      <c r="D16" s="16">
        <v>1880000</v>
      </c>
      <c r="E16" s="16">
        <v>1100000</v>
      </c>
      <c r="F16" s="6">
        <v>34.625</v>
      </c>
      <c r="G16" s="6">
        <v>12.375</v>
      </c>
      <c r="H16" s="6">
        <v>9</v>
      </c>
      <c r="I16" s="6">
        <v>22.625</v>
      </c>
      <c r="J16" s="6">
        <v>4</v>
      </c>
      <c r="K16" s="6">
        <v>4.875</v>
      </c>
      <c r="L16" s="6">
        <f>SUM(F16:K16)</f>
        <v>87.5</v>
      </c>
      <c r="M16" s="36">
        <v>1100000</v>
      </c>
      <c r="N16" s="7" t="s">
        <v>137</v>
      </c>
      <c r="O16" s="14" t="s">
        <v>136</v>
      </c>
      <c r="P16" s="35" t="s">
        <v>136</v>
      </c>
      <c r="Q16" s="14" t="s">
        <v>135</v>
      </c>
      <c r="R16" s="14" t="s">
        <v>135</v>
      </c>
      <c r="S16" s="15">
        <v>0.59</v>
      </c>
      <c r="T16" s="35" t="s">
        <v>140</v>
      </c>
      <c r="U16" s="42">
        <v>45229</v>
      </c>
      <c r="V16" s="35" t="s">
        <v>145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5" customFormat="1" ht="12.75" customHeight="1" x14ac:dyDescent="0.25">
      <c r="A17" s="12" t="s">
        <v>52</v>
      </c>
      <c r="B17" s="17" t="s">
        <v>83</v>
      </c>
      <c r="C17" s="12" t="s">
        <v>114</v>
      </c>
      <c r="D17" s="16">
        <v>2800000</v>
      </c>
      <c r="E17" s="16">
        <v>950000</v>
      </c>
      <c r="F17" s="6">
        <v>34.875</v>
      </c>
      <c r="G17" s="6">
        <v>13.125</v>
      </c>
      <c r="H17" s="6">
        <v>9</v>
      </c>
      <c r="I17" s="6">
        <v>22.375</v>
      </c>
      <c r="J17" s="6">
        <v>3</v>
      </c>
      <c r="K17" s="6">
        <v>4.875</v>
      </c>
      <c r="L17" s="6">
        <f>SUM(F17:K17)</f>
        <v>87.25</v>
      </c>
      <c r="M17" s="36">
        <v>950000</v>
      </c>
      <c r="N17" s="32" t="s">
        <v>137</v>
      </c>
      <c r="O17" s="14" t="s">
        <v>136</v>
      </c>
      <c r="P17" s="35" t="s">
        <v>135</v>
      </c>
      <c r="Q17" s="14" t="s">
        <v>135</v>
      </c>
      <c r="R17" s="14" t="s">
        <v>135</v>
      </c>
      <c r="S17" s="15">
        <v>0.34</v>
      </c>
      <c r="T17" s="35" t="s">
        <v>139</v>
      </c>
      <c r="U17" s="42">
        <v>45599</v>
      </c>
      <c r="V17" s="35" t="s">
        <v>146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5" customFormat="1" ht="12.75" customHeight="1" x14ac:dyDescent="0.25">
      <c r="A18" s="12" t="s">
        <v>63</v>
      </c>
      <c r="B18" s="12" t="s">
        <v>94</v>
      </c>
      <c r="C18" s="12" t="s">
        <v>125</v>
      </c>
      <c r="D18" s="13">
        <v>1300000</v>
      </c>
      <c r="E18" s="13">
        <v>800000</v>
      </c>
      <c r="F18" s="6">
        <v>35.25</v>
      </c>
      <c r="G18" s="6">
        <v>12</v>
      </c>
      <c r="H18" s="6">
        <v>8.75</v>
      </c>
      <c r="I18" s="6">
        <v>22.125</v>
      </c>
      <c r="J18" s="6">
        <v>2</v>
      </c>
      <c r="K18" s="6">
        <v>4.875</v>
      </c>
      <c r="L18" s="6">
        <f>SUM(F18:K18)</f>
        <v>85</v>
      </c>
      <c r="M18" s="36">
        <v>800000</v>
      </c>
      <c r="N18" s="32" t="s">
        <v>137</v>
      </c>
      <c r="O18" s="14" t="s">
        <v>136</v>
      </c>
      <c r="P18" s="35" t="s">
        <v>136</v>
      </c>
      <c r="Q18" s="14" t="s">
        <v>135</v>
      </c>
      <c r="R18" s="14" t="s">
        <v>135</v>
      </c>
      <c r="S18" s="15">
        <v>0.62</v>
      </c>
      <c r="T18" s="35" t="s">
        <v>140</v>
      </c>
      <c r="U18" s="42">
        <v>45382</v>
      </c>
      <c r="V18" s="35" t="s">
        <v>147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5" customFormat="1" ht="12.75" customHeight="1" x14ac:dyDescent="0.25">
      <c r="A19" s="12" t="s">
        <v>71</v>
      </c>
      <c r="B19" s="12" t="s">
        <v>101</v>
      </c>
      <c r="C19" s="12" t="s">
        <v>133</v>
      </c>
      <c r="D19" s="13">
        <v>2400000</v>
      </c>
      <c r="E19" s="13">
        <v>1000000</v>
      </c>
      <c r="F19" s="6">
        <v>35.5</v>
      </c>
      <c r="G19" s="6">
        <v>12.125</v>
      </c>
      <c r="H19" s="6">
        <v>7.375</v>
      </c>
      <c r="I19" s="6">
        <v>22.75</v>
      </c>
      <c r="J19" s="6">
        <v>2</v>
      </c>
      <c r="K19" s="6">
        <v>4.875</v>
      </c>
      <c r="L19" s="6">
        <f>SUM(F19:K19)</f>
        <v>84.625</v>
      </c>
      <c r="M19" s="36">
        <v>1000000</v>
      </c>
      <c r="N19" s="32" t="s">
        <v>137</v>
      </c>
      <c r="O19" s="14" t="s">
        <v>136</v>
      </c>
      <c r="P19" s="35" t="s">
        <v>136</v>
      </c>
      <c r="Q19" s="14" t="s">
        <v>136</v>
      </c>
      <c r="R19" s="35" t="s">
        <v>144</v>
      </c>
      <c r="S19" s="15">
        <v>0.42</v>
      </c>
      <c r="T19" s="35" t="s">
        <v>141</v>
      </c>
      <c r="U19" s="42">
        <v>45657</v>
      </c>
      <c r="V19" s="35" t="s">
        <v>148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5" customFormat="1" ht="12.75" customHeight="1" x14ac:dyDescent="0.25">
      <c r="A20" s="12" t="s">
        <v>65</v>
      </c>
      <c r="B20" s="12" t="s">
        <v>96</v>
      </c>
      <c r="C20" s="12" t="s">
        <v>127</v>
      </c>
      <c r="D20" s="13">
        <v>2970000</v>
      </c>
      <c r="E20" s="13">
        <v>1250000</v>
      </c>
      <c r="F20" s="6">
        <v>34.125</v>
      </c>
      <c r="G20" s="6">
        <v>11.625</v>
      </c>
      <c r="H20" s="6">
        <v>8.5</v>
      </c>
      <c r="I20" s="6">
        <v>21.75</v>
      </c>
      <c r="J20" s="6">
        <v>2</v>
      </c>
      <c r="K20" s="6">
        <v>4.875</v>
      </c>
      <c r="L20" s="6">
        <f>SUM(F20:K20)</f>
        <v>82.875</v>
      </c>
      <c r="M20" s="36">
        <v>1250000</v>
      </c>
      <c r="N20" s="32" t="s">
        <v>137</v>
      </c>
      <c r="O20" s="14" t="s">
        <v>136</v>
      </c>
      <c r="P20" s="35" t="s">
        <v>136</v>
      </c>
      <c r="Q20" s="14" t="s">
        <v>135</v>
      </c>
      <c r="R20" s="14" t="s">
        <v>135</v>
      </c>
      <c r="S20" s="15">
        <v>0.56999999999999995</v>
      </c>
      <c r="T20" s="35" t="s">
        <v>142</v>
      </c>
      <c r="U20" s="42">
        <v>45402</v>
      </c>
      <c r="V20" s="35" t="s">
        <v>149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5" customFormat="1" ht="12.6" x14ac:dyDescent="0.25">
      <c r="A21" s="12" t="s">
        <v>64</v>
      </c>
      <c r="B21" s="17" t="s">
        <v>95</v>
      </c>
      <c r="C21" s="12" t="s">
        <v>126</v>
      </c>
      <c r="D21" s="13">
        <v>1669000</v>
      </c>
      <c r="E21" s="13">
        <v>999000</v>
      </c>
      <c r="F21" s="6">
        <v>35.375</v>
      </c>
      <c r="G21" s="6">
        <v>10.75</v>
      </c>
      <c r="H21" s="6">
        <v>7.125</v>
      </c>
      <c r="I21" s="6">
        <v>20.75</v>
      </c>
      <c r="J21" s="6">
        <v>4</v>
      </c>
      <c r="K21" s="6">
        <v>4.75</v>
      </c>
      <c r="L21" s="6">
        <f>SUM(F21:K21)</f>
        <v>82.75</v>
      </c>
      <c r="M21" s="36">
        <v>950000</v>
      </c>
      <c r="N21" s="32" t="s">
        <v>137</v>
      </c>
      <c r="O21" s="14" t="s">
        <v>136</v>
      </c>
      <c r="P21" s="35" t="s">
        <v>136</v>
      </c>
      <c r="Q21" s="14" t="s">
        <v>135</v>
      </c>
      <c r="R21" s="14" t="s">
        <v>135</v>
      </c>
      <c r="S21" s="15">
        <v>0.6</v>
      </c>
      <c r="T21" s="35" t="s">
        <v>143</v>
      </c>
      <c r="U21" s="42">
        <v>45626</v>
      </c>
      <c r="V21" s="35" t="s">
        <v>146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5" customFormat="1" ht="12.75" customHeight="1" x14ac:dyDescent="0.25">
      <c r="A22" s="12" t="s">
        <v>51</v>
      </c>
      <c r="B22" s="12" t="s">
        <v>82</v>
      </c>
      <c r="C22" s="12" t="s">
        <v>113</v>
      </c>
      <c r="D22" s="16">
        <v>2179000</v>
      </c>
      <c r="E22" s="16">
        <v>800000</v>
      </c>
      <c r="F22" s="6">
        <v>32.625</v>
      </c>
      <c r="G22" s="6">
        <v>12.375</v>
      </c>
      <c r="H22" s="6">
        <v>7.375</v>
      </c>
      <c r="I22" s="6">
        <v>21.125</v>
      </c>
      <c r="J22" s="6">
        <v>4</v>
      </c>
      <c r="K22" s="6">
        <v>4.875</v>
      </c>
      <c r="L22" s="6">
        <f>SUM(F22:K22)</f>
        <v>82.375</v>
      </c>
      <c r="M22" s="36">
        <v>800000</v>
      </c>
      <c r="N22" s="32" t="s">
        <v>137</v>
      </c>
      <c r="O22" s="14" t="s">
        <v>135</v>
      </c>
      <c r="P22" s="35" t="s">
        <v>136</v>
      </c>
      <c r="Q22" s="14" t="s">
        <v>135</v>
      </c>
      <c r="R22" s="14" t="s">
        <v>135</v>
      </c>
      <c r="S22" s="15">
        <v>0.37</v>
      </c>
      <c r="T22" s="35" t="s">
        <v>142</v>
      </c>
      <c r="U22" s="42">
        <v>45233</v>
      </c>
      <c r="V22" s="35" t="s">
        <v>150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5" customFormat="1" ht="12.75" customHeight="1" x14ac:dyDescent="0.25">
      <c r="A23" s="12" t="s">
        <v>67</v>
      </c>
      <c r="B23" s="12" t="s">
        <v>98</v>
      </c>
      <c r="C23" s="12" t="s">
        <v>129</v>
      </c>
      <c r="D23" s="13">
        <v>1630000</v>
      </c>
      <c r="E23" s="13">
        <v>1200000</v>
      </c>
      <c r="F23" s="6">
        <v>34.875</v>
      </c>
      <c r="G23" s="6">
        <v>12.125</v>
      </c>
      <c r="H23" s="6">
        <v>7</v>
      </c>
      <c r="I23" s="6">
        <v>19.375</v>
      </c>
      <c r="J23" s="6">
        <v>3</v>
      </c>
      <c r="K23" s="6">
        <v>4.75</v>
      </c>
      <c r="L23" s="6">
        <f>SUM(F23:K23)</f>
        <v>81.125</v>
      </c>
      <c r="M23" s="36">
        <v>1200000</v>
      </c>
      <c r="N23" s="32" t="s">
        <v>137</v>
      </c>
      <c r="O23" s="14" t="s">
        <v>136</v>
      </c>
      <c r="P23" s="35" t="s">
        <v>136</v>
      </c>
      <c r="Q23" s="14" t="s">
        <v>135</v>
      </c>
      <c r="R23" s="14" t="s">
        <v>135</v>
      </c>
      <c r="S23" s="15">
        <v>0.74</v>
      </c>
      <c r="T23" s="35" t="s">
        <v>140</v>
      </c>
      <c r="U23" s="42">
        <v>45442</v>
      </c>
      <c r="V23" s="35" t="s">
        <v>151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5" customFormat="1" ht="12.75" customHeight="1" x14ac:dyDescent="0.25">
      <c r="A24" s="12" t="s">
        <v>59</v>
      </c>
      <c r="B24" s="12" t="s">
        <v>90</v>
      </c>
      <c r="C24" s="12" t="s">
        <v>121</v>
      </c>
      <c r="D24" s="13">
        <v>1125000</v>
      </c>
      <c r="E24" s="13">
        <v>800000</v>
      </c>
      <c r="F24" s="6">
        <v>34.625</v>
      </c>
      <c r="G24" s="6">
        <v>11.875</v>
      </c>
      <c r="H24" s="6">
        <v>7.375</v>
      </c>
      <c r="I24" s="6">
        <v>22</v>
      </c>
      <c r="J24" s="6">
        <v>0</v>
      </c>
      <c r="K24" s="6">
        <v>4.875</v>
      </c>
      <c r="L24" s="6">
        <f>SUM(F24:K24)</f>
        <v>80.75</v>
      </c>
      <c r="M24" s="37">
        <v>750000</v>
      </c>
      <c r="N24" s="32" t="s">
        <v>137</v>
      </c>
      <c r="O24" s="14" t="s">
        <v>136</v>
      </c>
      <c r="P24" s="35" t="s">
        <v>136</v>
      </c>
      <c r="Q24" s="14" t="s">
        <v>135</v>
      </c>
      <c r="R24" s="14" t="s">
        <v>135</v>
      </c>
      <c r="S24" s="15">
        <v>0.71</v>
      </c>
      <c r="T24" s="35" t="s">
        <v>140</v>
      </c>
      <c r="U24" s="42">
        <v>45657</v>
      </c>
      <c r="V24" s="35" t="s">
        <v>148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5" customFormat="1" ht="12.75" customHeight="1" x14ac:dyDescent="0.25">
      <c r="A25" s="12" t="s">
        <v>45</v>
      </c>
      <c r="B25" s="12" t="s">
        <v>76</v>
      </c>
      <c r="C25" s="12" t="s">
        <v>107</v>
      </c>
      <c r="D25" s="16">
        <v>1454000</v>
      </c>
      <c r="E25" s="16">
        <v>850000</v>
      </c>
      <c r="F25" s="6">
        <v>28</v>
      </c>
      <c r="G25" s="6">
        <v>8.625</v>
      </c>
      <c r="H25" s="6">
        <v>7.25</v>
      </c>
      <c r="I25" s="6">
        <v>20.625</v>
      </c>
      <c r="J25" s="6">
        <v>4</v>
      </c>
      <c r="K25" s="6">
        <v>4.875</v>
      </c>
      <c r="L25" s="6">
        <f>SUM(F25:K25)</f>
        <v>73.375</v>
      </c>
      <c r="M25" s="10"/>
      <c r="N25" s="7"/>
      <c r="O25" s="14" t="s">
        <v>136</v>
      </c>
      <c r="P25" s="35"/>
      <c r="Q25" s="14" t="s">
        <v>135</v>
      </c>
      <c r="R25" s="35"/>
      <c r="S25" s="15">
        <v>0.65</v>
      </c>
      <c r="T25" s="35"/>
      <c r="U25" s="42">
        <v>45901</v>
      </c>
      <c r="V25" s="3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5" customFormat="1" ht="12.75" customHeight="1" x14ac:dyDescent="0.25">
      <c r="A26" s="12" t="s">
        <v>68</v>
      </c>
      <c r="B26" s="12" t="s">
        <v>99</v>
      </c>
      <c r="C26" s="12" t="s">
        <v>130</v>
      </c>
      <c r="D26" s="13">
        <v>1463500</v>
      </c>
      <c r="E26" s="13">
        <v>1100000</v>
      </c>
      <c r="F26" s="6">
        <v>29.625</v>
      </c>
      <c r="G26" s="6">
        <v>10</v>
      </c>
      <c r="H26" s="6">
        <v>8.375</v>
      </c>
      <c r="I26" s="6">
        <v>17.625</v>
      </c>
      <c r="J26" s="6">
        <v>3</v>
      </c>
      <c r="K26" s="6">
        <v>4.375</v>
      </c>
      <c r="L26" s="6">
        <f>SUM(F26:K26)</f>
        <v>73</v>
      </c>
      <c r="M26" s="10"/>
      <c r="N26" s="7"/>
      <c r="O26" s="14" t="s">
        <v>136</v>
      </c>
      <c r="P26" s="35"/>
      <c r="Q26" s="14" t="s">
        <v>135</v>
      </c>
      <c r="R26" s="35"/>
      <c r="S26" s="15">
        <v>0.75</v>
      </c>
      <c r="T26" s="35"/>
      <c r="U26" s="42">
        <v>45291</v>
      </c>
      <c r="V26" s="35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5" customFormat="1" ht="12.75" customHeight="1" x14ac:dyDescent="0.25">
      <c r="A27" s="12" t="s">
        <v>55</v>
      </c>
      <c r="B27" s="12" t="s">
        <v>86</v>
      </c>
      <c r="C27" s="17" t="s">
        <v>117</v>
      </c>
      <c r="D27" s="13">
        <v>970000</v>
      </c>
      <c r="E27" s="13">
        <v>700000</v>
      </c>
      <c r="F27" s="6">
        <v>29</v>
      </c>
      <c r="G27" s="6">
        <v>10.125</v>
      </c>
      <c r="H27" s="6">
        <v>7.25</v>
      </c>
      <c r="I27" s="6">
        <v>19.75</v>
      </c>
      <c r="J27" s="6">
        <v>1</v>
      </c>
      <c r="K27" s="6">
        <v>4.75</v>
      </c>
      <c r="L27" s="6">
        <f>SUM(F27:K27)</f>
        <v>71.875</v>
      </c>
      <c r="M27" s="10"/>
      <c r="N27" s="7"/>
      <c r="O27" s="14" t="s">
        <v>136</v>
      </c>
      <c r="P27" s="35"/>
      <c r="Q27" s="14" t="s">
        <v>135</v>
      </c>
      <c r="R27" s="35"/>
      <c r="S27" s="15">
        <v>0.72</v>
      </c>
      <c r="T27" s="35"/>
      <c r="U27" s="42">
        <v>45777</v>
      </c>
      <c r="V27" s="3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5" customFormat="1" ht="12.6" x14ac:dyDescent="0.25">
      <c r="A28" s="12" t="s">
        <v>62</v>
      </c>
      <c r="B28" s="12" t="s">
        <v>93</v>
      </c>
      <c r="C28" s="12" t="s">
        <v>124</v>
      </c>
      <c r="D28" s="13">
        <v>1732000</v>
      </c>
      <c r="E28" s="13">
        <v>866000</v>
      </c>
      <c r="F28" s="6">
        <v>27.125</v>
      </c>
      <c r="G28" s="6">
        <v>8.75</v>
      </c>
      <c r="H28" s="6">
        <v>8</v>
      </c>
      <c r="I28" s="6">
        <v>19.875</v>
      </c>
      <c r="J28" s="6">
        <v>3</v>
      </c>
      <c r="K28" s="6">
        <v>4.75</v>
      </c>
      <c r="L28" s="6">
        <f>SUM(F28:K28)</f>
        <v>71.5</v>
      </c>
      <c r="M28" s="10"/>
      <c r="N28" s="7"/>
      <c r="O28" s="14" t="s">
        <v>136</v>
      </c>
      <c r="P28" s="35"/>
      <c r="Q28" s="14" t="s">
        <v>135</v>
      </c>
      <c r="R28" s="35"/>
      <c r="S28" s="15">
        <v>0.5</v>
      </c>
      <c r="T28" s="35"/>
      <c r="U28" s="42">
        <v>45473</v>
      </c>
      <c r="V28" s="3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5" customFormat="1" ht="12.75" customHeight="1" x14ac:dyDescent="0.25">
      <c r="A29" s="12" t="s">
        <v>61</v>
      </c>
      <c r="B29" s="12" t="s">
        <v>92</v>
      </c>
      <c r="C29" s="12" t="s">
        <v>123</v>
      </c>
      <c r="D29" s="13">
        <v>1615000</v>
      </c>
      <c r="E29" s="13">
        <v>1365000</v>
      </c>
      <c r="F29" s="6">
        <v>32.25</v>
      </c>
      <c r="G29" s="6">
        <v>11.375</v>
      </c>
      <c r="H29" s="6">
        <v>7.125</v>
      </c>
      <c r="I29" s="6">
        <v>15.875</v>
      </c>
      <c r="J29" s="6">
        <v>0</v>
      </c>
      <c r="K29" s="6">
        <v>4.125</v>
      </c>
      <c r="L29" s="6">
        <f>SUM(F29:K29)</f>
        <v>70.75</v>
      </c>
      <c r="M29" s="10"/>
      <c r="N29" s="7"/>
      <c r="O29" s="14" t="s">
        <v>136</v>
      </c>
      <c r="P29" s="35"/>
      <c r="Q29" s="14" t="s">
        <v>135</v>
      </c>
      <c r="R29" s="35"/>
      <c r="S29" s="15">
        <v>0.85</v>
      </c>
      <c r="T29" s="35"/>
      <c r="U29" s="42">
        <v>45382</v>
      </c>
      <c r="V29" s="35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5" customFormat="1" ht="12.75" customHeight="1" x14ac:dyDescent="0.25">
      <c r="A30" s="12" t="s">
        <v>70</v>
      </c>
      <c r="B30" s="17" t="s">
        <v>100</v>
      </c>
      <c r="C30" s="12" t="s">
        <v>132</v>
      </c>
      <c r="D30" s="13">
        <v>1310560</v>
      </c>
      <c r="E30" s="13">
        <v>840000</v>
      </c>
      <c r="F30" s="6">
        <v>29.5</v>
      </c>
      <c r="G30" s="6">
        <v>8.625</v>
      </c>
      <c r="H30" s="6">
        <v>7.125</v>
      </c>
      <c r="I30" s="6">
        <v>20.625</v>
      </c>
      <c r="J30" s="6">
        <v>0</v>
      </c>
      <c r="K30" s="6">
        <v>4.875</v>
      </c>
      <c r="L30" s="6">
        <f>SUM(F30:K30)</f>
        <v>70.75</v>
      </c>
      <c r="M30" s="10"/>
      <c r="N30" s="7"/>
      <c r="O30" s="14" t="s">
        <v>136</v>
      </c>
      <c r="P30" s="35"/>
      <c r="Q30" s="14" t="s">
        <v>135</v>
      </c>
      <c r="R30" s="35"/>
      <c r="S30" s="15">
        <v>0.64</v>
      </c>
      <c r="T30" s="35"/>
      <c r="U30" s="42">
        <v>45657</v>
      </c>
      <c r="V30" s="35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5" customFormat="1" ht="12.75" customHeight="1" x14ac:dyDescent="0.25">
      <c r="A31" s="12" t="s">
        <v>56</v>
      </c>
      <c r="B31" s="12" t="s">
        <v>87</v>
      </c>
      <c r="C31" s="17" t="s">
        <v>118</v>
      </c>
      <c r="D31" s="13">
        <v>1685000</v>
      </c>
      <c r="E31" s="13">
        <v>850000</v>
      </c>
      <c r="F31" s="6">
        <v>27.25</v>
      </c>
      <c r="G31" s="6">
        <v>9.25</v>
      </c>
      <c r="H31" s="6">
        <v>7.25</v>
      </c>
      <c r="I31" s="6">
        <v>20.125</v>
      </c>
      <c r="J31" s="6">
        <v>2</v>
      </c>
      <c r="K31" s="6">
        <v>4.75</v>
      </c>
      <c r="L31" s="6">
        <f>SUM(F31:K31)</f>
        <v>70.625</v>
      </c>
      <c r="M31" s="10"/>
      <c r="N31" s="7"/>
      <c r="O31" s="14" t="s">
        <v>136</v>
      </c>
      <c r="P31" s="35"/>
      <c r="Q31" s="14" t="s">
        <v>135</v>
      </c>
      <c r="R31" s="35"/>
      <c r="S31" s="15">
        <v>0.5</v>
      </c>
      <c r="T31" s="35"/>
      <c r="U31" s="42">
        <v>45930</v>
      </c>
      <c r="V31" s="3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5" customFormat="1" ht="12.75" customHeight="1" x14ac:dyDescent="0.25">
      <c r="A32" s="12" t="s">
        <v>58</v>
      </c>
      <c r="B32" s="12" t="s">
        <v>89</v>
      </c>
      <c r="C32" s="12" t="s">
        <v>120</v>
      </c>
      <c r="D32" s="13">
        <v>1729600</v>
      </c>
      <c r="E32" s="13">
        <v>864800</v>
      </c>
      <c r="F32" s="6">
        <v>28.625</v>
      </c>
      <c r="G32" s="6">
        <v>9.25</v>
      </c>
      <c r="H32" s="6">
        <v>7.375</v>
      </c>
      <c r="I32" s="6">
        <v>19.5</v>
      </c>
      <c r="J32" s="6">
        <v>1</v>
      </c>
      <c r="K32" s="6">
        <v>4.875</v>
      </c>
      <c r="L32" s="6">
        <f>SUM(F32:K32)</f>
        <v>70.625</v>
      </c>
      <c r="M32" s="10"/>
      <c r="N32" s="7"/>
      <c r="O32" s="14" t="s">
        <v>135</v>
      </c>
      <c r="P32" s="35"/>
      <c r="Q32" s="14" t="s">
        <v>135</v>
      </c>
      <c r="R32" s="35"/>
      <c r="S32" s="15">
        <v>0.5</v>
      </c>
      <c r="T32" s="35"/>
      <c r="U32" s="42">
        <v>45657</v>
      </c>
      <c r="V32" s="35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5" customFormat="1" ht="12.6" x14ac:dyDescent="0.25">
      <c r="A33" s="12" t="s">
        <v>46</v>
      </c>
      <c r="B33" s="12" t="s">
        <v>77</v>
      </c>
      <c r="C33" s="12" t="s">
        <v>108</v>
      </c>
      <c r="D33" s="16">
        <v>1600000</v>
      </c>
      <c r="E33" s="16">
        <v>1100000</v>
      </c>
      <c r="F33" s="6">
        <v>22.375</v>
      </c>
      <c r="G33" s="6">
        <v>8.75</v>
      </c>
      <c r="H33" s="6">
        <v>9</v>
      </c>
      <c r="I33" s="6">
        <v>20</v>
      </c>
      <c r="J33" s="6">
        <v>3</v>
      </c>
      <c r="K33" s="6">
        <v>4.75</v>
      </c>
      <c r="L33" s="6">
        <f>SUM(F33:K33)</f>
        <v>67.875</v>
      </c>
      <c r="M33" s="10"/>
      <c r="N33" s="7"/>
      <c r="O33" s="14" t="s">
        <v>136</v>
      </c>
      <c r="P33" s="35"/>
      <c r="Q33" s="14" t="s">
        <v>135</v>
      </c>
      <c r="R33" s="35"/>
      <c r="S33" s="15">
        <v>0.69</v>
      </c>
      <c r="T33" s="35"/>
      <c r="U33" s="42">
        <v>45382</v>
      </c>
      <c r="V33" s="35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5" customFormat="1" ht="12.75" customHeight="1" x14ac:dyDescent="0.25">
      <c r="A34" s="12" t="s">
        <v>43</v>
      </c>
      <c r="B34" s="12" t="s">
        <v>75</v>
      </c>
      <c r="C34" s="12" t="s">
        <v>105</v>
      </c>
      <c r="D34" s="16">
        <v>1043200</v>
      </c>
      <c r="E34" s="16">
        <v>650000</v>
      </c>
      <c r="F34" s="6">
        <v>22.5</v>
      </c>
      <c r="G34" s="6">
        <v>8.75</v>
      </c>
      <c r="H34" s="6">
        <v>7.125</v>
      </c>
      <c r="I34" s="6">
        <v>18.75</v>
      </c>
      <c r="J34" s="6">
        <v>4</v>
      </c>
      <c r="K34" s="6">
        <v>4.75</v>
      </c>
      <c r="L34" s="6">
        <f>SUM(F34:K34)</f>
        <v>65.875</v>
      </c>
      <c r="M34" s="10"/>
      <c r="N34" s="7"/>
      <c r="O34" s="14" t="s">
        <v>136</v>
      </c>
      <c r="P34" s="35"/>
      <c r="Q34" s="14" t="s">
        <v>135</v>
      </c>
      <c r="R34" s="35"/>
      <c r="S34" s="15">
        <v>0.62</v>
      </c>
      <c r="T34" s="35"/>
      <c r="U34" s="42">
        <v>45350</v>
      </c>
      <c r="V34" s="35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5" customFormat="1" ht="12.75" customHeight="1" x14ac:dyDescent="0.25">
      <c r="A35" s="12" t="s">
        <v>60</v>
      </c>
      <c r="B35" s="12" t="s">
        <v>91</v>
      </c>
      <c r="C35" s="12" t="s">
        <v>122</v>
      </c>
      <c r="D35" s="13">
        <v>2070000</v>
      </c>
      <c r="E35" s="13">
        <v>1200000</v>
      </c>
      <c r="F35" s="6">
        <v>21.625</v>
      </c>
      <c r="G35" s="6">
        <v>8.375</v>
      </c>
      <c r="H35" s="6">
        <v>8</v>
      </c>
      <c r="I35" s="6">
        <v>20.375</v>
      </c>
      <c r="J35" s="6">
        <v>2</v>
      </c>
      <c r="K35" s="6">
        <v>4.875</v>
      </c>
      <c r="L35" s="6">
        <f>SUM(F35:K35)</f>
        <v>65.25</v>
      </c>
      <c r="M35" s="10"/>
      <c r="N35" s="7"/>
      <c r="O35" s="14" t="s">
        <v>136</v>
      </c>
      <c r="P35" s="35"/>
      <c r="Q35" s="14" t="s">
        <v>135</v>
      </c>
      <c r="R35" s="35"/>
      <c r="S35" s="15">
        <v>0.57999999999999996</v>
      </c>
      <c r="T35" s="35"/>
      <c r="U35" s="42">
        <v>45657</v>
      </c>
      <c r="V35" s="35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5" customFormat="1" ht="12.75" customHeight="1" x14ac:dyDescent="0.25">
      <c r="A36" s="12" t="s">
        <v>69</v>
      </c>
      <c r="B36" s="17" t="s">
        <v>83</v>
      </c>
      <c r="C36" s="12" t="s">
        <v>131</v>
      </c>
      <c r="D36" s="13">
        <v>713000</v>
      </c>
      <c r="E36" s="13">
        <v>400000</v>
      </c>
      <c r="F36" s="6">
        <v>21.625</v>
      </c>
      <c r="G36" s="6">
        <v>7.5</v>
      </c>
      <c r="H36" s="6">
        <v>7.125</v>
      </c>
      <c r="I36" s="6">
        <v>20.5</v>
      </c>
      <c r="J36" s="6">
        <v>3</v>
      </c>
      <c r="K36" s="6">
        <v>4.75</v>
      </c>
      <c r="L36" s="6">
        <f>SUM(F36:K36)</f>
        <v>64.5</v>
      </c>
      <c r="M36" s="10"/>
      <c r="N36" s="7"/>
      <c r="O36" s="14" t="s">
        <v>136</v>
      </c>
      <c r="P36" s="35"/>
      <c r="Q36" s="14" t="s">
        <v>135</v>
      </c>
      <c r="R36" s="35"/>
      <c r="S36" s="15">
        <v>0.67</v>
      </c>
      <c r="T36" s="35"/>
      <c r="U36" s="42">
        <v>45352</v>
      </c>
      <c r="V36" s="35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5" customFormat="1" ht="12.75" customHeight="1" x14ac:dyDescent="0.25">
      <c r="A37" s="12" t="s">
        <v>48</v>
      </c>
      <c r="B37" s="12" t="s">
        <v>79</v>
      </c>
      <c r="C37" s="12" t="s">
        <v>110</v>
      </c>
      <c r="D37" s="16">
        <v>1616000</v>
      </c>
      <c r="E37" s="16">
        <v>950000</v>
      </c>
      <c r="F37" s="6">
        <v>20</v>
      </c>
      <c r="G37" s="6">
        <v>7.625</v>
      </c>
      <c r="H37" s="6">
        <v>7.875</v>
      </c>
      <c r="I37" s="6">
        <v>19.625</v>
      </c>
      <c r="J37" s="6">
        <v>4</v>
      </c>
      <c r="K37" s="6">
        <v>4.625</v>
      </c>
      <c r="L37" s="6">
        <f>SUM(F37:K37)</f>
        <v>63.75</v>
      </c>
      <c r="M37" s="10"/>
      <c r="N37" s="7"/>
      <c r="O37" s="14" t="s">
        <v>136</v>
      </c>
      <c r="P37" s="35"/>
      <c r="Q37" s="14" t="s">
        <v>135</v>
      </c>
      <c r="R37" s="35"/>
      <c r="S37" s="15">
        <v>0.59</v>
      </c>
      <c r="T37" s="35"/>
      <c r="U37" s="42">
        <v>45260</v>
      </c>
      <c r="V37" s="35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5" customFormat="1" ht="12.75" customHeight="1" x14ac:dyDescent="0.25">
      <c r="A38" s="12" t="s">
        <v>53</v>
      </c>
      <c r="B38" s="12" t="s">
        <v>84</v>
      </c>
      <c r="C38" s="12" t="s">
        <v>115</v>
      </c>
      <c r="D38" s="16">
        <v>2808000</v>
      </c>
      <c r="E38" s="16">
        <v>1000000</v>
      </c>
      <c r="F38" s="6">
        <v>21.125</v>
      </c>
      <c r="G38" s="6">
        <v>8.25</v>
      </c>
      <c r="H38" s="6">
        <v>7.875</v>
      </c>
      <c r="I38" s="6">
        <v>18.875</v>
      </c>
      <c r="J38" s="6">
        <v>3</v>
      </c>
      <c r="K38" s="6">
        <v>4.5</v>
      </c>
      <c r="L38" s="6">
        <f>SUM(F38:K38)</f>
        <v>63.625</v>
      </c>
      <c r="M38" s="10"/>
      <c r="N38" s="7"/>
      <c r="O38" s="14" t="s">
        <v>136</v>
      </c>
      <c r="P38" s="35"/>
      <c r="Q38" s="14" t="s">
        <v>135</v>
      </c>
      <c r="R38" s="35"/>
      <c r="S38" s="15">
        <v>0.36</v>
      </c>
      <c r="T38" s="35"/>
      <c r="U38" s="42">
        <v>45260</v>
      </c>
      <c r="V38" s="35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s="5" customFormat="1" ht="12.75" customHeight="1" x14ac:dyDescent="0.25">
      <c r="A39" s="12" t="s">
        <v>57</v>
      </c>
      <c r="B39" s="12" t="s">
        <v>88</v>
      </c>
      <c r="C39" s="17" t="s">
        <v>119</v>
      </c>
      <c r="D39" s="13">
        <v>1754000</v>
      </c>
      <c r="E39" s="13">
        <v>1100000</v>
      </c>
      <c r="F39" s="6">
        <v>20.5</v>
      </c>
      <c r="G39" s="6">
        <v>7.375</v>
      </c>
      <c r="H39" s="6">
        <v>7.125</v>
      </c>
      <c r="I39" s="6">
        <v>19.875</v>
      </c>
      <c r="J39" s="6">
        <v>3</v>
      </c>
      <c r="K39" s="6">
        <v>4.75</v>
      </c>
      <c r="L39" s="6">
        <f>SUM(F39:K39)</f>
        <v>62.625</v>
      </c>
      <c r="M39" s="10"/>
      <c r="N39" s="7"/>
      <c r="O39" s="14" t="s">
        <v>136</v>
      </c>
      <c r="P39" s="35"/>
      <c r="Q39" s="14" t="s">
        <v>135</v>
      </c>
      <c r="R39" s="35"/>
      <c r="S39" s="15">
        <v>0.68</v>
      </c>
      <c r="T39" s="35"/>
      <c r="U39" s="42">
        <v>45930</v>
      </c>
      <c r="V39" s="35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:86" s="5" customFormat="1" ht="12.6" x14ac:dyDescent="0.25">
      <c r="A40" s="12" t="s">
        <v>54</v>
      </c>
      <c r="B40" s="12" t="s">
        <v>85</v>
      </c>
      <c r="C40" s="17" t="s">
        <v>116</v>
      </c>
      <c r="D40" s="13">
        <v>1370000</v>
      </c>
      <c r="E40" s="13">
        <v>800000</v>
      </c>
      <c r="F40" s="6">
        <v>21.75</v>
      </c>
      <c r="G40" s="6">
        <v>9.125</v>
      </c>
      <c r="H40" s="6">
        <v>7.375</v>
      </c>
      <c r="I40" s="6">
        <v>19.5</v>
      </c>
      <c r="J40" s="6">
        <v>0</v>
      </c>
      <c r="K40" s="6">
        <v>4.625</v>
      </c>
      <c r="L40" s="6">
        <f>SUM(F40:K40)</f>
        <v>62.375</v>
      </c>
      <c r="M40" s="10"/>
      <c r="N40" s="7"/>
      <c r="O40" s="14" t="s">
        <v>136</v>
      </c>
      <c r="P40" s="35"/>
      <c r="Q40" s="14" t="s">
        <v>135</v>
      </c>
      <c r="R40" s="35"/>
      <c r="S40" s="15">
        <v>0.73</v>
      </c>
      <c r="T40" s="35"/>
      <c r="U40" s="42">
        <v>45442</v>
      </c>
      <c r="V40" s="35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s="5" customFormat="1" ht="12.75" customHeight="1" x14ac:dyDescent="0.25">
      <c r="A41" s="12" t="s">
        <v>42</v>
      </c>
      <c r="B41" s="12" t="s">
        <v>74</v>
      </c>
      <c r="C41" s="12" t="s">
        <v>104</v>
      </c>
      <c r="D41" s="13">
        <v>1618000</v>
      </c>
      <c r="E41" s="13">
        <v>1200000</v>
      </c>
      <c r="F41" s="6">
        <v>23.125</v>
      </c>
      <c r="G41" s="6">
        <v>8</v>
      </c>
      <c r="H41" s="6">
        <v>7.125</v>
      </c>
      <c r="I41" s="6">
        <v>17.5</v>
      </c>
      <c r="J41" s="6">
        <v>1</v>
      </c>
      <c r="K41" s="6">
        <v>4.375</v>
      </c>
      <c r="L41" s="6">
        <f>SUM(F41:K41)</f>
        <v>61.125</v>
      </c>
      <c r="M41" s="10"/>
      <c r="N41" s="7"/>
      <c r="O41" s="14" t="s">
        <v>136</v>
      </c>
      <c r="P41" s="35"/>
      <c r="Q41" s="14" t="s">
        <v>135</v>
      </c>
      <c r="R41" s="35"/>
      <c r="S41" s="15">
        <v>0.74</v>
      </c>
      <c r="T41" s="35"/>
      <c r="U41" s="42">
        <v>45627</v>
      </c>
      <c r="V41" s="35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s="5" customFormat="1" ht="12.75" customHeight="1" x14ac:dyDescent="0.25">
      <c r="A42" s="12" t="s">
        <v>41</v>
      </c>
      <c r="B42" s="12" t="s">
        <v>73</v>
      </c>
      <c r="C42" s="12" t="s">
        <v>103</v>
      </c>
      <c r="D42" s="13">
        <v>1370000</v>
      </c>
      <c r="E42" s="13">
        <v>500000</v>
      </c>
      <c r="F42" s="6">
        <v>21.125</v>
      </c>
      <c r="G42" s="6">
        <v>8.625</v>
      </c>
      <c r="H42" s="6">
        <v>7.75</v>
      </c>
      <c r="I42" s="6">
        <v>18</v>
      </c>
      <c r="J42" s="6">
        <v>0</v>
      </c>
      <c r="K42" s="6">
        <v>3.875</v>
      </c>
      <c r="L42" s="6">
        <f>SUM(F42:K42)</f>
        <v>59.375</v>
      </c>
      <c r="M42" s="10"/>
      <c r="N42" s="7"/>
      <c r="O42" s="14" t="s">
        <v>136</v>
      </c>
      <c r="P42" s="35"/>
      <c r="Q42" s="14" t="s">
        <v>135</v>
      </c>
      <c r="R42" s="35"/>
      <c r="S42" s="15">
        <v>0.36499999999999999</v>
      </c>
      <c r="T42" s="35"/>
      <c r="U42" s="42">
        <v>45640</v>
      </c>
      <c r="V42" s="35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:86" s="5" customFormat="1" ht="12.75" customHeight="1" x14ac:dyDescent="0.25">
      <c r="A43" s="12" t="s">
        <v>66</v>
      </c>
      <c r="B43" s="12" t="s">
        <v>97</v>
      </c>
      <c r="C43" s="12" t="s">
        <v>128</v>
      </c>
      <c r="D43" s="13">
        <v>1200000</v>
      </c>
      <c r="E43" s="13">
        <v>840000</v>
      </c>
      <c r="F43" s="6">
        <v>20.625</v>
      </c>
      <c r="G43" s="6">
        <v>7.5</v>
      </c>
      <c r="H43" s="6">
        <v>6.875</v>
      </c>
      <c r="I43" s="6">
        <v>18.75</v>
      </c>
      <c r="J43" s="6">
        <v>1</v>
      </c>
      <c r="K43" s="6">
        <v>4.5</v>
      </c>
      <c r="L43" s="6">
        <f>SUM(F43:K43)</f>
        <v>59.25</v>
      </c>
      <c r="M43" s="11"/>
      <c r="N43" s="7"/>
      <c r="O43" s="14" t="s">
        <v>136</v>
      </c>
      <c r="P43" s="35"/>
      <c r="Q43" s="14" t="s">
        <v>135</v>
      </c>
      <c r="R43" s="35"/>
      <c r="S43" s="15">
        <v>0.83</v>
      </c>
      <c r="T43" s="35"/>
      <c r="U43" s="42">
        <v>45351</v>
      </c>
      <c r="V43" s="35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s="5" customFormat="1" ht="12.75" customHeight="1" x14ac:dyDescent="0.25">
      <c r="A44" s="12" t="s">
        <v>49</v>
      </c>
      <c r="B44" s="12" t="s">
        <v>80</v>
      </c>
      <c r="C44" s="12" t="s">
        <v>111</v>
      </c>
      <c r="D44" s="16">
        <v>3220000</v>
      </c>
      <c r="E44" s="16">
        <v>1600000</v>
      </c>
      <c r="F44" s="6">
        <v>19.875</v>
      </c>
      <c r="G44" s="6">
        <v>7.375</v>
      </c>
      <c r="H44" s="6">
        <v>7.875</v>
      </c>
      <c r="I44" s="6">
        <v>18.125</v>
      </c>
      <c r="J44" s="6">
        <v>1</v>
      </c>
      <c r="K44" s="6">
        <v>4.625</v>
      </c>
      <c r="L44" s="6">
        <f>SUM(F44:K44)</f>
        <v>58.875</v>
      </c>
      <c r="M44" s="10"/>
      <c r="N44" s="7"/>
      <c r="O44" s="14" t="s">
        <v>135</v>
      </c>
      <c r="P44" s="35"/>
      <c r="Q44" s="14" t="s">
        <v>135</v>
      </c>
      <c r="R44" s="35"/>
      <c r="S44" s="15">
        <v>0.5</v>
      </c>
      <c r="T44" s="35"/>
      <c r="U44" s="42">
        <v>45930</v>
      </c>
      <c r="V44" s="35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:86" s="5" customFormat="1" ht="12.75" customHeight="1" x14ac:dyDescent="0.25">
      <c r="A45" s="12" t="s">
        <v>44</v>
      </c>
      <c r="B45" s="12" t="s">
        <v>75</v>
      </c>
      <c r="C45" s="12" t="s">
        <v>106</v>
      </c>
      <c r="D45" s="16">
        <v>1235700</v>
      </c>
      <c r="E45" s="16">
        <v>850000</v>
      </c>
      <c r="F45" s="6">
        <v>18</v>
      </c>
      <c r="G45" s="6">
        <v>6.125</v>
      </c>
      <c r="H45" s="6">
        <v>7.125</v>
      </c>
      <c r="I45" s="6">
        <v>18.125</v>
      </c>
      <c r="J45" s="6">
        <v>4</v>
      </c>
      <c r="K45" s="6">
        <v>4.75</v>
      </c>
      <c r="L45" s="6">
        <f>SUM(F45:K45)</f>
        <v>58.125</v>
      </c>
      <c r="M45" s="10"/>
      <c r="N45" s="7"/>
      <c r="O45" s="14" t="s">
        <v>136</v>
      </c>
      <c r="P45" s="35"/>
      <c r="Q45" s="14" t="s">
        <v>135</v>
      </c>
      <c r="R45" s="35"/>
      <c r="S45" s="15">
        <v>0.69</v>
      </c>
      <c r="T45" s="35"/>
      <c r="U45" s="42">
        <v>45656</v>
      </c>
      <c r="V45" s="35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:86" s="5" customFormat="1" ht="12.75" customHeight="1" x14ac:dyDescent="0.25">
      <c r="A46" s="12" t="s">
        <v>47</v>
      </c>
      <c r="B46" s="12" t="s">
        <v>78</v>
      </c>
      <c r="C46" s="12" t="s">
        <v>109</v>
      </c>
      <c r="D46" s="16">
        <v>1336000</v>
      </c>
      <c r="E46" s="16">
        <v>800000</v>
      </c>
      <c r="F46" s="6">
        <v>19.5</v>
      </c>
      <c r="G46" s="6">
        <v>8.25</v>
      </c>
      <c r="H46" s="6">
        <v>7.125</v>
      </c>
      <c r="I46" s="6">
        <v>17.875</v>
      </c>
      <c r="J46" s="6">
        <v>0</v>
      </c>
      <c r="K46" s="6">
        <v>4.25</v>
      </c>
      <c r="L46" s="6">
        <f>SUM(F46:K46)</f>
        <v>57</v>
      </c>
      <c r="M46" s="11"/>
      <c r="N46" s="7"/>
      <c r="O46" s="14" t="s">
        <v>136</v>
      </c>
      <c r="P46" s="35"/>
      <c r="Q46" s="14" t="s">
        <v>135</v>
      </c>
      <c r="R46" s="35"/>
      <c r="S46" s="15">
        <v>0.6</v>
      </c>
      <c r="T46" s="35"/>
      <c r="U46" s="42">
        <v>45199</v>
      </c>
      <c r="V46" s="35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:86" s="5" customFormat="1" ht="12.75" customHeight="1" x14ac:dyDescent="0.25">
      <c r="A47" s="12" t="s">
        <v>72</v>
      </c>
      <c r="B47" s="12" t="s">
        <v>102</v>
      </c>
      <c r="C47" s="12" t="s">
        <v>134</v>
      </c>
      <c r="D47" s="13">
        <v>1081300</v>
      </c>
      <c r="E47" s="13">
        <v>450000</v>
      </c>
      <c r="F47" s="6">
        <v>19.75</v>
      </c>
      <c r="G47" s="6">
        <v>6.75</v>
      </c>
      <c r="H47" s="6">
        <v>7.25</v>
      </c>
      <c r="I47" s="6">
        <v>17.25</v>
      </c>
      <c r="J47" s="6">
        <v>1</v>
      </c>
      <c r="K47" s="6">
        <v>4.125</v>
      </c>
      <c r="L47" s="6">
        <f>SUM(F47:K47)</f>
        <v>56.125</v>
      </c>
      <c r="M47" s="10"/>
      <c r="N47" s="7"/>
      <c r="O47" s="14" t="s">
        <v>135</v>
      </c>
      <c r="P47" s="39"/>
      <c r="Q47" s="14" t="s">
        <v>135</v>
      </c>
      <c r="R47" s="39"/>
      <c r="S47" s="15">
        <v>0.5</v>
      </c>
      <c r="T47" s="39"/>
      <c r="U47" s="42">
        <v>45383</v>
      </c>
      <c r="V47" s="39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3">
      <c r="D48" s="9">
        <f>SUM(D16:D47)</f>
        <v>53947860</v>
      </c>
      <c r="E48" s="9">
        <f>SUM(E16:E47)</f>
        <v>29774800</v>
      </c>
      <c r="M48" s="9">
        <f>SUM(M16:M47)</f>
        <v>8800000</v>
      </c>
    </row>
    <row r="49" spans="5:13" x14ac:dyDescent="0.3">
      <c r="E49" s="8"/>
      <c r="L49" s="2" t="s">
        <v>18</v>
      </c>
      <c r="M49" s="9">
        <f>8800000-M48</f>
        <v>0</v>
      </c>
    </row>
  </sheetData>
  <mergeCells count="30">
    <mergeCell ref="T13:T14"/>
    <mergeCell ref="U13:U14"/>
    <mergeCell ref="V13:V14"/>
    <mergeCell ref="H13:H14"/>
    <mergeCell ref="F13:F14"/>
    <mergeCell ref="G13:G14"/>
    <mergeCell ref="S13:S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D6:L6"/>
    <mergeCell ref="D9:L9"/>
    <mergeCell ref="D11:L11"/>
    <mergeCell ref="A13:A15"/>
    <mergeCell ref="B13:B15"/>
    <mergeCell ref="C13:C15"/>
    <mergeCell ref="D13:D15"/>
    <mergeCell ref="E13:E15"/>
    <mergeCell ref="A4:C4"/>
    <mergeCell ref="A5:C5"/>
    <mergeCell ref="D3:L3"/>
    <mergeCell ref="D4:L4"/>
    <mergeCell ref="D5:L5"/>
  </mergeCells>
  <dataValidations count="5">
    <dataValidation type="decimal" operator="lessThanOrEqual" allowBlank="1" showInputMessage="1" showErrorMessage="1" error="max. 40" sqref="F16:F47" xr:uid="{00000000-0002-0000-0000-000000000000}">
      <formula1>40</formula1>
    </dataValidation>
    <dataValidation type="decimal" operator="lessThanOrEqual" allowBlank="1" showInputMessage="1" showErrorMessage="1" error="max. 15" sqref="G16:G47" xr:uid="{00000000-0002-0000-0000-000001000000}">
      <formula1>15</formula1>
    </dataValidation>
    <dataValidation type="decimal" operator="lessThanOrEqual" allowBlank="1" showInputMessage="1" showErrorMessage="1" error="max. 10" sqref="H16:H47" xr:uid="{00000000-0002-0000-0000-000002000000}">
      <formula1>10</formula1>
    </dataValidation>
    <dataValidation type="decimal" operator="lessThanOrEqual" allowBlank="1" showInputMessage="1" showErrorMessage="1" error="max. 25" sqref="I16:I47" xr:uid="{00000000-0002-0000-0000-000003000000}">
      <formula1>25</formula1>
    </dataValidation>
    <dataValidation type="decimal" operator="lessThanOrEqual" allowBlank="1" showInputMessage="1" showErrorMessage="1" error="max. 5" sqref="J16:K47" xr:uid="{189B3CD9-8A80-4B79-B0F4-5AA1149B0035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5891-D47D-47D1-84D6-F23309B60921}">
  <dimension ref="A1:BV47"/>
  <sheetViews>
    <sheetView zoomScaleNormal="100"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20</v>
      </c>
      <c r="G14" s="31">
        <v>10</v>
      </c>
      <c r="H14" s="31">
        <v>6</v>
      </c>
      <c r="I14" s="31">
        <v>20</v>
      </c>
      <c r="J14" s="31">
        <v>0</v>
      </c>
      <c r="K14" s="31">
        <v>3</v>
      </c>
      <c r="L14" s="31">
        <f t="shared" ref="L14:L45" si="0">SUM(F14:K14)</f>
        <v>59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26</v>
      </c>
      <c r="G15" s="31">
        <v>11</v>
      </c>
      <c r="H15" s="31">
        <v>7</v>
      </c>
      <c r="I15" s="31">
        <v>18</v>
      </c>
      <c r="J15" s="31">
        <v>1</v>
      </c>
      <c r="K15" s="31">
        <v>4</v>
      </c>
      <c r="L15" s="31">
        <f t="shared" si="0"/>
        <v>67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26</v>
      </c>
      <c r="G16" s="31">
        <v>11</v>
      </c>
      <c r="H16" s="31">
        <v>7</v>
      </c>
      <c r="I16" s="31">
        <v>20</v>
      </c>
      <c r="J16" s="31">
        <v>4</v>
      </c>
      <c r="K16" s="31">
        <v>4</v>
      </c>
      <c r="L16" s="31">
        <f t="shared" si="0"/>
        <v>72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20</v>
      </c>
      <c r="G17" s="31">
        <v>10</v>
      </c>
      <c r="H17" s="31">
        <v>7</v>
      </c>
      <c r="I17" s="31">
        <v>20</v>
      </c>
      <c r="J17" s="31">
        <v>4</v>
      </c>
      <c r="K17" s="31">
        <v>4</v>
      </c>
      <c r="L17" s="31">
        <f t="shared" si="0"/>
        <v>65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28</v>
      </c>
      <c r="G18" s="31">
        <v>10</v>
      </c>
      <c r="H18" s="31">
        <v>8</v>
      </c>
      <c r="I18" s="31">
        <v>15</v>
      </c>
      <c r="J18" s="31">
        <v>4</v>
      </c>
      <c r="K18" s="31">
        <v>5</v>
      </c>
      <c r="L18" s="31">
        <f t="shared" si="0"/>
        <v>70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15</v>
      </c>
      <c r="G19" s="31">
        <v>8</v>
      </c>
      <c r="H19" s="31">
        <v>9</v>
      </c>
      <c r="I19" s="31">
        <v>17</v>
      </c>
      <c r="J19" s="31">
        <v>3</v>
      </c>
      <c r="K19" s="31">
        <v>5</v>
      </c>
      <c r="L19" s="31">
        <f t="shared" si="0"/>
        <v>57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21</v>
      </c>
      <c r="G20" s="31">
        <v>8</v>
      </c>
      <c r="H20" s="31">
        <v>8</v>
      </c>
      <c r="I20" s="31">
        <v>18</v>
      </c>
      <c r="J20" s="31">
        <v>0</v>
      </c>
      <c r="K20" s="31">
        <v>4</v>
      </c>
      <c r="L20" s="31">
        <f t="shared" si="0"/>
        <v>59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21</v>
      </c>
      <c r="G21" s="31">
        <v>8</v>
      </c>
      <c r="H21" s="31">
        <v>8</v>
      </c>
      <c r="I21" s="31">
        <v>18</v>
      </c>
      <c r="J21" s="31">
        <v>4</v>
      </c>
      <c r="K21" s="31">
        <v>4</v>
      </c>
      <c r="L21" s="31">
        <f t="shared" si="0"/>
        <v>63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20</v>
      </c>
      <c r="G22" s="31">
        <v>7</v>
      </c>
      <c r="H22" s="31">
        <v>8</v>
      </c>
      <c r="I22" s="31">
        <v>19</v>
      </c>
      <c r="J22" s="31">
        <v>1</v>
      </c>
      <c r="K22" s="31">
        <v>4</v>
      </c>
      <c r="L22" s="31">
        <f t="shared" si="0"/>
        <v>59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32</v>
      </c>
      <c r="G23" s="31">
        <v>12</v>
      </c>
      <c r="H23" s="31">
        <v>9</v>
      </c>
      <c r="I23" s="31">
        <v>21</v>
      </c>
      <c r="J23" s="31">
        <v>4</v>
      </c>
      <c r="K23" s="31">
        <v>4</v>
      </c>
      <c r="L23" s="31">
        <f t="shared" si="0"/>
        <v>82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33</v>
      </c>
      <c r="G24" s="31">
        <v>13</v>
      </c>
      <c r="H24" s="31">
        <v>9</v>
      </c>
      <c r="I24" s="31">
        <v>21</v>
      </c>
      <c r="J24" s="31">
        <v>4</v>
      </c>
      <c r="K24" s="31">
        <v>4</v>
      </c>
      <c r="L24" s="31">
        <f t="shared" si="0"/>
        <v>84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32</v>
      </c>
      <c r="G25" s="31">
        <v>12</v>
      </c>
      <c r="H25" s="31">
        <v>9</v>
      </c>
      <c r="I25" s="31">
        <v>21</v>
      </c>
      <c r="J25" s="31">
        <v>3</v>
      </c>
      <c r="K25" s="31">
        <v>4</v>
      </c>
      <c r="L25" s="31">
        <f t="shared" si="0"/>
        <v>81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23</v>
      </c>
      <c r="G26" s="31">
        <v>10</v>
      </c>
      <c r="H26" s="31">
        <v>7</v>
      </c>
      <c r="I26" s="31">
        <v>20</v>
      </c>
      <c r="J26" s="31">
        <v>3</v>
      </c>
      <c r="K26" s="31">
        <v>4</v>
      </c>
      <c r="L26" s="31">
        <f t="shared" si="0"/>
        <v>67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23</v>
      </c>
      <c r="G27" s="31">
        <v>10</v>
      </c>
      <c r="H27" s="31">
        <v>7</v>
      </c>
      <c r="I27" s="31">
        <v>20</v>
      </c>
      <c r="J27" s="31">
        <v>0</v>
      </c>
      <c r="K27" s="31">
        <v>4</v>
      </c>
      <c r="L27" s="31">
        <f t="shared" si="0"/>
        <v>64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28</v>
      </c>
      <c r="G28" s="31">
        <v>10</v>
      </c>
      <c r="H28" s="31">
        <v>7</v>
      </c>
      <c r="I28" s="31">
        <v>20</v>
      </c>
      <c r="J28" s="31">
        <v>1</v>
      </c>
      <c r="K28" s="31">
        <v>4</v>
      </c>
      <c r="L28" s="31">
        <f t="shared" si="0"/>
        <v>70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27</v>
      </c>
      <c r="G29" s="31">
        <v>10</v>
      </c>
      <c r="H29" s="31">
        <v>7</v>
      </c>
      <c r="I29" s="31">
        <v>20</v>
      </c>
      <c r="J29" s="31">
        <v>2</v>
      </c>
      <c r="K29" s="31">
        <v>4</v>
      </c>
      <c r="L29" s="31">
        <f t="shared" si="0"/>
        <v>70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26</v>
      </c>
      <c r="G30" s="31">
        <v>10</v>
      </c>
      <c r="H30" s="31">
        <v>7</v>
      </c>
      <c r="I30" s="31">
        <v>20</v>
      </c>
      <c r="J30" s="31">
        <v>3</v>
      </c>
      <c r="K30" s="31">
        <v>4</v>
      </c>
      <c r="L30" s="31">
        <f t="shared" si="0"/>
        <v>70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28</v>
      </c>
      <c r="G31" s="31">
        <v>10</v>
      </c>
      <c r="H31" s="31">
        <v>7</v>
      </c>
      <c r="I31" s="31">
        <v>20</v>
      </c>
      <c r="J31" s="31">
        <v>1</v>
      </c>
      <c r="K31" s="31">
        <v>4</v>
      </c>
      <c r="L31" s="31">
        <f t="shared" si="0"/>
        <v>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35</v>
      </c>
      <c r="G32" s="31">
        <v>12</v>
      </c>
      <c r="H32" s="31">
        <v>9</v>
      </c>
      <c r="I32" s="31">
        <v>20</v>
      </c>
      <c r="J32" s="31">
        <v>0</v>
      </c>
      <c r="K32" s="31">
        <v>4</v>
      </c>
      <c r="L32" s="31">
        <f t="shared" si="0"/>
        <v>80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22</v>
      </c>
      <c r="G33" s="31">
        <v>12</v>
      </c>
      <c r="H33" s="31">
        <v>8</v>
      </c>
      <c r="I33" s="31">
        <v>20</v>
      </c>
      <c r="J33" s="31">
        <v>2</v>
      </c>
      <c r="K33" s="31">
        <v>4</v>
      </c>
      <c r="L33" s="31">
        <f t="shared" si="0"/>
        <v>68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29</v>
      </c>
      <c r="G34" s="31">
        <v>10</v>
      </c>
      <c r="H34" s="31">
        <v>7</v>
      </c>
      <c r="I34" s="31">
        <v>20</v>
      </c>
      <c r="J34" s="31">
        <v>0</v>
      </c>
      <c r="K34" s="31">
        <v>4</v>
      </c>
      <c r="L34" s="31">
        <f t="shared" si="0"/>
        <v>70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26</v>
      </c>
      <c r="G35" s="31">
        <v>10</v>
      </c>
      <c r="H35" s="31">
        <v>7</v>
      </c>
      <c r="I35" s="31">
        <v>20</v>
      </c>
      <c r="J35" s="31">
        <v>3</v>
      </c>
      <c r="K35" s="31">
        <v>4</v>
      </c>
      <c r="L35" s="31">
        <f t="shared" si="0"/>
        <v>70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35</v>
      </c>
      <c r="G36" s="31">
        <v>12</v>
      </c>
      <c r="H36" s="31">
        <v>8</v>
      </c>
      <c r="I36" s="31">
        <v>20</v>
      </c>
      <c r="J36" s="31">
        <v>2</v>
      </c>
      <c r="K36" s="31">
        <v>4</v>
      </c>
      <c r="L36" s="31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35</v>
      </c>
      <c r="G37" s="31">
        <v>12</v>
      </c>
      <c r="H37" s="31">
        <v>8</v>
      </c>
      <c r="I37" s="31">
        <v>20</v>
      </c>
      <c r="J37" s="31">
        <v>4</v>
      </c>
      <c r="K37" s="31">
        <v>4</v>
      </c>
      <c r="L37" s="31">
        <f t="shared" si="0"/>
        <v>83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35</v>
      </c>
      <c r="G38" s="31">
        <v>12</v>
      </c>
      <c r="H38" s="31">
        <v>8</v>
      </c>
      <c r="I38" s="31">
        <v>20</v>
      </c>
      <c r="J38" s="31">
        <v>2</v>
      </c>
      <c r="K38" s="31">
        <v>4</v>
      </c>
      <c r="L38" s="31">
        <f t="shared" si="0"/>
        <v>81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27</v>
      </c>
      <c r="G39" s="31">
        <v>9</v>
      </c>
      <c r="H39" s="31">
        <v>7</v>
      </c>
      <c r="I39" s="31">
        <v>19</v>
      </c>
      <c r="J39" s="31">
        <v>1</v>
      </c>
      <c r="K39" s="31">
        <v>4</v>
      </c>
      <c r="L39" s="31">
        <f t="shared" si="0"/>
        <v>67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33</v>
      </c>
      <c r="G40" s="31">
        <v>12</v>
      </c>
      <c r="H40" s="31">
        <v>8</v>
      </c>
      <c r="I40" s="31">
        <v>22</v>
      </c>
      <c r="J40" s="31">
        <v>3</v>
      </c>
      <c r="K40" s="31">
        <v>4</v>
      </c>
      <c r="L40" s="31">
        <f t="shared" si="0"/>
        <v>82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26</v>
      </c>
      <c r="G41" s="31">
        <v>10</v>
      </c>
      <c r="H41" s="31">
        <v>7</v>
      </c>
      <c r="I41" s="31">
        <v>20</v>
      </c>
      <c r="J41" s="31">
        <v>3</v>
      </c>
      <c r="K41" s="31">
        <v>4</v>
      </c>
      <c r="L41" s="31">
        <f t="shared" si="0"/>
        <v>70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24</v>
      </c>
      <c r="G42" s="31">
        <v>9</v>
      </c>
      <c r="H42" s="31">
        <v>8</v>
      </c>
      <c r="I42" s="31">
        <v>20</v>
      </c>
      <c r="J42" s="31">
        <v>3</v>
      </c>
      <c r="K42" s="31">
        <v>4</v>
      </c>
      <c r="L42" s="31">
        <f t="shared" si="0"/>
        <v>68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29</v>
      </c>
      <c r="G43" s="31">
        <v>10</v>
      </c>
      <c r="H43" s="31">
        <v>7</v>
      </c>
      <c r="I43" s="31">
        <v>20</v>
      </c>
      <c r="J43" s="31">
        <v>0</v>
      </c>
      <c r="K43" s="31">
        <v>4</v>
      </c>
      <c r="L43" s="31">
        <f t="shared" si="0"/>
        <v>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34</v>
      </c>
      <c r="G44" s="31">
        <v>12</v>
      </c>
      <c r="H44" s="31">
        <v>8</v>
      </c>
      <c r="I44" s="31">
        <v>20</v>
      </c>
      <c r="J44" s="31">
        <v>2</v>
      </c>
      <c r="K44" s="31">
        <v>4</v>
      </c>
      <c r="L44" s="31">
        <f t="shared" si="0"/>
        <v>80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22</v>
      </c>
      <c r="G45" s="31">
        <v>8</v>
      </c>
      <c r="H45" s="31">
        <v>8</v>
      </c>
      <c r="I45" s="31">
        <v>20</v>
      </c>
      <c r="J45" s="31">
        <v>1</v>
      </c>
      <c r="K45" s="31">
        <v>4</v>
      </c>
      <c r="L45" s="31">
        <f t="shared" si="0"/>
        <v>63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D3:L3"/>
    <mergeCell ref="D4:L4"/>
    <mergeCell ref="D5:L5"/>
    <mergeCell ref="D6:L6"/>
    <mergeCell ref="D9:L9"/>
    <mergeCell ref="L11:L12"/>
    <mergeCell ref="F11:F12"/>
    <mergeCell ref="G11:G12"/>
    <mergeCell ref="H11:H12"/>
    <mergeCell ref="I11:I12"/>
    <mergeCell ref="J11:J12"/>
    <mergeCell ref="K11:K12"/>
    <mergeCell ref="A11:A13"/>
    <mergeCell ref="B11:B13"/>
    <mergeCell ref="C11:C13"/>
    <mergeCell ref="D11:D13"/>
    <mergeCell ref="E11:E13"/>
    <mergeCell ref="A4:C4"/>
    <mergeCell ref="A5:C5"/>
  </mergeCells>
  <dataValidations count="5">
    <dataValidation type="decimal" operator="lessThanOrEqual" allowBlank="1" showInputMessage="1" showErrorMessage="1" error="max. 5" sqref="J14:K45" xr:uid="{BB1E00CB-EEEB-4101-B5F1-B913D9DE2178}">
      <formula1>5</formula1>
    </dataValidation>
    <dataValidation type="decimal" operator="lessThanOrEqual" allowBlank="1" showInputMessage="1" showErrorMessage="1" error="max. 25" sqref="I14:I45" xr:uid="{3C717FCB-EF5F-419D-B22D-16E23855639A}">
      <formula1>25</formula1>
    </dataValidation>
    <dataValidation type="decimal" operator="lessThanOrEqual" allowBlank="1" showInputMessage="1" showErrorMessage="1" error="max. 10" sqref="H14:H45" xr:uid="{BA5CD8DD-D325-4E81-AE63-8BB65C8A0CFE}">
      <formula1>10</formula1>
    </dataValidation>
    <dataValidation type="decimal" operator="lessThanOrEqual" allowBlank="1" showInputMessage="1" showErrorMessage="1" error="max. 15" sqref="G14:G45" xr:uid="{14DEED15-951A-417C-8AC9-95F211087C9F}">
      <formula1>15</formula1>
    </dataValidation>
    <dataValidation type="decimal" operator="lessThanOrEqual" allowBlank="1" showInputMessage="1" showErrorMessage="1" error="max. 40" sqref="F14:F45" xr:uid="{05F51BC3-41F3-47F2-AE2E-5D9E9C11DE06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4A58-42D5-4CC2-8B0E-B42D9996676B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25</v>
      </c>
      <c r="G14" s="31">
        <v>12</v>
      </c>
      <c r="H14" s="31">
        <v>8</v>
      </c>
      <c r="I14" s="31">
        <v>21</v>
      </c>
      <c r="J14" s="31">
        <v>0</v>
      </c>
      <c r="K14" s="31">
        <v>4</v>
      </c>
      <c r="L14" s="31">
        <f t="shared" ref="L14:L45" si="0">SUM(F14:K14)</f>
        <v>70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24</v>
      </c>
      <c r="G15" s="31">
        <v>10</v>
      </c>
      <c r="H15" s="31">
        <v>8</v>
      </c>
      <c r="I15" s="31">
        <v>19</v>
      </c>
      <c r="J15" s="31">
        <v>1</v>
      </c>
      <c r="K15" s="31">
        <v>4</v>
      </c>
      <c r="L15" s="31">
        <f t="shared" si="0"/>
        <v>66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26</v>
      </c>
      <c r="G16" s="31">
        <v>12</v>
      </c>
      <c r="H16" s="31">
        <v>8</v>
      </c>
      <c r="I16" s="31">
        <v>20</v>
      </c>
      <c r="J16" s="31">
        <v>4</v>
      </c>
      <c r="K16" s="31">
        <v>4</v>
      </c>
      <c r="L16" s="31">
        <f t="shared" si="0"/>
        <v>74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25</v>
      </c>
      <c r="G17" s="31">
        <v>10</v>
      </c>
      <c r="H17" s="31">
        <v>8</v>
      </c>
      <c r="I17" s="31">
        <v>18</v>
      </c>
      <c r="J17" s="31">
        <v>4</v>
      </c>
      <c r="K17" s="31">
        <v>4</v>
      </c>
      <c r="L17" s="31">
        <f t="shared" si="0"/>
        <v>69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30</v>
      </c>
      <c r="G18" s="31">
        <v>10</v>
      </c>
      <c r="H18" s="31">
        <v>8</v>
      </c>
      <c r="I18" s="31">
        <v>18</v>
      </c>
      <c r="J18" s="31">
        <v>4</v>
      </c>
      <c r="K18" s="31">
        <v>4</v>
      </c>
      <c r="L18" s="31">
        <f t="shared" si="0"/>
        <v>74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24</v>
      </c>
      <c r="G19" s="31">
        <v>9</v>
      </c>
      <c r="H19" s="31">
        <v>7</v>
      </c>
      <c r="I19" s="31">
        <v>18</v>
      </c>
      <c r="J19" s="31">
        <v>3</v>
      </c>
      <c r="K19" s="31">
        <v>4</v>
      </c>
      <c r="L19" s="31">
        <f t="shared" si="0"/>
        <v>65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20</v>
      </c>
      <c r="G20" s="31">
        <v>14</v>
      </c>
      <c r="H20" s="31">
        <v>7</v>
      </c>
      <c r="I20" s="31">
        <v>20</v>
      </c>
      <c r="J20" s="31">
        <v>0</v>
      </c>
      <c r="K20" s="31">
        <v>5</v>
      </c>
      <c r="L20" s="31">
        <f t="shared" si="0"/>
        <v>66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21</v>
      </c>
      <c r="G21" s="31">
        <v>9</v>
      </c>
      <c r="H21" s="31">
        <v>8</v>
      </c>
      <c r="I21" s="31">
        <v>21</v>
      </c>
      <c r="J21" s="31">
        <v>4</v>
      </c>
      <c r="K21" s="31">
        <v>4</v>
      </c>
      <c r="L21" s="31">
        <f t="shared" si="0"/>
        <v>67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26</v>
      </c>
      <c r="G22" s="31">
        <v>14</v>
      </c>
      <c r="H22" s="31">
        <v>8</v>
      </c>
      <c r="I22" s="31">
        <v>19</v>
      </c>
      <c r="J22" s="31">
        <v>1</v>
      </c>
      <c r="K22" s="31">
        <v>4</v>
      </c>
      <c r="L22" s="31">
        <f t="shared" si="0"/>
        <v>72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35</v>
      </c>
      <c r="G23" s="31">
        <v>14</v>
      </c>
      <c r="H23" s="31">
        <v>9</v>
      </c>
      <c r="I23" s="31">
        <v>24</v>
      </c>
      <c r="J23" s="31">
        <v>4</v>
      </c>
      <c r="K23" s="31">
        <v>5</v>
      </c>
      <c r="L23" s="31">
        <f t="shared" si="0"/>
        <v>91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35</v>
      </c>
      <c r="G24" s="31">
        <v>14</v>
      </c>
      <c r="H24" s="31">
        <v>8</v>
      </c>
      <c r="I24" s="31">
        <v>20</v>
      </c>
      <c r="J24" s="31">
        <v>4</v>
      </c>
      <c r="K24" s="31">
        <v>5</v>
      </c>
      <c r="L24" s="31">
        <f t="shared" si="0"/>
        <v>86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35</v>
      </c>
      <c r="G25" s="31">
        <v>14</v>
      </c>
      <c r="H25" s="31">
        <v>8</v>
      </c>
      <c r="I25" s="31">
        <v>20</v>
      </c>
      <c r="J25" s="31">
        <v>3</v>
      </c>
      <c r="K25" s="31">
        <v>5</v>
      </c>
      <c r="L25" s="31">
        <f t="shared" si="0"/>
        <v>85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26</v>
      </c>
      <c r="G26" s="31">
        <v>14</v>
      </c>
      <c r="H26" s="31">
        <v>8</v>
      </c>
      <c r="I26" s="31">
        <v>18</v>
      </c>
      <c r="J26" s="31">
        <v>3</v>
      </c>
      <c r="K26" s="31">
        <v>4</v>
      </c>
      <c r="L26" s="31">
        <f t="shared" si="0"/>
        <v>73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20</v>
      </c>
      <c r="G27" s="31">
        <v>14</v>
      </c>
      <c r="H27" s="31">
        <v>10</v>
      </c>
      <c r="I27" s="31">
        <v>18</v>
      </c>
      <c r="J27" s="31">
        <v>0</v>
      </c>
      <c r="K27" s="31">
        <v>4</v>
      </c>
      <c r="L27" s="31">
        <f t="shared" si="0"/>
        <v>66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35</v>
      </c>
      <c r="G28" s="31">
        <v>14</v>
      </c>
      <c r="H28" s="31">
        <v>9</v>
      </c>
      <c r="I28" s="31">
        <v>18</v>
      </c>
      <c r="J28" s="31">
        <v>1</v>
      </c>
      <c r="K28" s="31">
        <v>4</v>
      </c>
      <c r="L28" s="31">
        <f t="shared" si="0"/>
        <v>81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30</v>
      </c>
      <c r="G29" s="31">
        <v>11</v>
      </c>
      <c r="H29" s="31">
        <v>8</v>
      </c>
      <c r="I29" s="31">
        <v>18</v>
      </c>
      <c r="J29" s="31">
        <v>2</v>
      </c>
      <c r="K29" s="31">
        <v>4</v>
      </c>
      <c r="L29" s="31">
        <f t="shared" si="0"/>
        <v>73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24</v>
      </c>
      <c r="G30" s="31">
        <v>12</v>
      </c>
      <c r="H30" s="31">
        <v>8</v>
      </c>
      <c r="I30" s="31">
        <v>18</v>
      </c>
      <c r="J30" s="31">
        <v>3</v>
      </c>
      <c r="K30" s="31">
        <v>4</v>
      </c>
      <c r="L30" s="31">
        <f t="shared" si="0"/>
        <v>69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30</v>
      </c>
      <c r="G31" s="31">
        <v>10</v>
      </c>
      <c r="H31" s="31">
        <v>8</v>
      </c>
      <c r="I31" s="31">
        <v>18</v>
      </c>
      <c r="J31" s="31">
        <v>1</v>
      </c>
      <c r="K31" s="31">
        <v>5</v>
      </c>
      <c r="L31" s="31">
        <f t="shared" si="0"/>
        <v>72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35</v>
      </c>
      <c r="G32" s="31">
        <v>15</v>
      </c>
      <c r="H32" s="31">
        <v>8</v>
      </c>
      <c r="I32" s="31">
        <v>18</v>
      </c>
      <c r="J32" s="31">
        <v>0</v>
      </c>
      <c r="K32" s="31">
        <v>5</v>
      </c>
      <c r="L32" s="31">
        <f t="shared" si="0"/>
        <v>81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28</v>
      </c>
      <c r="G33" s="31">
        <v>11</v>
      </c>
      <c r="H33" s="31">
        <v>8</v>
      </c>
      <c r="I33" s="31">
        <v>19</v>
      </c>
      <c r="J33" s="31">
        <v>2</v>
      </c>
      <c r="K33" s="31">
        <v>5</v>
      </c>
      <c r="L33" s="31">
        <f t="shared" si="0"/>
        <v>73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30</v>
      </c>
      <c r="G34" s="31">
        <v>12</v>
      </c>
      <c r="H34" s="31">
        <v>8</v>
      </c>
      <c r="I34" s="31">
        <v>19</v>
      </c>
      <c r="J34" s="31">
        <v>0</v>
      </c>
      <c r="K34" s="31">
        <v>4</v>
      </c>
      <c r="L34" s="31">
        <f t="shared" si="0"/>
        <v>73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30</v>
      </c>
      <c r="G35" s="31">
        <v>12</v>
      </c>
      <c r="H35" s="31">
        <v>9</v>
      </c>
      <c r="I35" s="31">
        <v>19</v>
      </c>
      <c r="J35" s="31">
        <v>3</v>
      </c>
      <c r="K35" s="31">
        <v>4</v>
      </c>
      <c r="L35" s="31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35</v>
      </c>
      <c r="G36" s="31">
        <v>12</v>
      </c>
      <c r="H36" s="31">
        <v>8</v>
      </c>
      <c r="I36" s="31">
        <v>22</v>
      </c>
      <c r="J36" s="31">
        <v>2</v>
      </c>
      <c r="K36" s="31">
        <v>5</v>
      </c>
      <c r="L36" s="31">
        <f t="shared" si="0"/>
        <v>84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38</v>
      </c>
      <c r="G37" s="31">
        <v>12</v>
      </c>
      <c r="H37" s="31">
        <v>7</v>
      </c>
      <c r="I37" s="31">
        <v>19</v>
      </c>
      <c r="J37" s="31">
        <v>4</v>
      </c>
      <c r="K37" s="31">
        <v>5</v>
      </c>
      <c r="L37" s="31">
        <f t="shared" si="0"/>
        <v>85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38</v>
      </c>
      <c r="G38" s="31">
        <v>12</v>
      </c>
      <c r="H38" s="31">
        <v>6</v>
      </c>
      <c r="I38" s="31">
        <v>20</v>
      </c>
      <c r="J38" s="31">
        <v>2</v>
      </c>
      <c r="K38" s="31">
        <v>5</v>
      </c>
      <c r="L38" s="31">
        <f t="shared" si="0"/>
        <v>83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25</v>
      </c>
      <c r="G39" s="31">
        <v>12</v>
      </c>
      <c r="H39" s="31">
        <v>6</v>
      </c>
      <c r="I39" s="31">
        <v>20</v>
      </c>
      <c r="J39" s="31">
        <v>1</v>
      </c>
      <c r="K39" s="31">
        <v>5</v>
      </c>
      <c r="L39" s="31">
        <f t="shared" si="0"/>
        <v>69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35</v>
      </c>
      <c r="G40" s="31">
        <v>10</v>
      </c>
      <c r="H40" s="31">
        <v>6</v>
      </c>
      <c r="I40" s="31">
        <v>20</v>
      </c>
      <c r="J40" s="31">
        <v>3</v>
      </c>
      <c r="K40" s="31">
        <v>5</v>
      </c>
      <c r="L40" s="31">
        <f t="shared" si="0"/>
        <v>79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11</v>
      </c>
      <c r="H41" s="31">
        <v>6</v>
      </c>
      <c r="I41" s="31">
        <v>19</v>
      </c>
      <c r="J41" s="31">
        <v>3</v>
      </c>
      <c r="K41" s="31">
        <v>5</v>
      </c>
      <c r="L41" s="31">
        <f t="shared" si="0"/>
        <v>74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25</v>
      </c>
      <c r="G42" s="31">
        <v>10</v>
      </c>
      <c r="H42" s="31">
        <v>7</v>
      </c>
      <c r="I42" s="31">
        <v>20</v>
      </c>
      <c r="J42" s="31">
        <v>3</v>
      </c>
      <c r="K42" s="31">
        <v>5</v>
      </c>
      <c r="L42" s="31">
        <f t="shared" si="0"/>
        <v>70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32</v>
      </c>
      <c r="G43" s="31">
        <v>11</v>
      </c>
      <c r="H43" s="31">
        <v>8</v>
      </c>
      <c r="I43" s="31">
        <v>20</v>
      </c>
      <c r="J43" s="31">
        <v>0</v>
      </c>
      <c r="K43" s="31">
        <v>5</v>
      </c>
      <c r="L43" s="31">
        <f t="shared" si="0"/>
        <v>76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32</v>
      </c>
      <c r="G44" s="31">
        <v>10</v>
      </c>
      <c r="H44" s="31">
        <v>8</v>
      </c>
      <c r="I44" s="31">
        <v>24</v>
      </c>
      <c r="J44" s="31">
        <v>2</v>
      </c>
      <c r="K44" s="31">
        <v>5</v>
      </c>
      <c r="L44" s="31">
        <f t="shared" si="0"/>
        <v>81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24</v>
      </c>
      <c r="G45" s="31">
        <v>11</v>
      </c>
      <c r="H45" s="31">
        <v>8</v>
      </c>
      <c r="I45" s="31">
        <v>20</v>
      </c>
      <c r="J45" s="31">
        <v>1</v>
      </c>
      <c r="K45" s="31">
        <v>5</v>
      </c>
      <c r="L45" s="31">
        <f t="shared" si="0"/>
        <v>69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6E522F6C-ABBF-43D9-A476-C51EB315815D}">
      <formula1>40</formula1>
    </dataValidation>
    <dataValidation type="decimal" operator="lessThanOrEqual" allowBlank="1" showInputMessage="1" showErrorMessage="1" error="max. 15" sqref="G14:G45" xr:uid="{96223162-4322-4D69-A6A8-7E1F3762DA4C}">
      <formula1>15</formula1>
    </dataValidation>
    <dataValidation type="decimal" operator="lessThanOrEqual" allowBlank="1" showInputMessage="1" showErrorMessage="1" error="max. 10" sqref="H14:H45" xr:uid="{C6D2DAEF-DC18-4D12-9FA5-138108A8AF06}">
      <formula1>10</formula1>
    </dataValidation>
    <dataValidation type="decimal" operator="lessThanOrEqual" allowBlank="1" showInputMessage="1" showErrorMessage="1" error="max. 25" sqref="I14:I45" xr:uid="{03F5967D-3158-4337-93A5-65445F33F53A}">
      <formula1>25</formula1>
    </dataValidation>
    <dataValidation type="decimal" operator="lessThanOrEqual" allowBlank="1" showInputMessage="1" showErrorMessage="1" error="max. 5" sqref="J14:K45" xr:uid="{20938322-E0A9-40BE-9FE8-B4AE943B28D7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902B-1728-4A4B-A736-C61FB21BF9FD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17</v>
      </c>
      <c r="G14" s="31">
        <v>7</v>
      </c>
      <c r="H14" s="31">
        <v>8</v>
      </c>
      <c r="I14" s="31">
        <v>16</v>
      </c>
      <c r="J14" s="31">
        <v>0</v>
      </c>
      <c r="K14" s="31">
        <v>4</v>
      </c>
      <c r="L14" s="31">
        <f t="shared" ref="L14:L45" si="0">SUM(F14:K14)</f>
        <v>52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20</v>
      </c>
      <c r="G15" s="31">
        <v>7</v>
      </c>
      <c r="H15" s="31">
        <v>7</v>
      </c>
      <c r="I15" s="31">
        <v>18</v>
      </c>
      <c r="J15" s="31">
        <v>1</v>
      </c>
      <c r="K15" s="31">
        <v>5</v>
      </c>
      <c r="L15" s="31">
        <f t="shared" si="0"/>
        <v>58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17</v>
      </c>
      <c r="G16" s="31">
        <v>7</v>
      </c>
      <c r="H16" s="31">
        <v>7</v>
      </c>
      <c r="I16" s="31">
        <v>18</v>
      </c>
      <c r="J16" s="31">
        <v>4</v>
      </c>
      <c r="K16" s="31">
        <v>5</v>
      </c>
      <c r="L16" s="31">
        <f t="shared" si="0"/>
        <v>58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15</v>
      </c>
      <c r="G17" s="31">
        <v>4</v>
      </c>
      <c r="H17" s="31">
        <v>7</v>
      </c>
      <c r="I17" s="31">
        <v>18</v>
      </c>
      <c r="J17" s="31">
        <v>4</v>
      </c>
      <c r="K17" s="31">
        <v>5</v>
      </c>
      <c r="L17" s="31">
        <f t="shared" si="0"/>
        <v>53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30</v>
      </c>
      <c r="G18" s="31">
        <v>10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78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15</v>
      </c>
      <c r="G19" s="31">
        <v>7</v>
      </c>
      <c r="H19" s="31">
        <v>9</v>
      </c>
      <c r="I19" s="31">
        <v>20</v>
      </c>
      <c r="J19" s="31">
        <v>3</v>
      </c>
      <c r="K19" s="31">
        <v>5</v>
      </c>
      <c r="L19" s="31">
        <f t="shared" si="0"/>
        <v>59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17</v>
      </c>
      <c r="G20" s="31">
        <v>6</v>
      </c>
      <c r="H20" s="31">
        <v>7</v>
      </c>
      <c r="I20" s="31">
        <v>17</v>
      </c>
      <c r="J20" s="31">
        <v>0</v>
      </c>
      <c r="K20" s="31">
        <v>4</v>
      </c>
      <c r="L20" s="31">
        <f t="shared" si="0"/>
        <v>51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18</v>
      </c>
      <c r="G21" s="31">
        <v>7</v>
      </c>
      <c r="H21" s="31">
        <v>8</v>
      </c>
      <c r="I21" s="31">
        <v>20</v>
      </c>
      <c r="J21" s="31">
        <v>4</v>
      </c>
      <c r="K21" s="31">
        <v>5</v>
      </c>
      <c r="L21" s="31">
        <f t="shared" si="0"/>
        <v>62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17</v>
      </c>
      <c r="G22" s="31">
        <v>5</v>
      </c>
      <c r="H22" s="31">
        <v>8</v>
      </c>
      <c r="I22" s="31">
        <v>18</v>
      </c>
      <c r="J22" s="31">
        <v>1</v>
      </c>
      <c r="K22" s="31">
        <v>5</v>
      </c>
      <c r="L22" s="31">
        <f t="shared" si="0"/>
        <v>54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35</v>
      </c>
      <c r="G23" s="31">
        <v>12</v>
      </c>
      <c r="H23" s="31">
        <v>9</v>
      </c>
      <c r="I23" s="31">
        <v>22</v>
      </c>
      <c r="J23" s="31">
        <v>4</v>
      </c>
      <c r="K23" s="31">
        <v>5</v>
      </c>
      <c r="L23" s="31">
        <f t="shared" si="0"/>
        <v>87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32</v>
      </c>
      <c r="G24" s="31">
        <v>12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37</v>
      </c>
      <c r="G25" s="31">
        <v>13</v>
      </c>
      <c r="H25" s="31">
        <v>9</v>
      </c>
      <c r="I25" s="31">
        <v>23</v>
      </c>
      <c r="J25" s="31">
        <v>3</v>
      </c>
      <c r="K25" s="31">
        <v>5</v>
      </c>
      <c r="L25" s="31">
        <f t="shared" si="0"/>
        <v>90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18</v>
      </c>
      <c r="G26" s="31">
        <v>6</v>
      </c>
      <c r="H26" s="31">
        <v>8</v>
      </c>
      <c r="I26" s="31">
        <v>19</v>
      </c>
      <c r="J26" s="31">
        <v>3</v>
      </c>
      <c r="K26" s="31">
        <v>5</v>
      </c>
      <c r="L26" s="31">
        <f t="shared" si="0"/>
        <v>59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22</v>
      </c>
      <c r="G27" s="31">
        <v>8</v>
      </c>
      <c r="H27" s="31">
        <v>7</v>
      </c>
      <c r="I27" s="31">
        <v>20</v>
      </c>
      <c r="J27" s="31">
        <v>0</v>
      </c>
      <c r="K27" s="31">
        <v>5</v>
      </c>
      <c r="L27" s="31">
        <f t="shared" si="0"/>
        <v>62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32</v>
      </c>
      <c r="G28" s="31">
        <v>9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74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30</v>
      </c>
      <c r="G29" s="31">
        <v>8</v>
      </c>
      <c r="H29" s="31">
        <v>7</v>
      </c>
      <c r="I29" s="31">
        <v>20</v>
      </c>
      <c r="J29" s="31">
        <v>2</v>
      </c>
      <c r="K29" s="31">
        <v>5</v>
      </c>
      <c r="L29" s="31">
        <f t="shared" si="0"/>
        <v>72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18</v>
      </c>
      <c r="G30" s="31">
        <v>5</v>
      </c>
      <c r="H30" s="31">
        <v>7</v>
      </c>
      <c r="I30" s="31">
        <v>20</v>
      </c>
      <c r="J30" s="31">
        <v>3</v>
      </c>
      <c r="K30" s="31">
        <v>5</v>
      </c>
      <c r="L30" s="31">
        <f t="shared" si="0"/>
        <v>58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29</v>
      </c>
      <c r="G31" s="31">
        <v>9</v>
      </c>
      <c r="H31" s="31">
        <v>7</v>
      </c>
      <c r="I31" s="31">
        <v>19</v>
      </c>
      <c r="J31" s="31">
        <v>1</v>
      </c>
      <c r="K31" s="31">
        <v>5</v>
      </c>
      <c r="L31" s="31">
        <f t="shared" si="0"/>
        <v>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37</v>
      </c>
      <c r="G32" s="31">
        <v>11</v>
      </c>
      <c r="H32" s="31">
        <v>7</v>
      </c>
      <c r="I32" s="31">
        <v>23</v>
      </c>
      <c r="J32" s="31">
        <v>0</v>
      </c>
      <c r="K32" s="31">
        <v>5</v>
      </c>
      <c r="L32" s="31">
        <f t="shared" si="0"/>
        <v>83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20</v>
      </c>
      <c r="G33" s="31">
        <v>6</v>
      </c>
      <c r="H33" s="31">
        <v>8</v>
      </c>
      <c r="I33" s="31">
        <v>20</v>
      </c>
      <c r="J33" s="31">
        <v>2</v>
      </c>
      <c r="K33" s="31">
        <v>5</v>
      </c>
      <c r="L33" s="31">
        <f t="shared" si="0"/>
        <v>61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35</v>
      </c>
      <c r="G34" s="31">
        <v>13</v>
      </c>
      <c r="H34" s="31">
        <v>7</v>
      </c>
      <c r="I34" s="31">
        <v>14</v>
      </c>
      <c r="J34" s="31">
        <v>0</v>
      </c>
      <c r="K34" s="31">
        <v>4</v>
      </c>
      <c r="L34" s="31">
        <f t="shared" si="0"/>
        <v>73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25</v>
      </c>
      <c r="G35" s="31">
        <v>7</v>
      </c>
      <c r="H35" s="31">
        <v>8</v>
      </c>
      <c r="I35" s="31">
        <v>20</v>
      </c>
      <c r="J35" s="31">
        <v>3</v>
      </c>
      <c r="K35" s="31">
        <v>5</v>
      </c>
      <c r="L35" s="31">
        <f t="shared" si="0"/>
        <v>68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36</v>
      </c>
      <c r="G36" s="31">
        <v>12</v>
      </c>
      <c r="H36" s="31">
        <v>9</v>
      </c>
      <c r="I36" s="31">
        <v>23</v>
      </c>
      <c r="J36" s="31">
        <v>2</v>
      </c>
      <c r="K36" s="31">
        <v>5</v>
      </c>
      <c r="L36" s="31">
        <f t="shared" si="0"/>
        <v>87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36</v>
      </c>
      <c r="G37" s="31">
        <v>9</v>
      </c>
      <c r="H37" s="31">
        <v>7</v>
      </c>
      <c r="I37" s="31">
        <v>21</v>
      </c>
      <c r="J37" s="31">
        <v>4</v>
      </c>
      <c r="K37" s="31">
        <v>5</v>
      </c>
      <c r="L37" s="31">
        <f t="shared" si="0"/>
        <v>82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33</v>
      </c>
      <c r="G38" s="31">
        <v>12</v>
      </c>
      <c r="H38" s="31">
        <v>9</v>
      </c>
      <c r="I38" s="31">
        <v>22</v>
      </c>
      <c r="J38" s="31">
        <v>2</v>
      </c>
      <c r="K38" s="31">
        <v>5</v>
      </c>
      <c r="L38" s="31">
        <f t="shared" si="0"/>
        <v>83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17</v>
      </c>
      <c r="G39" s="31">
        <v>6</v>
      </c>
      <c r="H39" s="31">
        <v>7</v>
      </c>
      <c r="I39" s="31">
        <v>19</v>
      </c>
      <c r="J39" s="31">
        <v>1</v>
      </c>
      <c r="K39" s="31">
        <v>5</v>
      </c>
      <c r="L39" s="31">
        <f t="shared" si="0"/>
        <v>55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35</v>
      </c>
      <c r="G40" s="31">
        <v>12</v>
      </c>
      <c r="H40" s="31">
        <v>7</v>
      </c>
      <c r="I40" s="31">
        <v>18</v>
      </c>
      <c r="J40" s="31">
        <v>3</v>
      </c>
      <c r="K40" s="31">
        <v>5</v>
      </c>
      <c r="L40" s="31">
        <f t="shared" si="0"/>
        <v>80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9</v>
      </c>
      <c r="H41" s="31">
        <v>9</v>
      </c>
      <c r="I41" s="31">
        <v>17</v>
      </c>
      <c r="J41" s="31">
        <v>3</v>
      </c>
      <c r="K41" s="31">
        <v>4</v>
      </c>
      <c r="L41" s="31">
        <f t="shared" si="0"/>
        <v>72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20</v>
      </c>
      <c r="G42" s="31">
        <v>7</v>
      </c>
      <c r="H42" s="31">
        <v>7</v>
      </c>
      <c r="I42" s="31">
        <v>22</v>
      </c>
      <c r="J42" s="31">
        <v>3</v>
      </c>
      <c r="K42" s="31">
        <v>5</v>
      </c>
      <c r="L42" s="31">
        <f t="shared" si="0"/>
        <v>64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30</v>
      </c>
      <c r="G43" s="31">
        <v>7</v>
      </c>
      <c r="H43" s="31">
        <v>7</v>
      </c>
      <c r="I43" s="31">
        <v>21</v>
      </c>
      <c r="J43" s="31">
        <v>0</v>
      </c>
      <c r="K43" s="31">
        <v>5</v>
      </c>
      <c r="L43" s="31">
        <f t="shared" si="0"/>
        <v>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36</v>
      </c>
      <c r="G44" s="31">
        <v>12</v>
      </c>
      <c r="H44" s="31">
        <v>7</v>
      </c>
      <c r="I44" s="31">
        <v>23</v>
      </c>
      <c r="J44" s="31">
        <v>2</v>
      </c>
      <c r="K44" s="31">
        <v>5</v>
      </c>
      <c r="L44" s="31">
        <f t="shared" si="0"/>
        <v>85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13</v>
      </c>
      <c r="G45" s="31">
        <v>4</v>
      </c>
      <c r="H45" s="31">
        <v>7</v>
      </c>
      <c r="I45" s="31">
        <v>16</v>
      </c>
      <c r="J45" s="31">
        <v>1</v>
      </c>
      <c r="K45" s="31">
        <v>4</v>
      </c>
      <c r="L45" s="31">
        <f t="shared" si="0"/>
        <v>45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F71F4AC8-2B1F-4BC8-BFD7-680E021D051A}">
      <formula1>40</formula1>
    </dataValidation>
    <dataValidation type="decimal" operator="lessThanOrEqual" allowBlank="1" showInputMessage="1" showErrorMessage="1" error="max. 15" sqref="G14:G45" xr:uid="{DFE7E84B-49A3-45D7-BC03-D5D205BA5BD4}">
      <formula1>15</formula1>
    </dataValidation>
    <dataValidation type="decimal" operator="lessThanOrEqual" allowBlank="1" showInputMessage="1" showErrorMessage="1" error="max. 10" sqref="H14:H45" xr:uid="{CFBE2EA5-2750-410F-B1FF-7B5B9AB7CD95}">
      <formula1>10</formula1>
    </dataValidation>
    <dataValidation type="decimal" operator="lessThanOrEqual" allowBlank="1" showInputMessage="1" showErrorMessage="1" error="max. 25" sqref="I14:I45" xr:uid="{6C4B1031-A03F-4651-84D8-048030C2C081}">
      <formula1>25</formula1>
    </dataValidation>
    <dataValidation type="decimal" operator="lessThanOrEqual" allowBlank="1" showInputMessage="1" showErrorMessage="1" error="max. 5" sqref="J14:K45" xr:uid="{49082B12-4155-4797-A5CE-A480DB30615A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3F07-132A-4434-B59C-0C302EC21A13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25</v>
      </c>
      <c r="G14" s="31">
        <v>8</v>
      </c>
      <c r="H14" s="31">
        <v>8</v>
      </c>
      <c r="I14" s="31">
        <v>18</v>
      </c>
      <c r="J14" s="31">
        <v>0</v>
      </c>
      <c r="K14" s="31">
        <v>4</v>
      </c>
      <c r="L14" s="31">
        <f t="shared" ref="L14:L45" si="0">SUM(F14:K14)</f>
        <v>63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25</v>
      </c>
      <c r="G15" s="31">
        <v>8</v>
      </c>
      <c r="H15" s="31">
        <v>7</v>
      </c>
      <c r="I15" s="31">
        <v>18</v>
      </c>
      <c r="J15" s="31">
        <v>1</v>
      </c>
      <c r="K15" s="31">
        <v>5</v>
      </c>
      <c r="L15" s="31">
        <f t="shared" si="0"/>
        <v>64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23</v>
      </c>
      <c r="G16" s="31">
        <v>8</v>
      </c>
      <c r="H16" s="31">
        <v>7</v>
      </c>
      <c r="I16" s="31">
        <v>18</v>
      </c>
      <c r="J16" s="31">
        <v>4</v>
      </c>
      <c r="K16" s="31">
        <v>5</v>
      </c>
      <c r="L16" s="31">
        <f t="shared" si="0"/>
        <v>65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20</v>
      </c>
      <c r="G17" s="31">
        <v>7</v>
      </c>
      <c r="H17" s="31">
        <v>7</v>
      </c>
      <c r="I17" s="31">
        <v>18</v>
      </c>
      <c r="J17" s="31">
        <v>4</v>
      </c>
      <c r="K17" s="31">
        <v>5</v>
      </c>
      <c r="L17" s="31">
        <f t="shared" si="0"/>
        <v>61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27</v>
      </c>
      <c r="G18" s="31">
        <v>10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75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20</v>
      </c>
      <c r="G19" s="31">
        <v>7</v>
      </c>
      <c r="H19" s="31">
        <v>10</v>
      </c>
      <c r="I19" s="31">
        <v>20</v>
      </c>
      <c r="J19" s="31">
        <v>3</v>
      </c>
      <c r="K19" s="31">
        <v>5</v>
      </c>
      <c r="L19" s="31">
        <f t="shared" si="0"/>
        <v>65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23</v>
      </c>
      <c r="G20" s="31">
        <v>8</v>
      </c>
      <c r="H20" s="31">
        <v>7</v>
      </c>
      <c r="I20" s="31">
        <v>18</v>
      </c>
      <c r="J20" s="31">
        <v>0</v>
      </c>
      <c r="K20" s="31">
        <v>4</v>
      </c>
      <c r="L20" s="31">
        <f t="shared" si="0"/>
        <v>60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22</v>
      </c>
      <c r="G21" s="31">
        <v>9</v>
      </c>
      <c r="H21" s="31">
        <v>8</v>
      </c>
      <c r="I21" s="31">
        <v>20</v>
      </c>
      <c r="J21" s="31">
        <v>4</v>
      </c>
      <c r="K21" s="31">
        <v>5</v>
      </c>
      <c r="L21" s="31">
        <f t="shared" si="0"/>
        <v>68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22</v>
      </c>
      <c r="G22" s="31">
        <v>9</v>
      </c>
      <c r="H22" s="31">
        <v>8</v>
      </c>
      <c r="I22" s="31">
        <v>19</v>
      </c>
      <c r="J22" s="31">
        <v>1</v>
      </c>
      <c r="K22" s="31">
        <v>5</v>
      </c>
      <c r="L22" s="31">
        <f t="shared" si="0"/>
        <v>64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35</v>
      </c>
      <c r="G23" s="31">
        <v>13</v>
      </c>
      <c r="H23" s="31">
        <v>9</v>
      </c>
      <c r="I23" s="31">
        <v>22</v>
      </c>
      <c r="J23" s="31">
        <v>4</v>
      </c>
      <c r="K23" s="31">
        <v>5</v>
      </c>
      <c r="L23" s="31">
        <f t="shared" si="0"/>
        <v>88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34</v>
      </c>
      <c r="G24" s="31">
        <v>11</v>
      </c>
      <c r="H24" s="31">
        <v>7</v>
      </c>
      <c r="I24" s="31">
        <v>20</v>
      </c>
      <c r="J24" s="31">
        <v>4</v>
      </c>
      <c r="K24" s="31">
        <v>5</v>
      </c>
      <c r="L24" s="31">
        <f t="shared" si="0"/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35</v>
      </c>
      <c r="G25" s="31">
        <v>12</v>
      </c>
      <c r="H25" s="31">
        <v>9</v>
      </c>
      <c r="I25" s="31">
        <v>22</v>
      </c>
      <c r="J25" s="31">
        <v>3</v>
      </c>
      <c r="K25" s="31">
        <v>5</v>
      </c>
      <c r="L25" s="31">
        <f t="shared" si="0"/>
        <v>86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22</v>
      </c>
      <c r="G26" s="31">
        <v>9</v>
      </c>
      <c r="H26" s="31">
        <v>8</v>
      </c>
      <c r="I26" s="31">
        <v>19</v>
      </c>
      <c r="J26" s="31">
        <v>3</v>
      </c>
      <c r="K26" s="31">
        <v>5</v>
      </c>
      <c r="L26" s="31">
        <f t="shared" si="0"/>
        <v>66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23</v>
      </c>
      <c r="G27" s="31">
        <v>9</v>
      </c>
      <c r="H27" s="31">
        <v>7</v>
      </c>
      <c r="I27" s="31">
        <v>20</v>
      </c>
      <c r="J27" s="31">
        <v>0</v>
      </c>
      <c r="K27" s="31">
        <v>5</v>
      </c>
      <c r="L27" s="31">
        <f t="shared" si="0"/>
        <v>64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29</v>
      </c>
      <c r="G28" s="31">
        <v>10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72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25</v>
      </c>
      <c r="G29" s="31">
        <v>10</v>
      </c>
      <c r="H29" s="31">
        <v>8</v>
      </c>
      <c r="I29" s="31">
        <v>20</v>
      </c>
      <c r="J29" s="31">
        <v>2</v>
      </c>
      <c r="K29" s="31">
        <v>5</v>
      </c>
      <c r="L29" s="31">
        <f t="shared" si="0"/>
        <v>70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23</v>
      </c>
      <c r="G30" s="31">
        <v>9</v>
      </c>
      <c r="H30" s="31">
        <v>7</v>
      </c>
      <c r="I30" s="31">
        <v>20</v>
      </c>
      <c r="J30" s="31">
        <v>3</v>
      </c>
      <c r="K30" s="31">
        <v>5</v>
      </c>
      <c r="L30" s="31">
        <f t="shared" si="0"/>
        <v>67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30</v>
      </c>
      <c r="G31" s="31">
        <v>10</v>
      </c>
      <c r="H31" s="31">
        <v>7</v>
      </c>
      <c r="I31" s="31">
        <v>19</v>
      </c>
      <c r="J31" s="31">
        <v>1</v>
      </c>
      <c r="K31" s="31">
        <v>5</v>
      </c>
      <c r="L31" s="31">
        <f t="shared" si="0"/>
        <v>72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35</v>
      </c>
      <c r="G32" s="31">
        <v>12</v>
      </c>
      <c r="H32" s="31">
        <v>7</v>
      </c>
      <c r="I32" s="31">
        <v>22</v>
      </c>
      <c r="J32" s="31">
        <v>0</v>
      </c>
      <c r="K32" s="31">
        <v>5</v>
      </c>
      <c r="L32" s="31">
        <f t="shared" si="0"/>
        <v>81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25</v>
      </c>
      <c r="G33" s="31">
        <v>8</v>
      </c>
      <c r="H33" s="31">
        <v>8</v>
      </c>
      <c r="I33" s="31">
        <v>20</v>
      </c>
      <c r="J33" s="31">
        <v>2</v>
      </c>
      <c r="K33" s="31">
        <v>5</v>
      </c>
      <c r="L33" s="31">
        <f t="shared" si="0"/>
        <v>68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36</v>
      </c>
      <c r="G34" s="31">
        <v>12</v>
      </c>
      <c r="H34" s="31">
        <v>7</v>
      </c>
      <c r="I34" s="31">
        <v>12</v>
      </c>
      <c r="J34" s="31">
        <v>0</v>
      </c>
      <c r="K34" s="31">
        <v>4</v>
      </c>
      <c r="L34" s="31">
        <f t="shared" si="0"/>
        <v>71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25</v>
      </c>
      <c r="G35" s="31">
        <v>9</v>
      </c>
      <c r="H35" s="31">
        <v>8</v>
      </c>
      <c r="I35" s="31">
        <v>21</v>
      </c>
      <c r="J35" s="31">
        <v>3</v>
      </c>
      <c r="K35" s="31">
        <v>5</v>
      </c>
      <c r="L35" s="31">
        <f t="shared" si="0"/>
        <v>71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36</v>
      </c>
      <c r="G36" s="31">
        <v>12</v>
      </c>
      <c r="H36" s="31">
        <v>9</v>
      </c>
      <c r="I36" s="31">
        <v>22</v>
      </c>
      <c r="J36" s="31">
        <v>2</v>
      </c>
      <c r="K36" s="31">
        <v>5</v>
      </c>
      <c r="L36" s="31">
        <f t="shared" si="0"/>
        <v>86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35</v>
      </c>
      <c r="G37" s="31">
        <v>12</v>
      </c>
      <c r="H37" s="31">
        <v>7</v>
      </c>
      <c r="I37" s="31">
        <v>21</v>
      </c>
      <c r="J37" s="31">
        <v>4</v>
      </c>
      <c r="K37" s="31">
        <v>4</v>
      </c>
      <c r="L37" s="31">
        <f t="shared" si="0"/>
        <v>83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33</v>
      </c>
      <c r="G38" s="31">
        <v>10</v>
      </c>
      <c r="H38" s="31">
        <v>9</v>
      </c>
      <c r="I38" s="31">
        <v>21</v>
      </c>
      <c r="J38" s="31">
        <v>2</v>
      </c>
      <c r="K38" s="31">
        <v>5</v>
      </c>
      <c r="L38" s="31">
        <f t="shared" si="0"/>
        <v>80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22</v>
      </c>
      <c r="G39" s="31">
        <v>8</v>
      </c>
      <c r="H39" s="31">
        <v>7</v>
      </c>
      <c r="I39" s="31">
        <v>17</v>
      </c>
      <c r="J39" s="31">
        <v>1</v>
      </c>
      <c r="K39" s="31">
        <v>4</v>
      </c>
      <c r="L39" s="31">
        <f t="shared" si="0"/>
        <v>59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35</v>
      </c>
      <c r="G40" s="31">
        <v>13</v>
      </c>
      <c r="H40" s="31">
        <v>7</v>
      </c>
      <c r="I40" s="31">
        <v>19</v>
      </c>
      <c r="J40" s="31">
        <v>3</v>
      </c>
      <c r="K40" s="31">
        <v>5</v>
      </c>
      <c r="L40" s="31">
        <f t="shared" si="0"/>
        <v>82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12</v>
      </c>
      <c r="H41" s="31">
        <v>9</v>
      </c>
      <c r="I41" s="31">
        <v>17</v>
      </c>
      <c r="J41" s="31">
        <v>3</v>
      </c>
      <c r="K41" s="31">
        <v>4</v>
      </c>
      <c r="L41" s="31">
        <f t="shared" si="0"/>
        <v>75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23</v>
      </c>
      <c r="G42" s="31">
        <v>8</v>
      </c>
      <c r="H42" s="31">
        <v>7</v>
      </c>
      <c r="I42" s="31">
        <v>20</v>
      </c>
      <c r="J42" s="31">
        <v>3</v>
      </c>
      <c r="K42" s="31">
        <v>5</v>
      </c>
      <c r="L42" s="31">
        <f t="shared" si="0"/>
        <v>66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32</v>
      </c>
      <c r="G43" s="31">
        <v>9</v>
      </c>
      <c r="H43" s="31">
        <v>7</v>
      </c>
      <c r="I43" s="31">
        <v>18</v>
      </c>
      <c r="J43" s="31">
        <v>0</v>
      </c>
      <c r="K43" s="31">
        <v>5</v>
      </c>
      <c r="L43" s="31">
        <f t="shared" si="0"/>
        <v>71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37</v>
      </c>
      <c r="G44" s="31">
        <v>13</v>
      </c>
      <c r="H44" s="31">
        <v>7</v>
      </c>
      <c r="I44" s="31">
        <v>22</v>
      </c>
      <c r="J44" s="31">
        <v>2</v>
      </c>
      <c r="K44" s="31">
        <v>5</v>
      </c>
      <c r="L44" s="31">
        <f t="shared" si="0"/>
        <v>86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20</v>
      </c>
      <c r="G45" s="31">
        <v>7</v>
      </c>
      <c r="H45" s="31">
        <v>7</v>
      </c>
      <c r="I45" s="31">
        <v>16</v>
      </c>
      <c r="J45" s="31">
        <v>1</v>
      </c>
      <c r="K45" s="31">
        <v>4</v>
      </c>
      <c r="L45" s="31">
        <f t="shared" si="0"/>
        <v>55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6B65C7C8-CEB6-4CA8-B76A-3BBE7CB9D07A}">
      <formula1>40</formula1>
    </dataValidation>
    <dataValidation type="decimal" operator="lessThanOrEqual" allowBlank="1" showInputMessage="1" showErrorMessage="1" error="max. 15" sqref="G14:G45" xr:uid="{44E3CDA7-A8EC-450E-BC30-44EE408C5EF3}">
      <formula1>15</formula1>
    </dataValidation>
    <dataValidation type="decimal" operator="lessThanOrEqual" allowBlank="1" showInputMessage="1" showErrorMessage="1" error="max. 10" sqref="H14:H45" xr:uid="{DB6A03AA-B65C-4C9C-9E87-0A27B52C9F4E}">
      <formula1>10</formula1>
    </dataValidation>
    <dataValidation type="decimal" operator="lessThanOrEqual" allowBlank="1" showInputMessage="1" showErrorMessage="1" error="max. 25" sqref="I14:I45" xr:uid="{DA4A9EE4-8FA3-4C93-A437-CAFC0DF06D4B}">
      <formula1>25</formula1>
    </dataValidation>
    <dataValidation type="decimal" operator="lessThanOrEqual" allowBlank="1" showInputMessage="1" showErrorMessage="1" error="max. 5" sqref="J14:K45" xr:uid="{B57D1A32-E3D7-44D2-A0CC-09403FF5B20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71B0-E0F5-4B11-8857-AC44020C03E8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25</v>
      </c>
      <c r="G14" s="31">
        <v>10</v>
      </c>
      <c r="H14" s="31">
        <v>8</v>
      </c>
      <c r="I14" s="31">
        <v>17</v>
      </c>
      <c r="J14" s="31">
        <v>0</v>
      </c>
      <c r="K14" s="31">
        <v>4</v>
      </c>
      <c r="L14" s="31">
        <f t="shared" ref="L14:L45" si="0">SUM(F14:K14)</f>
        <v>64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27</v>
      </c>
      <c r="G15" s="31">
        <v>9</v>
      </c>
      <c r="H15" s="31">
        <v>7</v>
      </c>
      <c r="I15" s="31">
        <v>16</v>
      </c>
      <c r="J15" s="31">
        <v>1</v>
      </c>
      <c r="K15" s="31">
        <v>4</v>
      </c>
      <c r="L15" s="31">
        <f t="shared" si="0"/>
        <v>64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25</v>
      </c>
      <c r="G16" s="31">
        <v>10</v>
      </c>
      <c r="H16" s="31">
        <v>7</v>
      </c>
      <c r="I16" s="31">
        <v>18</v>
      </c>
      <c r="J16" s="31">
        <v>4</v>
      </c>
      <c r="K16" s="31">
        <v>5</v>
      </c>
      <c r="L16" s="31">
        <f t="shared" si="0"/>
        <v>69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19</v>
      </c>
      <c r="G17" s="31">
        <v>7</v>
      </c>
      <c r="H17" s="31">
        <v>7</v>
      </c>
      <c r="I17" s="31">
        <v>17</v>
      </c>
      <c r="J17" s="31">
        <v>4</v>
      </c>
      <c r="K17" s="31">
        <v>5</v>
      </c>
      <c r="L17" s="31">
        <f t="shared" si="0"/>
        <v>59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24</v>
      </c>
      <c r="G18" s="31">
        <v>8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70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27</v>
      </c>
      <c r="G19" s="31">
        <v>10</v>
      </c>
      <c r="H19" s="31">
        <v>9</v>
      </c>
      <c r="I19" s="31">
        <v>20</v>
      </c>
      <c r="J19" s="31">
        <v>3</v>
      </c>
      <c r="K19" s="31">
        <v>5</v>
      </c>
      <c r="L19" s="31">
        <f t="shared" si="0"/>
        <v>74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23</v>
      </c>
      <c r="G20" s="31">
        <v>8</v>
      </c>
      <c r="H20" s="31">
        <v>7</v>
      </c>
      <c r="I20" s="31">
        <v>17</v>
      </c>
      <c r="J20" s="31">
        <v>0</v>
      </c>
      <c r="K20" s="31">
        <v>4</v>
      </c>
      <c r="L20" s="31">
        <f t="shared" si="0"/>
        <v>59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20</v>
      </c>
      <c r="G21" s="31">
        <v>7</v>
      </c>
      <c r="H21" s="31">
        <v>8</v>
      </c>
      <c r="I21" s="31">
        <v>19</v>
      </c>
      <c r="J21" s="31">
        <v>4</v>
      </c>
      <c r="K21" s="31">
        <v>5</v>
      </c>
      <c r="L21" s="31">
        <f t="shared" si="0"/>
        <v>63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22</v>
      </c>
      <c r="G22" s="31">
        <v>7</v>
      </c>
      <c r="H22" s="31">
        <v>8</v>
      </c>
      <c r="I22" s="31">
        <v>18</v>
      </c>
      <c r="J22" s="31">
        <v>1</v>
      </c>
      <c r="K22" s="31">
        <v>5</v>
      </c>
      <c r="L22" s="31">
        <f t="shared" si="0"/>
        <v>61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38</v>
      </c>
      <c r="G23" s="31">
        <v>13</v>
      </c>
      <c r="H23" s="31">
        <v>9</v>
      </c>
      <c r="I23" s="31">
        <v>24</v>
      </c>
      <c r="J23" s="31">
        <v>4</v>
      </c>
      <c r="K23" s="31">
        <v>5</v>
      </c>
      <c r="L23" s="31">
        <f t="shared" si="0"/>
        <v>93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33</v>
      </c>
      <c r="G24" s="31">
        <v>13</v>
      </c>
      <c r="H24" s="31">
        <v>7</v>
      </c>
      <c r="I24" s="31">
        <v>23</v>
      </c>
      <c r="J24" s="31">
        <v>4</v>
      </c>
      <c r="K24" s="31">
        <v>5</v>
      </c>
      <c r="L24" s="31">
        <f t="shared" si="0"/>
        <v>85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37</v>
      </c>
      <c r="G25" s="31">
        <v>14</v>
      </c>
      <c r="H25" s="31">
        <v>9</v>
      </c>
      <c r="I25" s="31">
        <v>24</v>
      </c>
      <c r="J25" s="31">
        <v>3</v>
      </c>
      <c r="K25" s="31">
        <v>5</v>
      </c>
      <c r="L25" s="31">
        <f t="shared" si="0"/>
        <v>92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22</v>
      </c>
      <c r="G26" s="31">
        <v>10</v>
      </c>
      <c r="H26" s="31">
        <v>8</v>
      </c>
      <c r="I26" s="31">
        <v>19</v>
      </c>
      <c r="J26" s="31">
        <v>3</v>
      </c>
      <c r="K26" s="31">
        <v>5</v>
      </c>
      <c r="L26" s="31">
        <f t="shared" si="0"/>
        <v>67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24</v>
      </c>
      <c r="G27" s="31">
        <v>11</v>
      </c>
      <c r="H27" s="31">
        <v>7</v>
      </c>
      <c r="I27" s="31">
        <v>20</v>
      </c>
      <c r="J27" s="31">
        <v>0</v>
      </c>
      <c r="K27" s="31">
        <v>5</v>
      </c>
      <c r="L27" s="31">
        <f t="shared" si="0"/>
        <v>67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25</v>
      </c>
      <c r="G28" s="31">
        <v>9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67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25</v>
      </c>
      <c r="G29" s="31">
        <v>8</v>
      </c>
      <c r="H29" s="31">
        <v>7</v>
      </c>
      <c r="I29" s="31">
        <v>21</v>
      </c>
      <c r="J29" s="31">
        <v>2</v>
      </c>
      <c r="K29" s="31">
        <v>5</v>
      </c>
      <c r="L29" s="31">
        <f t="shared" si="0"/>
        <v>68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20</v>
      </c>
      <c r="G30" s="31">
        <v>7</v>
      </c>
      <c r="H30" s="31">
        <v>7</v>
      </c>
      <c r="I30" s="31">
        <v>20</v>
      </c>
      <c r="J30" s="31">
        <v>3</v>
      </c>
      <c r="K30" s="31">
        <v>5</v>
      </c>
      <c r="L30" s="31">
        <f t="shared" si="0"/>
        <v>62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29</v>
      </c>
      <c r="G31" s="31">
        <v>9</v>
      </c>
      <c r="H31" s="31">
        <v>8</v>
      </c>
      <c r="I31" s="31">
        <v>19</v>
      </c>
      <c r="J31" s="31">
        <v>1</v>
      </c>
      <c r="K31" s="31">
        <v>5</v>
      </c>
      <c r="L31" s="31">
        <f t="shared" si="0"/>
        <v>71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33</v>
      </c>
      <c r="G32" s="31">
        <v>12</v>
      </c>
      <c r="H32" s="31">
        <v>7</v>
      </c>
      <c r="I32" s="31">
        <v>23</v>
      </c>
      <c r="J32" s="31">
        <v>0</v>
      </c>
      <c r="K32" s="31">
        <v>5</v>
      </c>
      <c r="L32" s="31">
        <f t="shared" si="0"/>
        <v>80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20</v>
      </c>
      <c r="G33" s="31">
        <v>10</v>
      </c>
      <c r="H33" s="31">
        <v>8</v>
      </c>
      <c r="I33" s="31">
        <v>22</v>
      </c>
      <c r="J33" s="31">
        <v>2</v>
      </c>
      <c r="K33" s="31">
        <v>5</v>
      </c>
      <c r="L33" s="31">
        <f t="shared" si="0"/>
        <v>67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31</v>
      </c>
      <c r="G34" s="31">
        <v>13</v>
      </c>
      <c r="H34" s="31">
        <v>7</v>
      </c>
      <c r="I34" s="31">
        <v>15</v>
      </c>
      <c r="J34" s="31">
        <v>0</v>
      </c>
      <c r="K34" s="31">
        <v>4</v>
      </c>
      <c r="L34" s="31">
        <f t="shared" si="0"/>
        <v>70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30</v>
      </c>
      <c r="G35" s="31">
        <v>12</v>
      </c>
      <c r="H35" s="31">
        <v>8</v>
      </c>
      <c r="I35" s="31">
        <v>20</v>
      </c>
      <c r="J35" s="31">
        <v>3</v>
      </c>
      <c r="K35" s="31">
        <v>5</v>
      </c>
      <c r="L35" s="31">
        <f t="shared" si="0"/>
        <v>78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37</v>
      </c>
      <c r="G36" s="31">
        <v>13</v>
      </c>
      <c r="H36" s="31">
        <v>9</v>
      </c>
      <c r="I36" s="31">
        <v>24</v>
      </c>
      <c r="J36" s="31">
        <v>2</v>
      </c>
      <c r="K36" s="31">
        <v>5</v>
      </c>
      <c r="L36" s="31">
        <f t="shared" si="0"/>
        <v>90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36</v>
      </c>
      <c r="G37" s="31">
        <v>12</v>
      </c>
      <c r="H37" s="31">
        <v>7</v>
      </c>
      <c r="I37" s="31">
        <v>21</v>
      </c>
      <c r="J37" s="31">
        <v>4</v>
      </c>
      <c r="K37" s="31">
        <v>5</v>
      </c>
      <c r="L37" s="31">
        <f t="shared" si="0"/>
        <v>85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33</v>
      </c>
      <c r="G38" s="31">
        <v>13</v>
      </c>
      <c r="H38" s="31">
        <v>9</v>
      </c>
      <c r="I38" s="31">
        <v>24</v>
      </c>
      <c r="J38" s="31">
        <v>2</v>
      </c>
      <c r="K38" s="31">
        <v>5</v>
      </c>
      <c r="L38" s="31">
        <f t="shared" si="0"/>
        <v>86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22</v>
      </c>
      <c r="G39" s="31">
        <v>8</v>
      </c>
      <c r="H39" s="31">
        <v>7</v>
      </c>
      <c r="I39" s="31">
        <v>19</v>
      </c>
      <c r="J39" s="31">
        <v>1</v>
      </c>
      <c r="K39" s="31">
        <v>4</v>
      </c>
      <c r="L39" s="31">
        <f t="shared" si="0"/>
        <v>61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35</v>
      </c>
      <c r="G40" s="31">
        <v>12</v>
      </c>
      <c r="H40" s="31">
        <v>7</v>
      </c>
      <c r="I40" s="31">
        <v>20</v>
      </c>
      <c r="J40" s="31">
        <v>3</v>
      </c>
      <c r="K40" s="31">
        <v>4</v>
      </c>
      <c r="L40" s="31">
        <f t="shared" si="0"/>
        <v>81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11</v>
      </c>
      <c r="H41" s="31">
        <v>9</v>
      </c>
      <c r="I41" s="31">
        <v>17</v>
      </c>
      <c r="J41" s="31">
        <v>3</v>
      </c>
      <c r="K41" s="31">
        <v>4</v>
      </c>
      <c r="L41" s="31">
        <f t="shared" si="0"/>
        <v>74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22</v>
      </c>
      <c r="G42" s="31">
        <v>7</v>
      </c>
      <c r="H42" s="31">
        <v>7</v>
      </c>
      <c r="I42" s="31">
        <v>22</v>
      </c>
      <c r="J42" s="31">
        <v>3</v>
      </c>
      <c r="K42" s="31">
        <v>5</v>
      </c>
      <c r="L42" s="31">
        <f t="shared" si="0"/>
        <v>66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27</v>
      </c>
      <c r="G43" s="31">
        <v>10</v>
      </c>
      <c r="H43" s="31">
        <v>7</v>
      </c>
      <c r="I43" s="31">
        <v>20</v>
      </c>
      <c r="J43" s="31">
        <v>0</v>
      </c>
      <c r="K43" s="31">
        <v>5</v>
      </c>
      <c r="L43" s="31">
        <f t="shared" si="0"/>
        <v>69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36</v>
      </c>
      <c r="G44" s="31">
        <v>13</v>
      </c>
      <c r="H44" s="31">
        <v>7</v>
      </c>
      <c r="I44" s="31">
        <v>24</v>
      </c>
      <c r="J44" s="31">
        <v>2</v>
      </c>
      <c r="K44" s="31">
        <v>5</v>
      </c>
      <c r="L44" s="31">
        <f t="shared" si="0"/>
        <v>87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22</v>
      </c>
      <c r="G45" s="31">
        <v>7</v>
      </c>
      <c r="H45" s="31">
        <v>7</v>
      </c>
      <c r="I45" s="31">
        <v>16</v>
      </c>
      <c r="J45" s="31">
        <v>1</v>
      </c>
      <c r="K45" s="31">
        <v>4</v>
      </c>
      <c r="L45" s="31">
        <f t="shared" si="0"/>
        <v>57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B1BB1C19-5052-47CC-803E-55E1E32B7643}">
      <formula1>40</formula1>
    </dataValidation>
    <dataValidation type="decimal" operator="lessThanOrEqual" allowBlank="1" showInputMessage="1" showErrorMessage="1" error="max. 15" sqref="G14:G45" xr:uid="{F281F7DE-5947-4DDF-8B25-2409B873DF3D}">
      <formula1>15</formula1>
    </dataValidation>
    <dataValidation type="decimal" operator="lessThanOrEqual" allowBlank="1" showInputMessage="1" showErrorMessage="1" error="max. 10" sqref="H14:H45" xr:uid="{B75A269A-C4AB-4AAC-A4C9-4183F48178CF}">
      <formula1>10</formula1>
    </dataValidation>
    <dataValidation type="decimal" operator="lessThanOrEqual" allowBlank="1" showInputMessage="1" showErrorMessage="1" error="max. 25" sqref="I14:I45" xr:uid="{08F6A358-4330-470D-961A-172863478BB1}">
      <formula1>25</formula1>
    </dataValidation>
    <dataValidation type="decimal" operator="lessThanOrEqual" allowBlank="1" showInputMessage="1" showErrorMessage="1" error="max. 5" sqref="J14:K45" xr:uid="{2E0EB12D-102D-470C-8C91-D01638FCE6A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D593-068B-4069-9FDA-9C16DE2F1B13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15</v>
      </c>
      <c r="G14" s="31">
        <v>6</v>
      </c>
      <c r="H14" s="31">
        <v>8</v>
      </c>
      <c r="I14" s="31">
        <v>18</v>
      </c>
      <c r="J14" s="31">
        <v>0</v>
      </c>
      <c r="K14" s="31">
        <v>4</v>
      </c>
      <c r="L14" s="31">
        <f t="shared" ref="L14:L45" si="0">SUM(F14:K14)</f>
        <v>51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18</v>
      </c>
      <c r="G15" s="31">
        <v>5</v>
      </c>
      <c r="H15" s="31">
        <v>7</v>
      </c>
      <c r="I15" s="31">
        <v>18</v>
      </c>
      <c r="J15" s="31">
        <v>1</v>
      </c>
      <c r="K15" s="31">
        <v>4</v>
      </c>
      <c r="L15" s="31">
        <f t="shared" si="0"/>
        <v>53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20</v>
      </c>
      <c r="G16" s="31">
        <v>8</v>
      </c>
      <c r="H16" s="31">
        <v>7</v>
      </c>
      <c r="I16" s="31">
        <v>19</v>
      </c>
      <c r="J16" s="31">
        <v>4</v>
      </c>
      <c r="K16" s="31">
        <v>5</v>
      </c>
      <c r="L16" s="31">
        <f t="shared" si="0"/>
        <v>63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12</v>
      </c>
      <c r="G17" s="31">
        <v>3</v>
      </c>
      <c r="H17" s="31">
        <v>7</v>
      </c>
      <c r="I17" s="31">
        <v>18</v>
      </c>
      <c r="J17" s="31">
        <v>4</v>
      </c>
      <c r="K17" s="31">
        <v>5</v>
      </c>
      <c r="L17" s="31">
        <f t="shared" si="0"/>
        <v>49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30</v>
      </c>
      <c r="G18" s="31">
        <v>7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75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28</v>
      </c>
      <c r="G19" s="31">
        <v>8</v>
      </c>
      <c r="H19" s="31">
        <v>9</v>
      </c>
      <c r="I19" s="31">
        <v>22</v>
      </c>
      <c r="J19" s="31">
        <v>3</v>
      </c>
      <c r="K19" s="31">
        <v>4</v>
      </c>
      <c r="L19" s="31">
        <f t="shared" si="0"/>
        <v>74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15</v>
      </c>
      <c r="G20" s="31">
        <v>6</v>
      </c>
      <c r="H20" s="31">
        <v>7</v>
      </c>
      <c r="I20" s="31">
        <v>16</v>
      </c>
      <c r="J20" s="31">
        <v>0</v>
      </c>
      <c r="K20" s="31">
        <v>5</v>
      </c>
      <c r="L20" s="31">
        <f t="shared" si="0"/>
        <v>49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20</v>
      </c>
      <c r="G21" s="31">
        <v>6</v>
      </c>
      <c r="H21" s="31">
        <v>7</v>
      </c>
      <c r="I21" s="31">
        <v>19</v>
      </c>
      <c r="J21" s="31">
        <v>4</v>
      </c>
      <c r="K21" s="31">
        <v>4</v>
      </c>
      <c r="L21" s="31">
        <f t="shared" si="0"/>
        <v>60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15</v>
      </c>
      <c r="G22" s="31">
        <v>5</v>
      </c>
      <c r="H22" s="31">
        <v>7</v>
      </c>
      <c r="I22" s="31">
        <v>16</v>
      </c>
      <c r="J22" s="31">
        <v>1</v>
      </c>
      <c r="K22" s="31">
        <v>4</v>
      </c>
      <c r="L22" s="31">
        <f t="shared" si="0"/>
        <v>48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35</v>
      </c>
      <c r="G23" s="31">
        <v>12</v>
      </c>
      <c r="H23" s="31">
        <v>9</v>
      </c>
      <c r="I23" s="31">
        <v>23</v>
      </c>
      <c r="J23" s="31">
        <v>4</v>
      </c>
      <c r="K23" s="31">
        <v>5</v>
      </c>
      <c r="L23" s="31">
        <f t="shared" si="0"/>
        <v>88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29</v>
      </c>
      <c r="G24" s="31">
        <v>12</v>
      </c>
      <c r="H24" s="31">
        <v>7</v>
      </c>
      <c r="I24" s="31">
        <v>23</v>
      </c>
      <c r="J24" s="31">
        <v>4</v>
      </c>
      <c r="K24" s="31">
        <v>5</v>
      </c>
      <c r="L24" s="31">
        <f t="shared" si="0"/>
        <v>80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30</v>
      </c>
      <c r="G25" s="31">
        <v>13</v>
      </c>
      <c r="H25" s="31">
        <v>9</v>
      </c>
      <c r="I25" s="31">
        <v>23</v>
      </c>
      <c r="J25" s="31">
        <v>3</v>
      </c>
      <c r="K25" s="31">
        <v>5</v>
      </c>
      <c r="L25" s="31">
        <f t="shared" si="0"/>
        <v>83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20</v>
      </c>
      <c r="G26" s="31">
        <v>5</v>
      </c>
      <c r="H26" s="31">
        <v>8</v>
      </c>
      <c r="I26" s="31">
        <v>18</v>
      </c>
      <c r="J26" s="31">
        <v>3</v>
      </c>
      <c r="K26" s="31">
        <v>4</v>
      </c>
      <c r="L26" s="31">
        <f t="shared" si="0"/>
        <v>58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15</v>
      </c>
      <c r="G27" s="31">
        <v>5</v>
      </c>
      <c r="H27" s="31">
        <v>7</v>
      </c>
      <c r="I27" s="31">
        <v>20</v>
      </c>
      <c r="J27" s="31">
        <v>0</v>
      </c>
      <c r="K27" s="31">
        <v>4</v>
      </c>
      <c r="L27" s="31">
        <f t="shared" si="0"/>
        <v>51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28</v>
      </c>
      <c r="G28" s="31">
        <v>10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71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25</v>
      </c>
      <c r="G29" s="31">
        <v>10</v>
      </c>
      <c r="H29" s="31">
        <v>7</v>
      </c>
      <c r="I29" s="31">
        <v>21</v>
      </c>
      <c r="J29" s="31">
        <v>2</v>
      </c>
      <c r="K29" s="31">
        <v>5</v>
      </c>
      <c r="L29" s="31">
        <f t="shared" si="0"/>
        <v>70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18</v>
      </c>
      <c r="G30" s="31">
        <v>5</v>
      </c>
      <c r="H30" s="31">
        <v>7</v>
      </c>
      <c r="I30" s="31">
        <v>21</v>
      </c>
      <c r="J30" s="31">
        <v>3</v>
      </c>
      <c r="K30" s="31">
        <v>5</v>
      </c>
      <c r="L30" s="31">
        <f t="shared" si="0"/>
        <v>59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25</v>
      </c>
      <c r="G31" s="31">
        <v>9</v>
      </c>
      <c r="H31" s="31">
        <v>8</v>
      </c>
      <c r="I31" s="31">
        <v>22</v>
      </c>
      <c r="J31" s="31">
        <v>1</v>
      </c>
      <c r="K31" s="31">
        <v>5</v>
      </c>
      <c r="L31" s="31">
        <f t="shared" si="0"/>
        <v>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32</v>
      </c>
      <c r="G32" s="31">
        <v>11</v>
      </c>
      <c r="H32" s="31">
        <v>7</v>
      </c>
      <c r="I32" s="31">
        <v>23</v>
      </c>
      <c r="J32" s="31">
        <v>0</v>
      </c>
      <c r="K32" s="31">
        <v>5</v>
      </c>
      <c r="L32" s="31">
        <f t="shared" si="0"/>
        <v>78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10</v>
      </c>
      <c r="G33" s="31">
        <v>5</v>
      </c>
      <c r="H33" s="31">
        <v>7</v>
      </c>
      <c r="I33" s="31">
        <v>22</v>
      </c>
      <c r="J33" s="31">
        <v>2</v>
      </c>
      <c r="K33" s="31">
        <v>5</v>
      </c>
      <c r="L33" s="31">
        <f t="shared" si="0"/>
        <v>51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31</v>
      </c>
      <c r="G34" s="31">
        <v>8</v>
      </c>
      <c r="H34" s="31">
        <v>7</v>
      </c>
      <c r="I34" s="31">
        <v>18</v>
      </c>
      <c r="J34" s="31">
        <v>0</v>
      </c>
      <c r="K34" s="31">
        <v>4</v>
      </c>
      <c r="L34" s="31">
        <f t="shared" si="0"/>
        <v>68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28</v>
      </c>
      <c r="G35" s="31">
        <v>6</v>
      </c>
      <c r="H35" s="31">
        <v>8</v>
      </c>
      <c r="I35" s="31">
        <v>20</v>
      </c>
      <c r="J35" s="31">
        <v>3</v>
      </c>
      <c r="K35" s="31">
        <v>5</v>
      </c>
      <c r="L35" s="31">
        <f t="shared" si="0"/>
        <v>70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33</v>
      </c>
      <c r="G36" s="31">
        <v>11</v>
      </c>
      <c r="H36" s="31">
        <v>9</v>
      </c>
      <c r="I36" s="31">
        <v>23</v>
      </c>
      <c r="J36" s="31">
        <v>2</v>
      </c>
      <c r="K36" s="31">
        <v>5</v>
      </c>
      <c r="L36" s="31">
        <f t="shared" si="0"/>
        <v>83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32</v>
      </c>
      <c r="G37" s="31">
        <v>10</v>
      </c>
      <c r="H37" s="31">
        <v>7</v>
      </c>
      <c r="I37" s="31">
        <v>23</v>
      </c>
      <c r="J37" s="31">
        <v>4</v>
      </c>
      <c r="K37" s="31">
        <v>5</v>
      </c>
      <c r="L37" s="31">
        <f t="shared" si="0"/>
        <v>81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33</v>
      </c>
      <c r="G38" s="31">
        <v>11</v>
      </c>
      <c r="H38" s="31">
        <v>9</v>
      </c>
      <c r="I38" s="31">
        <v>23</v>
      </c>
      <c r="J38" s="31">
        <v>2</v>
      </c>
      <c r="K38" s="31">
        <v>5</v>
      </c>
      <c r="L38" s="31">
        <f t="shared" si="0"/>
        <v>83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15</v>
      </c>
      <c r="G39" s="31">
        <v>5</v>
      </c>
      <c r="H39" s="31">
        <v>7</v>
      </c>
      <c r="I39" s="31">
        <v>18</v>
      </c>
      <c r="J39" s="31">
        <v>1</v>
      </c>
      <c r="K39" s="31">
        <v>4</v>
      </c>
      <c r="L39" s="31">
        <f t="shared" si="0"/>
        <v>50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37</v>
      </c>
      <c r="G40" s="31">
        <v>14</v>
      </c>
      <c r="H40" s="31">
        <v>7</v>
      </c>
      <c r="I40" s="31">
        <v>19</v>
      </c>
      <c r="J40" s="31">
        <v>3</v>
      </c>
      <c r="K40" s="31">
        <v>5</v>
      </c>
      <c r="L40" s="31">
        <f t="shared" si="0"/>
        <v>85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8</v>
      </c>
      <c r="H41" s="31">
        <v>9</v>
      </c>
      <c r="I41" s="31">
        <v>17</v>
      </c>
      <c r="J41" s="31">
        <v>3</v>
      </c>
      <c r="K41" s="31">
        <v>5</v>
      </c>
      <c r="L41" s="31">
        <f t="shared" si="0"/>
        <v>72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15</v>
      </c>
      <c r="G42" s="31">
        <v>5</v>
      </c>
      <c r="H42" s="31">
        <v>7</v>
      </c>
      <c r="I42" s="31">
        <v>20</v>
      </c>
      <c r="J42" s="31">
        <v>3</v>
      </c>
      <c r="K42" s="31">
        <v>4</v>
      </c>
      <c r="L42" s="31">
        <f t="shared" si="0"/>
        <v>54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27</v>
      </c>
      <c r="G43" s="31">
        <v>7</v>
      </c>
      <c r="H43" s="31">
        <v>7</v>
      </c>
      <c r="I43" s="31">
        <v>24</v>
      </c>
      <c r="J43" s="31">
        <v>0</v>
      </c>
      <c r="K43" s="31">
        <v>5</v>
      </c>
      <c r="L43" s="31">
        <f t="shared" si="0"/>
        <v>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35</v>
      </c>
      <c r="G44" s="31">
        <v>11</v>
      </c>
      <c r="H44" s="31">
        <v>8</v>
      </c>
      <c r="I44" s="31">
        <v>23</v>
      </c>
      <c r="J44" s="31">
        <v>2</v>
      </c>
      <c r="K44" s="31">
        <v>5</v>
      </c>
      <c r="L44" s="31">
        <f t="shared" si="0"/>
        <v>84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20</v>
      </c>
      <c r="G45" s="31">
        <v>5</v>
      </c>
      <c r="H45" s="31">
        <v>7</v>
      </c>
      <c r="I45" s="31">
        <v>18</v>
      </c>
      <c r="J45" s="31">
        <v>1</v>
      </c>
      <c r="K45" s="31">
        <v>4</v>
      </c>
      <c r="L45" s="31">
        <f t="shared" si="0"/>
        <v>55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18251049-05D5-4DE2-90DA-E566CDE3F026}">
      <formula1>40</formula1>
    </dataValidation>
    <dataValidation type="decimal" operator="lessThanOrEqual" allowBlank="1" showInputMessage="1" showErrorMessage="1" error="max. 15" sqref="G14:G45" xr:uid="{9F537BB5-3076-42C4-B786-A0437AEE77EF}">
      <formula1>15</formula1>
    </dataValidation>
    <dataValidation type="decimal" operator="lessThanOrEqual" allowBlank="1" showInputMessage="1" showErrorMessage="1" error="max. 10" sqref="H14:H45" xr:uid="{35DB39C1-8C1D-4081-856C-E3730ABCFC3D}">
      <formula1>10</formula1>
    </dataValidation>
    <dataValidation type="decimal" operator="lessThanOrEqual" allowBlank="1" showInputMessage="1" showErrorMessage="1" error="max. 25" sqref="I14:I45" xr:uid="{B223287F-5F08-452F-9D58-603A98FAB83B}">
      <formula1>25</formula1>
    </dataValidation>
    <dataValidation type="decimal" operator="lessThanOrEqual" allowBlank="1" showInputMessage="1" showErrorMessage="1" error="max. 5" sqref="J14:K45" xr:uid="{6CFA456F-62CC-498D-B570-3DB992E24DB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81DD-8758-4303-8AE9-3A007FBCAE1F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17</v>
      </c>
      <c r="G14" s="31">
        <v>7</v>
      </c>
      <c r="H14" s="31">
        <v>8</v>
      </c>
      <c r="I14" s="31">
        <v>16</v>
      </c>
      <c r="J14" s="31">
        <v>0</v>
      </c>
      <c r="K14" s="31">
        <v>4</v>
      </c>
      <c r="L14" s="31">
        <f t="shared" ref="L14:L45" si="0">SUM(F14:K14)</f>
        <v>52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20</v>
      </c>
      <c r="G15" s="31">
        <v>7</v>
      </c>
      <c r="H15" s="31">
        <v>7</v>
      </c>
      <c r="I15" s="31">
        <v>18</v>
      </c>
      <c r="J15" s="31">
        <v>1</v>
      </c>
      <c r="K15" s="31">
        <v>5</v>
      </c>
      <c r="L15" s="31">
        <f t="shared" si="0"/>
        <v>58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17</v>
      </c>
      <c r="G16" s="31">
        <v>7</v>
      </c>
      <c r="H16" s="31">
        <v>7</v>
      </c>
      <c r="I16" s="31">
        <v>18</v>
      </c>
      <c r="J16" s="31">
        <v>4</v>
      </c>
      <c r="K16" s="31">
        <v>5</v>
      </c>
      <c r="L16" s="31">
        <f t="shared" si="0"/>
        <v>58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15</v>
      </c>
      <c r="G17" s="31">
        <v>4</v>
      </c>
      <c r="H17" s="31">
        <v>7</v>
      </c>
      <c r="I17" s="31">
        <v>18</v>
      </c>
      <c r="J17" s="31">
        <v>4</v>
      </c>
      <c r="K17" s="31">
        <v>5</v>
      </c>
      <c r="L17" s="31">
        <f t="shared" si="0"/>
        <v>53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30</v>
      </c>
      <c r="G18" s="31">
        <v>10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78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15</v>
      </c>
      <c r="G19" s="31">
        <v>7</v>
      </c>
      <c r="H19" s="31">
        <v>9</v>
      </c>
      <c r="I19" s="31">
        <v>20</v>
      </c>
      <c r="J19" s="31">
        <v>3</v>
      </c>
      <c r="K19" s="31">
        <v>5</v>
      </c>
      <c r="L19" s="31">
        <f t="shared" si="0"/>
        <v>59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17</v>
      </c>
      <c r="G20" s="31">
        <v>6</v>
      </c>
      <c r="H20" s="31">
        <v>7</v>
      </c>
      <c r="I20" s="31">
        <v>17</v>
      </c>
      <c r="J20" s="31">
        <v>0</v>
      </c>
      <c r="K20" s="31">
        <v>4</v>
      </c>
      <c r="L20" s="31">
        <f t="shared" si="0"/>
        <v>51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18</v>
      </c>
      <c r="G21" s="31">
        <v>7</v>
      </c>
      <c r="H21" s="31">
        <v>8</v>
      </c>
      <c r="I21" s="31">
        <v>20</v>
      </c>
      <c r="J21" s="31">
        <v>4</v>
      </c>
      <c r="K21" s="31">
        <v>5</v>
      </c>
      <c r="L21" s="31">
        <f t="shared" si="0"/>
        <v>62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17</v>
      </c>
      <c r="G22" s="31">
        <v>5</v>
      </c>
      <c r="H22" s="31">
        <v>8</v>
      </c>
      <c r="I22" s="31">
        <v>18</v>
      </c>
      <c r="J22" s="31">
        <v>1</v>
      </c>
      <c r="K22" s="31">
        <v>5</v>
      </c>
      <c r="L22" s="31">
        <f t="shared" si="0"/>
        <v>54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35</v>
      </c>
      <c r="G23" s="31">
        <v>12</v>
      </c>
      <c r="H23" s="31">
        <v>9</v>
      </c>
      <c r="I23" s="31">
        <v>22</v>
      </c>
      <c r="J23" s="31">
        <v>4</v>
      </c>
      <c r="K23" s="31">
        <v>5</v>
      </c>
      <c r="L23" s="31">
        <f t="shared" si="0"/>
        <v>87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32</v>
      </c>
      <c r="G24" s="31">
        <v>12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37</v>
      </c>
      <c r="G25" s="31">
        <v>13</v>
      </c>
      <c r="H25" s="31">
        <v>9</v>
      </c>
      <c r="I25" s="31">
        <v>23</v>
      </c>
      <c r="J25" s="31">
        <v>3</v>
      </c>
      <c r="K25" s="31">
        <v>5</v>
      </c>
      <c r="L25" s="31">
        <f t="shared" si="0"/>
        <v>90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18</v>
      </c>
      <c r="G26" s="31">
        <v>6</v>
      </c>
      <c r="H26" s="31">
        <v>8</v>
      </c>
      <c r="I26" s="31">
        <v>19</v>
      </c>
      <c r="J26" s="31">
        <v>3</v>
      </c>
      <c r="K26" s="31">
        <v>5</v>
      </c>
      <c r="L26" s="31">
        <f t="shared" si="0"/>
        <v>59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22</v>
      </c>
      <c r="G27" s="31">
        <v>8</v>
      </c>
      <c r="H27" s="31">
        <v>7</v>
      </c>
      <c r="I27" s="31">
        <v>20</v>
      </c>
      <c r="J27" s="31">
        <v>0</v>
      </c>
      <c r="K27" s="31">
        <v>5</v>
      </c>
      <c r="L27" s="31">
        <f t="shared" si="0"/>
        <v>62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32</v>
      </c>
      <c r="G28" s="31">
        <v>9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74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30</v>
      </c>
      <c r="G29" s="31">
        <v>8</v>
      </c>
      <c r="H29" s="31">
        <v>7</v>
      </c>
      <c r="I29" s="31">
        <v>20</v>
      </c>
      <c r="J29" s="31">
        <v>2</v>
      </c>
      <c r="K29" s="31">
        <v>5</v>
      </c>
      <c r="L29" s="31">
        <f t="shared" si="0"/>
        <v>72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18</v>
      </c>
      <c r="G30" s="31">
        <v>5</v>
      </c>
      <c r="H30" s="31">
        <v>7</v>
      </c>
      <c r="I30" s="31">
        <v>20</v>
      </c>
      <c r="J30" s="31">
        <v>3</v>
      </c>
      <c r="K30" s="31">
        <v>5</v>
      </c>
      <c r="L30" s="31">
        <f t="shared" si="0"/>
        <v>58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29</v>
      </c>
      <c r="G31" s="31">
        <v>9</v>
      </c>
      <c r="H31" s="31">
        <v>7</v>
      </c>
      <c r="I31" s="31">
        <v>19</v>
      </c>
      <c r="J31" s="31">
        <v>1</v>
      </c>
      <c r="K31" s="31">
        <v>5</v>
      </c>
      <c r="L31" s="31">
        <f t="shared" si="0"/>
        <v>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37</v>
      </c>
      <c r="G32" s="31">
        <v>11</v>
      </c>
      <c r="H32" s="31">
        <v>7</v>
      </c>
      <c r="I32" s="31">
        <v>23</v>
      </c>
      <c r="J32" s="31">
        <v>0</v>
      </c>
      <c r="K32" s="31">
        <v>5</v>
      </c>
      <c r="L32" s="31">
        <f t="shared" si="0"/>
        <v>83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20</v>
      </c>
      <c r="G33" s="31">
        <v>6</v>
      </c>
      <c r="H33" s="31">
        <v>8</v>
      </c>
      <c r="I33" s="31">
        <v>20</v>
      </c>
      <c r="J33" s="31">
        <v>2</v>
      </c>
      <c r="K33" s="31">
        <v>5</v>
      </c>
      <c r="L33" s="31">
        <f t="shared" si="0"/>
        <v>61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35</v>
      </c>
      <c r="G34" s="31">
        <v>13</v>
      </c>
      <c r="H34" s="31">
        <v>7</v>
      </c>
      <c r="I34" s="31">
        <v>14</v>
      </c>
      <c r="J34" s="31">
        <v>0</v>
      </c>
      <c r="K34" s="31">
        <v>4</v>
      </c>
      <c r="L34" s="31">
        <f t="shared" si="0"/>
        <v>73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25</v>
      </c>
      <c r="G35" s="31">
        <v>7</v>
      </c>
      <c r="H35" s="31">
        <v>8</v>
      </c>
      <c r="I35" s="31">
        <v>20</v>
      </c>
      <c r="J35" s="31">
        <v>3</v>
      </c>
      <c r="K35" s="31">
        <v>5</v>
      </c>
      <c r="L35" s="31">
        <f t="shared" si="0"/>
        <v>68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36</v>
      </c>
      <c r="G36" s="31">
        <v>12</v>
      </c>
      <c r="H36" s="31">
        <v>9</v>
      </c>
      <c r="I36" s="31">
        <v>23</v>
      </c>
      <c r="J36" s="31">
        <v>2</v>
      </c>
      <c r="K36" s="31">
        <v>5</v>
      </c>
      <c r="L36" s="31">
        <f t="shared" si="0"/>
        <v>87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36</v>
      </c>
      <c r="G37" s="31">
        <v>9</v>
      </c>
      <c r="H37" s="31">
        <v>7</v>
      </c>
      <c r="I37" s="31">
        <v>21</v>
      </c>
      <c r="J37" s="31">
        <v>4</v>
      </c>
      <c r="K37" s="31">
        <v>5</v>
      </c>
      <c r="L37" s="31">
        <f t="shared" si="0"/>
        <v>82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33</v>
      </c>
      <c r="G38" s="31">
        <v>12</v>
      </c>
      <c r="H38" s="31">
        <v>9</v>
      </c>
      <c r="I38" s="31">
        <v>22</v>
      </c>
      <c r="J38" s="31">
        <v>2</v>
      </c>
      <c r="K38" s="31">
        <v>5</v>
      </c>
      <c r="L38" s="31">
        <f t="shared" si="0"/>
        <v>83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17</v>
      </c>
      <c r="G39" s="31">
        <v>6</v>
      </c>
      <c r="H39" s="31">
        <v>7</v>
      </c>
      <c r="I39" s="31">
        <v>19</v>
      </c>
      <c r="J39" s="31">
        <v>1</v>
      </c>
      <c r="K39" s="31">
        <v>5</v>
      </c>
      <c r="L39" s="31">
        <f t="shared" si="0"/>
        <v>55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35</v>
      </c>
      <c r="G40" s="31">
        <v>12</v>
      </c>
      <c r="H40" s="31">
        <v>7</v>
      </c>
      <c r="I40" s="31">
        <v>18</v>
      </c>
      <c r="J40" s="31">
        <v>3</v>
      </c>
      <c r="K40" s="31">
        <v>5</v>
      </c>
      <c r="L40" s="31">
        <f t="shared" si="0"/>
        <v>80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30</v>
      </c>
      <c r="G41" s="31">
        <v>9</v>
      </c>
      <c r="H41" s="31">
        <v>9</v>
      </c>
      <c r="I41" s="31">
        <v>17</v>
      </c>
      <c r="J41" s="31">
        <v>3</v>
      </c>
      <c r="K41" s="31">
        <v>4</v>
      </c>
      <c r="L41" s="31">
        <f t="shared" si="0"/>
        <v>72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20</v>
      </c>
      <c r="G42" s="31">
        <v>7</v>
      </c>
      <c r="H42" s="31">
        <v>7</v>
      </c>
      <c r="I42" s="31">
        <v>22</v>
      </c>
      <c r="J42" s="31">
        <v>3</v>
      </c>
      <c r="K42" s="31">
        <v>5</v>
      </c>
      <c r="L42" s="31">
        <f t="shared" si="0"/>
        <v>64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30</v>
      </c>
      <c r="G43" s="31">
        <v>7</v>
      </c>
      <c r="H43" s="31">
        <v>7</v>
      </c>
      <c r="I43" s="31">
        <v>21</v>
      </c>
      <c r="J43" s="31">
        <v>0</v>
      </c>
      <c r="K43" s="31">
        <v>5</v>
      </c>
      <c r="L43" s="31">
        <f t="shared" si="0"/>
        <v>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36</v>
      </c>
      <c r="G44" s="31">
        <v>12</v>
      </c>
      <c r="H44" s="31">
        <v>7</v>
      </c>
      <c r="I44" s="31">
        <v>23</v>
      </c>
      <c r="J44" s="31">
        <v>2</v>
      </c>
      <c r="K44" s="31">
        <v>5</v>
      </c>
      <c r="L44" s="31">
        <f t="shared" si="0"/>
        <v>85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13</v>
      </c>
      <c r="G45" s="31">
        <v>4</v>
      </c>
      <c r="H45" s="31">
        <v>7</v>
      </c>
      <c r="I45" s="31">
        <v>16</v>
      </c>
      <c r="J45" s="31">
        <v>1</v>
      </c>
      <c r="K45" s="31">
        <v>4</v>
      </c>
      <c r="L45" s="31">
        <f t="shared" si="0"/>
        <v>45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DD855473-B5FE-457F-BFA0-506A10EE5656}">
      <formula1>40</formula1>
    </dataValidation>
    <dataValidation type="decimal" operator="lessThanOrEqual" allowBlank="1" showInputMessage="1" showErrorMessage="1" error="max. 15" sqref="G14:G45" xr:uid="{06C7D035-2E56-4C54-91AF-FD4A7292ED9B}">
      <formula1>15</formula1>
    </dataValidation>
    <dataValidation type="decimal" operator="lessThanOrEqual" allowBlank="1" showInputMessage="1" showErrorMessage="1" error="max. 10" sqref="H14:H45" xr:uid="{86327196-5F0F-4A5C-B56F-6E33774FF77C}">
      <formula1>10</formula1>
    </dataValidation>
    <dataValidation type="decimal" operator="lessThanOrEqual" allowBlank="1" showInputMessage="1" showErrorMessage="1" error="max. 25" sqref="I14:I45" xr:uid="{95D53AA8-2E0F-4A88-95C5-58B7A419E5A3}">
      <formula1>25</formula1>
    </dataValidation>
    <dataValidation type="decimal" operator="lessThanOrEqual" allowBlank="1" showInputMessage="1" showErrorMessage="1" error="max. 5" sqref="J14:K45" xr:uid="{C28899E4-B713-4469-9944-1FB280C12B9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3124-6C1B-48B9-BA3D-F9533D92F5A7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25</v>
      </c>
      <c r="G14" s="31">
        <v>9</v>
      </c>
      <c r="H14" s="31">
        <v>8</v>
      </c>
      <c r="I14" s="31">
        <v>18</v>
      </c>
      <c r="J14" s="31">
        <v>0</v>
      </c>
      <c r="K14" s="31">
        <v>4</v>
      </c>
      <c r="L14" s="31">
        <f t="shared" ref="L14:L45" si="0">SUM(F14:K14)</f>
        <v>64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25</v>
      </c>
      <c r="G15" s="31">
        <v>7</v>
      </c>
      <c r="H15" s="31">
        <v>7</v>
      </c>
      <c r="I15" s="31">
        <v>15</v>
      </c>
      <c r="J15" s="31">
        <v>1</v>
      </c>
      <c r="K15" s="31">
        <v>4</v>
      </c>
      <c r="L15" s="31">
        <f t="shared" si="0"/>
        <v>59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26</v>
      </c>
      <c r="G16" s="31">
        <v>7</v>
      </c>
      <c r="H16" s="31">
        <v>7</v>
      </c>
      <c r="I16" s="31">
        <v>19</v>
      </c>
      <c r="J16" s="31">
        <v>4</v>
      </c>
      <c r="K16" s="31">
        <v>5</v>
      </c>
      <c r="L16" s="31">
        <f t="shared" si="0"/>
        <v>68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18</v>
      </c>
      <c r="G17" s="31">
        <v>4</v>
      </c>
      <c r="H17" s="31">
        <v>7</v>
      </c>
      <c r="I17" s="31">
        <v>18</v>
      </c>
      <c r="J17" s="31">
        <v>4</v>
      </c>
      <c r="K17" s="31">
        <v>5</v>
      </c>
      <c r="L17" s="31">
        <f t="shared" si="0"/>
        <v>56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25</v>
      </c>
      <c r="G18" s="31">
        <v>4</v>
      </c>
      <c r="H18" s="31">
        <v>7</v>
      </c>
      <c r="I18" s="31">
        <v>22</v>
      </c>
      <c r="J18" s="31">
        <v>4</v>
      </c>
      <c r="K18" s="31">
        <v>5</v>
      </c>
      <c r="L18" s="31">
        <f t="shared" si="0"/>
        <v>67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35</v>
      </c>
      <c r="G19" s="31">
        <v>14</v>
      </c>
      <c r="H19" s="31">
        <v>10</v>
      </c>
      <c r="I19" s="31">
        <v>23</v>
      </c>
      <c r="J19" s="31">
        <v>3</v>
      </c>
      <c r="K19" s="31">
        <v>5</v>
      </c>
      <c r="L19" s="31">
        <f t="shared" si="0"/>
        <v>90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20</v>
      </c>
      <c r="G20" s="31">
        <v>10</v>
      </c>
      <c r="H20" s="31">
        <v>7</v>
      </c>
      <c r="I20" s="31">
        <v>20</v>
      </c>
      <c r="J20" s="31">
        <v>0</v>
      </c>
      <c r="K20" s="31">
        <v>4</v>
      </c>
      <c r="L20" s="31">
        <f t="shared" si="0"/>
        <v>61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20</v>
      </c>
      <c r="G21" s="31">
        <v>8</v>
      </c>
      <c r="H21" s="31">
        <v>8</v>
      </c>
      <c r="I21" s="31">
        <v>20</v>
      </c>
      <c r="J21" s="31">
        <v>4</v>
      </c>
      <c r="K21" s="31">
        <v>5</v>
      </c>
      <c r="L21" s="31">
        <f t="shared" si="0"/>
        <v>65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20</v>
      </c>
      <c r="G22" s="31">
        <v>7</v>
      </c>
      <c r="H22" s="31">
        <v>8</v>
      </c>
      <c r="I22" s="31">
        <v>18</v>
      </c>
      <c r="J22" s="31">
        <v>1</v>
      </c>
      <c r="K22" s="31">
        <v>5</v>
      </c>
      <c r="L22" s="31">
        <f t="shared" si="0"/>
        <v>59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32</v>
      </c>
      <c r="G23" s="31">
        <v>11</v>
      </c>
      <c r="H23" s="31">
        <v>9</v>
      </c>
      <c r="I23" s="31">
        <v>23</v>
      </c>
      <c r="J23" s="31">
        <v>4</v>
      </c>
      <c r="K23" s="31">
        <v>5</v>
      </c>
      <c r="L23" s="31">
        <f t="shared" si="0"/>
        <v>84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33</v>
      </c>
      <c r="G24" s="31">
        <v>12</v>
      </c>
      <c r="H24" s="31">
        <v>7</v>
      </c>
      <c r="I24" s="31">
        <v>20</v>
      </c>
      <c r="J24" s="31">
        <v>4</v>
      </c>
      <c r="K24" s="31">
        <v>5</v>
      </c>
      <c r="L24" s="31">
        <f t="shared" si="0"/>
        <v>81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36</v>
      </c>
      <c r="G25" s="31">
        <v>14</v>
      </c>
      <c r="H25" s="31">
        <v>10</v>
      </c>
      <c r="I25" s="31">
        <v>23</v>
      </c>
      <c r="J25" s="31">
        <v>3</v>
      </c>
      <c r="K25" s="31">
        <v>5</v>
      </c>
      <c r="L25" s="31">
        <f t="shared" si="0"/>
        <v>91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20</v>
      </c>
      <c r="G26" s="31">
        <v>6</v>
      </c>
      <c r="H26" s="31">
        <v>8</v>
      </c>
      <c r="I26" s="31">
        <v>19</v>
      </c>
      <c r="J26" s="31">
        <v>3</v>
      </c>
      <c r="K26" s="31">
        <v>4</v>
      </c>
      <c r="L26" s="31">
        <f t="shared" si="0"/>
        <v>60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25</v>
      </c>
      <c r="G27" s="31">
        <v>8</v>
      </c>
      <c r="H27" s="31">
        <v>7</v>
      </c>
      <c r="I27" s="31">
        <v>18</v>
      </c>
      <c r="J27" s="31">
        <v>0</v>
      </c>
      <c r="K27" s="31">
        <v>5</v>
      </c>
      <c r="L27" s="31">
        <f t="shared" si="0"/>
        <v>63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23</v>
      </c>
      <c r="G28" s="31">
        <v>10</v>
      </c>
      <c r="H28" s="31">
        <v>7</v>
      </c>
      <c r="I28" s="31">
        <v>20</v>
      </c>
      <c r="J28" s="31">
        <v>1</v>
      </c>
      <c r="K28" s="31">
        <v>5</v>
      </c>
      <c r="L28" s="31">
        <f t="shared" si="0"/>
        <v>66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26</v>
      </c>
      <c r="G29" s="31">
        <v>9</v>
      </c>
      <c r="H29" s="31">
        <v>7</v>
      </c>
      <c r="I29" s="31">
        <v>21</v>
      </c>
      <c r="J29" s="31">
        <v>2</v>
      </c>
      <c r="K29" s="31">
        <v>5</v>
      </c>
      <c r="L29" s="31">
        <f t="shared" si="0"/>
        <v>70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17</v>
      </c>
      <c r="G30" s="31">
        <v>6</v>
      </c>
      <c r="H30" s="31">
        <v>7</v>
      </c>
      <c r="I30" s="31">
        <v>20</v>
      </c>
      <c r="J30" s="31">
        <v>3</v>
      </c>
      <c r="K30" s="31">
        <v>5</v>
      </c>
      <c r="L30" s="31">
        <f t="shared" si="0"/>
        <v>58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29</v>
      </c>
      <c r="G31" s="31">
        <v>8</v>
      </c>
      <c r="H31" s="31">
        <v>7</v>
      </c>
      <c r="I31" s="31">
        <v>20</v>
      </c>
      <c r="J31" s="31">
        <v>1</v>
      </c>
      <c r="K31" s="31">
        <v>5</v>
      </c>
      <c r="L31" s="31">
        <f t="shared" si="0"/>
        <v>70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33</v>
      </c>
      <c r="G32" s="31">
        <v>11</v>
      </c>
      <c r="H32" s="31">
        <v>7</v>
      </c>
      <c r="I32" s="31">
        <v>24</v>
      </c>
      <c r="J32" s="31">
        <v>0</v>
      </c>
      <c r="K32" s="31">
        <v>5</v>
      </c>
      <c r="L32" s="31">
        <f t="shared" si="0"/>
        <v>80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28</v>
      </c>
      <c r="G33" s="31">
        <v>9</v>
      </c>
      <c r="H33" s="31">
        <v>9</v>
      </c>
      <c r="I33" s="31">
        <v>20</v>
      </c>
      <c r="J33" s="31">
        <v>2</v>
      </c>
      <c r="K33" s="31">
        <v>5</v>
      </c>
      <c r="L33" s="31">
        <f t="shared" si="0"/>
        <v>73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31</v>
      </c>
      <c r="G34" s="31">
        <v>10</v>
      </c>
      <c r="H34" s="31">
        <v>7</v>
      </c>
      <c r="I34" s="31">
        <v>15</v>
      </c>
      <c r="J34" s="31">
        <v>0</v>
      </c>
      <c r="K34" s="31">
        <v>5</v>
      </c>
      <c r="L34" s="31">
        <f t="shared" si="0"/>
        <v>68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28</v>
      </c>
      <c r="G35" s="31">
        <v>7</v>
      </c>
      <c r="H35" s="31">
        <v>8</v>
      </c>
      <c r="I35" s="31">
        <v>19</v>
      </c>
      <c r="J35" s="31">
        <v>3</v>
      </c>
      <c r="K35" s="31">
        <v>5</v>
      </c>
      <c r="L35" s="31">
        <f t="shared" si="0"/>
        <v>70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34</v>
      </c>
      <c r="G36" s="31">
        <v>12</v>
      </c>
      <c r="H36" s="31">
        <v>9</v>
      </c>
      <c r="I36" s="31">
        <v>20</v>
      </c>
      <c r="J36" s="31">
        <v>2</v>
      </c>
      <c r="K36" s="31">
        <v>5</v>
      </c>
      <c r="L36" s="31">
        <f t="shared" si="0"/>
        <v>82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35</v>
      </c>
      <c r="G37" s="31">
        <v>10</v>
      </c>
      <c r="H37" s="31">
        <v>7</v>
      </c>
      <c r="I37" s="31">
        <v>20</v>
      </c>
      <c r="J37" s="31">
        <v>4</v>
      </c>
      <c r="K37" s="31">
        <v>5</v>
      </c>
      <c r="L37" s="31">
        <f t="shared" si="0"/>
        <v>81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35</v>
      </c>
      <c r="G38" s="31">
        <v>11</v>
      </c>
      <c r="H38" s="31">
        <v>9</v>
      </c>
      <c r="I38" s="31">
        <v>22</v>
      </c>
      <c r="J38" s="31">
        <v>2</v>
      </c>
      <c r="K38" s="31">
        <v>5</v>
      </c>
      <c r="L38" s="31">
        <f t="shared" si="0"/>
        <v>84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20</v>
      </c>
      <c r="G39" s="31">
        <v>6</v>
      </c>
      <c r="H39" s="31">
        <v>7</v>
      </c>
      <c r="I39" s="31">
        <v>19</v>
      </c>
      <c r="J39" s="31">
        <v>1</v>
      </c>
      <c r="K39" s="31">
        <v>5</v>
      </c>
      <c r="L39" s="31">
        <f t="shared" si="0"/>
        <v>58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34</v>
      </c>
      <c r="G40" s="31">
        <v>12</v>
      </c>
      <c r="H40" s="31">
        <v>7</v>
      </c>
      <c r="I40" s="31">
        <v>19</v>
      </c>
      <c r="J40" s="31">
        <v>3</v>
      </c>
      <c r="K40" s="31">
        <v>5</v>
      </c>
      <c r="L40" s="31">
        <f t="shared" si="0"/>
        <v>80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31</v>
      </c>
      <c r="G41" s="31">
        <v>10</v>
      </c>
      <c r="H41" s="31">
        <v>9</v>
      </c>
      <c r="I41" s="31">
        <v>17</v>
      </c>
      <c r="J41" s="31">
        <v>3</v>
      </c>
      <c r="K41" s="31">
        <v>5</v>
      </c>
      <c r="L41" s="31">
        <f t="shared" si="0"/>
        <v>75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24</v>
      </c>
      <c r="G42" s="31">
        <v>7</v>
      </c>
      <c r="H42" s="31">
        <v>7</v>
      </c>
      <c r="I42" s="31">
        <v>18</v>
      </c>
      <c r="J42" s="31">
        <v>3</v>
      </c>
      <c r="K42" s="31">
        <v>5</v>
      </c>
      <c r="L42" s="31">
        <f t="shared" si="0"/>
        <v>64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29</v>
      </c>
      <c r="G43" s="31">
        <v>8</v>
      </c>
      <c r="H43" s="31">
        <v>7</v>
      </c>
      <c r="I43" s="31">
        <v>21</v>
      </c>
      <c r="J43" s="31">
        <v>0</v>
      </c>
      <c r="K43" s="31">
        <v>5</v>
      </c>
      <c r="L43" s="31">
        <f t="shared" si="0"/>
        <v>70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38</v>
      </c>
      <c r="G44" s="31">
        <v>14</v>
      </c>
      <c r="H44" s="31">
        <v>7</v>
      </c>
      <c r="I44" s="31">
        <v>23</v>
      </c>
      <c r="J44" s="31">
        <v>2</v>
      </c>
      <c r="K44" s="31">
        <v>5</v>
      </c>
      <c r="L44" s="31">
        <f t="shared" si="0"/>
        <v>89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24</v>
      </c>
      <c r="G45" s="31">
        <v>8</v>
      </c>
      <c r="H45" s="31">
        <v>7</v>
      </c>
      <c r="I45" s="31">
        <v>16</v>
      </c>
      <c r="J45" s="31">
        <v>1</v>
      </c>
      <c r="K45" s="31">
        <v>4</v>
      </c>
      <c r="L45" s="31">
        <f t="shared" si="0"/>
        <v>60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A18C9E86-082E-4B77-B39B-738561DA916D}">
      <formula1>40</formula1>
    </dataValidation>
    <dataValidation type="decimal" operator="lessThanOrEqual" allowBlank="1" showInputMessage="1" showErrorMessage="1" error="max. 15" sqref="G14:G45" xr:uid="{519AF646-2DBF-4409-B4E0-BC27D5F2258B}">
      <formula1>15</formula1>
    </dataValidation>
    <dataValidation type="decimal" operator="lessThanOrEqual" allowBlank="1" showInputMessage="1" showErrorMessage="1" error="max. 10" sqref="H14:H45" xr:uid="{5554F533-A81E-4FEB-A93F-0113F14336C2}">
      <formula1>10</formula1>
    </dataValidation>
    <dataValidation type="decimal" operator="lessThanOrEqual" allowBlank="1" showInputMessage="1" showErrorMessage="1" error="max. 25" sqref="I14:I45" xr:uid="{42A701A0-AC00-490C-A5D7-6806A57BD044}">
      <formula1>25</formula1>
    </dataValidation>
    <dataValidation type="decimal" operator="lessThanOrEqual" allowBlank="1" showInputMessage="1" showErrorMessage="1" error="max. 5" sqref="J14:K45" xr:uid="{92383C5B-4FAC-4A50-B7E4-0337126F6D2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2D4-FE9F-45AE-BCC4-610AB76FB115}">
  <dimension ref="A1:BV47"/>
  <sheetViews>
    <sheetView workbookViewId="0"/>
  </sheetViews>
  <sheetFormatPr defaultColWidth="9.109375" defaultRowHeight="12" x14ac:dyDescent="0.3"/>
  <cols>
    <col min="1" max="1" width="11.6640625" style="27" customWidth="1"/>
    <col min="2" max="2" width="30" style="27" bestFit="1" customWidth="1"/>
    <col min="3" max="3" width="43.6640625" style="27" customWidth="1"/>
    <col min="4" max="4" width="15.5546875" style="27" customWidth="1"/>
    <col min="5" max="5" width="15" style="27" customWidth="1"/>
    <col min="6" max="6" width="9.6640625" style="27" customWidth="1"/>
    <col min="7" max="12" width="9.33203125" style="27" customWidth="1"/>
    <col min="13" max="16384" width="9.109375" style="27"/>
  </cols>
  <sheetData>
    <row r="1" spans="1:74" ht="38.25" customHeight="1" x14ac:dyDescent="0.3">
      <c r="A1" s="26" t="s">
        <v>26</v>
      </c>
    </row>
    <row r="2" spans="1:74" ht="12.6" x14ac:dyDescent="0.3">
      <c r="A2" s="28" t="s">
        <v>32</v>
      </c>
      <c r="D2" s="28" t="s">
        <v>23</v>
      </c>
    </row>
    <row r="3" spans="1:74" ht="12.6" customHeight="1" x14ac:dyDescent="0.3">
      <c r="A3" s="28" t="s">
        <v>31</v>
      </c>
      <c r="D3" s="18" t="s">
        <v>27</v>
      </c>
      <c r="E3" s="18"/>
      <c r="F3" s="18"/>
      <c r="G3" s="18"/>
      <c r="H3" s="18"/>
      <c r="I3" s="18"/>
      <c r="J3" s="18"/>
      <c r="K3" s="18"/>
      <c r="L3" s="18"/>
    </row>
    <row r="4" spans="1:74" ht="27" customHeight="1" x14ac:dyDescent="0.3">
      <c r="A4" s="23" t="s">
        <v>33</v>
      </c>
      <c r="B4" s="23"/>
      <c r="C4" s="23"/>
      <c r="D4" s="18" t="s">
        <v>28</v>
      </c>
      <c r="E4" s="18"/>
      <c r="F4" s="18"/>
      <c r="G4" s="18"/>
      <c r="H4" s="18"/>
      <c r="I4" s="18"/>
      <c r="J4" s="18"/>
      <c r="K4" s="18"/>
      <c r="L4" s="18"/>
    </row>
    <row r="5" spans="1:74" ht="25.2" customHeight="1" x14ac:dyDescent="0.3">
      <c r="A5" s="24" t="s">
        <v>34</v>
      </c>
      <c r="B5" s="24"/>
      <c r="C5" s="24"/>
      <c r="D5" s="18" t="s">
        <v>29</v>
      </c>
      <c r="E5" s="18"/>
      <c r="F5" s="18"/>
      <c r="G5" s="18"/>
      <c r="H5" s="18"/>
      <c r="I5" s="18"/>
      <c r="J5" s="18"/>
      <c r="K5" s="18"/>
      <c r="L5" s="18"/>
    </row>
    <row r="6" spans="1:74" ht="12.6" customHeight="1" x14ac:dyDescent="0.3">
      <c r="A6" s="28"/>
      <c r="D6" s="18" t="s">
        <v>35</v>
      </c>
      <c r="E6" s="18"/>
      <c r="F6" s="18"/>
      <c r="G6" s="18"/>
      <c r="H6" s="18"/>
      <c r="I6" s="18"/>
      <c r="J6" s="18"/>
      <c r="K6" s="18"/>
      <c r="L6" s="18"/>
    </row>
    <row r="8" spans="1:74" ht="12.6" x14ac:dyDescent="0.3">
      <c r="A8" s="28" t="s">
        <v>22</v>
      </c>
      <c r="D8" s="28" t="s">
        <v>24</v>
      </c>
    </row>
    <row r="9" spans="1:74" ht="38.4" customHeight="1" x14ac:dyDescent="0.3">
      <c r="D9" s="18" t="s">
        <v>30</v>
      </c>
      <c r="E9" s="18"/>
      <c r="F9" s="18"/>
      <c r="G9" s="18"/>
      <c r="H9" s="18"/>
      <c r="I9" s="18"/>
      <c r="J9" s="18"/>
      <c r="K9" s="18"/>
      <c r="L9" s="18"/>
    </row>
    <row r="10" spans="1:74" ht="12.6" x14ac:dyDescent="0.3">
      <c r="A10" s="28"/>
    </row>
    <row r="11" spans="1:74" ht="26.4" customHeight="1" x14ac:dyDescent="0.3">
      <c r="A11" s="19" t="s">
        <v>0</v>
      </c>
      <c r="B11" s="19" t="s">
        <v>1</v>
      </c>
      <c r="C11" s="19" t="s">
        <v>17</v>
      </c>
      <c r="D11" s="19" t="s">
        <v>12</v>
      </c>
      <c r="E11" s="21" t="s">
        <v>2</v>
      </c>
      <c r="F11" s="19" t="s">
        <v>14</v>
      </c>
      <c r="G11" s="19" t="s">
        <v>36</v>
      </c>
      <c r="H11" s="19" t="s">
        <v>13</v>
      </c>
      <c r="I11" s="19" t="s">
        <v>37</v>
      </c>
      <c r="J11" s="19" t="s">
        <v>38</v>
      </c>
      <c r="K11" s="19" t="s">
        <v>39</v>
      </c>
      <c r="L11" s="19" t="s">
        <v>3</v>
      </c>
    </row>
    <row r="12" spans="1:74" ht="59.4" customHeight="1" x14ac:dyDescent="0.3">
      <c r="A12" s="20"/>
      <c r="B12" s="20"/>
      <c r="C12" s="20"/>
      <c r="D12" s="20"/>
      <c r="E12" s="22"/>
      <c r="F12" s="25"/>
      <c r="G12" s="25"/>
      <c r="H12" s="25"/>
      <c r="I12" s="25"/>
      <c r="J12" s="25"/>
      <c r="K12" s="25"/>
      <c r="L12" s="25"/>
    </row>
    <row r="13" spans="1:74" ht="28.95" customHeight="1" x14ac:dyDescent="0.3">
      <c r="A13" s="20"/>
      <c r="B13" s="20"/>
      <c r="C13" s="20"/>
      <c r="D13" s="20"/>
      <c r="E13" s="22"/>
      <c r="F13" s="29" t="s">
        <v>25</v>
      </c>
      <c r="G13" s="29" t="s">
        <v>19</v>
      </c>
      <c r="H13" s="29" t="s">
        <v>21</v>
      </c>
      <c r="I13" s="29" t="s">
        <v>40</v>
      </c>
      <c r="J13" s="29" t="s">
        <v>20</v>
      </c>
      <c r="K13" s="29" t="s">
        <v>20</v>
      </c>
      <c r="L13" s="29"/>
    </row>
    <row r="14" spans="1:74" s="30" customFormat="1" ht="12.75" customHeight="1" x14ac:dyDescent="0.25">
      <c r="A14" s="12" t="s">
        <v>41</v>
      </c>
      <c r="B14" s="12" t="s">
        <v>73</v>
      </c>
      <c r="C14" s="12" t="s">
        <v>103</v>
      </c>
      <c r="D14" s="38">
        <v>1370000</v>
      </c>
      <c r="E14" s="38">
        <v>500000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f t="shared" ref="L14:L45" si="0">SUM(F14:K14)</f>
        <v>0</v>
      </c>
      <c r="M14" s="27" t="s">
        <v>152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s="30" customFormat="1" ht="12.75" customHeight="1" x14ac:dyDescent="0.25">
      <c r="A15" s="12" t="s">
        <v>42</v>
      </c>
      <c r="B15" s="12" t="s">
        <v>74</v>
      </c>
      <c r="C15" s="12" t="s">
        <v>104</v>
      </c>
      <c r="D15" s="38">
        <v>1618000</v>
      </c>
      <c r="E15" s="38">
        <v>1200000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f t="shared" ref="L15:L45" si="1">SUM(F15:K15)</f>
        <v>0</v>
      </c>
      <c r="M15" s="27" t="s">
        <v>152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s="30" customFormat="1" ht="12.75" customHeight="1" x14ac:dyDescent="0.25">
      <c r="A16" s="12" t="s">
        <v>43</v>
      </c>
      <c r="B16" s="12" t="s">
        <v>75</v>
      </c>
      <c r="C16" s="12" t="s">
        <v>105</v>
      </c>
      <c r="D16" s="16">
        <v>1043200</v>
      </c>
      <c r="E16" s="16">
        <v>650000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f t="shared" si="1"/>
        <v>0</v>
      </c>
      <c r="M16" s="27" t="s">
        <v>152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s="30" customFormat="1" ht="12.75" customHeight="1" x14ac:dyDescent="0.25">
      <c r="A17" s="12" t="s">
        <v>44</v>
      </c>
      <c r="B17" s="12" t="s">
        <v>75</v>
      </c>
      <c r="C17" s="12" t="s">
        <v>106</v>
      </c>
      <c r="D17" s="16">
        <v>1235700</v>
      </c>
      <c r="E17" s="16">
        <v>850000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f t="shared" si="1"/>
        <v>0</v>
      </c>
      <c r="M17" s="27" t="s">
        <v>152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s="30" customFormat="1" ht="12.75" customHeight="1" x14ac:dyDescent="0.25">
      <c r="A18" s="12" t="s">
        <v>45</v>
      </c>
      <c r="B18" s="12" t="s">
        <v>76</v>
      </c>
      <c r="C18" s="12" t="s">
        <v>107</v>
      </c>
      <c r="D18" s="16">
        <v>1454000</v>
      </c>
      <c r="E18" s="16">
        <v>850000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f t="shared" si="1"/>
        <v>0</v>
      </c>
      <c r="M18" s="27" t="s">
        <v>152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s="30" customFormat="1" ht="12.6" x14ac:dyDescent="0.25">
      <c r="A19" s="12" t="s">
        <v>46</v>
      </c>
      <c r="B19" s="12" t="s">
        <v>77</v>
      </c>
      <c r="C19" s="12" t="s">
        <v>108</v>
      </c>
      <c r="D19" s="16">
        <v>1600000</v>
      </c>
      <c r="E19" s="16">
        <v>1100000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f t="shared" si="1"/>
        <v>0</v>
      </c>
      <c r="M19" s="27" t="s">
        <v>152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s="30" customFormat="1" ht="12.75" customHeight="1" x14ac:dyDescent="0.25">
      <c r="A20" s="12" t="s">
        <v>47</v>
      </c>
      <c r="B20" s="12" t="s">
        <v>78</v>
      </c>
      <c r="C20" s="12" t="s">
        <v>109</v>
      </c>
      <c r="D20" s="16">
        <v>1336000</v>
      </c>
      <c r="E20" s="16">
        <v>800000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f t="shared" si="1"/>
        <v>0</v>
      </c>
      <c r="M20" s="27" t="s">
        <v>152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s="30" customFormat="1" ht="12.75" customHeight="1" x14ac:dyDescent="0.25">
      <c r="A21" s="12" t="s">
        <v>48</v>
      </c>
      <c r="B21" s="12" t="s">
        <v>79</v>
      </c>
      <c r="C21" s="12" t="s">
        <v>110</v>
      </c>
      <c r="D21" s="16">
        <v>1616000</v>
      </c>
      <c r="E21" s="16">
        <v>950000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f t="shared" si="1"/>
        <v>0</v>
      </c>
      <c r="M21" s="27" t="s">
        <v>152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s="30" customFormat="1" ht="12.75" customHeight="1" x14ac:dyDescent="0.25">
      <c r="A22" s="12" t="s">
        <v>49</v>
      </c>
      <c r="B22" s="12" t="s">
        <v>80</v>
      </c>
      <c r="C22" s="12" t="s">
        <v>111</v>
      </c>
      <c r="D22" s="16">
        <v>3220000</v>
      </c>
      <c r="E22" s="16">
        <v>1600000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f t="shared" si="1"/>
        <v>0</v>
      </c>
      <c r="M22" s="27" t="s">
        <v>152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s="30" customFormat="1" ht="12.75" customHeight="1" x14ac:dyDescent="0.25">
      <c r="A23" s="12" t="s">
        <v>50</v>
      </c>
      <c r="B23" s="12" t="s">
        <v>81</v>
      </c>
      <c r="C23" s="12" t="s">
        <v>112</v>
      </c>
      <c r="D23" s="16">
        <v>1880000</v>
      </c>
      <c r="E23" s="16">
        <v>1100000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f t="shared" si="1"/>
        <v>0</v>
      </c>
      <c r="M23" s="27" t="s">
        <v>152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s="30" customFormat="1" ht="12.75" customHeight="1" x14ac:dyDescent="0.25">
      <c r="A24" s="12" t="s">
        <v>51</v>
      </c>
      <c r="B24" s="12" t="s">
        <v>82</v>
      </c>
      <c r="C24" s="12" t="s">
        <v>113</v>
      </c>
      <c r="D24" s="16">
        <v>2179000</v>
      </c>
      <c r="E24" s="16">
        <v>800000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f t="shared" si="1"/>
        <v>0</v>
      </c>
      <c r="M24" s="27" t="s">
        <v>152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s="30" customFormat="1" ht="12.75" customHeight="1" x14ac:dyDescent="0.25">
      <c r="A25" s="12" t="s">
        <v>52</v>
      </c>
      <c r="B25" s="17" t="s">
        <v>83</v>
      </c>
      <c r="C25" s="12" t="s">
        <v>114</v>
      </c>
      <c r="D25" s="16">
        <v>2800000</v>
      </c>
      <c r="E25" s="16">
        <v>950000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f t="shared" si="1"/>
        <v>0</v>
      </c>
      <c r="M25" s="27" t="s">
        <v>152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s="30" customFormat="1" ht="12.6" x14ac:dyDescent="0.25">
      <c r="A26" s="12" t="s">
        <v>53</v>
      </c>
      <c r="B26" s="12" t="s">
        <v>84</v>
      </c>
      <c r="C26" s="12" t="s">
        <v>115</v>
      </c>
      <c r="D26" s="16">
        <v>2808000</v>
      </c>
      <c r="E26" s="16">
        <v>1000000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f t="shared" si="1"/>
        <v>0</v>
      </c>
      <c r="M26" s="27" t="s">
        <v>152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s="30" customFormat="1" ht="12.75" customHeight="1" x14ac:dyDescent="0.25">
      <c r="A27" s="12" t="s">
        <v>54</v>
      </c>
      <c r="B27" s="12" t="s">
        <v>85</v>
      </c>
      <c r="C27" s="17" t="s">
        <v>116</v>
      </c>
      <c r="D27" s="38">
        <v>1370000</v>
      </c>
      <c r="E27" s="38">
        <v>800000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f t="shared" si="1"/>
        <v>0</v>
      </c>
      <c r="M27" s="27" t="s">
        <v>152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s="30" customFormat="1" ht="12.75" customHeight="1" x14ac:dyDescent="0.25">
      <c r="A28" s="12" t="s">
        <v>55</v>
      </c>
      <c r="B28" s="12" t="s">
        <v>86</v>
      </c>
      <c r="C28" s="17" t="s">
        <v>117</v>
      </c>
      <c r="D28" s="38">
        <v>970000</v>
      </c>
      <c r="E28" s="38">
        <v>700000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f t="shared" si="1"/>
        <v>0</v>
      </c>
      <c r="M28" s="27" t="s">
        <v>152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s="30" customFormat="1" ht="12.75" customHeight="1" x14ac:dyDescent="0.25">
      <c r="A29" s="12" t="s">
        <v>56</v>
      </c>
      <c r="B29" s="12" t="s">
        <v>87</v>
      </c>
      <c r="C29" s="17" t="s">
        <v>118</v>
      </c>
      <c r="D29" s="38">
        <v>1685000</v>
      </c>
      <c r="E29" s="38">
        <v>850000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f t="shared" si="1"/>
        <v>0</v>
      </c>
      <c r="M29" s="27" t="s">
        <v>152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s="30" customFormat="1" ht="12.75" customHeight="1" x14ac:dyDescent="0.25">
      <c r="A30" s="12" t="s">
        <v>57</v>
      </c>
      <c r="B30" s="12" t="s">
        <v>88</v>
      </c>
      <c r="C30" s="17" t="s">
        <v>119</v>
      </c>
      <c r="D30" s="38">
        <v>1754000</v>
      </c>
      <c r="E30" s="38">
        <v>1100000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f t="shared" si="1"/>
        <v>0</v>
      </c>
      <c r="M30" s="27" t="s">
        <v>152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s="30" customFormat="1" ht="12.6" x14ac:dyDescent="0.25">
      <c r="A31" s="12" t="s">
        <v>58</v>
      </c>
      <c r="B31" s="12" t="s">
        <v>89</v>
      </c>
      <c r="C31" s="12" t="s">
        <v>120</v>
      </c>
      <c r="D31" s="38">
        <v>1729600</v>
      </c>
      <c r="E31" s="38">
        <v>864800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f t="shared" si="1"/>
        <v>0</v>
      </c>
      <c r="M31" s="27" t="s">
        <v>152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s="30" customFormat="1" ht="12.75" customHeight="1" x14ac:dyDescent="0.25">
      <c r="A32" s="12" t="s">
        <v>59</v>
      </c>
      <c r="B32" s="12" t="s">
        <v>90</v>
      </c>
      <c r="C32" s="12" t="s">
        <v>121</v>
      </c>
      <c r="D32" s="38">
        <v>1125000</v>
      </c>
      <c r="E32" s="38">
        <v>800000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f t="shared" si="1"/>
        <v>0</v>
      </c>
      <c r="M32" s="27" t="s">
        <v>152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s="30" customFormat="1" ht="12.75" customHeight="1" x14ac:dyDescent="0.25">
      <c r="A33" s="12" t="s">
        <v>60</v>
      </c>
      <c r="B33" s="12" t="s">
        <v>91</v>
      </c>
      <c r="C33" s="12" t="s">
        <v>122</v>
      </c>
      <c r="D33" s="38">
        <v>2070000</v>
      </c>
      <c r="E33" s="38">
        <v>1200000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f t="shared" si="1"/>
        <v>0</v>
      </c>
      <c r="M33" s="27" t="s">
        <v>152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s="30" customFormat="1" ht="12.75" customHeight="1" x14ac:dyDescent="0.25">
      <c r="A34" s="12" t="s">
        <v>61</v>
      </c>
      <c r="B34" s="12" t="s">
        <v>92</v>
      </c>
      <c r="C34" s="12" t="s">
        <v>123</v>
      </c>
      <c r="D34" s="38">
        <v>1615000</v>
      </c>
      <c r="E34" s="38">
        <v>1365000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f t="shared" si="1"/>
        <v>0</v>
      </c>
      <c r="M34" s="27" t="s">
        <v>152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s="30" customFormat="1" ht="12.75" customHeight="1" x14ac:dyDescent="0.25">
      <c r="A35" s="12" t="s">
        <v>62</v>
      </c>
      <c r="B35" s="12" t="s">
        <v>93</v>
      </c>
      <c r="C35" s="12" t="s">
        <v>124</v>
      </c>
      <c r="D35" s="38">
        <v>1732000</v>
      </c>
      <c r="E35" s="38">
        <v>866000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f t="shared" si="1"/>
        <v>0</v>
      </c>
      <c r="M35" s="27" t="s">
        <v>152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s="30" customFormat="1" ht="12.75" customHeight="1" x14ac:dyDescent="0.25">
      <c r="A36" s="12" t="s">
        <v>63</v>
      </c>
      <c r="B36" s="12" t="s">
        <v>94</v>
      </c>
      <c r="C36" s="12" t="s">
        <v>125</v>
      </c>
      <c r="D36" s="38">
        <v>1300000</v>
      </c>
      <c r="E36" s="38">
        <v>800000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f t="shared" si="1"/>
        <v>0</v>
      </c>
      <c r="M36" s="27" t="s">
        <v>152</v>
      </c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s="30" customFormat="1" ht="12.75" customHeight="1" x14ac:dyDescent="0.25">
      <c r="A37" s="12" t="s">
        <v>64</v>
      </c>
      <c r="B37" s="17" t="s">
        <v>95</v>
      </c>
      <c r="C37" s="12" t="s">
        <v>126</v>
      </c>
      <c r="D37" s="38">
        <v>1669000</v>
      </c>
      <c r="E37" s="38">
        <v>999000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f t="shared" si="1"/>
        <v>0</v>
      </c>
      <c r="M37" s="27" t="s">
        <v>152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s="30" customFormat="1" ht="12.6" x14ac:dyDescent="0.25">
      <c r="A38" s="12" t="s">
        <v>65</v>
      </c>
      <c r="B38" s="12" t="s">
        <v>96</v>
      </c>
      <c r="C38" s="12" t="s">
        <v>127</v>
      </c>
      <c r="D38" s="38">
        <v>2970000</v>
      </c>
      <c r="E38" s="38">
        <v>1250000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f t="shared" si="1"/>
        <v>0</v>
      </c>
      <c r="M38" s="27" t="s">
        <v>152</v>
      </c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s="30" customFormat="1" ht="12.75" customHeight="1" x14ac:dyDescent="0.25">
      <c r="A39" s="12" t="s">
        <v>66</v>
      </c>
      <c r="B39" s="12" t="s">
        <v>97</v>
      </c>
      <c r="C39" s="12" t="s">
        <v>128</v>
      </c>
      <c r="D39" s="38">
        <v>1200000</v>
      </c>
      <c r="E39" s="38">
        <v>840000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f t="shared" si="1"/>
        <v>0</v>
      </c>
      <c r="M39" s="27" t="s">
        <v>152</v>
      </c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s="30" customFormat="1" ht="12.75" customHeight="1" x14ac:dyDescent="0.25">
      <c r="A40" s="12" t="s">
        <v>67</v>
      </c>
      <c r="B40" s="12" t="s">
        <v>98</v>
      </c>
      <c r="C40" s="12" t="s">
        <v>129</v>
      </c>
      <c r="D40" s="38">
        <v>1630000</v>
      </c>
      <c r="E40" s="38">
        <v>1200000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f t="shared" si="1"/>
        <v>0</v>
      </c>
      <c r="M40" s="27" t="s">
        <v>152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s="30" customFormat="1" ht="12.75" customHeight="1" x14ac:dyDescent="0.25">
      <c r="A41" s="12" t="s">
        <v>68</v>
      </c>
      <c r="B41" s="12" t="s">
        <v>99</v>
      </c>
      <c r="C41" s="12" t="s">
        <v>130</v>
      </c>
      <c r="D41" s="38">
        <v>1463500</v>
      </c>
      <c r="E41" s="38">
        <v>1100000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f t="shared" si="1"/>
        <v>0</v>
      </c>
      <c r="M41" s="27" t="s">
        <v>152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s="30" customFormat="1" ht="12.75" customHeight="1" x14ac:dyDescent="0.25">
      <c r="A42" s="12" t="s">
        <v>69</v>
      </c>
      <c r="B42" s="17" t="s">
        <v>83</v>
      </c>
      <c r="C42" s="12" t="s">
        <v>131</v>
      </c>
      <c r="D42" s="38">
        <v>713000</v>
      </c>
      <c r="E42" s="38">
        <v>400000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f t="shared" si="1"/>
        <v>0</v>
      </c>
      <c r="M42" s="27" t="s">
        <v>152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s="30" customFormat="1" ht="12.75" customHeight="1" x14ac:dyDescent="0.25">
      <c r="A43" s="12" t="s">
        <v>70</v>
      </c>
      <c r="B43" s="17" t="s">
        <v>100</v>
      </c>
      <c r="C43" s="12" t="s">
        <v>132</v>
      </c>
      <c r="D43" s="38">
        <v>1310560</v>
      </c>
      <c r="E43" s="38">
        <v>840000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f t="shared" si="1"/>
        <v>0</v>
      </c>
      <c r="M43" s="27" t="s">
        <v>152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s="30" customFormat="1" ht="12.75" customHeight="1" x14ac:dyDescent="0.25">
      <c r="A44" s="12" t="s">
        <v>71</v>
      </c>
      <c r="B44" s="12" t="s">
        <v>101</v>
      </c>
      <c r="C44" s="12" t="s">
        <v>133</v>
      </c>
      <c r="D44" s="38">
        <v>2400000</v>
      </c>
      <c r="E44" s="38">
        <v>1000000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f t="shared" si="1"/>
        <v>0</v>
      </c>
      <c r="M44" s="27" t="s">
        <v>152</v>
      </c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s="30" customFormat="1" ht="12.75" customHeight="1" x14ac:dyDescent="0.25">
      <c r="A45" s="12" t="s">
        <v>72</v>
      </c>
      <c r="B45" s="12" t="s">
        <v>102</v>
      </c>
      <c r="C45" s="12" t="s">
        <v>134</v>
      </c>
      <c r="D45" s="38">
        <v>1081300</v>
      </c>
      <c r="E45" s="38">
        <v>450000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f t="shared" si="1"/>
        <v>0</v>
      </c>
      <c r="M45" s="27" t="s">
        <v>152</v>
      </c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x14ac:dyDescent="0.3">
      <c r="D46" s="34">
        <f>SUM(D14:D45)</f>
        <v>53947860</v>
      </c>
      <c r="E46" s="34">
        <f>SUM(E14:E45)</f>
        <v>29774800</v>
      </c>
    </row>
    <row r="47" spans="1:74" x14ac:dyDescent="0.3">
      <c r="E47" s="33"/>
    </row>
  </sheetData>
  <mergeCells count="19">
    <mergeCell ref="K11:K12"/>
    <mergeCell ref="D3:L3"/>
    <mergeCell ref="D4:L4"/>
    <mergeCell ref="D5:L5"/>
    <mergeCell ref="D6:L6"/>
    <mergeCell ref="D9:L9"/>
    <mergeCell ref="F11:F12"/>
    <mergeCell ref="G11:G12"/>
    <mergeCell ref="H11:H12"/>
    <mergeCell ref="I11:I12"/>
    <mergeCell ref="L11:L12"/>
    <mergeCell ref="A11:A13"/>
    <mergeCell ref="B11:B13"/>
    <mergeCell ref="C11:C13"/>
    <mergeCell ref="D11:D13"/>
    <mergeCell ref="E11:E13"/>
    <mergeCell ref="J11:J12"/>
    <mergeCell ref="A4:C4"/>
    <mergeCell ref="A5:C5"/>
  </mergeCells>
  <dataValidations count="5">
    <dataValidation type="decimal" operator="lessThanOrEqual" allowBlank="1" showInputMessage="1" showErrorMessage="1" error="max. 40" sqref="F14:F45" xr:uid="{F7EA0029-5780-4FFD-8AFB-62090799C03B}">
      <formula1>40</formula1>
    </dataValidation>
    <dataValidation type="decimal" operator="lessThanOrEqual" allowBlank="1" showInputMessage="1" showErrorMessage="1" error="max. 15" sqref="G14:G45" xr:uid="{628FE166-6070-4511-B88B-C49EBAE7893C}">
      <formula1>15</formula1>
    </dataValidation>
    <dataValidation type="decimal" operator="lessThanOrEqual" allowBlank="1" showInputMessage="1" showErrorMessage="1" error="max. 10" sqref="H14:H45" xr:uid="{41B99259-8243-4694-B518-1AFAEC9B7C80}">
      <formula1>10</formula1>
    </dataValidation>
    <dataValidation type="decimal" operator="lessThanOrEqual" allowBlank="1" showInputMessage="1" showErrorMessage="1" error="max. 25" sqref="I14:I45" xr:uid="{16E1C633-C213-41DA-9E79-F879726D4A41}">
      <formula1>25</formula1>
    </dataValidation>
    <dataValidation type="decimal" operator="lessThanOrEqual" allowBlank="1" showInputMessage="1" showErrorMessage="1" error="max. 5" sqref="J14:K45" xr:uid="{5BF0BA63-3DE6-4DAC-85E2-18FE4F2C9C54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DCD1E-8790-4CB1-B338-9CA9788564CF}"/>
</file>

<file path=customXml/itemProps2.xml><?xml version="1.0" encoding="utf-8"?>
<ds:datastoreItem xmlns:ds="http://schemas.openxmlformats.org/officeDocument/2006/customXml" ds:itemID="{754AB0CD-DBCA-4E60-B6C6-04B4FD62D438}"/>
</file>

<file path=customXml/itemProps3.xml><?xml version="1.0" encoding="utf-8"?>
<ds:datastoreItem xmlns:ds="http://schemas.openxmlformats.org/officeDocument/2006/customXml" ds:itemID="{2C02250F-80E0-41DC-ABC4-EBA6D055F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Vývoj hraný film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2023-02-09T10:17:13Z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