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8. jednání - červen\"/>
    </mc:Choice>
  </mc:AlternateContent>
  <xr:revisionPtr revIDLastSave="0" documentId="13_ncr:1_{9F7BF768-80BB-4A69-B8E7-DC8C162967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voj hraný film" sheetId="2" r:id="rId1"/>
    <sheet name="HB" sheetId="3" r:id="rId2"/>
    <sheet name="JK" sheetId="4" r:id="rId3"/>
    <sheet name="LC" sheetId="5" r:id="rId4"/>
    <sheet name="MŠ" sheetId="6" r:id="rId5"/>
    <sheet name="NS" sheetId="7" r:id="rId6"/>
    <sheet name="TCD" sheetId="8" r:id="rId7"/>
  </sheets>
  <definedNames>
    <definedName name="_xlnm.Print_Area" localSheetId="0">'Vývoj hraný film'!$A$1:$AC$50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3" l="1"/>
  <c r="D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E42" i="4"/>
  <c r="D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E42" i="5"/>
  <c r="D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E42" i="6"/>
  <c r="D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E42" i="7"/>
  <c r="D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E42" i="8"/>
  <c r="D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E44" i="2" l="1"/>
  <c r="D44" i="2"/>
  <c r="T44" i="2" l="1"/>
  <c r="T45" i="2" s="1"/>
</calcChain>
</file>

<file path=xl/sharedStrings.xml><?xml version="1.0" encoding="utf-8"?>
<sst xmlns="http://schemas.openxmlformats.org/spreadsheetml/2006/main" count="2163" uniqueCount="168">
  <si>
    <t>Kompletní vývoj celovečerního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</si>
  <si>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2022-1-4-14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</si>
  <si>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</si>
  <si>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</si>
  <si>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</si>
  <si>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 2. 2022-8. 3. 2022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9 000 000 Kč</t>
    </r>
    <r>
      <rPr>
        <b/>
        <sz val="9.5"/>
        <color theme="1"/>
        <rFont val="Arial"/>
        <family val="2"/>
        <charset val="238"/>
      </rPr>
      <t/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</si>
  <si>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</si>
  <si>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března 2025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</si>
  <si>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</si>
  <si>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4. Podpora debutantů a nastupující filmařské generace</t>
  </si>
  <si>
    <t xml:space="preserve">                                                                     </t>
  </si>
  <si>
    <t>Specifikace dotačního okruhu</t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</si>
  <si>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</si>
  <si>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</si>
  <si>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</si>
  <si>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</si>
  <si>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</si>
  <si>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</si>
  <si>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</si>
  <si>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</si>
  <si>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expert: ekonomické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</si>
  <si>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</si>
  <si>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</si>
  <si>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</si>
  <si>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</si>
  <si>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</si>
  <si>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</si>
  <si>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</si>
  <si>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</si>
  <si>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</si>
  <si>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</si>
  <si>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</si>
  <si>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</si>
  <si>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</si>
  <si>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</si>
  <si>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</si>
  <si>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</si>
  <si>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</si>
  <si>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</si>
  <si>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</si>
  <si>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</si>
  <si>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</si>
  <si>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</si>
  <si>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</si>
  <si>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</si>
  <si>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5130/2022</t>
  </si>
  <si>
    <t xml:space="preserve">Happy celuloid </t>
  </si>
  <si>
    <t>Smetana</t>
  </si>
  <si>
    <t>Kopecká, Anna</t>
  </si>
  <si>
    <t>ne</t>
  </si>
  <si>
    <t>Uhrík, Štefan</t>
  </si>
  <si>
    <t>ano</t>
  </si>
  <si>
    <t>Konečný, Lubomír</t>
  </si>
  <si>
    <t>5131/2022</t>
  </si>
  <si>
    <t>CINEART TV PRAGUE</t>
  </si>
  <si>
    <t>Jedinečný zážitek</t>
  </si>
  <si>
    <t>Szczepanik, Petr</t>
  </si>
  <si>
    <t>Špidla, Šimon</t>
  </si>
  <si>
    <t>Kührová, Veronika</t>
  </si>
  <si>
    <t>5132/2022</t>
  </si>
  <si>
    <t>Eunoia productions</t>
  </si>
  <si>
    <t>Monument</t>
  </si>
  <si>
    <t>Gregor, Lukáš</t>
  </si>
  <si>
    <t>Slavíková, Helena</t>
  </si>
  <si>
    <t>Schwarcz, Viktor</t>
  </si>
  <si>
    <t>5133/2022</t>
  </si>
  <si>
    <t>Hirsch Pictures</t>
  </si>
  <si>
    <t>Karma</t>
  </si>
  <si>
    <t>Seidl, Tomáš</t>
  </si>
  <si>
    <t>Mathé, Ivo</t>
  </si>
  <si>
    <t>5135/2022</t>
  </si>
  <si>
    <t>Snake Catcher</t>
  </si>
  <si>
    <t>Jež</t>
  </si>
  <si>
    <t>x</t>
  </si>
  <si>
    <t>Cielová, Hana</t>
  </si>
  <si>
    <t>Vandas, Martin</t>
  </si>
  <si>
    <t>5137/2022</t>
  </si>
  <si>
    <t>Bratři</t>
  </si>
  <si>
    <t>Svět podle Kláry</t>
  </si>
  <si>
    <t>Reifová, Irena</t>
  </si>
  <si>
    <t>Tuček, Daniel</t>
  </si>
  <si>
    <t>5138/2022</t>
  </si>
  <si>
    <t>Pipedream</t>
  </si>
  <si>
    <t>Urbex (pracovní název)</t>
  </si>
  <si>
    <t>5139/2022</t>
  </si>
  <si>
    <t>DORIAN film</t>
  </si>
  <si>
    <t>Říkají mi Lars</t>
  </si>
  <si>
    <t>Ryšavý, Martin</t>
  </si>
  <si>
    <t>Nováková, Marta</t>
  </si>
  <si>
    <t>Borovan, Pavel</t>
  </si>
  <si>
    <t>5140/2022</t>
  </si>
  <si>
    <t>MasterFilm</t>
  </si>
  <si>
    <t>Třicátý sedmý kilometr</t>
  </si>
  <si>
    <t>Walló, Olga</t>
  </si>
  <si>
    <t>Vopeláková Staníková, Daniela</t>
  </si>
  <si>
    <t>5141/2022</t>
  </si>
  <si>
    <t>TVORBA films</t>
  </si>
  <si>
    <t>Flirt</t>
  </si>
  <si>
    <t>Voráč, Jiří</t>
  </si>
  <si>
    <t>Kráčmer, Michal</t>
  </si>
  <si>
    <t>5144/2022</t>
  </si>
  <si>
    <t>ALLUVIUM PRODUCTION</t>
  </si>
  <si>
    <t>S ledem v srdci</t>
  </si>
  <si>
    <t>2 313 473</t>
  </si>
  <si>
    <t>Mahdal, Martin</t>
  </si>
  <si>
    <t>Krejčí, Tereza</t>
  </si>
  <si>
    <t>5145/2022</t>
  </si>
  <si>
    <t>DARQ Studio CZ</t>
  </si>
  <si>
    <t>Tesák a Hlavička</t>
  </si>
  <si>
    <t>Štern, Jan</t>
  </si>
  <si>
    <t>Mišúr, Martin</t>
  </si>
  <si>
    <t>5147/2022</t>
  </si>
  <si>
    <t>Frame Films</t>
  </si>
  <si>
    <t>Na okraji</t>
  </si>
  <si>
    <t>Česálková, Lucie</t>
  </si>
  <si>
    <t>5148/2022</t>
  </si>
  <si>
    <t>Bouřliváci</t>
  </si>
  <si>
    <t>5149/2022</t>
  </si>
  <si>
    <t>Tři noci</t>
  </si>
  <si>
    <t xml:space="preserve">ano </t>
  </si>
  <si>
    <t>5150/2022</t>
  </si>
  <si>
    <t>INFINITY PRAGUE PRODUCTION</t>
  </si>
  <si>
    <t>Černá krev - kompletní vývoj</t>
  </si>
  <si>
    <t>5151/2022</t>
  </si>
  <si>
    <t>GPO Platform</t>
  </si>
  <si>
    <t>Bedřich Foltýn</t>
  </si>
  <si>
    <t>5152/2022</t>
  </si>
  <si>
    <t>Cinema Cuvée</t>
  </si>
  <si>
    <t>Návrat Martina Baláže</t>
  </si>
  <si>
    <t>Lukeš, Jan</t>
  </si>
  <si>
    <t>5153/2022</t>
  </si>
  <si>
    <t>nutprodukce</t>
  </si>
  <si>
    <t>Nám to můžeš říct</t>
  </si>
  <si>
    <t>Šrajer, Martin</t>
  </si>
  <si>
    <t>5154/2022</t>
  </si>
  <si>
    <t>Pořezat pár větví</t>
  </si>
  <si>
    <t>Jiřiště, Jakub</t>
  </si>
  <si>
    <t>5155/2022</t>
  </si>
  <si>
    <t>Cinémotif Films</t>
  </si>
  <si>
    <t>Golem</t>
  </si>
  <si>
    <t>5156/2022</t>
  </si>
  <si>
    <t>Otcovrah</t>
  </si>
  <si>
    <t>5157/2022</t>
  </si>
  <si>
    <t xml:space="preserve">Europeana production </t>
  </si>
  <si>
    <t>Příběh muže, který prodal Eiffelovu věž</t>
  </si>
  <si>
    <t>5158/2022</t>
  </si>
  <si>
    <t>Helium Film</t>
  </si>
  <si>
    <t>Stroj na krásné počasí</t>
  </si>
  <si>
    <t>5159/2022</t>
  </si>
  <si>
    <t>KOZA Film</t>
  </si>
  <si>
    <t>Zemětřesení</t>
  </si>
  <si>
    <t>5160/2022</t>
  </si>
  <si>
    <t>Analog Vision</t>
  </si>
  <si>
    <t>Oči</t>
  </si>
  <si>
    <t>5162/2022</t>
  </si>
  <si>
    <t>Kompliment Film</t>
  </si>
  <si>
    <t>Ledoví koně</t>
  </si>
  <si>
    <t>5163/2022</t>
  </si>
  <si>
    <t>LUMINAR Film</t>
  </si>
  <si>
    <t>Houpačky</t>
  </si>
  <si>
    <t>zbývá</t>
  </si>
  <si>
    <t>investiční dotace</t>
  </si>
  <si>
    <t>Projekt 5140/2022 Třicátý sedmý kilometr bude na základě Usnesení č. 138/2020 hrazen se státní dotace 2020 do výše 130 000 Kč, zbylých 770 000 Kč bude na základě usnesení 179/2021 hrazeno ze státní dotace 2021. Ostatní projekty výzvy budou na základě Usnesení č. 179/2021 hrazeny celé ze státní dotace 2021.</t>
  </si>
  <si>
    <t>90%</t>
  </si>
  <si>
    <t>85%</t>
  </si>
  <si>
    <t>75%</t>
  </si>
  <si>
    <t>31.7.2023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</si>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</sst>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right" vertical="top"/>
    </xf>
    <xf numFmtId="3" fontId="7" fillId="0" borderId="1" xfId="0" applyNumberFormat="1" applyFont="1" applyBorder="1" applyAlignment="1">
      <alignment wrapText="1"/>
    </xf>
    <xf numFmtId="3" fontId="3" fillId="2" borderId="0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3" fontId="7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/>
    <xf numFmtId="0" fontId="6" fillId="0" borderId="1" xfId="0" applyFont="1" applyBorder="1" applyAlignment="1">
      <alignment vertical="center"/>
    </xf>
    <xf numFmtId="49" fontId="6" fillId="0" borderId="1" xfId="0" applyNumberFormat="1" applyFont="1" applyFill="1" applyBorder="1"/>
    <xf numFmtId="0" fontId="7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9" fontId="2" fillId="2" borderId="0" xfId="1" applyFont="1" applyFill="1" applyBorder="1" applyAlignment="1">
      <alignment horizontal="left" vertical="top"/>
    </xf>
    <xf numFmtId="9" fontId="6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45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6.10937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4" ht="38.25" customHeight="1" x14ac:dyDescent="0.3">
      <c r="A1" s="1" t="s">
        <v>0</v>
      </c>
    </row>
    <row r="2" spans="1:94" ht="12.6" x14ac:dyDescent="0.3">
      <c r="A2" s="4" t="s">
        <v>1</v>
      </c>
      <c r="D2" s="4" t="s">
        <v>2</v>
      </c>
    </row>
    <row r="3" spans="1:94" ht="12.6" x14ac:dyDescent="0.3">
      <c r="A3" s="4" t="s">
        <v>3</v>
      </c>
      <c r="D3" s="17" t="s">
        <v>4</v>
      </c>
      <c r="E3" s="17"/>
      <c r="F3" s="17"/>
      <c r="G3" s="17"/>
      <c r="H3" s="17"/>
      <c r="I3" s="17"/>
      <c r="J3" s="17"/>
      <c r="K3" s="17"/>
    </row>
    <row r="4" spans="1:94" ht="27" customHeight="1" x14ac:dyDescent="0.3">
      <c r="A4" s="18" t="s">
        <v>5</v>
      </c>
      <c r="B4" s="18"/>
      <c r="C4" s="18"/>
      <c r="D4" s="17" t="s">
        <v>6</v>
      </c>
      <c r="E4" s="17"/>
      <c r="F4" s="17"/>
      <c r="G4" s="17"/>
      <c r="H4" s="17"/>
      <c r="I4" s="17"/>
      <c r="J4" s="17"/>
      <c r="K4" s="17"/>
      <c r="N4" s="10"/>
      <c r="O4" s="10"/>
    </row>
    <row r="5" spans="1:94" ht="25.2" customHeight="1" x14ac:dyDescent="0.3">
      <c r="A5" s="19" t="s">
        <v>7</v>
      </c>
      <c r="B5" s="19"/>
      <c r="C5" s="19"/>
      <c r="D5" s="17" t="s">
        <v>8</v>
      </c>
      <c r="E5" s="17"/>
      <c r="F5" s="17"/>
      <c r="G5" s="17"/>
      <c r="H5" s="17"/>
      <c r="I5" s="17"/>
      <c r="J5" s="17"/>
      <c r="K5" s="17"/>
    </row>
    <row r="6" spans="1:94" ht="12.6" x14ac:dyDescent="0.3">
      <c r="A6" s="4"/>
      <c r="D6" s="17" t="s">
        <v>9</v>
      </c>
      <c r="E6" s="17"/>
      <c r="F6" s="17"/>
      <c r="G6" s="17"/>
      <c r="H6" s="17"/>
      <c r="I6" s="17"/>
      <c r="J6" s="17"/>
      <c r="K6" s="17"/>
    </row>
    <row r="7" spans="1:94" x14ac:dyDescent="0.3">
      <c r="G7" s="2"/>
      <c r="H7" s="2"/>
    </row>
    <row r="8" spans="1:94" ht="12.6" x14ac:dyDescent="0.3">
      <c r="A8" s="4" t="s">
        <v>10</v>
      </c>
      <c r="D8" s="4" t="s">
        <v>11</v>
      </c>
    </row>
    <row r="9" spans="1:94" ht="38.4" customHeight="1" x14ac:dyDescent="0.3">
      <c r="D9" s="17" t="s">
        <v>12</v>
      </c>
      <c r="E9" s="17"/>
      <c r="F9" s="17"/>
      <c r="G9" s="17"/>
      <c r="H9" s="17"/>
      <c r="I9" s="17"/>
      <c r="J9" s="17"/>
      <c r="K9" s="17"/>
    </row>
    <row r="10" spans="1:94" s="21" customFormat="1" x14ac:dyDescent="0.3">
      <c r="D10" s="29"/>
      <c r="E10" s="29"/>
      <c r="F10" s="29"/>
      <c r="G10" s="29"/>
      <c r="H10" s="29"/>
      <c r="I10" s="29"/>
      <c r="J10" s="29"/>
      <c r="K10" s="29"/>
    </row>
    <row r="11" spans="1:94" s="21" customFormat="1" ht="38.4" customHeight="1" x14ac:dyDescent="0.3">
      <c r="D11" s="17" t="s">
        <v>162</v>
      </c>
      <c r="E11" s="17"/>
      <c r="F11" s="17"/>
      <c r="G11" s="17"/>
      <c r="H11" s="17"/>
      <c r="I11" s="17"/>
      <c r="J11" s="17"/>
      <c r="K11" s="17"/>
    </row>
    <row r="12" spans="1:94" ht="12.6" x14ac:dyDescent="0.3">
      <c r="A12" s="4"/>
    </row>
    <row r="13" spans="1:94" ht="26.4" customHeight="1" x14ac:dyDescent="0.3">
      <c r="A13" s="16" t="s">
        <v>13</v>
      </c>
      <c r="B13" s="16" t="s">
        <v>14</v>
      </c>
      <c r="C13" s="16" t="s">
        <v>15</v>
      </c>
      <c r="D13" s="16" t="s">
        <v>16</v>
      </c>
      <c r="E13" s="31" t="s">
        <v>17</v>
      </c>
      <c r="F13" s="16" t="s">
        <v>18</v>
      </c>
      <c r="G13" s="16"/>
      <c r="H13" s="16" t="s">
        <v>19</v>
      </c>
      <c r="I13" s="16"/>
      <c r="J13" s="16" t="s">
        <v>20</v>
      </c>
      <c r="K13" s="16"/>
      <c r="L13" s="16" t="s">
        <v>21</v>
      </c>
      <c r="M13" s="16" t="s">
        <v>22</v>
      </c>
      <c r="N13" s="16" t="s">
        <v>23</v>
      </c>
      <c r="O13" s="16" t="s">
        <v>24</v>
      </c>
      <c r="P13" s="16" t="s">
        <v>25</v>
      </c>
      <c r="Q13" s="16" t="s">
        <v>26</v>
      </c>
      <c r="R13" s="16" t="s">
        <v>27</v>
      </c>
      <c r="S13" s="16" t="s">
        <v>28</v>
      </c>
      <c r="T13" s="16" t="s">
        <v>29</v>
      </c>
      <c r="U13" s="16" t="s">
        <v>30</v>
      </c>
      <c r="V13" s="16" t="s">
        <v>31</v>
      </c>
      <c r="W13" s="16" t="s">
        <v>32</v>
      </c>
      <c r="X13" s="16" t="s">
        <v>33</v>
      </c>
      <c r="Y13" s="16" t="s">
        <v>34</v>
      </c>
      <c r="Z13" s="16" t="s">
        <v>35</v>
      </c>
      <c r="AA13" s="16" t="s">
        <v>36</v>
      </c>
      <c r="AB13" s="16" t="s">
        <v>37</v>
      </c>
      <c r="AC13" s="16" t="s">
        <v>38</v>
      </c>
    </row>
    <row r="14" spans="1:94" ht="59.4" customHeight="1" x14ac:dyDescent="0.3">
      <c r="A14" s="16"/>
      <c r="B14" s="16"/>
      <c r="C14" s="16"/>
      <c r="D14" s="16"/>
      <c r="E14" s="31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94" ht="28.95" customHeight="1" x14ac:dyDescent="0.3">
      <c r="A15" s="16"/>
      <c r="B15" s="16"/>
      <c r="C15" s="16"/>
      <c r="D15" s="16"/>
      <c r="E15" s="31"/>
      <c r="F15" s="32" t="s">
        <v>39</v>
      </c>
      <c r="G15" s="30" t="s">
        <v>40</v>
      </c>
      <c r="H15" s="30" t="s">
        <v>39</v>
      </c>
      <c r="I15" s="30" t="s">
        <v>40</v>
      </c>
      <c r="J15" s="30" t="s">
        <v>39</v>
      </c>
      <c r="K15" s="30" t="s">
        <v>40</v>
      </c>
      <c r="L15" s="30" t="s">
        <v>41</v>
      </c>
      <c r="M15" s="30" t="s">
        <v>42</v>
      </c>
      <c r="N15" s="30" t="s">
        <v>42</v>
      </c>
      <c r="O15" s="30" t="s">
        <v>43</v>
      </c>
      <c r="P15" s="30" t="s">
        <v>44</v>
      </c>
      <c r="Q15" s="30" t="s">
        <v>44</v>
      </c>
      <c r="R15" s="30" t="s">
        <v>43</v>
      </c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94" s="5" customFormat="1" ht="12.75" customHeight="1" x14ac:dyDescent="0.25">
      <c r="A16" s="33" t="s">
        <v>90</v>
      </c>
      <c r="B16" s="34" t="s">
        <v>91</v>
      </c>
      <c r="C16" s="38" t="s">
        <v>92</v>
      </c>
      <c r="D16" s="14">
        <v>1422500</v>
      </c>
      <c r="E16" s="14">
        <v>900000</v>
      </c>
      <c r="F16" s="36" t="s">
        <v>93</v>
      </c>
      <c r="G16" s="37" t="s">
        <v>49</v>
      </c>
      <c r="H16" s="36" t="s">
        <v>88</v>
      </c>
      <c r="I16" s="37" t="s">
        <v>49</v>
      </c>
      <c r="J16" s="39" t="s">
        <v>94</v>
      </c>
      <c r="K16" s="37" t="s">
        <v>51</v>
      </c>
      <c r="L16" s="6">
        <v>36</v>
      </c>
      <c r="M16" s="6">
        <v>11</v>
      </c>
      <c r="N16" s="6">
        <v>13</v>
      </c>
      <c r="O16" s="6">
        <v>5</v>
      </c>
      <c r="P16" s="6">
        <v>8.8332999999999995</v>
      </c>
      <c r="Q16" s="6">
        <v>8.8332999999999995</v>
      </c>
      <c r="R16" s="6">
        <v>4</v>
      </c>
      <c r="S16" s="7">
        <v>86.666700000000006</v>
      </c>
      <c r="T16" s="13">
        <v>900000</v>
      </c>
      <c r="U16" s="8" t="s">
        <v>161</v>
      </c>
      <c r="V16" s="37" t="s">
        <v>51</v>
      </c>
      <c r="W16" s="12" t="s">
        <v>51</v>
      </c>
      <c r="X16" s="37" t="s">
        <v>49</v>
      </c>
      <c r="Y16" s="12" t="s">
        <v>49</v>
      </c>
      <c r="Z16" s="47">
        <v>0.63</v>
      </c>
      <c r="AA16" s="12" t="s">
        <v>163</v>
      </c>
      <c r="AB16" s="48">
        <v>45596</v>
      </c>
      <c r="AC16" s="48">
        <v>45596</v>
      </c>
      <c r="AD16" s="46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5" customFormat="1" ht="12.75" customHeight="1" x14ac:dyDescent="0.25">
      <c r="A17" s="33" t="s">
        <v>115</v>
      </c>
      <c r="B17" s="34" t="s">
        <v>112</v>
      </c>
      <c r="C17" s="38" t="s">
        <v>116</v>
      </c>
      <c r="D17" s="14">
        <v>1050000</v>
      </c>
      <c r="E17" s="14">
        <v>750000</v>
      </c>
      <c r="F17" s="33" t="s">
        <v>79</v>
      </c>
      <c r="G17" s="37" t="s">
        <v>51</v>
      </c>
      <c r="H17" s="42" t="s">
        <v>109</v>
      </c>
      <c r="I17" s="37" t="s">
        <v>51</v>
      </c>
      <c r="J17" s="42" t="s">
        <v>64</v>
      </c>
      <c r="K17" s="37" t="s">
        <v>51</v>
      </c>
      <c r="L17" s="6">
        <v>34.333300000000001</v>
      </c>
      <c r="M17" s="6">
        <v>10.166700000000001</v>
      </c>
      <c r="N17" s="6">
        <v>13</v>
      </c>
      <c r="O17" s="6">
        <v>4.8333000000000004</v>
      </c>
      <c r="P17" s="6">
        <v>8.6667000000000005</v>
      </c>
      <c r="Q17" s="6">
        <v>8.6667000000000005</v>
      </c>
      <c r="R17" s="6">
        <v>5</v>
      </c>
      <c r="S17" s="7">
        <v>84.666700000000006</v>
      </c>
      <c r="T17" s="13">
        <v>750000</v>
      </c>
      <c r="U17" s="8" t="s">
        <v>161</v>
      </c>
      <c r="V17" s="37" t="s">
        <v>51</v>
      </c>
      <c r="W17" s="12" t="s">
        <v>51</v>
      </c>
      <c r="X17" s="37" t="s">
        <v>49</v>
      </c>
      <c r="Y17" s="12" t="s">
        <v>49</v>
      </c>
      <c r="Z17" s="47">
        <v>0.71</v>
      </c>
      <c r="AA17" s="12" t="s">
        <v>163</v>
      </c>
      <c r="AB17" s="48">
        <v>45107</v>
      </c>
      <c r="AC17" s="48">
        <v>45107</v>
      </c>
      <c r="AD17" s="46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5" customFormat="1" ht="12.75" customHeight="1" x14ac:dyDescent="0.25">
      <c r="A18" s="33" t="s">
        <v>53</v>
      </c>
      <c r="B18" s="34" t="s">
        <v>54</v>
      </c>
      <c r="C18" s="34" t="s">
        <v>55</v>
      </c>
      <c r="D18" s="14">
        <v>1029100</v>
      </c>
      <c r="E18" s="14">
        <v>600000</v>
      </c>
      <c r="F18" s="36" t="s">
        <v>56</v>
      </c>
      <c r="G18" s="37" t="s">
        <v>51</v>
      </c>
      <c r="H18" s="36" t="s">
        <v>57</v>
      </c>
      <c r="I18" s="37" t="s">
        <v>51</v>
      </c>
      <c r="J18" s="36" t="s">
        <v>58</v>
      </c>
      <c r="K18" s="37" t="s">
        <v>51</v>
      </c>
      <c r="L18" s="6">
        <v>32.666699999999999</v>
      </c>
      <c r="M18" s="6">
        <v>12</v>
      </c>
      <c r="N18" s="6">
        <v>12.333299999999999</v>
      </c>
      <c r="O18" s="6">
        <v>4.8333000000000004</v>
      </c>
      <c r="P18" s="6">
        <v>8.1667000000000005</v>
      </c>
      <c r="Q18" s="6">
        <v>7.5</v>
      </c>
      <c r="R18" s="6">
        <v>5</v>
      </c>
      <c r="S18" s="7">
        <v>82.5</v>
      </c>
      <c r="T18" s="13">
        <v>600000</v>
      </c>
      <c r="U18" s="8" t="s">
        <v>161</v>
      </c>
      <c r="V18" s="37" t="s">
        <v>51</v>
      </c>
      <c r="W18" s="12" t="s">
        <v>51</v>
      </c>
      <c r="X18" s="37" t="s">
        <v>49</v>
      </c>
      <c r="Y18" s="12" t="s">
        <v>49</v>
      </c>
      <c r="Z18" s="47">
        <v>0.57999999999999996</v>
      </c>
      <c r="AA18" s="12" t="s">
        <v>164</v>
      </c>
      <c r="AB18" s="48">
        <v>45108</v>
      </c>
      <c r="AC18" s="12" t="s">
        <v>166</v>
      </c>
      <c r="AD18" s="46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5" customFormat="1" ht="12.75" customHeight="1" x14ac:dyDescent="0.25">
      <c r="A19" s="33" t="s">
        <v>145</v>
      </c>
      <c r="B19" s="34" t="s">
        <v>146</v>
      </c>
      <c r="C19" s="38" t="s">
        <v>147</v>
      </c>
      <c r="D19" s="14">
        <v>1560000</v>
      </c>
      <c r="E19" s="14">
        <v>800000</v>
      </c>
      <c r="F19" s="33" t="s">
        <v>56</v>
      </c>
      <c r="G19" s="37" t="s">
        <v>51</v>
      </c>
      <c r="H19" s="42" t="s">
        <v>57</v>
      </c>
      <c r="I19" s="37" t="s">
        <v>51</v>
      </c>
      <c r="J19" s="36" t="s">
        <v>58</v>
      </c>
      <c r="K19" s="37" t="s">
        <v>51</v>
      </c>
      <c r="L19" s="6">
        <v>31.666699999999999</v>
      </c>
      <c r="M19" s="6">
        <v>11.166700000000001</v>
      </c>
      <c r="N19" s="6">
        <v>12.333299999999999</v>
      </c>
      <c r="O19" s="6">
        <v>5</v>
      </c>
      <c r="P19" s="6">
        <v>8.6667000000000005</v>
      </c>
      <c r="Q19" s="6">
        <v>8.6667000000000005</v>
      </c>
      <c r="R19" s="6">
        <v>3.1667000000000001</v>
      </c>
      <c r="S19" s="7">
        <v>80.666700000000006</v>
      </c>
      <c r="T19" s="13">
        <v>800000</v>
      </c>
      <c r="U19" s="8" t="s">
        <v>161</v>
      </c>
      <c r="V19" s="37" t="s">
        <v>51</v>
      </c>
      <c r="W19" s="12" t="s">
        <v>51</v>
      </c>
      <c r="X19" s="37" t="s">
        <v>49</v>
      </c>
      <c r="Y19" s="12" t="s">
        <v>49</v>
      </c>
      <c r="Z19" s="47">
        <v>0.57999999999999996</v>
      </c>
      <c r="AA19" s="12" t="s">
        <v>165</v>
      </c>
      <c r="AB19" s="48">
        <v>45230</v>
      </c>
      <c r="AC19" s="48">
        <v>45230</v>
      </c>
      <c r="AD19" s="46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5" customFormat="1" ht="12.75" customHeight="1" x14ac:dyDescent="0.25">
      <c r="A20" s="33" t="s">
        <v>134</v>
      </c>
      <c r="B20" s="34" t="s">
        <v>77</v>
      </c>
      <c r="C20" s="38" t="s">
        <v>135</v>
      </c>
      <c r="D20" s="14">
        <v>1675000</v>
      </c>
      <c r="E20" s="14">
        <v>825000</v>
      </c>
      <c r="F20" s="33" t="s">
        <v>129</v>
      </c>
      <c r="G20" s="37" t="s">
        <v>51</v>
      </c>
      <c r="H20" s="42" t="s">
        <v>136</v>
      </c>
      <c r="I20" s="37" t="s">
        <v>51</v>
      </c>
      <c r="J20" s="44" t="s">
        <v>94</v>
      </c>
      <c r="K20" s="37" t="s">
        <v>49</v>
      </c>
      <c r="L20" s="6">
        <v>33.666699999999999</v>
      </c>
      <c r="M20" s="6">
        <v>12</v>
      </c>
      <c r="N20" s="6">
        <v>11.666700000000001</v>
      </c>
      <c r="O20" s="6">
        <v>4.8333000000000004</v>
      </c>
      <c r="P20" s="6">
        <v>7.5</v>
      </c>
      <c r="Q20" s="6">
        <v>7.3333000000000004</v>
      </c>
      <c r="R20" s="6">
        <v>3.3332999999999999</v>
      </c>
      <c r="S20" s="7">
        <v>80.333299999999994</v>
      </c>
      <c r="T20" s="49">
        <v>825000</v>
      </c>
      <c r="U20" s="8" t="s">
        <v>161</v>
      </c>
      <c r="V20" s="37" t="s">
        <v>49</v>
      </c>
      <c r="W20" s="12" t="s">
        <v>51</v>
      </c>
      <c r="X20" s="37" t="s">
        <v>49</v>
      </c>
      <c r="Y20" s="12" t="s">
        <v>49</v>
      </c>
      <c r="Z20" s="47">
        <v>0.49</v>
      </c>
      <c r="AA20" s="12" t="s">
        <v>165</v>
      </c>
      <c r="AB20" s="48">
        <v>45261</v>
      </c>
      <c r="AC20" s="12" t="s">
        <v>167</v>
      </c>
      <c r="AD20" s="46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5" customFormat="1" ht="12.6" x14ac:dyDescent="0.25">
      <c r="A21" s="33" t="s">
        <v>106</v>
      </c>
      <c r="B21" s="34" t="s">
        <v>107</v>
      </c>
      <c r="C21" s="38" t="s">
        <v>108</v>
      </c>
      <c r="D21" s="14">
        <v>1198500</v>
      </c>
      <c r="E21" s="14">
        <v>600000</v>
      </c>
      <c r="F21" s="33" t="s">
        <v>109</v>
      </c>
      <c r="G21" s="37" t="s">
        <v>49</v>
      </c>
      <c r="H21" s="42" t="s">
        <v>110</v>
      </c>
      <c r="I21" s="37" t="s">
        <v>51</v>
      </c>
      <c r="J21" s="42" t="s">
        <v>52</v>
      </c>
      <c r="K21" s="37" t="s">
        <v>73</v>
      </c>
      <c r="L21" s="6">
        <v>33</v>
      </c>
      <c r="M21" s="6">
        <v>11</v>
      </c>
      <c r="N21" s="6">
        <v>12.666700000000001</v>
      </c>
      <c r="O21" s="6">
        <v>4.8333000000000004</v>
      </c>
      <c r="P21" s="6">
        <v>8.1667000000000005</v>
      </c>
      <c r="Q21" s="6">
        <v>8.3332999999999995</v>
      </c>
      <c r="R21" s="6">
        <v>2</v>
      </c>
      <c r="S21" s="7">
        <v>80</v>
      </c>
      <c r="T21" s="13">
        <v>600000</v>
      </c>
      <c r="U21" s="8" t="s">
        <v>161</v>
      </c>
      <c r="V21" s="37" t="s">
        <v>51</v>
      </c>
      <c r="W21" s="12" t="s">
        <v>51</v>
      </c>
      <c r="X21" s="37" t="s">
        <v>49</v>
      </c>
      <c r="Y21" s="12" t="s">
        <v>49</v>
      </c>
      <c r="Z21" s="47">
        <v>0.56000000000000005</v>
      </c>
      <c r="AA21" s="12" t="s">
        <v>165</v>
      </c>
      <c r="AB21" s="48">
        <v>45169</v>
      </c>
      <c r="AC21" s="48">
        <v>45169</v>
      </c>
      <c r="AD21" s="46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5" customFormat="1" ht="12.75" customHeight="1" x14ac:dyDescent="0.25">
      <c r="A22" s="33" t="s">
        <v>154</v>
      </c>
      <c r="B22" s="34" t="s">
        <v>155</v>
      </c>
      <c r="C22" s="38" t="s">
        <v>156</v>
      </c>
      <c r="D22" s="14">
        <v>1447400</v>
      </c>
      <c r="E22" s="14">
        <v>900000</v>
      </c>
      <c r="F22" s="33" t="s">
        <v>73</v>
      </c>
      <c r="G22" s="43" t="s">
        <v>73</v>
      </c>
      <c r="H22" s="42" t="s">
        <v>74</v>
      </c>
      <c r="I22" s="37" t="s">
        <v>51</v>
      </c>
      <c r="J22" s="36" t="s">
        <v>75</v>
      </c>
      <c r="K22" s="37" t="s">
        <v>51</v>
      </c>
      <c r="L22" s="6">
        <v>33.333300000000001</v>
      </c>
      <c r="M22" s="6">
        <v>10</v>
      </c>
      <c r="N22" s="6">
        <v>12.166700000000001</v>
      </c>
      <c r="O22" s="6">
        <v>4.8333000000000004</v>
      </c>
      <c r="P22" s="6">
        <v>8.8332999999999995</v>
      </c>
      <c r="Q22" s="6">
        <v>8.8332999999999995</v>
      </c>
      <c r="R22" s="6">
        <v>2</v>
      </c>
      <c r="S22" s="7">
        <v>80</v>
      </c>
      <c r="T22" s="49">
        <v>900000</v>
      </c>
      <c r="U22" s="8" t="s">
        <v>161</v>
      </c>
      <c r="V22" s="37" t="s">
        <v>51</v>
      </c>
      <c r="W22" s="12" t="s">
        <v>51</v>
      </c>
      <c r="X22" s="37" t="s">
        <v>49</v>
      </c>
      <c r="Y22" s="12" t="s">
        <v>49</v>
      </c>
      <c r="Z22" s="47">
        <v>0.62</v>
      </c>
      <c r="AA22" s="12" t="s">
        <v>163</v>
      </c>
      <c r="AB22" s="48">
        <v>45016</v>
      </c>
      <c r="AC22" s="48">
        <v>45016</v>
      </c>
      <c r="AD22" s="46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5" customFormat="1" ht="12.75" customHeight="1" x14ac:dyDescent="0.25">
      <c r="A23" s="33" t="s">
        <v>157</v>
      </c>
      <c r="B23" s="34" t="s">
        <v>158</v>
      </c>
      <c r="C23" s="38" t="s">
        <v>159</v>
      </c>
      <c r="D23" s="14">
        <v>1880000</v>
      </c>
      <c r="E23" s="14">
        <v>1100000</v>
      </c>
      <c r="F23" s="33" t="s">
        <v>74</v>
      </c>
      <c r="G23" s="37" t="s">
        <v>51</v>
      </c>
      <c r="H23" s="42" t="s">
        <v>79</v>
      </c>
      <c r="I23" s="37" t="s">
        <v>51</v>
      </c>
      <c r="J23" s="36" t="s">
        <v>80</v>
      </c>
      <c r="K23" s="37" t="s">
        <v>51</v>
      </c>
      <c r="L23" s="6">
        <v>29.333300000000001</v>
      </c>
      <c r="M23" s="6">
        <v>13.333299999999999</v>
      </c>
      <c r="N23" s="6">
        <v>11.166700000000001</v>
      </c>
      <c r="O23" s="6">
        <v>2.5</v>
      </c>
      <c r="P23" s="6">
        <v>7.6666999999999996</v>
      </c>
      <c r="Q23" s="6">
        <v>6.1666999999999996</v>
      </c>
      <c r="R23" s="6">
        <v>4.6666999999999996</v>
      </c>
      <c r="S23" s="7">
        <v>74.833299999999994</v>
      </c>
      <c r="T23" s="13"/>
      <c r="U23" s="8"/>
      <c r="V23" s="37" t="s">
        <v>51</v>
      </c>
      <c r="W23" s="12"/>
      <c r="X23" s="37" t="s">
        <v>49</v>
      </c>
      <c r="Y23" s="12"/>
      <c r="Z23" s="47">
        <v>0.59</v>
      </c>
      <c r="AA23" s="12"/>
      <c r="AB23" s="48">
        <v>44985</v>
      </c>
      <c r="AC23" s="12"/>
      <c r="AD23" s="46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5" customFormat="1" ht="13.5" customHeight="1" x14ac:dyDescent="0.25">
      <c r="A24" s="33" t="s">
        <v>120</v>
      </c>
      <c r="B24" s="38" t="s">
        <v>121</v>
      </c>
      <c r="C24" s="38" t="s">
        <v>122</v>
      </c>
      <c r="D24" s="14">
        <v>3025500</v>
      </c>
      <c r="E24" s="14">
        <v>1180000</v>
      </c>
      <c r="F24" s="33" t="s">
        <v>57</v>
      </c>
      <c r="G24" s="43" t="s">
        <v>73</v>
      </c>
      <c r="H24" s="42" t="s">
        <v>62</v>
      </c>
      <c r="I24" s="37" t="s">
        <v>51</v>
      </c>
      <c r="J24" s="42" t="s">
        <v>75</v>
      </c>
      <c r="K24" s="37" t="s">
        <v>51</v>
      </c>
      <c r="L24" s="6">
        <v>27</v>
      </c>
      <c r="M24" s="6">
        <v>11.666700000000001</v>
      </c>
      <c r="N24" s="6">
        <v>11.666700000000001</v>
      </c>
      <c r="O24" s="6">
        <v>4.8333000000000004</v>
      </c>
      <c r="P24" s="6">
        <v>7.3333000000000004</v>
      </c>
      <c r="Q24" s="6">
        <v>6.3333000000000004</v>
      </c>
      <c r="R24" s="6">
        <v>5</v>
      </c>
      <c r="S24" s="7">
        <v>73.833299999999994</v>
      </c>
      <c r="T24" s="13"/>
      <c r="U24" s="8"/>
      <c r="V24" s="37" t="s">
        <v>51</v>
      </c>
      <c r="W24" s="12"/>
      <c r="X24" s="37" t="s">
        <v>49</v>
      </c>
      <c r="Y24" s="12"/>
      <c r="Z24" s="47">
        <v>0.56000000000000005</v>
      </c>
      <c r="AA24" s="12"/>
      <c r="AB24" s="48">
        <v>45402</v>
      </c>
      <c r="AC24" s="1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5" customFormat="1" ht="12.75" customHeight="1" x14ac:dyDescent="0.25">
      <c r="A25" s="33" t="s">
        <v>137</v>
      </c>
      <c r="B25" s="34" t="s">
        <v>138</v>
      </c>
      <c r="C25" s="38" t="s">
        <v>139</v>
      </c>
      <c r="D25" s="14">
        <v>2150000</v>
      </c>
      <c r="E25" s="14">
        <v>950000</v>
      </c>
      <c r="F25" s="33" t="s">
        <v>136</v>
      </c>
      <c r="G25" s="37" t="s">
        <v>51</v>
      </c>
      <c r="H25" s="42" t="s">
        <v>48</v>
      </c>
      <c r="I25" s="37" t="s">
        <v>51</v>
      </c>
      <c r="J25" s="42" t="s">
        <v>99</v>
      </c>
      <c r="K25" s="45" t="s">
        <v>51</v>
      </c>
      <c r="L25" s="6">
        <v>27</v>
      </c>
      <c r="M25" s="6">
        <v>11</v>
      </c>
      <c r="N25" s="6">
        <v>9.8332999999999995</v>
      </c>
      <c r="O25" s="6">
        <v>4.8333000000000004</v>
      </c>
      <c r="P25" s="6">
        <v>8</v>
      </c>
      <c r="Q25" s="6">
        <v>8</v>
      </c>
      <c r="R25" s="6">
        <v>4.8333000000000004</v>
      </c>
      <c r="S25" s="7">
        <v>73.5</v>
      </c>
      <c r="T25" s="13"/>
      <c r="U25" s="8"/>
      <c r="V25" s="37" t="s">
        <v>51</v>
      </c>
      <c r="W25" s="12"/>
      <c r="X25" s="37" t="s">
        <v>49</v>
      </c>
      <c r="Y25" s="12"/>
      <c r="Z25" s="47">
        <v>0.44</v>
      </c>
      <c r="AA25" s="12"/>
      <c r="AB25" s="48">
        <v>45382</v>
      </c>
      <c r="AC25" s="1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5" customFormat="1" ht="12.75" customHeight="1" x14ac:dyDescent="0.25">
      <c r="A26" s="33" t="s">
        <v>148</v>
      </c>
      <c r="B26" s="34" t="s">
        <v>149</v>
      </c>
      <c r="C26" s="38" t="s">
        <v>150</v>
      </c>
      <c r="D26" s="14">
        <v>1370000</v>
      </c>
      <c r="E26" s="14">
        <v>800000</v>
      </c>
      <c r="F26" s="33" t="s">
        <v>62</v>
      </c>
      <c r="G26" s="37" t="s">
        <v>51</v>
      </c>
      <c r="H26" s="42" t="s">
        <v>63</v>
      </c>
      <c r="I26" s="37" t="s">
        <v>51</v>
      </c>
      <c r="J26" s="36" t="s">
        <v>64</v>
      </c>
      <c r="K26" s="45" t="s">
        <v>51</v>
      </c>
      <c r="L26" s="6">
        <v>29.166699999999999</v>
      </c>
      <c r="M26" s="6">
        <v>10</v>
      </c>
      <c r="N26" s="6">
        <v>11.666700000000001</v>
      </c>
      <c r="O26" s="6">
        <v>4.8333000000000004</v>
      </c>
      <c r="P26" s="6">
        <v>7.5</v>
      </c>
      <c r="Q26" s="6">
        <v>7</v>
      </c>
      <c r="R26" s="6">
        <v>3.1667000000000001</v>
      </c>
      <c r="S26" s="7">
        <v>73.333299999999994</v>
      </c>
      <c r="T26" s="13"/>
      <c r="U26" s="8"/>
      <c r="V26" s="37" t="s">
        <v>51</v>
      </c>
      <c r="W26" s="12"/>
      <c r="X26" s="37" t="s">
        <v>49</v>
      </c>
      <c r="Y26" s="12"/>
      <c r="Z26" s="47">
        <v>0.73</v>
      </c>
      <c r="AA26" s="12"/>
      <c r="AB26" s="48">
        <v>45229</v>
      </c>
      <c r="AC26" s="1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5" customFormat="1" ht="12.75" customHeight="1" x14ac:dyDescent="0.25">
      <c r="A27" s="33" t="s">
        <v>140</v>
      </c>
      <c r="B27" s="34" t="s">
        <v>138</v>
      </c>
      <c r="C27" s="38" t="s">
        <v>141</v>
      </c>
      <c r="D27" s="14">
        <v>1155000</v>
      </c>
      <c r="E27" s="14">
        <v>850000</v>
      </c>
      <c r="F27" s="33" t="s">
        <v>133</v>
      </c>
      <c r="G27" s="37" t="s">
        <v>51</v>
      </c>
      <c r="H27" s="42" t="s">
        <v>93</v>
      </c>
      <c r="I27" s="37" t="s">
        <v>51</v>
      </c>
      <c r="J27" s="42" t="s">
        <v>105</v>
      </c>
      <c r="K27" s="37" t="s">
        <v>51</v>
      </c>
      <c r="L27" s="6">
        <v>27.333300000000001</v>
      </c>
      <c r="M27" s="6">
        <v>10</v>
      </c>
      <c r="N27" s="6">
        <v>10.166700000000001</v>
      </c>
      <c r="O27" s="6">
        <v>4.6666999999999996</v>
      </c>
      <c r="P27" s="6">
        <v>7.8333000000000004</v>
      </c>
      <c r="Q27" s="6">
        <v>8</v>
      </c>
      <c r="R27" s="6">
        <v>4.8333000000000004</v>
      </c>
      <c r="S27" s="7">
        <v>72.833299999999994</v>
      </c>
      <c r="T27" s="13"/>
      <c r="U27" s="8"/>
      <c r="V27" s="37" t="s">
        <v>51</v>
      </c>
      <c r="W27" s="12"/>
      <c r="X27" s="37" t="s">
        <v>49</v>
      </c>
      <c r="Y27" s="12"/>
      <c r="Z27" s="47">
        <v>0.74</v>
      </c>
      <c r="AA27" s="12"/>
      <c r="AB27" s="48">
        <v>45747</v>
      </c>
      <c r="AC27" s="1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5" customFormat="1" ht="12.75" customHeight="1" x14ac:dyDescent="0.25">
      <c r="A28" s="33" t="s">
        <v>100</v>
      </c>
      <c r="B28" s="40" t="s">
        <v>101</v>
      </c>
      <c r="C28" s="38" t="s">
        <v>102</v>
      </c>
      <c r="D28" s="41" t="s">
        <v>103</v>
      </c>
      <c r="E28" s="14">
        <v>1130232</v>
      </c>
      <c r="F28" s="33" t="s">
        <v>104</v>
      </c>
      <c r="G28" s="37" t="s">
        <v>51</v>
      </c>
      <c r="H28" s="42" t="s">
        <v>98</v>
      </c>
      <c r="I28" s="37" t="s">
        <v>49</v>
      </c>
      <c r="J28" s="42" t="s">
        <v>105</v>
      </c>
      <c r="K28" s="37" t="s">
        <v>49</v>
      </c>
      <c r="L28" s="6">
        <v>30.166699999999999</v>
      </c>
      <c r="M28" s="6">
        <v>13</v>
      </c>
      <c r="N28" s="6">
        <v>12.166700000000001</v>
      </c>
      <c r="O28" s="6">
        <v>3.8332999999999999</v>
      </c>
      <c r="P28" s="6">
        <v>5.8333000000000004</v>
      </c>
      <c r="Q28" s="6">
        <v>5.6666999999999996</v>
      </c>
      <c r="R28" s="6">
        <v>2</v>
      </c>
      <c r="S28" s="7">
        <v>72.666700000000006</v>
      </c>
      <c r="T28" s="13"/>
      <c r="U28" s="8"/>
      <c r="V28" s="37" t="s">
        <v>51</v>
      </c>
      <c r="W28" s="12"/>
      <c r="X28" s="37" t="s">
        <v>51</v>
      </c>
      <c r="Y28" s="12"/>
      <c r="Z28" s="47">
        <v>0.6</v>
      </c>
      <c r="AA28" s="12"/>
      <c r="AB28" s="48">
        <v>45291</v>
      </c>
      <c r="AC28" s="1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5" customFormat="1" ht="12.6" x14ac:dyDescent="0.25">
      <c r="A29" s="33" t="s">
        <v>70</v>
      </c>
      <c r="B29" s="34" t="s">
        <v>71</v>
      </c>
      <c r="C29" s="34" t="s">
        <v>72</v>
      </c>
      <c r="D29" s="14">
        <v>930000</v>
      </c>
      <c r="E29" s="14">
        <v>680000</v>
      </c>
      <c r="F29" s="36" t="s">
        <v>73</v>
      </c>
      <c r="G29" s="37" t="s">
        <v>73</v>
      </c>
      <c r="H29" s="36" t="s">
        <v>74</v>
      </c>
      <c r="I29" s="37" t="s">
        <v>49</v>
      </c>
      <c r="J29" s="36" t="s">
        <v>75</v>
      </c>
      <c r="K29" s="37" t="s">
        <v>51</v>
      </c>
      <c r="L29" s="6">
        <v>30.333300000000001</v>
      </c>
      <c r="M29" s="6">
        <v>12</v>
      </c>
      <c r="N29" s="6">
        <v>10</v>
      </c>
      <c r="O29" s="6">
        <v>4</v>
      </c>
      <c r="P29" s="6">
        <v>6.5</v>
      </c>
      <c r="Q29" s="6">
        <v>4.6666999999999996</v>
      </c>
      <c r="R29" s="6">
        <v>3</v>
      </c>
      <c r="S29" s="7">
        <v>70.5</v>
      </c>
      <c r="T29" s="13"/>
      <c r="U29" s="8"/>
      <c r="V29" s="37" t="s">
        <v>51</v>
      </c>
      <c r="W29" s="12"/>
      <c r="X29" s="37" t="s">
        <v>49</v>
      </c>
      <c r="Y29" s="12"/>
      <c r="Z29" s="47">
        <v>0.73</v>
      </c>
      <c r="AA29" s="12"/>
      <c r="AB29" s="48">
        <v>45382</v>
      </c>
      <c r="AC29" s="1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5" customFormat="1" ht="12.75" customHeight="1" x14ac:dyDescent="0.25">
      <c r="A30" s="33" t="s">
        <v>151</v>
      </c>
      <c r="B30" s="34" t="s">
        <v>152</v>
      </c>
      <c r="C30" s="38" t="s">
        <v>153</v>
      </c>
      <c r="D30" s="14">
        <v>2070000</v>
      </c>
      <c r="E30" s="14">
        <v>1200000</v>
      </c>
      <c r="F30" s="33" t="s">
        <v>88</v>
      </c>
      <c r="G30" s="37" t="s">
        <v>49</v>
      </c>
      <c r="H30" s="42" t="s">
        <v>109</v>
      </c>
      <c r="I30" s="37" t="s">
        <v>49</v>
      </c>
      <c r="J30" s="39" t="s">
        <v>94</v>
      </c>
      <c r="K30" s="37" t="s">
        <v>51</v>
      </c>
      <c r="L30" s="6">
        <v>21.166699999999999</v>
      </c>
      <c r="M30" s="6">
        <v>13</v>
      </c>
      <c r="N30" s="6">
        <v>9.6667000000000005</v>
      </c>
      <c r="O30" s="6">
        <v>4.8333000000000004</v>
      </c>
      <c r="P30" s="6">
        <v>7.3333000000000004</v>
      </c>
      <c r="Q30" s="6">
        <v>7.6666999999999996</v>
      </c>
      <c r="R30" s="6">
        <v>4</v>
      </c>
      <c r="S30" s="7">
        <v>67.666700000000006</v>
      </c>
      <c r="T30" s="13"/>
      <c r="U30" s="8"/>
      <c r="V30" s="37" t="s">
        <v>51</v>
      </c>
      <c r="W30" s="12"/>
      <c r="X30" s="37" t="s">
        <v>49</v>
      </c>
      <c r="Y30" s="12"/>
      <c r="Z30" s="47">
        <v>0.57999999999999996</v>
      </c>
      <c r="AA30" s="12"/>
      <c r="AB30" s="48">
        <v>45473</v>
      </c>
      <c r="AC30" s="1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5" customFormat="1" ht="12.75" customHeight="1" x14ac:dyDescent="0.25">
      <c r="A31" s="33" t="s">
        <v>45</v>
      </c>
      <c r="B31" s="34" t="s">
        <v>46</v>
      </c>
      <c r="C31" s="34" t="s">
        <v>47</v>
      </c>
      <c r="D31" s="35">
        <v>2133600</v>
      </c>
      <c r="E31" s="35">
        <v>1400000</v>
      </c>
      <c r="F31" s="36" t="s">
        <v>48</v>
      </c>
      <c r="G31" s="37" t="s">
        <v>49</v>
      </c>
      <c r="H31" s="36" t="s">
        <v>50</v>
      </c>
      <c r="I31" s="37" t="s">
        <v>51</v>
      </c>
      <c r="J31" s="36" t="s">
        <v>52</v>
      </c>
      <c r="K31" s="37" t="s">
        <v>51</v>
      </c>
      <c r="L31" s="6">
        <v>21.5</v>
      </c>
      <c r="M31" s="6">
        <v>12.166700000000001</v>
      </c>
      <c r="N31" s="6">
        <v>9</v>
      </c>
      <c r="O31" s="6">
        <v>4.8333000000000004</v>
      </c>
      <c r="P31" s="6">
        <v>8</v>
      </c>
      <c r="Q31" s="6">
        <v>8</v>
      </c>
      <c r="R31" s="6">
        <v>4</v>
      </c>
      <c r="S31" s="7">
        <v>67.5</v>
      </c>
      <c r="T31" s="13"/>
      <c r="U31" s="8"/>
      <c r="V31" s="37" t="s">
        <v>51</v>
      </c>
      <c r="W31" s="12"/>
      <c r="X31" s="37" t="s">
        <v>49</v>
      </c>
      <c r="Y31" s="12"/>
      <c r="Z31" s="47">
        <v>0.66</v>
      </c>
      <c r="AA31" s="12"/>
      <c r="AB31" s="48">
        <v>45290</v>
      </c>
      <c r="AC31" s="1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5" customFormat="1" ht="12.75" customHeight="1" x14ac:dyDescent="0.25">
      <c r="A32" s="33" t="s">
        <v>76</v>
      </c>
      <c r="B32" s="34" t="s">
        <v>77</v>
      </c>
      <c r="C32" s="34" t="s">
        <v>78</v>
      </c>
      <c r="D32" s="14">
        <v>1250000</v>
      </c>
      <c r="E32" s="14">
        <v>625000</v>
      </c>
      <c r="F32" s="36" t="s">
        <v>74</v>
      </c>
      <c r="G32" s="37" t="s">
        <v>49</v>
      </c>
      <c r="H32" s="36" t="s">
        <v>79</v>
      </c>
      <c r="I32" s="37" t="s">
        <v>49</v>
      </c>
      <c r="J32" s="36" t="s">
        <v>80</v>
      </c>
      <c r="K32" s="37" t="s">
        <v>51</v>
      </c>
      <c r="L32" s="6">
        <v>24.333300000000001</v>
      </c>
      <c r="M32" s="6">
        <v>10.166700000000001</v>
      </c>
      <c r="N32" s="6">
        <v>8.3332999999999995</v>
      </c>
      <c r="O32" s="6">
        <v>4.8333000000000004</v>
      </c>
      <c r="P32" s="6">
        <v>7.3333000000000004</v>
      </c>
      <c r="Q32" s="6">
        <v>7</v>
      </c>
      <c r="R32" s="6">
        <v>3.3332999999999999</v>
      </c>
      <c r="S32" s="7">
        <v>65.333299999999994</v>
      </c>
      <c r="T32" s="13"/>
      <c r="U32" s="8"/>
      <c r="V32" s="37" t="s">
        <v>49</v>
      </c>
      <c r="W32" s="12"/>
      <c r="X32" s="37" t="s">
        <v>49</v>
      </c>
      <c r="Y32" s="12"/>
      <c r="Z32" s="47">
        <v>0.5</v>
      </c>
      <c r="AA32" s="12"/>
      <c r="AB32" s="48">
        <v>45108</v>
      </c>
      <c r="AC32" s="1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5" customFormat="1" ht="12.75" customHeight="1" x14ac:dyDescent="0.25">
      <c r="A33" s="33" t="s">
        <v>111</v>
      </c>
      <c r="B33" s="34" t="s">
        <v>112</v>
      </c>
      <c r="C33" s="38" t="s">
        <v>113</v>
      </c>
      <c r="D33" s="14">
        <v>1208000</v>
      </c>
      <c r="E33" s="14">
        <v>800000</v>
      </c>
      <c r="F33" s="33" t="s">
        <v>114</v>
      </c>
      <c r="G33" s="43" t="s">
        <v>73</v>
      </c>
      <c r="H33" s="42" t="s">
        <v>110</v>
      </c>
      <c r="I33" s="37" t="s">
        <v>49</v>
      </c>
      <c r="J33" s="42" t="s">
        <v>58</v>
      </c>
      <c r="K33" s="37" t="s">
        <v>51</v>
      </c>
      <c r="L33" s="6">
        <v>21.5</v>
      </c>
      <c r="M33" s="6">
        <v>11.166700000000001</v>
      </c>
      <c r="N33" s="6">
        <v>9.5</v>
      </c>
      <c r="O33" s="6">
        <v>4.6666999999999996</v>
      </c>
      <c r="P33" s="6">
        <v>6.5</v>
      </c>
      <c r="Q33" s="6">
        <v>6.8333000000000004</v>
      </c>
      <c r="R33" s="6">
        <v>5</v>
      </c>
      <c r="S33" s="7">
        <v>65.166700000000006</v>
      </c>
      <c r="T33" s="13"/>
      <c r="U33" s="8"/>
      <c r="V33" s="37" t="s">
        <v>51</v>
      </c>
      <c r="W33" s="12"/>
      <c r="X33" s="37" t="s">
        <v>49</v>
      </c>
      <c r="Y33" s="12"/>
      <c r="Z33" s="47">
        <v>0.75</v>
      </c>
      <c r="AA33" s="12"/>
      <c r="AB33" s="48">
        <v>45350</v>
      </c>
      <c r="AC33" s="1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5" customFormat="1" ht="12.6" x14ac:dyDescent="0.25">
      <c r="A34" s="33" t="s">
        <v>130</v>
      </c>
      <c r="B34" s="38" t="s">
        <v>131</v>
      </c>
      <c r="C34" s="38" t="s">
        <v>132</v>
      </c>
      <c r="D34" s="14">
        <v>1160000</v>
      </c>
      <c r="E34" s="14">
        <v>780000</v>
      </c>
      <c r="F34" s="33" t="s">
        <v>110</v>
      </c>
      <c r="G34" s="37" t="s">
        <v>51</v>
      </c>
      <c r="H34" s="42" t="s">
        <v>133</v>
      </c>
      <c r="I34" s="37" t="s">
        <v>51</v>
      </c>
      <c r="J34" s="42" t="s">
        <v>89</v>
      </c>
      <c r="K34" s="37" t="s">
        <v>51</v>
      </c>
      <c r="L34" s="6">
        <v>21.333300000000001</v>
      </c>
      <c r="M34" s="6">
        <v>10.333299999999999</v>
      </c>
      <c r="N34" s="6">
        <v>9.1667000000000005</v>
      </c>
      <c r="O34" s="6">
        <v>4.8333000000000004</v>
      </c>
      <c r="P34" s="6">
        <v>7.1666999999999996</v>
      </c>
      <c r="Q34" s="6">
        <v>6.5</v>
      </c>
      <c r="R34" s="6">
        <v>5</v>
      </c>
      <c r="S34" s="7">
        <v>64.333299999999994</v>
      </c>
      <c r="T34" s="13"/>
      <c r="U34" s="8"/>
      <c r="V34" s="37" t="s">
        <v>51</v>
      </c>
      <c r="W34" s="12"/>
      <c r="X34" s="37" t="s">
        <v>49</v>
      </c>
      <c r="Y34" s="12"/>
      <c r="Z34" s="47">
        <v>0.74</v>
      </c>
      <c r="AA34" s="12"/>
      <c r="AB34" s="48">
        <v>45352</v>
      </c>
      <c r="AC34" s="1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5" customFormat="1" ht="12.75" customHeight="1" x14ac:dyDescent="0.25">
      <c r="A35" s="33" t="s">
        <v>117</v>
      </c>
      <c r="B35" s="34" t="s">
        <v>112</v>
      </c>
      <c r="C35" s="38" t="s">
        <v>118</v>
      </c>
      <c r="D35" s="14">
        <v>1457000</v>
      </c>
      <c r="E35" s="14">
        <v>900000</v>
      </c>
      <c r="F35" s="33" t="s">
        <v>93</v>
      </c>
      <c r="G35" s="37" t="s">
        <v>119</v>
      </c>
      <c r="H35" s="42" t="s">
        <v>104</v>
      </c>
      <c r="I35" s="37" t="s">
        <v>49</v>
      </c>
      <c r="J35" s="42" t="s">
        <v>89</v>
      </c>
      <c r="K35" s="37" t="s">
        <v>51</v>
      </c>
      <c r="L35" s="6">
        <v>21.166699999999999</v>
      </c>
      <c r="M35" s="6">
        <v>10.666700000000001</v>
      </c>
      <c r="N35" s="6">
        <v>9</v>
      </c>
      <c r="O35" s="6">
        <v>4.5</v>
      </c>
      <c r="P35" s="6">
        <v>7.1666999999999996</v>
      </c>
      <c r="Q35" s="6">
        <v>6.5</v>
      </c>
      <c r="R35" s="6">
        <v>5</v>
      </c>
      <c r="S35" s="7">
        <v>64</v>
      </c>
      <c r="T35" s="13"/>
      <c r="U35" s="8"/>
      <c r="V35" s="37" t="s">
        <v>51</v>
      </c>
      <c r="W35" s="12"/>
      <c r="X35" s="37" t="s">
        <v>49</v>
      </c>
      <c r="Y35" s="12"/>
      <c r="Z35" s="47">
        <v>0.62</v>
      </c>
      <c r="AA35" s="12"/>
      <c r="AB35" s="48">
        <v>45138</v>
      </c>
      <c r="AC35" s="1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s="5" customFormat="1" ht="12.75" customHeight="1" x14ac:dyDescent="0.25">
      <c r="A36" s="33" t="s">
        <v>123</v>
      </c>
      <c r="B36" s="38" t="s">
        <v>124</v>
      </c>
      <c r="C36" s="38" t="s">
        <v>125</v>
      </c>
      <c r="D36" s="14">
        <v>890000</v>
      </c>
      <c r="E36" s="14">
        <v>720000</v>
      </c>
      <c r="F36" s="33" t="s">
        <v>68</v>
      </c>
      <c r="G36" s="37" t="s">
        <v>51</v>
      </c>
      <c r="H36" s="42" t="s">
        <v>56</v>
      </c>
      <c r="I36" s="37" t="s">
        <v>49</v>
      </c>
      <c r="J36" s="42" t="s">
        <v>80</v>
      </c>
      <c r="K36" s="37" t="s">
        <v>51</v>
      </c>
      <c r="L36" s="6">
        <v>24.333300000000001</v>
      </c>
      <c r="M36" s="6">
        <v>11</v>
      </c>
      <c r="N36" s="6">
        <v>9.5</v>
      </c>
      <c r="O36" s="6">
        <v>4.1666999999999996</v>
      </c>
      <c r="P36" s="6">
        <v>6.1666999999999996</v>
      </c>
      <c r="Q36" s="6">
        <v>5.3333000000000004</v>
      </c>
      <c r="R36" s="6">
        <v>3.1667000000000001</v>
      </c>
      <c r="S36" s="7">
        <v>63.666699999999999</v>
      </c>
      <c r="T36" s="13"/>
      <c r="U36" s="8"/>
      <c r="V36" s="37" t="s">
        <v>51</v>
      </c>
      <c r="W36" s="12"/>
      <c r="X36" s="37" t="s">
        <v>49</v>
      </c>
      <c r="Y36" s="12"/>
      <c r="Z36" s="47">
        <v>0.81</v>
      </c>
      <c r="AA36" s="12"/>
      <c r="AB36" s="48">
        <v>45322</v>
      </c>
      <c r="AC36" s="1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s="5" customFormat="1" ht="12.75" customHeight="1" x14ac:dyDescent="0.25">
      <c r="A37" s="33" t="s">
        <v>84</v>
      </c>
      <c r="B37" s="34" t="s">
        <v>85</v>
      </c>
      <c r="C37" s="34" t="s">
        <v>86</v>
      </c>
      <c r="D37" s="14">
        <v>1250000</v>
      </c>
      <c r="E37" s="14">
        <v>625000</v>
      </c>
      <c r="F37" s="36" t="s">
        <v>87</v>
      </c>
      <c r="G37" s="37" t="s">
        <v>73</v>
      </c>
      <c r="H37" s="36" t="s">
        <v>88</v>
      </c>
      <c r="I37" s="37" t="s">
        <v>51</v>
      </c>
      <c r="J37" s="36" t="s">
        <v>89</v>
      </c>
      <c r="K37" s="37" t="s">
        <v>51</v>
      </c>
      <c r="L37" s="6">
        <v>22.833300000000001</v>
      </c>
      <c r="M37" s="6">
        <v>11.166700000000001</v>
      </c>
      <c r="N37" s="6">
        <v>7.3333000000000004</v>
      </c>
      <c r="O37" s="6">
        <v>4.8333000000000004</v>
      </c>
      <c r="P37" s="6">
        <v>7.1666999999999996</v>
      </c>
      <c r="Q37" s="6">
        <v>7</v>
      </c>
      <c r="R37" s="6">
        <v>2</v>
      </c>
      <c r="S37" s="7">
        <v>62.333300000000001</v>
      </c>
      <c r="T37" s="13"/>
      <c r="U37" s="8"/>
      <c r="V37" s="37" t="s">
        <v>49</v>
      </c>
      <c r="W37" s="12"/>
      <c r="X37" s="37" t="s">
        <v>49</v>
      </c>
      <c r="Y37" s="12"/>
      <c r="Z37" s="47">
        <v>0.5</v>
      </c>
      <c r="AA37" s="12"/>
      <c r="AB37" s="48">
        <v>44910</v>
      </c>
      <c r="AC37" s="1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s="5" customFormat="1" ht="12.75" customHeight="1" x14ac:dyDescent="0.25">
      <c r="A38" s="33" t="s">
        <v>81</v>
      </c>
      <c r="B38" s="34" t="s">
        <v>82</v>
      </c>
      <c r="C38" s="34" t="s">
        <v>83</v>
      </c>
      <c r="D38" s="14">
        <v>1025000</v>
      </c>
      <c r="E38" s="14">
        <v>820000</v>
      </c>
      <c r="F38" s="36" t="s">
        <v>50</v>
      </c>
      <c r="G38" s="37" t="s">
        <v>49</v>
      </c>
      <c r="H38" s="36" t="s">
        <v>68</v>
      </c>
      <c r="I38" s="37" t="s">
        <v>49</v>
      </c>
      <c r="J38" s="36" t="s">
        <v>69</v>
      </c>
      <c r="K38" s="37" t="s">
        <v>51</v>
      </c>
      <c r="L38" s="6">
        <v>22</v>
      </c>
      <c r="M38" s="6">
        <v>10</v>
      </c>
      <c r="N38" s="6">
        <v>7.5</v>
      </c>
      <c r="O38" s="6">
        <v>4.8333000000000004</v>
      </c>
      <c r="P38" s="6">
        <v>6.8333000000000004</v>
      </c>
      <c r="Q38" s="6">
        <v>5.5</v>
      </c>
      <c r="R38" s="6">
        <v>2</v>
      </c>
      <c r="S38" s="7">
        <v>58.666699999999999</v>
      </c>
      <c r="T38" s="49"/>
      <c r="U38" s="8"/>
      <c r="V38" s="37" t="s">
        <v>51</v>
      </c>
      <c r="W38" s="12"/>
      <c r="X38" s="37" t="s">
        <v>49</v>
      </c>
      <c r="Y38" s="12"/>
      <c r="Z38" s="47">
        <v>0.8</v>
      </c>
      <c r="AA38" s="12"/>
      <c r="AB38" s="48">
        <v>45107</v>
      </c>
      <c r="AC38" s="1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s="5" customFormat="1" ht="12.75" customHeight="1" x14ac:dyDescent="0.25">
      <c r="A39" s="33" t="s">
        <v>59</v>
      </c>
      <c r="B39" s="34" t="s">
        <v>60</v>
      </c>
      <c r="C39" s="34" t="s">
        <v>61</v>
      </c>
      <c r="D39" s="14">
        <v>2247500</v>
      </c>
      <c r="E39" s="14">
        <v>1100000</v>
      </c>
      <c r="F39" s="36" t="s">
        <v>62</v>
      </c>
      <c r="G39" s="37" t="s">
        <v>51</v>
      </c>
      <c r="H39" s="36" t="s">
        <v>63</v>
      </c>
      <c r="I39" s="37" t="s">
        <v>51</v>
      </c>
      <c r="J39" s="36" t="s">
        <v>64</v>
      </c>
      <c r="K39" s="37" t="s">
        <v>51</v>
      </c>
      <c r="L39" s="6">
        <v>22.166699999999999</v>
      </c>
      <c r="M39" s="6">
        <v>11.5</v>
      </c>
      <c r="N39" s="6">
        <v>8.1667000000000005</v>
      </c>
      <c r="O39" s="6">
        <v>4</v>
      </c>
      <c r="P39" s="6">
        <v>5.6666999999999996</v>
      </c>
      <c r="Q39" s="6">
        <v>3.8332999999999999</v>
      </c>
      <c r="R39" s="6">
        <v>2</v>
      </c>
      <c r="S39" s="7">
        <v>57.333300000000001</v>
      </c>
      <c r="T39" s="13"/>
      <c r="U39" s="8"/>
      <c r="V39" s="37" t="s">
        <v>49</v>
      </c>
      <c r="W39" s="12"/>
      <c r="X39" s="37" t="s">
        <v>49</v>
      </c>
      <c r="Y39" s="12"/>
      <c r="Z39" s="47">
        <v>0.49</v>
      </c>
      <c r="AA39" s="12"/>
      <c r="AB39" s="48">
        <v>45077</v>
      </c>
      <c r="AC39" s="1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94" s="5" customFormat="1" ht="12.75" customHeight="1" x14ac:dyDescent="0.25">
      <c r="A40" s="33" t="s">
        <v>126</v>
      </c>
      <c r="B40" s="38" t="s">
        <v>127</v>
      </c>
      <c r="C40" s="38" t="s">
        <v>128</v>
      </c>
      <c r="D40" s="14">
        <v>1065000</v>
      </c>
      <c r="E40" s="14">
        <v>958000</v>
      </c>
      <c r="F40" s="33" t="s">
        <v>98</v>
      </c>
      <c r="G40" s="37" t="s">
        <v>51</v>
      </c>
      <c r="H40" s="42" t="s">
        <v>129</v>
      </c>
      <c r="I40" s="37" t="s">
        <v>51</v>
      </c>
      <c r="J40" s="42" t="s">
        <v>69</v>
      </c>
      <c r="K40" s="37" t="s">
        <v>51</v>
      </c>
      <c r="L40" s="6">
        <v>21.166699999999999</v>
      </c>
      <c r="M40" s="6">
        <v>10</v>
      </c>
      <c r="N40" s="6">
        <v>8.1667000000000005</v>
      </c>
      <c r="O40" s="6">
        <v>4.3333000000000004</v>
      </c>
      <c r="P40" s="6">
        <v>6.3333000000000004</v>
      </c>
      <c r="Q40" s="6">
        <v>5.3333000000000004</v>
      </c>
      <c r="R40" s="6">
        <v>2</v>
      </c>
      <c r="S40" s="7">
        <v>57.333300000000001</v>
      </c>
      <c r="T40" s="13"/>
      <c r="U40" s="8"/>
      <c r="V40" s="37" t="s">
        <v>51</v>
      </c>
      <c r="W40" s="12"/>
      <c r="X40" s="37" t="s">
        <v>49</v>
      </c>
      <c r="Y40" s="12"/>
      <c r="Z40" s="47">
        <v>0.9</v>
      </c>
      <c r="AA40" s="12"/>
      <c r="AB40" s="48">
        <v>45747</v>
      </c>
      <c r="AC40" s="1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</row>
    <row r="41" spans="1:94" s="5" customFormat="1" ht="12.75" customHeight="1" x14ac:dyDescent="0.25">
      <c r="A41" s="33" t="s">
        <v>142</v>
      </c>
      <c r="B41" s="34" t="s">
        <v>143</v>
      </c>
      <c r="C41" s="34" t="s">
        <v>144</v>
      </c>
      <c r="D41" s="14">
        <v>2160000</v>
      </c>
      <c r="E41" s="14">
        <v>1000000</v>
      </c>
      <c r="F41" s="33" t="s">
        <v>48</v>
      </c>
      <c r="G41" s="37" t="s">
        <v>49</v>
      </c>
      <c r="H41" s="42" t="s">
        <v>50</v>
      </c>
      <c r="I41" s="37" t="s">
        <v>49</v>
      </c>
      <c r="J41" s="36" t="s">
        <v>52</v>
      </c>
      <c r="K41" s="37" t="s">
        <v>49</v>
      </c>
      <c r="L41" s="6">
        <v>19</v>
      </c>
      <c r="M41" s="6">
        <v>11.666700000000001</v>
      </c>
      <c r="N41" s="6">
        <v>7.5</v>
      </c>
      <c r="O41" s="6">
        <v>4.1666999999999996</v>
      </c>
      <c r="P41" s="6">
        <v>5.6666999999999996</v>
      </c>
      <c r="Q41" s="6">
        <v>3.8332999999999999</v>
      </c>
      <c r="R41" s="6">
        <v>2</v>
      </c>
      <c r="S41" s="7">
        <v>53.833300000000001</v>
      </c>
      <c r="T41" s="13"/>
      <c r="U41" s="8"/>
      <c r="V41" s="37" t="s">
        <v>49</v>
      </c>
      <c r="W41" s="12"/>
      <c r="X41" s="37" t="s">
        <v>49</v>
      </c>
      <c r="Y41" s="12"/>
      <c r="Z41" s="47">
        <v>0.46</v>
      </c>
      <c r="AA41" s="12"/>
      <c r="AB41" s="48">
        <v>44956</v>
      </c>
      <c r="AC41" s="1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</row>
    <row r="42" spans="1:94" s="27" customFormat="1" ht="12.75" customHeight="1" x14ac:dyDescent="0.25">
      <c r="A42" s="33" t="s">
        <v>65</v>
      </c>
      <c r="B42" s="34" t="s">
        <v>66</v>
      </c>
      <c r="C42" s="34" t="s">
        <v>67</v>
      </c>
      <c r="D42" s="14">
        <v>1936095</v>
      </c>
      <c r="E42" s="14">
        <v>890000</v>
      </c>
      <c r="F42" s="36" t="s">
        <v>50</v>
      </c>
      <c r="G42" s="37" t="s">
        <v>49</v>
      </c>
      <c r="H42" s="36" t="s">
        <v>68</v>
      </c>
      <c r="I42" s="37" t="s">
        <v>49</v>
      </c>
      <c r="J42" s="36" t="s">
        <v>69</v>
      </c>
      <c r="K42" s="37" t="s">
        <v>51</v>
      </c>
      <c r="L42" s="6">
        <v>20.166699999999999</v>
      </c>
      <c r="M42" s="6">
        <v>10</v>
      </c>
      <c r="N42" s="6">
        <v>6.6666999999999996</v>
      </c>
      <c r="O42" s="6">
        <v>3.8332999999999999</v>
      </c>
      <c r="P42" s="6">
        <v>6</v>
      </c>
      <c r="Q42" s="6">
        <v>4</v>
      </c>
      <c r="R42" s="6">
        <v>2</v>
      </c>
      <c r="S42" s="7">
        <v>52.666699999999999</v>
      </c>
      <c r="T42" s="13"/>
      <c r="U42" s="8"/>
      <c r="V42" s="37" t="s">
        <v>49</v>
      </c>
      <c r="W42" s="12"/>
      <c r="X42" s="37" t="s">
        <v>49</v>
      </c>
      <c r="Y42" s="12"/>
      <c r="Z42" s="47">
        <v>0.46</v>
      </c>
      <c r="AA42" s="12"/>
      <c r="AB42" s="48">
        <v>45352</v>
      </c>
      <c r="AC42" s="1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</row>
    <row r="43" spans="1:94" s="21" customFormat="1" ht="12.75" customHeight="1" x14ac:dyDescent="0.25">
      <c r="A43" s="33" t="s">
        <v>95</v>
      </c>
      <c r="B43" s="34" t="s">
        <v>96</v>
      </c>
      <c r="C43" s="38" t="s">
        <v>97</v>
      </c>
      <c r="D43" s="14">
        <v>2489000</v>
      </c>
      <c r="E43" s="14">
        <v>900000</v>
      </c>
      <c r="F43" s="36" t="s">
        <v>88</v>
      </c>
      <c r="G43" s="37" t="s">
        <v>49</v>
      </c>
      <c r="H43" s="36" t="s">
        <v>98</v>
      </c>
      <c r="I43" s="37" t="s">
        <v>49</v>
      </c>
      <c r="J43" s="36" t="s">
        <v>99</v>
      </c>
      <c r="K43" s="37" t="s">
        <v>51</v>
      </c>
      <c r="L43" s="6">
        <v>11.833299999999999</v>
      </c>
      <c r="M43" s="6">
        <v>13</v>
      </c>
      <c r="N43" s="6">
        <v>5.1666999999999996</v>
      </c>
      <c r="O43" s="6">
        <v>4.5</v>
      </c>
      <c r="P43" s="6">
        <v>4.8333000000000004</v>
      </c>
      <c r="Q43" s="6">
        <v>3.8332999999999999</v>
      </c>
      <c r="R43" s="6">
        <v>4</v>
      </c>
      <c r="S43" s="7">
        <v>47.166699999999999</v>
      </c>
      <c r="T43" s="13"/>
      <c r="U43" s="8"/>
      <c r="V43" s="37" t="s">
        <v>49</v>
      </c>
      <c r="W43" s="12"/>
      <c r="X43" s="37" t="s">
        <v>49</v>
      </c>
      <c r="Y43" s="12"/>
      <c r="Z43" s="47">
        <v>0.36</v>
      </c>
      <c r="AA43" s="12"/>
      <c r="AB43" s="48">
        <v>45291</v>
      </c>
      <c r="AC43" s="12"/>
    </row>
    <row r="44" spans="1:94" ht="12.6" x14ac:dyDescent="0.3">
      <c r="D44" s="15">
        <f>SUM(D16:D43)</f>
        <v>42234195</v>
      </c>
      <c r="E44" s="15">
        <f>SUM(E16:E43)</f>
        <v>24783232</v>
      </c>
      <c r="F44" s="9"/>
      <c r="T44" s="11">
        <f>SUM(T16:T43)</f>
        <v>5375000</v>
      </c>
    </row>
    <row r="45" spans="1:94" x14ac:dyDescent="0.3">
      <c r="E45" s="9"/>
      <c r="F45" s="9"/>
      <c r="G45" s="9"/>
      <c r="H45" s="9"/>
      <c r="S45" s="2" t="s">
        <v>160</v>
      </c>
      <c r="T45" s="11">
        <f>9000000-T44</f>
        <v>3625000</v>
      </c>
    </row>
  </sheetData>
  <mergeCells count="34">
    <mergeCell ref="D6:K6"/>
    <mergeCell ref="D4:K4"/>
    <mergeCell ref="D3:K3"/>
    <mergeCell ref="D5:K5"/>
    <mergeCell ref="A13:A15"/>
    <mergeCell ref="B13:B15"/>
    <mergeCell ref="C13:C15"/>
    <mergeCell ref="D13:D15"/>
    <mergeCell ref="E13:E15"/>
    <mergeCell ref="D9:K9"/>
    <mergeCell ref="A4:C4"/>
    <mergeCell ref="A5:C5"/>
    <mergeCell ref="D11:K11"/>
    <mergeCell ref="L13:L14"/>
    <mergeCell ref="M13:M14"/>
    <mergeCell ref="N13:N14"/>
    <mergeCell ref="Z13:Z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AA13:AA14"/>
    <mergeCell ref="AB13:AB14"/>
    <mergeCell ref="AC13:AC14"/>
    <mergeCell ref="F13:G14"/>
    <mergeCell ref="H13:I14"/>
    <mergeCell ref="J13:K14"/>
  </mergeCells>
  <phoneticPr fontId="9" type="noConversion"/>
  <dataValidations count="4">
    <dataValidation type="decimal" operator="lessThanOrEqual" allowBlank="1" showInputMessage="1" showErrorMessage="1" error="max. 40" sqref="L16:L43" xr:uid="{00000000-0002-0000-0000-000000000000}">
      <formula1>40</formula1>
    </dataValidation>
    <dataValidation type="decimal" operator="lessThanOrEqual" allowBlank="1" showInputMessage="1" showErrorMessage="1" error="max. 15" sqref="M16:N43" xr:uid="{00000000-0002-0000-0000-000001000000}">
      <formula1>15</formula1>
    </dataValidation>
    <dataValidation type="decimal" operator="lessThanOrEqual" allowBlank="1" showInputMessage="1" showErrorMessage="1" error="max. 10" sqref="P16:Q43" xr:uid="{00000000-0002-0000-0000-000002000000}">
      <formula1>10</formula1>
    </dataValidation>
    <dataValidation type="decimal" operator="lessThanOrEqual" allowBlank="1" showInputMessage="1" showErrorMessage="1" error="max. 5" sqref="R16:R43 O16:O43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70661-5A8C-45AD-9919-EAE9C17A50C1}">
  <dimension ref="A1:CG43"/>
  <sheetViews>
    <sheetView zoomScale="80" zoomScaleNormal="80" workbookViewId="0"/>
  </sheetViews>
  <sheetFormatPr defaultColWidth="9.109375" defaultRowHeight="12" x14ac:dyDescent="0.3"/>
  <cols>
    <col min="1" max="1" width="11.6640625" style="21" customWidth="1"/>
    <col min="2" max="2" width="30" style="21" bestFit="1" customWidth="1"/>
    <col min="3" max="3" width="43.6640625" style="21" customWidth="1"/>
    <col min="4" max="4" width="15.5546875" style="21" customWidth="1"/>
    <col min="5" max="5" width="15" style="21" customWidth="1"/>
    <col min="6" max="6" width="15.6640625" style="21" customWidth="1"/>
    <col min="7" max="7" width="5.6640625" style="22" customWidth="1"/>
    <col min="8" max="8" width="15.6640625" style="22" customWidth="1"/>
    <col min="9" max="9" width="5.6640625" style="21" customWidth="1"/>
    <col min="10" max="10" width="15.6640625" style="21" customWidth="1"/>
    <col min="11" max="11" width="5.6640625" style="21" customWidth="1"/>
    <col min="12" max="12" width="9.6640625" style="21" customWidth="1"/>
    <col min="13" max="19" width="9.33203125" style="21" customWidth="1"/>
    <col min="20" max="16384" width="9.109375" style="21"/>
  </cols>
  <sheetData>
    <row r="1" spans="1:85" ht="38.25" customHeight="1" x14ac:dyDescent="0.3">
      <c r="A1" s="20" t="s">
        <v>0</v>
      </c>
    </row>
    <row r="2" spans="1:85" ht="12.6" x14ac:dyDescent="0.3">
      <c r="A2" s="23" t="s">
        <v>1</v>
      </c>
      <c r="D2" s="23" t="s">
        <v>2</v>
      </c>
    </row>
    <row r="3" spans="1:85" ht="12.6" x14ac:dyDescent="0.3">
      <c r="A3" s="23" t="s">
        <v>3</v>
      </c>
      <c r="D3" s="17" t="s">
        <v>4</v>
      </c>
      <c r="E3" s="17"/>
      <c r="F3" s="17"/>
      <c r="G3" s="17"/>
      <c r="H3" s="17"/>
      <c r="I3" s="17"/>
      <c r="J3" s="17"/>
      <c r="K3" s="17"/>
    </row>
    <row r="4" spans="1:85" ht="27" customHeight="1" x14ac:dyDescent="0.3">
      <c r="A4" s="18" t="s">
        <v>5</v>
      </c>
      <c r="B4" s="18"/>
      <c r="C4" s="18"/>
      <c r="D4" s="17" t="s">
        <v>6</v>
      </c>
      <c r="E4" s="17"/>
      <c r="F4" s="17"/>
      <c r="G4" s="17"/>
      <c r="H4" s="17"/>
      <c r="I4" s="17"/>
      <c r="J4" s="17"/>
      <c r="K4" s="17"/>
      <c r="N4" s="26"/>
      <c r="O4" s="26"/>
    </row>
    <row r="5" spans="1:85" ht="25.2" customHeight="1" x14ac:dyDescent="0.3">
      <c r="A5" s="19" t="s">
        <v>7</v>
      </c>
      <c r="B5" s="19"/>
      <c r="C5" s="19"/>
      <c r="D5" s="17" t="s">
        <v>8</v>
      </c>
      <c r="E5" s="17"/>
      <c r="F5" s="17"/>
      <c r="G5" s="17"/>
      <c r="H5" s="17"/>
      <c r="I5" s="17"/>
      <c r="J5" s="17"/>
      <c r="K5" s="17"/>
    </row>
    <row r="6" spans="1:85" ht="12.6" x14ac:dyDescent="0.3">
      <c r="A6" s="23"/>
      <c r="D6" s="17" t="s">
        <v>9</v>
      </c>
      <c r="E6" s="17"/>
      <c r="F6" s="17"/>
      <c r="G6" s="17"/>
      <c r="H6" s="17"/>
      <c r="I6" s="17"/>
      <c r="J6" s="17"/>
      <c r="K6" s="17"/>
    </row>
    <row r="7" spans="1:85" x14ac:dyDescent="0.3">
      <c r="G7" s="21"/>
      <c r="H7" s="21"/>
    </row>
    <row r="8" spans="1:85" ht="12.6" x14ac:dyDescent="0.3">
      <c r="A8" s="23" t="s">
        <v>10</v>
      </c>
      <c r="D8" s="23" t="s">
        <v>11</v>
      </c>
    </row>
    <row r="9" spans="1:85" ht="38.4" customHeight="1" x14ac:dyDescent="0.3">
      <c r="D9" s="17" t="s">
        <v>12</v>
      </c>
      <c r="E9" s="17"/>
      <c r="F9" s="17"/>
      <c r="G9" s="17"/>
      <c r="H9" s="17"/>
      <c r="I9" s="17"/>
      <c r="J9" s="17"/>
      <c r="K9" s="17"/>
    </row>
    <row r="10" spans="1:85" ht="12.6" x14ac:dyDescent="0.3">
      <c r="A10" s="23"/>
    </row>
    <row r="11" spans="1:85" ht="26.4" customHeight="1" x14ac:dyDescent="0.3">
      <c r="A11" s="16" t="s">
        <v>13</v>
      </c>
      <c r="B11" s="16" t="s">
        <v>14</v>
      </c>
      <c r="C11" s="16" t="s">
        <v>15</v>
      </c>
      <c r="D11" s="16" t="s">
        <v>16</v>
      </c>
      <c r="E11" s="31" t="s">
        <v>17</v>
      </c>
      <c r="F11" s="16" t="s">
        <v>18</v>
      </c>
      <c r="G11" s="16"/>
      <c r="H11" s="16" t="s">
        <v>19</v>
      </c>
      <c r="I11" s="16"/>
      <c r="J11" s="16" t="s">
        <v>20</v>
      </c>
      <c r="K11" s="16"/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26</v>
      </c>
      <c r="R11" s="16" t="s">
        <v>27</v>
      </c>
      <c r="S11" s="16" t="s">
        <v>28</v>
      </c>
    </row>
    <row r="12" spans="1:85" ht="59.4" customHeight="1" x14ac:dyDescent="0.3">
      <c r="A12" s="16"/>
      <c r="B12" s="16"/>
      <c r="C12" s="16"/>
      <c r="D12" s="16"/>
      <c r="E12" s="3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85" ht="28.95" customHeight="1" x14ac:dyDescent="0.3">
      <c r="A13" s="16"/>
      <c r="B13" s="16"/>
      <c r="C13" s="16"/>
      <c r="D13" s="16"/>
      <c r="E13" s="31"/>
      <c r="F13" s="32" t="s">
        <v>39</v>
      </c>
      <c r="G13" s="30" t="s">
        <v>40</v>
      </c>
      <c r="H13" s="30" t="s">
        <v>39</v>
      </c>
      <c r="I13" s="30" t="s">
        <v>40</v>
      </c>
      <c r="J13" s="30" t="s">
        <v>39</v>
      </c>
      <c r="K13" s="30" t="s">
        <v>40</v>
      </c>
      <c r="L13" s="30" t="s">
        <v>41</v>
      </c>
      <c r="M13" s="30" t="s">
        <v>42</v>
      </c>
      <c r="N13" s="30" t="s">
        <v>42</v>
      </c>
      <c r="O13" s="30" t="s">
        <v>43</v>
      </c>
      <c r="P13" s="30" t="s">
        <v>44</v>
      </c>
      <c r="Q13" s="30" t="s">
        <v>44</v>
      </c>
      <c r="R13" s="30" t="s">
        <v>43</v>
      </c>
      <c r="S13" s="30"/>
    </row>
    <row r="14" spans="1:85" s="24" customFormat="1" ht="12.75" customHeight="1" x14ac:dyDescent="0.25">
      <c r="A14" s="33" t="s">
        <v>45</v>
      </c>
      <c r="B14" s="34" t="s">
        <v>46</v>
      </c>
      <c r="C14" s="34" t="s">
        <v>47</v>
      </c>
      <c r="D14" s="35">
        <v>2133600</v>
      </c>
      <c r="E14" s="35">
        <v>1400000</v>
      </c>
      <c r="F14" s="36" t="s">
        <v>48</v>
      </c>
      <c r="G14" s="37" t="s">
        <v>49</v>
      </c>
      <c r="H14" s="36" t="s">
        <v>50</v>
      </c>
      <c r="I14" s="37" t="s">
        <v>51</v>
      </c>
      <c r="J14" s="36" t="s">
        <v>52</v>
      </c>
      <c r="K14" s="37" t="s">
        <v>51</v>
      </c>
      <c r="L14" s="6">
        <v>19</v>
      </c>
      <c r="M14" s="6">
        <v>12</v>
      </c>
      <c r="N14" s="6">
        <v>8</v>
      </c>
      <c r="O14" s="6">
        <v>5</v>
      </c>
      <c r="P14" s="6">
        <v>8</v>
      </c>
      <c r="Q14" s="6">
        <v>8</v>
      </c>
      <c r="R14" s="6">
        <v>4</v>
      </c>
      <c r="S14" s="7">
        <f>SUM(L14:R14)</f>
        <v>64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 s="24" customFormat="1" ht="12.75" customHeight="1" x14ac:dyDescent="0.25">
      <c r="A15" s="33" t="s">
        <v>53</v>
      </c>
      <c r="B15" s="34" t="s">
        <v>54</v>
      </c>
      <c r="C15" s="34" t="s">
        <v>55</v>
      </c>
      <c r="D15" s="14">
        <v>1029100</v>
      </c>
      <c r="E15" s="14">
        <v>600000</v>
      </c>
      <c r="F15" s="36" t="s">
        <v>56</v>
      </c>
      <c r="G15" s="37" t="s">
        <v>51</v>
      </c>
      <c r="H15" s="36" t="s">
        <v>57</v>
      </c>
      <c r="I15" s="37" t="s">
        <v>51</v>
      </c>
      <c r="J15" s="36" t="s">
        <v>58</v>
      </c>
      <c r="K15" s="37" t="s">
        <v>51</v>
      </c>
      <c r="L15" s="6">
        <v>34</v>
      </c>
      <c r="M15" s="6">
        <v>12</v>
      </c>
      <c r="N15" s="6">
        <v>12</v>
      </c>
      <c r="O15" s="6">
        <v>5</v>
      </c>
      <c r="P15" s="6">
        <v>8</v>
      </c>
      <c r="Q15" s="6">
        <v>8</v>
      </c>
      <c r="R15" s="6">
        <v>5</v>
      </c>
      <c r="S15" s="7">
        <f t="shared" ref="S15:S41" si="0">SUM(L15:R15)</f>
        <v>84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 s="24" customFormat="1" ht="12.75" customHeight="1" x14ac:dyDescent="0.25">
      <c r="A16" s="33" t="s">
        <v>59</v>
      </c>
      <c r="B16" s="34" t="s">
        <v>60</v>
      </c>
      <c r="C16" s="34" t="s">
        <v>61</v>
      </c>
      <c r="D16" s="14">
        <v>2247500</v>
      </c>
      <c r="E16" s="14">
        <v>1100000</v>
      </c>
      <c r="F16" s="36" t="s">
        <v>62</v>
      </c>
      <c r="G16" s="37" t="s">
        <v>51</v>
      </c>
      <c r="H16" s="36" t="s">
        <v>63</v>
      </c>
      <c r="I16" s="37" t="s">
        <v>51</v>
      </c>
      <c r="J16" s="36" t="s">
        <v>64</v>
      </c>
      <c r="K16" s="37" t="s">
        <v>51</v>
      </c>
      <c r="L16" s="6">
        <v>21</v>
      </c>
      <c r="M16" s="6">
        <v>11</v>
      </c>
      <c r="N16" s="6">
        <v>8</v>
      </c>
      <c r="O16" s="6">
        <v>5</v>
      </c>
      <c r="P16" s="6">
        <v>5</v>
      </c>
      <c r="Q16" s="6">
        <v>4</v>
      </c>
      <c r="R16" s="6">
        <v>2</v>
      </c>
      <c r="S16" s="7">
        <f t="shared" si="0"/>
        <v>56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 s="24" customFormat="1" ht="12.75" customHeight="1" x14ac:dyDescent="0.25">
      <c r="A17" s="33" t="s">
        <v>65</v>
      </c>
      <c r="B17" s="34" t="s">
        <v>66</v>
      </c>
      <c r="C17" s="34" t="s">
        <v>67</v>
      </c>
      <c r="D17" s="14">
        <v>1936095</v>
      </c>
      <c r="E17" s="14">
        <v>890000</v>
      </c>
      <c r="F17" s="36" t="s">
        <v>50</v>
      </c>
      <c r="G17" s="37" t="s">
        <v>49</v>
      </c>
      <c r="H17" s="36" t="s">
        <v>68</v>
      </c>
      <c r="I17" s="37" t="s">
        <v>49</v>
      </c>
      <c r="J17" s="36" t="s">
        <v>69</v>
      </c>
      <c r="K17" s="37" t="s">
        <v>51</v>
      </c>
      <c r="L17" s="6">
        <v>15</v>
      </c>
      <c r="M17" s="6">
        <v>10</v>
      </c>
      <c r="N17" s="6">
        <v>5</v>
      </c>
      <c r="O17" s="6">
        <v>4</v>
      </c>
      <c r="P17" s="6">
        <v>6</v>
      </c>
      <c r="Q17" s="6">
        <v>3</v>
      </c>
      <c r="R17" s="6">
        <v>2</v>
      </c>
      <c r="S17" s="7">
        <f>SUM(L17:R17)</f>
        <v>45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 s="24" customFormat="1" ht="12.75" customHeight="1" x14ac:dyDescent="0.25">
      <c r="A18" s="33" t="s">
        <v>70</v>
      </c>
      <c r="B18" s="34" t="s">
        <v>71</v>
      </c>
      <c r="C18" s="34" t="s">
        <v>72</v>
      </c>
      <c r="D18" s="14">
        <v>930000</v>
      </c>
      <c r="E18" s="14">
        <v>680000</v>
      </c>
      <c r="F18" s="36" t="s">
        <v>73</v>
      </c>
      <c r="G18" s="37" t="s">
        <v>73</v>
      </c>
      <c r="H18" s="36" t="s">
        <v>74</v>
      </c>
      <c r="I18" s="37" t="s">
        <v>49</v>
      </c>
      <c r="J18" s="36" t="s">
        <v>75</v>
      </c>
      <c r="K18" s="37" t="s">
        <v>51</v>
      </c>
      <c r="L18" s="6">
        <v>29</v>
      </c>
      <c r="M18" s="6">
        <v>12</v>
      </c>
      <c r="N18" s="6">
        <v>11</v>
      </c>
      <c r="O18" s="6">
        <v>4</v>
      </c>
      <c r="P18" s="6">
        <v>6</v>
      </c>
      <c r="Q18" s="6">
        <v>5</v>
      </c>
      <c r="R18" s="6">
        <v>3</v>
      </c>
      <c r="S18" s="7">
        <f t="shared" si="0"/>
        <v>70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 s="24" customFormat="1" ht="12.6" x14ac:dyDescent="0.25">
      <c r="A19" s="33" t="s">
        <v>76</v>
      </c>
      <c r="B19" s="34" t="s">
        <v>77</v>
      </c>
      <c r="C19" s="34" t="s">
        <v>78</v>
      </c>
      <c r="D19" s="14">
        <v>1250000</v>
      </c>
      <c r="E19" s="14">
        <v>625000</v>
      </c>
      <c r="F19" s="36" t="s">
        <v>74</v>
      </c>
      <c r="G19" s="37" t="s">
        <v>49</v>
      </c>
      <c r="H19" s="36" t="s">
        <v>79</v>
      </c>
      <c r="I19" s="37" t="s">
        <v>49</v>
      </c>
      <c r="J19" s="36" t="s">
        <v>80</v>
      </c>
      <c r="K19" s="37" t="s">
        <v>51</v>
      </c>
      <c r="L19" s="6">
        <v>23</v>
      </c>
      <c r="M19" s="6">
        <v>10</v>
      </c>
      <c r="N19" s="6">
        <v>8</v>
      </c>
      <c r="O19" s="6">
        <v>5</v>
      </c>
      <c r="P19" s="6">
        <v>7</v>
      </c>
      <c r="Q19" s="6">
        <v>7</v>
      </c>
      <c r="R19" s="6">
        <v>3</v>
      </c>
      <c r="S19" s="7">
        <f t="shared" si="0"/>
        <v>63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 s="24" customFormat="1" ht="12.75" customHeight="1" x14ac:dyDescent="0.25">
      <c r="A20" s="33" t="s">
        <v>81</v>
      </c>
      <c r="B20" s="34" t="s">
        <v>82</v>
      </c>
      <c r="C20" s="34" t="s">
        <v>83</v>
      </c>
      <c r="D20" s="14">
        <v>1025000</v>
      </c>
      <c r="E20" s="14">
        <v>820000</v>
      </c>
      <c r="F20" s="36" t="s">
        <v>50</v>
      </c>
      <c r="G20" s="37" t="s">
        <v>49</v>
      </c>
      <c r="H20" s="36" t="s">
        <v>68</v>
      </c>
      <c r="I20" s="37" t="s">
        <v>49</v>
      </c>
      <c r="J20" s="36" t="s">
        <v>69</v>
      </c>
      <c r="K20" s="37" t="s">
        <v>51</v>
      </c>
      <c r="L20" s="6">
        <v>17</v>
      </c>
      <c r="M20" s="6">
        <v>10</v>
      </c>
      <c r="N20" s="6">
        <v>5</v>
      </c>
      <c r="O20" s="6">
        <v>5</v>
      </c>
      <c r="P20" s="6">
        <v>7</v>
      </c>
      <c r="Q20" s="6">
        <v>6</v>
      </c>
      <c r="R20" s="6">
        <v>2</v>
      </c>
      <c r="S20" s="7">
        <f t="shared" si="0"/>
        <v>52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 s="24" customFormat="1" ht="12.75" customHeight="1" x14ac:dyDescent="0.25">
      <c r="A21" s="33" t="s">
        <v>84</v>
      </c>
      <c r="B21" s="34" t="s">
        <v>85</v>
      </c>
      <c r="C21" s="34" t="s">
        <v>86</v>
      </c>
      <c r="D21" s="14">
        <v>1250000</v>
      </c>
      <c r="E21" s="14">
        <v>625000</v>
      </c>
      <c r="F21" s="36" t="s">
        <v>87</v>
      </c>
      <c r="G21" s="37" t="s">
        <v>73</v>
      </c>
      <c r="H21" s="36" t="s">
        <v>88</v>
      </c>
      <c r="I21" s="37" t="s">
        <v>51</v>
      </c>
      <c r="J21" s="36" t="s">
        <v>89</v>
      </c>
      <c r="K21" s="37" t="s">
        <v>51</v>
      </c>
      <c r="L21" s="6">
        <v>18</v>
      </c>
      <c r="M21" s="6">
        <v>11</v>
      </c>
      <c r="N21" s="6">
        <v>5</v>
      </c>
      <c r="O21" s="6">
        <v>5</v>
      </c>
      <c r="P21" s="6">
        <v>7</v>
      </c>
      <c r="Q21" s="6">
        <v>7</v>
      </c>
      <c r="R21" s="6">
        <v>2</v>
      </c>
      <c r="S21" s="7">
        <f t="shared" si="0"/>
        <v>55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 s="24" customFormat="1" ht="13.5" customHeight="1" x14ac:dyDescent="0.25">
      <c r="A22" s="33" t="s">
        <v>90</v>
      </c>
      <c r="B22" s="34" t="s">
        <v>91</v>
      </c>
      <c r="C22" s="38" t="s">
        <v>92</v>
      </c>
      <c r="D22" s="14">
        <v>1422500</v>
      </c>
      <c r="E22" s="14">
        <v>900000</v>
      </c>
      <c r="F22" s="36" t="s">
        <v>93</v>
      </c>
      <c r="G22" s="37" t="s">
        <v>49</v>
      </c>
      <c r="H22" s="36" t="s">
        <v>88</v>
      </c>
      <c r="I22" s="37" t="s">
        <v>49</v>
      </c>
      <c r="J22" s="39" t="s">
        <v>94</v>
      </c>
      <c r="K22" s="37" t="s">
        <v>51</v>
      </c>
      <c r="L22" s="6">
        <v>37</v>
      </c>
      <c r="M22" s="6">
        <v>11</v>
      </c>
      <c r="N22" s="6">
        <v>13</v>
      </c>
      <c r="O22" s="6">
        <v>5</v>
      </c>
      <c r="P22" s="6">
        <v>9</v>
      </c>
      <c r="Q22" s="6">
        <v>9</v>
      </c>
      <c r="R22" s="6">
        <v>4</v>
      </c>
      <c r="S22" s="7">
        <f t="shared" si="0"/>
        <v>88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 s="24" customFormat="1" ht="12.75" customHeight="1" x14ac:dyDescent="0.25">
      <c r="A23" s="33" t="s">
        <v>95</v>
      </c>
      <c r="B23" s="34" t="s">
        <v>96</v>
      </c>
      <c r="C23" s="38" t="s">
        <v>97</v>
      </c>
      <c r="D23" s="14">
        <v>2489000</v>
      </c>
      <c r="E23" s="14">
        <v>900000</v>
      </c>
      <c r="F23" s="36" t="s">
        <v>88</v>
      </c>
      <c r="G23" s="37" t="s">
        <v>49</v>
      </c>
      <c r="H23" s="36" t="s">
        <v>98</v>
      </c>
      <c r="I23" s="37" t="s">
        <v>49</v>
      </c>
      <c r="J23" s="36" t="s">
        <v>99</v>
      </c>
      <c r="K23" s="37" t="s">
        <v>51</v>
      </c>
      <c r="L23" s="6">
        <v>10</v>
      </c>
      <c r="M23" s="6">
        <v>13</v>
      </c>
      <c r="N23" s="6">
        <v>3</v>
      </c>
      <c r="O23" s="6">
        <v>5</v>
      </c>
      <c r="P23" s="6">
        <v>4</v>
      </c>
      <c r="Q23" s="6">
        <v>3</v>
      </c>
      <c r="R23" s="6">
        <v>4</v>
      </c>
      <c r="S23" s="7">
        <f t="shared" si="0"/>
        <v>42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 s="24" customFormat="1" ht="12.75" customHeight="1" x14ac:dyDescent="0.25">
      <c r="A24" s="33" t="s">
        <v>100</v>
      </c>
      <c r="B24" s="40" t="s">
        <v>101</v>
      </c>
      <c r="C24" s="38" t="s">
        <v>102</v>
      </c>
      <c r="D24" s="41" t="s">
        <v>103</v>
      </c>
      <c r="E24" s="14">
        <v>1130232</v>
      </c>
      <c r="F24" s="33" t="s">
        <v>104</v>
      </c>
      <c r="G24" s="37" t="s">
        <v>51</v>
      </c>
      <c r="H24" s="42" t="s">
        <v>98</v>
      </c>
      <c r="I24" s="37" t="s">
        <v>49</v>
      </c>
      <c r="J24" s="42" t="s">
        <v>105</v>
      </c>
      <c r="K24" s="37" t="s">
        <v>49</v>
      </c>
      <c r="L24" s="6">
        <v>29</v>
      </c>
      <c r="M24" s="6">
        <v>13</v>
      </c>
      <c r="N24" s="6">
        <v>11</v>
      </c>
      <c r="O24" s="6">
        <v>4</v>
      </c>
      <c r="P24" s="6">
        <v>6</v>
      </c>
      <c r="Q24" s="6">
        <v>5</v>
      </c>
      <c r="R24" s="6">
        <v>2</v>
      </c>
      <c r="S24" s="7">
        <f t="shared" si="0"/>
        <v>70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 s="24" customFormat="1" ht="12.75" customHeight="1" x14ac:dyDescent="0.25">
      <c r="A25" s="33" t="s">
        <v>106</v>
      </c>
      <c r="B25" s="34" t="s">
        <v>107</v>
      </c>
      <c r="C25" s="38" t="s">
        <v>108</v>
      </c>
      <c r="D25" s="14">
        <v>1198500</v>
      </c>
      <c r="E25" s="14">
        <v>600000</v>
      </c>
      <c r="F25" s="33" t="s">
        <v>109</v>
      </c>
      <c r="G25" s="37" t="s">
        <v>49</v>
      </c>
      <c r="H25" s="42" t="s">
        <v>110</v>
      </c>
      <c r="I25" s="37" t="s">
        <v>51</v>
      </c>
      <c r="J25" s="42" t="s">
        <v>52</v>
      </c>
      <c r="K25" s="37" t="s">
        <v>73</v>
      </c>
      <c r="L25" s="6">
        <v>33</v>
      </c>
      <c r="M25" s="6">
        <v>11</v>
      </c>
      <c r="N25" s="6">
        <v>12</v>
      </c>
      <c r="O25" s="6">
        <v>5</v>
      </c>
      <c r="P25" s="6">
        <v>8</v>
      </c>
      <c r="Q25" s="6">
        <v>8</v>
      </c>
      <c r="R25" s="6">
        <v>2</v>
      </c>
      <c r="S25" s="7">
        <f t="shared" si="0"/>
        <v>79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 s="24" customFormat="1" ht="12.75" customHeight="1" x14ac:dyDescent="0.25">
      <c r="A26" s="33" t="s">
        <v>111</v>
      </c>
      <c r="B26" s="34" t="s">
        <v>112</v>
      </c>
      <c r="C26" s="38" t="s">
        <v>113</v>
      </c>
      <c r="D26" s="14">
        <v>1208000</v>
      </c>
      <c r="E26" s="14">
        <v>800000</v>
      </c>
      <c r="F26" s="33" t="s">
        <v>114</v>
      </c>
      <c r="G26" s="43" t="s">
        <v>73</v>
      </c>
      <c r="H26" s="42" t="s">
        <v>110</v>
      </c>
      <c r="I26" s="37" t="s">
        <v>49</v>
      </c>
      <c r="J26" s="42" t="s">
        <v>58</v>
      </c>
      <c r="K26" s="37" t="s">
        <v>51</v>
      </c>
      <c r="L26" s="6">
        <v>17</v>
      </c>
      <c r="M26" s="6">
        <v>11</v>
      </c>
      <c r="N26" s="6">
        <v>8</v>
      </c>
      <c r="O26" s="6">
        <v>5</v>
      </c>
      <c r="P26" s="6">
        <v>8</v>
      </c>
      <c r="Q26" s="6">
        <v>7</v>
      </c>
      <c r="R26" s="6">
        <v>5</v>
      </c>
      <c r="S26" s="7">
        <f t="shared" si="0"/>
        <v>61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 s="24" customFormat="1" ht="12.6" x14ac:dyDescent="0.25">
      <c r="A27" s="33" t="s">
        <v>115</v>
      </c>
      <c r="B27" s="34" t="s">
        <v>112</v>
      </c>
      <c r="C27" s="38" t="s">
        <v>116</v>
      </c>
      <c r="D27" s="14">
        <v>1050000</v>
      </c>
      <c r="E27" s="14">
        <v>750000</v>
      </c>
      <c r="F27" s="33" t="s">
        <v>79</v>
      </c>
      <c r="G27" s="37" t="s">
        <v>51</v>
      </c>
      <c r="H27" s="42" t="s">
        <v>109</v>
      </c>
      <c r="I27" s="37" t="s">
        <v>51</v>
      </c>
      <c r="J27" s="42" t="s">
        <v>64</v>
      </c>
      <c r="K27" s="37" t="s">
        <v>51</v>
      </c>
      <c r="L27" s="6">
        <v>35</v>
      </c>
      <c r="M27" s="6">
        <v>10</v>
      </c>
      <c r="N27" s="6">
        <v>13</v>
      </c>
      <c r="O27" s="6">
        <v>5</v>
      </c>
      <c r="P27" s="6">
        <v>8</v>
      </c>
      <c r="Q27" s="6">
        <v>8</v>
      </c>
      <c r="R27" s="6">
        <v>5</v>
      </c>
      <c r="S27" s="7">
        <f t="shared" si="0"/>
        <v>84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 s="24" customFormat="1" ht="12.75" customHeight="1" x14ac:dyDescent="0.25">
      <c r="A28" s="33" t="s">
        <v>117</v>
      </c>
      <c r="B28" s="34" t="s">
        <v>112</v>
      </c>
      <c r="C28" s="38" t="s">
        <v>118</v>
      </c>
      <c r="D28" s="14">
        <v>1457000</v>
      </c>
      <c r="E28" s="14">
        <v>900000</v>
      </c>
      <c r="F28" s="33" t="s">
        <v>93</v>
      </c>
      <c r="G28" s="37" t="s">
        <v>119</v>
      </c>
      <c r="H28" s="42" t="s">
        <v>104</v>
      </c>
      <c r="I28" s="37" t="s">
        <v>49</v>
      </c>
      <c r="J28" s="42" t="s">
        <v>89</v>
      </c>
      <c r="K28" s="37" t="s">
        <v>51</v>
      </c>
      <c r="L28" s="6">
        <v>18</v>
      </c>
      <c r="M28" s="6">
        <v>10</v>
      </c>
      <c r="N28" s="6">
        <v>8</v>
      </c>
      <c r="O28" s="6">
        <v>5</v>
      </c>
      <c r="P28" s="6">
        <v>7</v>
      </c>
      <c r="Q28" s="6">
        <v>7</v>
      </c>
      <c r="R28" s="6">
        <v>5</v>
      </c>
      <c r="S28" s="7">
        <f t="shared" si="0"/>
        <v>60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 s="24" customFormat="1" ht="12.75" customHeight="1" x14ac:dyDescent="0.25">
      <c r="A29" s="33" t="s">
        <v>120</v>
      </c>
      <c r="B29" s="38" t="s">
        <v>121</v>
      </c>
      <c r="C29" s="38" t="s">
        <v>122</v>
      </c>
      <c r="D29" s="14">
        <v>3025500</v>
      </c>
      <c r="E29" s="14">
        <v>1180000</v>
      </c>
      <c r="F29" s="33" t="s">
        <v>57</v>
      </c>
      <c r="G29" s="43" t="s">
        <v>73</v>
      </c>
      <c r="H29" s="42" t="s">
        <v>62</v>
      </c>
      <c r="I29" s="37" t="s">
        <v>51</v>
      </c>
      <c r="J29" s="42" t="s">
        <v>75</v>
      </c>
      <c r="K29" s="37" t="s">
        <v>51</v>
      </c>
      <c r="L29" s="6">
        <v>29</v>
      </c>
      <c r="M29" s="6">
        <v>12</v>
      </c>
      <c r="N29" s="6">
        <v>12</v>
      </c>
      <c r="O29" s="6">
        <v>5</v>
      </c>
      <c r="P29" s="6">
        <v>7</v>
      </c>
      <c r="Q29" s="6">
        <v>7</v>
      </c>
      <c r="R29" s="6">
        <v>5</v>
      </c>
      <c r="S29" s="7">
        <f t="shared" si="0"/>
        <v>77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 s="24" customFormat="1" ht="12.75" customHeight="1" x14ac:dyDescent="0.25">
      <c r="A30" s="33" t="s">
        <v>123</v>
      </c>
      <c r="B30" s="38" t="s">
        <v>124</v>
      </c>
      <c r="C30" s="38" t="s">
        <v>125</v>
      </c>
      <c r="D30" s="14">
        <v>890000</v>
      </c>
      <c r="E30" s="14">
        <v>720000</v>
      </c>
      <c r="F30" s="33" t="s">
        <v>68</v>
      </c>
      <c r="G30" s="37" t="s">
        <v>51</v>
      </c>
      <c r="H30" s="42" t="s">
        <v>56</v>
      </c>
      <c r="I30" s="37" t="s">
        <v>49</v>
      </c>
      <c r="J30" s="42" t="s">
        <v>80</v>
      </c>
      <c r="K30" s="37" t="s">
        <v>51</v>
      </c>
      <c r="L30" s="6">
        <v>18</v>
      </c>
      <c r="M30" s="6">
        <v>11</v>
      </c>
      <c r="N30" s="6">
        <v>9</v>
      </c>
      <c r="O30" s="6">
        <v>4</v>
      </c>
      <c r="P30" s="6">
        <v>6</v>
      </c>
      <c r="Q30" s="6">
        <v>5</v>
      </c>
      <c r="R30" s="6">
        <v>3</v>
      </c>
      <c r="S30" s="7">
        <f t="shared" si="0"/>
        <v>56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 s="24" customFormat="1" ht="12.75" customHeight="1" x14ac:dyDescent="0.25">
      <c r="A31" s="33" t="s">
        <v>126</v>
      </c>
      <c r="B31" s="38" t="s">
        <v>127</v>
      </c>
      <c r="C31" s="38" t="s">
        <v>128</v>
      </c>
      <c r="D31" s="14">
        <v>1065000</v>
      </c>
      <c r="E31" s="14">
        <v>958000</v>
      </c>
      <c r="F31" s="33" t="s">
        <v>98</v>
      </c>
      <c r="G31" s="37" t="s">
        <v>51</v>
      </c>
      <c r="H31" s="42" t="s">
        <v>129</v>
      </c>
      <c r="I31" s="37" t="s">
        <v>51</v>
      </c>
      <c r="J31" s="42" t="s">
        <v>69</v>
      </c>
      <c r="K31" s="37" t="s">
        <v>51</v>
      </c>
      <c r="L31" s="6">
        <v>19</v>
      </c>
      <c r="M31" s="6">
        <v>10</v>
      </c>
      <c r="N31" s="6">
        <v>8</v>
      </c>
      <c r="O31" s="6">
        <v>4</v>
      </c>
      <c r="P31" s="6">
        <v>6</v>
      </c>
      <c r="Q31" s="6">
        <v>6</v>
      </c>
      <c r="R31" s="6">
        <v>2</v>
      </c>
      <c r="S31" s="7">
        <f t="shared" si="0"/>
        <v>55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 s="24" customFormat="1" ht="12.6" x14ac:dyDescent="0.25">
      <c r="A32" s="33" t="s">
        <v>130</v>
      </c>
      <c r="B32" s="38" t="s">
        <v>131</v>
      </c>
      <c r="C32" s="38" t="s">
        <v>132</v>
      </c>
      <c r="D32" s="14">
        <v>1160000</v>
      </c>
      <c r="E32" s="14">
        <v>780000</v>
      </c>
      <c r="F32" s="33" t="s">
        <v>110</v>
      </c>
      <c r="G32" s="37" t="s">
        <v>51</v>
      </c>
      <c r="H32" s="42" t="s">
        <v>133</v>
      </c>
      <c r="I32" s="37" t="s">
        <v>51</v>
      </c>
      <c r="J32" s="42" t="s">
        <v>89</v>
      </c>
      <c r="K32" s="37" t="s">
        <v>51</v>
      </c>
      <c r="L32" s="6">
        <v>18</v>
      </c>
      <c r="M32" s="6">
        <v>10</v>
      </c>
      <c r="N32" s="6">
        <v>10</v>
      </c>
      <c r="O32" s="6">
        <v>5</v>
      </c>
      <c r="P32" s="6">
        <v>7</v>
      </c>
      <c r="Q32" s="6">
        <v>7</v>
      </c>
      <c r="R32" s="6">
        <v>5</v>
      </c>
      <c r="S32" s="7">
        <f t="shared" si="0"/>
        <v>62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 s="24" customFormat="1" ht="12.75" customHeight="1" x14ac:dyDescent="0.25">
      <c r="A33" s="33" t="s">
        <v>134</v>
      </c>
      <c r="B33" s="34" t="s">
        <v>77</v>
      </c>
      <c r="C33" s="38" t="s">
        <v>135</v>
      </c>
      <c r="D33" s="14">
        <v>1675000</v>
      </c>
      <c r="E33" s="14">
        <v>825000</v>
      </c>
      <c r="F33" s="33" t="s">
        <v>129</v>
      </c>
      <c r="G33" s="37" t="s">
        <v>51</v>
      </c>
      <c r="H33" s="42" t="s">
        <v>136</v>
      </c>
      <c r="I33" s="37" t="s">
        <v>51</v>
      </c>
      <c r="J33" s="44" t="s">
        <v>94</v>
      </c>
      <c r="K33" s="37" t="s">
        <v>49</v>
      </c>
      <c r="L33" s="6">
        <v>36</v>
      </c>
      <c r="M33" s="6">
        <v>12</v>
      </c>
      <c r="N33" s="6">
        <v>12</v>
      </c>
      <c r="O33" s="6">
        <v>5</v>
      </c>
      <c r="P33" s="6">
        <v>8</v>
      </c>
      <c r="Q33" s="6">
        <v>8</v>
      </c>
      <c r="R33" s="6">
        <v>3</v>
      </c>
      <c r="S33" s="7">
        <f t="shared" si="0"/>
        <v>84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 s="24" customFormat="1" ht="12.75" customHeight="1" x14ac:dyDescent="0.25">
      <c r="A34" s="33" t="s">
        <v>137</v>
      </c>
      <c r="B34" s="34" t="s">
        <v>138</v>
      </c>
      <c r="C34" s="38" t="s">
        <v>139</v>
      </c>
      <c r="D34" s="14">
        <v>2150000</v>
      </c>
      <c r="E34" s="14">
        <v>950000</v>
      </c>
      <c r="F34" s="33" t="s">
        <v>136</v>
      </c>
      <c r="G34" s="37" t="s">
        <v>51</v>
      </c>
      <c r="H34" s="42" t="s">
        <v>48</v>
      </c>
      <c r="I34" s="37" t="s">
        <v>51</v>
      </c>
      <c r="J34" s="42" t="s">
        <v>99</v>
      </c>
      <c r="K34" s="45" t="s">
        <v>51</v>
      </c>
      <c r="L34" s="6">
        <v>26</v>
      </c>
      <c r="M34" s="6">
        <v>11</v>
      </c>
      <c r="N34" s="6">
        <v>10</v>
      </c>
      <c r="O34" s="6">
        <v>5</v>
      </c>
      <c r="P34" s="6">
        <v>8</v>
      </c>
      <c r="Q34" s="6">
        <v>8</v>
      </c>
      <c r="R34" s="6">
        <v>5</v>
      </c>
      <c r="S34" s="7">
        <f t="shared" si="0"/>
        <v>73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 s="24" customFormat="1" ht="12.75" customHeight="1" x14ac:dyDescent="0.25">
      <c r="A35" s="33" t="s">
        <v>140</v>
      </c>
      <c r="B35" s="34" t="s">
        <v>138</v>
      </c>
      <c r="C35" s="38" t="s">
        <v>141</v>
      </c>
      <c r="D35" s="14">
        <v>1155000</v>
      </c>
      <c r="E35" s="14">
        <v>850000</v>
      </c>
      <c r="F35" s="33" t="s">
        <v>133</v>
      </c>
      <c r="G35" s="37" t="s">
        <v>51</v>
      </c>
      <c r="H35" s="42" t="s">
        <v>93</v>
      </c>
      <c r="I35" s="37" t="s">
        <v>51</v>
      </c>
      <c r="J35" s="42" t="s">
        <v>105</v>
      </c>
      <c r="K35" s="37" t="s">
        <v>51</v>
      </c>
      <c r="L35" s="6">
        <v>32</v>
      </c>
      <c r="M35" s="6">
        <v>10</v>
      </c>
      <c r="N35" s="6">
        <v>11</v>
      </c>
      <c r="O35" s="6">
        <v>5</v>
      </c>
      <c r="P35" s="6">
        <v>8</v>
      </c>
      <c r="Q35" s="6">
        <v>8</v>
      </c>
      <c r="R35" s="6">
        <v>5</v>
      </c>
      <c r="S35" s="7">
        <f>SUM(L35:R35)</f>
        <v>79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 s="24" customFormat="1" ht="12.75" customHeight="1" x14ac:dyDescent="0.25">
      <c r="A36" s="33" t="s">
        <v>142</v>
      </c>
      <c r="B36" s="34" t="s">
        <v>143</v>
      </c>
      <c r="C36" s="34" t="s">
        <v>144</v>
      </c>
      <c r="D36" s="14">
        <v>2160000</v>
      </c>
      <c r="E36" s="14">
        <v>1000000</v>
      </c>
      <c r="F36" s="33" t="s">
        <v>48</v>
      </c>
      <c r="G36" s="37" t="s">
        <v>49</v>
      </c>
      <c r="H36" s="42" t="s">
        <v>50</v>
      </c>
      <c r="I36" s="37" t="s">
        <v>49</v>
      </c>
      <c r="J36" s="36" t="s">
        <v>52</v>
      </c>
      <c r="K36" s="37" t="s">
        <v>49</v>
      </c>
      <c r="L36" s="6">
        <v>15</v>
      </c>
      <c r="M36" s="6">
        <v>12</v>
      </c>
      <c r="N36" s="6">
        <v>5</v>
      </c>
      <c r="O36" s="6">
        <v>5</v>
      </c>
      <c r="P36" s="6">
        <v>5</v>
      </c>
      <c r="Q36" s="6">
        <v>3</v>
      </c>
      <c r="R36" s="6">
        <v>2</v>
      </c>
      <c r="S36" s="7">
        <f t="shared" si="0"/>
        <v>47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 s="24" customFormat="1" ht="12.75" customHeight="1" x14ac:dyDescent="0.25">
      <c r="A37" s="33" t="s">
        <v>145</v>
      </c>
      <c r="B37" s="34" t="s">
        <v>146</v>
      </c>
      <c r="C37" s="38" t="s">
        <v>147</v>
      </c>
      <c r="D37" s="14">
        <v>1560000</v>
      </c>
      <c r="E37" s="14">
        <v>800000</v>
      </c>
      <c r="F37" s="33" t="s">
        <v>56</v>
      </c>
      <c r="G37" s="37" t="s">
        <v>51</v>
      </c>
      <c r="H37" s="42" t="s">
        <v>57</v>
      </c>
      <c r="I37" s="37" t="s">
        <v>51</v>
      </c>
      <c r="J37" s="36" t="s">
        <v>58</v>
      </c>
      <c r="K37" s="37" t="s">
        <v>51</v>
      </c>
      <c r="L37" s="6">
        <v>31</v>
      </c>
      <c r="M37" s="6">
        <v>11</v>
      </c>
      <c r="N37" s="6">
        <v>12</v>
      </c>
      <c r="O37" s="6">
        <v>5</v>
      </c>
      <c r="P37" s="6">
        <v>9</v>
      </c>
      <c r="Q37" s="6">
        <v>9</v>
      </c>
      <c r="R37" s="6">
        <v>3</v>
      </c>
      <c r="S37" s="7">
        <f t="shared" si="0"/>
        <v>80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 s="24" customFormat="1" ht="12.75" customHeight="1" x14ac:dyDescent="0.25">
      <c r="A38" s="33" t="s">
        <v>148</v>
      </c>
      <c r="B38" s="34" t="s">
        <v>149</v>
      </c>
      <c r="C38" s="38" t="s">
        <v>150</v>
      </c>
      <c r="D38" s="14">
        <v>1370000</v>
      </c>
      <c r="E38" s="14">
        <v>800000</v>
      </c>
      <c r="F38" s="33" t="s">
        <v>62</v>
      </c>
      <c r="G38" s="37" t="s">
        <v>51</v>
      </c>
      <c r="H38" s="42" t="s">
        <v>63</v>
      </c>
      <c r="I38" s="37" t="s">
        <v>51</v>
      </c>
      <c r="J38" s="36" t="s">
        <v>64</v>
      </c>
      <c r="K38" s="45" t="s">
        <v>51</v>
      </c>
      <c r="L38" s="6">
        <v>28</v>
      </c>
      <c r="M38" s="6">
        <v>10</v>
      </c>
      <c r="N38" s="6">
        <v>11</v>
      </c>
      <c r="O38" s="6">
        <v>5</v>
      </c>
      <c r="P38" s="6">
        <v>7</v>
      </c>
      <c r="Q38" s="6">
        <v>7</v>
      </c>
      <c r="R38" s="6">
        <v>3</v>
      </c>
      <c r="S38" s="7">
        <f t="shared" si="0"/>
        <v>71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 s="24" customFormat="1" ht="12.75" customHeight="1" x14ac:dyDescent="0.25">
      <c r="A39" s="33" t="s">
        <v>151</v>
      </c>
      <c r="B39" s="34" t="s">
        <v>152</v>
      </c>
      <c r="C39" s="38" t="s">
        <v>153</v>
      </c>
      <c r="D39" s="14">
        <v>2070000</v>
      </c>
      <c r="E39" s="14">
        <v>1200000</v>
      </c>
      <c r="F39" s="33" t="s">
        <v>88</v>
      </c>
      <c r="G39" s="37" t="s">
        <v>49</v>
      </c>
      <c r="H39" s="42" t="s">
        <v>109</v>
      </c>
      <c r="I39" s="37" t="s">
        <v>49</v>
      </c>
      <c r="J39" s="39" t="s">
        <v>94</v>
      </c>
      <c r="K39" s="37" t="s">
        <v>51</v>
      </c>
      <c r="L39" s="6">
        <v>20</v>
      </c>
      <c r="M39" s="6">
        <v>13</v>
      </c>
      <c r="N39" s="6">
        <v>9</v>
      </c>
      <c r="O39" s="6">
        <v>5</v>
      </c>
      <c r="P39" s="6">
        <v>8</v>
      </c>
      <c r="Q39" s="6">
        <v>8</v>
      </c>
      <c r="R39" s="6">
        <v>4</v>
      </c>
      <c r="S39" s="7">
        <f t="shared" si="0"/>
        <v>67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 s="24" customFormat="1" ht="12.75" customHeight="1" x14ac:dyDescent="0.25">
      <c r="A40" s="33" t="s">
        <v>154</v>
      </c>
      <c r="B40" s="34" t="s">
        <v>155</v>
      </c>
      <c r="C40" s="38" t="s">
        <v>156</v>
      </c>
      <c r="D40" s="14">
        <v>1447400</v>
      </c>
      <c r="E40" s="14">
        <v>900000</v>
      </c>
      <c r="F40" s="33" t="s">
        <v>73</v>
      </c>
      <c r="G40" s="43" t="s">
        <v>73</v>
      </c>
      <c r="H40" s="42" t="s">
        <v>74</v>
      </c>
      <c r="I40" s="37" t="s">
        <v>51</v>
      </c>
      <c r="J40" s="36" t="s">
        <v>75</v>
      </c>
      <c r="K40" s="37" t="s">
        <v>51</v>
      </c>
      <c r="L40" s="6">
        <v>35</v>
      </c>
      <c r="M40" s="6">
        <v>10</v>
      </c>
      <c r="N40" s="6">
        <v>11</v>
      </c>
      <c r="O40" s="6">
        <v>5</v>
      </c>
      <c r="P40" s="6">
        <v>9</v>
      </c>
      <c r="Q40" s="6">
        <v>8</v>
      </c>
      <c r="R40" s="6">
        <v>2</v>
      </c>
      <c r="S40" s="7">
        <f t="shared" si="0"/>
        <v>80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 s="27" customFormat="1" ht="12.75" customHeight="1" x14ac:dyDescent="0.25">
      <c r="A41" s="33" t="s">
        <v>157</v>
      </c>
      <c r="B41" s="34" t="s">
        <v>158</v>
      </c>
      <c r="C41" s="38" t="s">
        <v>159</v>
      </c>
      <c r="D41" s="14">
        <v>1880000</v>
      </c>
      <c r="E41" s="14">
        <v>1100000</v>
      </c>
      <c r="F41" s="33" t="s">
        <v>74</v>
      </c>
      <c r="G41" s="37" t="s">
        <v>51</v>
      </c>
      <c r="H41" s="42" t="s">
        <v>79</v>
      </c>
      <c r="I41" s="37" t="s">
        <v>51</v>
      </c>
      <c r="J41" s="36" t="s">
        <v>80</v>
      </c>
      <c r="K41" s="37" t="s">
        <v>51</v>
      </c>
      <c r="L41" s="6">
        <v>28</v>
      </c>
      <c r="M41" s="6">
        <v>13</v>
      </c>
      <c r="N41" s="6">
        <v>10</v>
      </c>
      <c r="O41" s="6">
        <v>2</v>
      </c>
      <c r="P41" s="6">
        <v>8</v>
      </c>
      <c r="Q41" s="6">
        <v>7</v>
      </c>
      <c r="R41" s="6">
        <v>5</v>
      </c>
      <c r="S41" s="7">
        <f t="shared" si="0"/>
        <v>73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 ht="12.6" x14ac:dyDescent="0.3">
      <c r="D42" s="28">
        <f>SUM(D14:D41)</f>
        <v>42234195</v>
      </c>
      <c r="E42" s="28">
        <f>SUM(E14:E41)</f>
        <v>24783232</v>
      </c>
      <c r="F42" s="25"/>
    </row>
    <row r="43" spans="1:85" x14ac:dyDescent="0.3">
      <c r="E43" s="25"/>
      <c r="F43" s="25"/>
      <c r="G43" s="25"/>
      <c r="H43" s="25"/>
    </row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5" sqref="R14:R41 O14:O41" xr:uid="{D1569E4B-24AF-4D83-AD2C-250918D172B9}">
      <formula1>5</formula1>
    </dataValidation>
    <dataValidation type="decimal" operator="lessThanOrEqual" allowBlank="1" showInputMessage="1" showErrorMessage="1" error="max. 10" sqref="P14:Q41" xr:uid="{E415C903-E388-4F32-BDFC-8026BD64D79F}">
      <formula1>10</formula1>
    </dataValidation>
    <dataValidation type="decimal" operator="lessThanOrEqual" allowBlank="1" showInputMessage="1" showErrorMessage="1" error="max. 15" sqref="M14:N41" xr:uid="{3AD0BFD1-04BD-4C7D-91DF-27924465EEA2}">
      <formula1>15</formula1>
    </dataValidation>
    <dataValidation type="decimal" operator="lessThanOrEqual" allowBlank="1" showInputMessage="1" showErrorMessage="1" error="max. 40" sqref="L14:L41" xr:uid="{A19EFEC7-8628-44C8-A8BB-05DED1293DBD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5420-D6E2-4ECA-8A08-53D18648C84D}">
  <dimension ref="A1:CG43"/>
  <sheetViews>
    <sheetView zoomScale="80" zoomScaleNormal="80" workbookViewId="0"/>
  </sheetViews>
  <sheetFormatPr defaultColWidth="9.109375" defaultRowHeight="12" x14ac:dyDescent="0.3"/>
  <cols>
    <col min="1" max="1" width="11.6640625" style="21" customWidth="1"/>
    <col min="2" max="2" width="30" style="21" bestFit="1" customWidth="1"/>
    <col min="3" max="3" width="43.6640625" style="21" customWidth="1"/>
    <col min="4" max="4" width="15.5546875" style="21" customWidth="1"/>
    <col min="5" max="5" width="15" style="21" customWidth="1"/>
    <col min="6" max="6" width="15.6640625" style="21" customWidth="1"/>
    <col min="7" max="7" width="5.6640625" style="22" customWidth="1"/>
    <col min="8" max="8" width="15.6640625" style="22" customWidth="1"/>
    <col min="9" max="9" width="5.6640625" style="21" customWidth="1"/>
    <col min="10" max="10" width="15.6640625" style="21" customWidth="1"/>
    <col min="11" max="11" width="5.6640625" style="21" customWidth="1"/>
    <col min="12" max="12" width="9.6640625" style="21" customWidth="1"/>
    <col min="13" max="19" width="9.33203125" style="21" customWidth="1"/>
    <col min="20" max="16384" width="9.109375" style="21"/>
  </cols>
  <sheetData>
    <row r="1" spans="1:85" ht="38.25" customHeight="1" x14ac:dyDescent="0.3">
      <c r="A1" s="20" t="s">
        <v>0</v>
      </c>
    </row>
    <row r="2" spans="1:85" ht="12.6" x14ac:dyDescent="0.3">
      <c r="A2" s="23" t="s">
        <v>1</v>
      </c>
      <c r="D2" s="23" t="s">
        <v>2</v>
      </c>
    </row>
    <row r="3" spans="1:85" ht="12.6" x14ac:dyDescent="0.3">
      <c r="A3" s="23" t="s">
        <v>3</v>
      </c>
      <c r="D3" s="17" t="s">
        <v>4</v>
      </c>
      <c r="E3" s="17"/>
      <c r="F3" s="17"/>
      <c r="G3" s="17"/>
      <c r="H3" s="17"/>
      <c r="I3" s="17"/>
      <c r="J3" s="17"/>
      <c r="K3" s="17"/>
    </row>
    <row r="4" spans="1:85" ht="27" customHeight="1" x14ac:dyDescent="0.3">
      <c r="A4" s="18" t="s">
        <v>5</v>
      </c>
      <c r="B4" s="18"/>
      <c r="C4" s="18"/>
      <c r="D4" s="17" t="s">
        <v>6</v>
      </c>
      <c r="E4" s="17"/>
      <c r="F4" s="17"/>
      <c r="G4" s="17"/>
      <c r="H4" s="17"/>
      <c r="I4" s="17"/>
      <c r="J4" s="17"/>
      <c r="K4" s="17"/>
      <c r="N4" s="26"/>
      <c r="O4" s="26"/>
    </row>
    <row r="5" spans="1:85" ht="25.2" customHeight="1" x14ac:dyDescent="0.3">
      <c r="A5" s="19" t="s">
        <v>7</v>
      </c>
      <c r="B5" s="19"/>
      <c r="C5" s="19"/>
      <c r="D5" s="17" t="s">
        <v>8</v>
      </c>
      <c r="E5" s="17"/>
      <c r="F5" s="17"/>
      <c r="G5" s="17"/>
      <c r="H5" s="17"/>
      <c r="I5" s="17"/>
      <c r="J5" s="17"/>
      <c r="K5" s="17"/>
    </row>
    <row r="6" spans="1:85" ht="12.6" x14ac:dyDescent="0.3">
      <c r="A6" s="23"/>
      <c r="D6" s="17" t="s">
        <v>9</v>
      </c>
      <c r="E6" s="17"/>
      <c r="F6" s="17"/>
      <c r="G6" s="17"/>
      <c r="H6" s="17"/>
      <c r="I6" s="17"/>
      <c r="J6" s="17"/>
      <c r="K6" s="17"/>
    </row>
    <row r="7" spans="1:85" x14ac:dyDescent="0.3">
      <c r="G7" s="21"/>
      <c r="H7" s="21"/>
    </row>
    <row r="8" spans="1:85" ht="12.6" x14ac:dyDescent="0.3">
      <c r="A8" s="23" t="s">
        <v>10</v>
      </c>
      <c r="D8" s="23" t="s">
        <v>11</v>
      </c>
    </row>
    <row r="9" spans="1:85" ht="38.4" customHeight="1" x14ac:dyDescent="0.3">
      <c r="D9" s="17" t="s">
        <v>12</v>
      </c>
      <c r="E9" s="17"/>
      <c r="F9" s="17"/>
      <c r="G9" s="17"/>
      <c r="H9" s="17"/>
      <c r="I9" s="17"/>
      <c r="J9" s="17"/>
      <c r="K9" s="17"/>
    </row>
    <row r="10" spans="1:85" ht="12.6" x14ac:dyDescent="0.3">
      <c r="A10" s="23"/>
    </row>
    <row r="11" spans="1:85" ht="26.4" customHeight="1" x14ac:dyDescent="0.3">
      <c r="A11" s="16" t="s">
        <v>13</v>
      </c>
      <c r="B11" s="16" t="s">
        <v>14</v>
      </c>
      <c r="C11" s="16" t="s">
        <v>15</v>
      </c>
      <c r="D11" s="16" t="s">
        <v>16</v>
      </c>
      <c r="E11" s="31" t="s">
        <v>17</v>
      </c>
      <c r="F11" s="16" t="s">
        <v>18</v>
      </c>
      <c r="G11" s="16"/>
      <c r="H11" s="16" t="s">
        <v>19</v>
      </c>
      <c r="I11" s="16"/>
      <c r="J11" s="16" t="s">
        <v>20</v>
      </c>
      <c r="K11" s="16"/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26</v>
      </c>
      <c r="R11" s="16" t="s">
        <v>27</v>
      </c>
      <c r="S11" s="16" t="s">
        <v>28</v>
      </c>
    </row>
    <row r="12" spans="1:85" ht="59.4" customHeight="1" x14ac:dyDescent="0.3">
      <c r="A12" s="16"/>
      <c r="B12" s="16"/>
      <c r="C12" s="16"/>
      <c r="D12" s="16"/>
      <c r="E12" s="3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85" ht="28.95" customHeight="1" x14ac:dyDescent="0.3">
      <c r="A13" s="16"/>
      <c r="B13" s="16"/>
      <c r="C13" s="16"/>
      <c r="D13" s="16"/>
      <c r="E13" s="31"/>
      <c r="F13" s="32" t="s">
        <v>39</v>
      </c>
      <c r="G13" s="30" t="s">
        <v>40</v>
      </c>
      <c r="H13" s="30" t="s">
        <v>39</v>
      </c>
      <c r="I13" s="30" t="s">
        <v>40</v>
      </c>
      <c r="J13" s="30" t="s">
        <v>39</v>
      </c>
      <c r="K13" s="30" t="s">
        <v>40</v>
      </c>
      <c r="L13" s="30" t="s">
        <v>41</v>
      </c>
      <c r="M13" s="30" t="s">
        <v>42</v>
      </c>
      <c r="N13" s="30" t="s">
        <v>42</v>
      </c>
      <c r="O13" s="30" t="s">
        <v>43</v>
      </c>
      <c r="P13" s="30" t="s">
        <v>44</v>
      </c>
      <c r="Q13" s="30" t="s">
        <v>44</v>
      </c>
      <c r="R13" s="30" t="s">
        <v>43</v>
      </c>
      <c r="S13" s="30"/>
    </row>
    <row r="14" spans="1:85" s="24" customFormat="1" ht="12.75" customHeight="1" x14ac:dyDescent="0.25">
      <c r="A14" s="33" t="s">
        <v>45</v>
      </c>
      <c r="B14" s="34" t="s">
        <v>46</v>
      </c>
      <c r="C14" s="34" t="s">
        <v>47</v>
      </c>
      <c r="D14" s="35">
        <v>2133600</v>
      </c>
      <c r="E14" s="35">
        <v>1400000</v>
      </c>
      <c r="F14" s="36" t="s">
        <v>48</v>
      </c>
      <c r="G14" s="37" t="s">
        <v>49</v>
      </c>
      <c r="H14" s="36" t="s">
        <v>50</v>
      </c>
      <c r="I14" s="37" t="s">
        <v>51</v>
      </c>
      <c r="J14" s="36" t="s">
        <v>52</v>
      </c>
      <c r="K14" s="37" t="s">
        <v>51</v>
      </c>
      <c r="L14" s="6">
        <v>23</v>
      </c>
      <c r="M14" s="6">
        <v>12</v>
      </c>
      <c r="N14" s="6">
        <v>7</v>
      </c>
      <c r="O14" s="6">
        <v>5</v>
      </c>
      <c r="P14" s="6">
        <v>8</v>
      </c>
      <c r="Q14" s="6">
        <v>8</v>
      </c>
      <c r="R14" s="6">
        <v>4</v>
      </c>
      <c r="S14" s="7">
        <f>SUM(L14:R14)</f>
        <v>67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 s="24" customFormat="1" ht="12.75" customHeight="1" x14ac:dyDescent="0.25">
      <c r="A15" s="33" t="s">
        <v>53</v>
      </c>
      <c r="B15" s="34" t="s">
        <v>54</v>
      </c>
      <c r="C15" s="34" t="s">
        <v>55</v>
      </c>
      <c r="D15" s="14">
        <v>1029100</v>
      </c>
      <c r="E15" s="14">
        <v>600000</v>
      </c>
      <c r="F15" s="36" t="s">
        <v>56</v>
      </c>
      <c r="G15" s="37" t="s">
        <v>51</v>
      </c>
      <c r="H15" s="36" t="s">
        <v>57</v>
      </c>
      <c r="I15" s="37" t="s">
        <v>51</v>
      </c>
      <c r="J15" s="36" t="s">
        <v>58</v>
      </c>
      <c r="K15" s="37" t="s">
        <v>51</v>
      </c>
      <c r="L15" s="6">
        <v>33</v>
      </c>
      <c r="M15" s="6">
        <v>12</v>
      </c>
      <c r="N15" s="6">
        <v>12</v>
      </c>
      <c r="O15" s="6">
        <v>5</v>
      </c>
      <c r="P15" s="6">
        <v>9</v>
      </c>
      <c r="Q15" s="6">
        <v>7</v>
      </c>
      <c r="R15" s="6">
        <v>5</v>
      </c>
      <c r="S15" s="7">
        <f t="shared" ref="S15:S41" si="0">SUM(L15:R15)</f>
        <v>83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 s="24" customFormat="1" ht="12.75" customHeight="1" x14ac:dyDescent="0.25">
      <c r="A16" s="33" t="s">
        <v>59</v>
      </c>
      <c r="B16" s="34" t="s">
        <v>60</v>
      </c>
      <c r="C16" s="34" t="s">
        <v>61</v>
      </c>
      <c r="D16" s="14">
        <v>2247500</v>
      </c>
      <c r="E16" s="14">
        <v>1100000</v>
      </c>
      <c r="F16" s="36" t="s">
        <v>62</v>
      </c>
      <c r="G16" s="37" t="s">
        <v>51</v>
      </c>
      <c r="H16" s="36" t="s">
        <v>63</v>
      </c>
      <c r="I16" s="37" t="s">
        <v>51</v>
      </c>
      <c r="J16" s="36" t="s">
        <v>64</v>
      </c>
      <c r="K16" s="37" t="s">
        <v>51</v>
      </c>
      <c r="L16" s="6">
        <v>20</v>
      </c>
      <c r="M16" s="6">
        <v>11</v>
      </c>
      <c r="N16" s="6">
        <v>7</v>
      </c>
      <c r="O16" s="6">
        <v>4</v>
      </c>
      <c r="P16" s="6">
        <v>5</v>
      </c>
      <c r="Q16" s="6">
        <v>4</v>
      </c>
      <c r="R16" s="6">
        <v>2</v>
      </c>
      <c r="S16" s="7">
        <f t="shared" si="0"/>
        <v>53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 s="24" customFormat="1" ht="12.75" customHeight="1" x14ac:dyDescent="0.25">
      <c r="A17" s="33" t="s">
        <v>65</v>
      </c>
      <c r="B17" s="34" t="s">
        <v>66</v>
      </c>
      <c r="C17" s="34" t="s">
        <v>67</v>
      </c>
      <c r="D17" s="14">
        <v>1936095</v>
      </c>
      <c r="E17" s="14">
        <v>890000</v>
      </c>
      <c r="F17" s="36" t="s">
        <v>50</v>
      </c>
      <c r="G17" s="37" t="s">
        <v>49</v>
      </c>
      <c r="H17" s="36" t="s">
        <v>68</v>
      </c>
      <c r="I17" s="37" t="s">
        <v>49</v>
      </c>
      <c r="J17" s="36" t="s">
        <v>69</v>
      </c>
      <c r="K17" s="37" t="s">
        <v>51</v>
      </c>
      <c r="L17" s="6">
        <v>20</v>
      </c>
      <c r="M17" s="6">
        <v>10</v>
      </c>
      <c r="N17" s="6">
        <v>6</v>
      </c>
      <c r="O17" s="6">
        <v>4</v>
      </c>
      <c r="P17" s="6">
        <v>5</v>
      </c>
      <c r="Q17" s="6">
        <v>4</v>
      </c>
      <c r="R17" s="6">
        <v>2</v>
      </c>
      <c r="S17" s="7">
        <f>SUM(L17:R17)</f>
        <v>51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 s="24" customFormat="1" ht="12.75" customHeight="1" x14ac:dyDescent="0.25">
      <c r="A18" s="33" t="s">
        <v>70</v>
      </c>
      <c r="B18" s="34" t="s">
        <v>71</v>
      </c>
      <c r="C18" s="34" t="s">
        <v>72</v>
      </c>
      <c r="D18" s="14">
        <v>930000</v>
      </c>
      <c r="E18" s="14">
        <v>680000</v>
      </c>
      <c r="F18" s="36" t="s">
        <v>73</v>
      </c>
      <c r="G18" s="37" t="s">
        <v>73</v>
      </c>
      <c r="H18" s="36" t="s">
        <v>74</v>
      </c>
      <c r="I18" s="37" t="s">
        <v>49</v>
      </c>
      <c r="J18" s="36" t="s">
        <v>75</v>
      </c>
      <c r="K18" s="37" t="s">
        <v>51</v>
      </c>
      <c r="L18" s="6">
        <v>32</v>
      </c>
      <c r="M18" s="6">
        <v>12</v>
      </c>
      <c r="N18" s="6">
        <v>10</v>
      </c>
      <c r="O18" s="6">
        <v>4</v>
      </c>
      <c r="P18" s="6">
        <v>6</v>
      </c>
      <c r="Q18" s="6">
        <v>4</v>
      </c>
      <c r="R18" s="6">
        <v>3</v>
      </c>
      <c r="S18" s="7">
        <f t="shared" si="0"/>
        <v>71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 s="24" customFormat="1" ht="12.6" x14ac:dyDescent="0.25">
      <c r="A19" s="33" t="s">
        <v>76</v>
      </c>
      <c r="B19" s="34" t="s">
        <v>77</v>
      </c>
      <c r="C19" s="34" t="s">
        <v>78</v>
      </c>
      <c r="D19" s="14">
        <v>1250000</v>
      </c>
      <c r="E19" s="14">
        <v>625000</v>
      </c>
      <c r="F19" s="36" t="s">
        <v>74</v>
      </c>
      <c r="G19" s="37" t="s">
        <v>49</v>
      </c>
      <c r="H19" s="36" t="s">
        <v>79</v>
      </c>
      <c r="I19" s="37" t="s">
        <v>49</v>
      </c>
      <c r="J19" s="36" t="s">
        <v>80</v>
      </c>
      <c r="K19" s="37" t="s">
        <v>51</v>
      </c>
      <c r="L19" s="6">
        <v>25</v>
      </c>
      <c r="M19" s="6">
        <v>10</v>
      </c>
      <c r="N19" s="6">
        <v>8</v>
      </c>
      <c r="O19" s="6">
        <v>5</v>
      </c>
      <c r="P19" s="6">
        <v>7</v>
      </c>
      <c r="Q19" s="6">
        <v>7</v>
      </c>
      <c r="R19" s="6">
        <v>3</v>
      </c>
      <c r="S19" s="7">
        <f t="shared" si="0"/>
        <v>65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 s="24" customFormat="1" ht="12.75" customHeight="1" x14ac:dyDescent="0.25">
      <c r="A20" s="33" t="s">
        <v>81</v>
      </c>
      <c r="B20" s="34" t="s">
        <v>82</v>
      </c>
      <c r="C20" s="34" t="s">
        <v>83</v>
      </c>
      <c r="D20" s="14">
        <v>1025000</v>
      </c>
      <c r="E20" s="14">
        <v>820000</v>
      </c>
      <c r="F20" s="36" t="s">
        <v>50</v>
      </c>
      <c r="G20" s="37" t="s">
        <v>49</v>
      </c>
      <c r="H20" s="36" t="s">
        <v>68</v>
      </c>
      <c r="I20" s="37" t="s">
        <v>49</v>
      </c>
      <c r="J20" s="36" t="s">
        <v>69</v>
      </c>
      <c r="K20" s="37" t="s">
        <v>51</v>
      </c>
      <c r="L20" s="6">
        <v>20</v>
      </c>
      <c r="M20" s="6">
        <v>10</v>
      </c>
      <c r="N20" s="6">
        <v>8</v>
      </c>
      <c r="O20" s="6">
        <v>5</v>
      </c>
      <c r="P20" s="6">
        <v>7</v>
      </c>
      <c r="Q20" s="6">
        <v>5</v>
      </c>
      <c r="R20" s="6">
        <v>2</v>
      </c>
      <c r="S20" s="7">
        <f t="shared" si="0"/>
        <v>57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 s="24" customFormat="1" ht="12.75" customHeight="1" x14ac:dyDescent="0.25">
      <c r="A21" s="33" t="s">
        <v>84</v>
      </c>
      <c r="B21" s="34" t="s">
        <v>85</v>
      </c>
      <c r="C21" s="34" t="s">
        <v>86</v>
      </c>
      <c r="D21" s="14">
        <v>1250000</v>
      </c>
      <c r="E21" s="14">
        <v>625000</v>
      </c>
      <c r="F21" s="36" t="s">
        <v>87</v>
      </c>
      <c r="G21" s="37" t="s">
        <v>73</v>
      </c>
      <c r="H21" s="36" t="s">
        <v>88</v>
      </c>
      <c r="I21" s="37" t="s">
        <v>51</v>
      </c>
      <c r="J21" s="36" t="s">
        <v>89</v>
      </c>
      <c r="K21" s="37" t="s">
        <v>51</v>
      </c>
      <c r="L21" s="6">
        <v>27</v>
      </c>
      <c r="M21" s="6">
        <v>11</v>
      </c>
      <c r="N21" s="6">
        <v>8</v>
      </c>
      <c r="O21" s="6">
        <v>5</v>
      </c>
      <c r="P21" s="6">
        <v>7</v>
      </c>
      <c r="Q21" s="6">
        <v>7</v>
      </c>
      <c r="R21" s="6">
        <v>2</v>
      </c>
      <c r="S21" s="7">
        <f t="shared" si="0"/>
        <v>67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 s="24" customFormat="1" ht="13.5" customHeight="1" x14ac:dyDescent="0.25">
      <c r="A22" s="33" t="s">
        <v>90</v>
      </c>
      <c r="B22" s="34" t="s">
        <v>91</v>
      </c>
      <c r="C22" s="38" t="s">
        <v>92</v>
      </c>
      <c r="D22" s="14">
        <v>1422500</v>
      </c>
      <c r="E22" s="14">
        <v>900000</v>
      </c>
      <c r="F22" s="36" t="s">
        <v>93</v>
      </c>
      <c r="G22" s="37" t="s">
        <v>49</v>
      </c>
      <c r="H22" s="36" t="s">
        <v>88</v>
      </c>
      <c r="I22" s="37" t="s">
        <v>49</v>
      </c>
      <c r="J22" s="39" t="s">
        <v>94</v>
      </c>
      <c r="K22" s="37" t="s">
        <v>51</v>
      </c>
      <c r="L22" s="6">
        <v>33</v>
      </c>
      <c r="M22" s="6">
        <v>11</v>
      </c>
      <c r="N22" s="6">
        <v>12</v>
      </c>
      <c r="O22" s="6">
        <v>5</v>
      </c>
      <c r="P22" s="6">
        <v>8</v>
      </c>
      <c r="Q22" s="6">
        <v>8</v>
      </c>
      <c r="R22" s="6">
        <v>4</v>
      </c>
      <c r="S22" s="7">
        <f t="shared" si="0"/>
        <v>81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 s="24" customFormat="1" ht="12.75" customHeight="1" x14ac:dyDescent="0.25">
      <c r="A23" s="33" t="s">
        <v>95</v>
      </c>
      <c r="B23" s="34" t="s">
        <v>96</v>
      </c>
      <c r="C23" s="38" t="s">
        <v>97</v>
      </c>
      <c r="D23" s="14">
        <v>2489000</v>
      </c>
      <c r="E23" s="14">
        <v>900000</v>
      </c>
      <c r="F23" s="36" t="s">
        <v>88</v>
      </c>
      <c r="G23" s="37" t="s">
        <v>49</v>
      </c>
      <c r="H23" s="36" t="s">
        <v>98</v>
      </c>
      <c r="I23" s="37" t="s">
        <v>49</v>
      </c>
      <c r="J23" s="36" t="s">
        <v>99</v>
      </c>
      <c r="K23" s="37" t="s">
        <v>51</v>
      </c>
      <c r="L23" s="6">
        <v>15</v>
      </c>
      <c r="M23" s="6">
        <v>13</v>
      </c>
      <c r="N23" s="6">
        <v>5</v>
      </c>
      <c r="O23" s="6">
        <v>5</v>
      </c>
      <c r="P23" s="6">
        <v>5</v>
      </c>
      <c r="Q23" s="6">
        <v>4</v>
      </c>
      <c r="R23" s="6">
        <v>4</v>
      </c>
      <c r="S23" s="7">
        <f t="shared" si="0"/>
        <v>51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 s="24" customFormat="1" ht="12.75" customHeight="1" x14ac:dyDescent="0.25">
      <c r="A24" s="33" t="s">
        <v>100</v>
      </c>
      <c r="B24" s="40" t="s">
        <v>101</v>
      </c>
      <c r="C24" s="38" t="s">
        <v>102</v>
      </c>
      <c r="D24" s="41" t="s">
        <v>103</v>
      </c>
      <c r="E24" s="14">
        <v>1130232</v>
      </c>
      <c r="F24" s="33" t="s">
        <v>104</v>
      </c>
      <c r="G24" s="37" t="s">
        <v>51</v>
      </c>
      <c r="H24" s="42" t="s">
        <v>98</v>
      </c>
      <c r="I24" s="37" t="s">
        <v>49</v>
      </c>
      <c r="J24" s="42" t="s">
        <v>105</v>
      </c>
      <c r="K24" s="37" t="s">
        <v>49</v>
      </c>
      <c r="L24" s="6">
        <v>30</v>
      </c>
      <c r="M24" s="6">
        <v>13</v>
      </c>
      <c r="N24" s="6">
        <v>12</v>
      </c>
      <c r="O24" s="6">
        <v>4</v>
      </c>
      <c r="P24" s="6">
        <v>7</v>
      </c>
      <c r="Q24" s="6">
        <v>7</v>
      </c>
      <c r="R24" s="6">
        <v>2</v>
      </c>
      <c r="S24" s="7">
        <f t="shared" si="0"/>
        <v>75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 s="24" customFormat="1" ht="12.75" customHeight="1" x14ac:dyDescent="0.25">
      <c r="A25" s="33" t="s">
        <v>106</v>
      </c>
      <c r="B25" s="34" t="s">
        <v>107</v>
      </c>
      <c r="C25" s="38" t="s">
        <v>108</v>
      </c>
      <c r="D25" s="14">
        <v>1198500</v>
      </c>
      <c r="E25" s="14">
        <v>600000</v>
      </c>
      <c r="F25" s="33" t="s">
        <v>109</v>
      </c>
      <c r="G25" s="37" t="s">
        <v>49</v>
      </c>
      <c r="H25" s="42" t="s">
        <v>110</v>
      </c>
      <c r="I25" s="37" t="s">
        <v>51</v>
      </c>
      <c r="J25" s="42" t="s">
        <v>52</v>
      </c>
      <c r="K25" s="37" t="s">
        <v>73</v>
      </c>
      <c r="L25" s="6">
        <v>33</v>
      </c>
      <c r="M25" s="6">
        <v>11</v>
      </c>
      <c r="N25" s="6">
        <v>12</v>
      </c>
      <c r="O25" s="6">
        <v>5</v>
      </c>
      <c r="P25" s="6">
        <v>9</v>
      </c>
      <c r="Q25" s="6">
        <v>9</v>
      </c>
      <c r="R25" s="6">
        <v>2</v>
      </c>
      <c r="S25" s="7">
        <f t="shared" si="0"/>
        <v>81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 s="24" customFormat="1" ht="12.75" customHeight="1" x14ac:dyDescent="0.25">
      <c r="A26" s="33" t="s">
        <v>111</v>
      </c>
      <c r="B26" s="34" t="s">
        <v>112</v>
      </c>
      <c r="C26" s="38" t="s">
        <v>113</v>
      </c>
      <c r="D26" s="14">
        <v>1208000</v>
      </c>
      <c r="E26" s="14">
        <v>800000</v>
      </c>
      <c r="F26" s="33" t="s">
        <v>114</v>
      </c>
      <c r="G26" s="43" t="s">
        <v>73</v>
      </c>
      <c r="H26" s="42" t="s">
        <v>110</v>
      </c>
      <c r="I26" s="37" t="s">
        <v>49</v>
      </c>
      <c r="J26" s="42" t="s">
        <v>58</v>
      </c>
      <c r="K26" s="37" t="s">
        <v>51</v>
      </c>
      <c r="L26" s="6">
        <v>25</v>
      </c>
      <c r="M26" s="6">
        <v>11</v>
      </c>
      <c r="N26" s="6">
        <v>9</v>
      </c>
      <c r="O26" s="6">
        <v>4</v>
      </c>
      <c r="P26" s="6">
        <v>7</v>
      </c>
      <c r="Q26" s="6">
        <v>6</v>
      </c>
      <c r="R26" s="6">
        <v>5</v>
      </c>
      <c r="S26" s="7">
        <f t="shared" si="0"/>
        <v>67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 s="24" customFormat="1" ht="12.6" x14ac:dyDescent="0.25">
      <c r="A27" s="33" t="s">
        <v>115</v>
      </c>
      <c r="B27" s="34" t="s">
        <v>112</v>
      </c>
      <c r="C27" s="38" t="s">
        <v>116</v>
      </c>
      <c r="D27" s="14">
        <v>1050000</v>
      </c>
      <c r="E27" s="14">
        <v>750000</v>
      </c>
      <c r="F27" s="33" t="s">
        <v>79</v>
      </c>
      <c r="G27" s="37" t="s">
        <v>51</v>
      </c>
      <c r="H27" s="42" t="s">
        <v>109</v>
      </c>
      <c r="I27" s="37" t="s">
        <v>51</v>
      </c>
      <c r="J27" s="42" t="s">
        <v>64</v>
      </c>
      <c r="K27" s="37" t="s">
        <v>51</v>
      </c>
      <c r="L27" s="6">
        <v>33</v>
      </c>
      <c r="M27" s="6">
        <v>10</v>
      </c>
      <c r="N27" s="6">
        <v>12</v>
      </c>
      <c r="O27" s="6">
        <v>5</v>
      </c>
      <c r="P27" s="6">
        <v>9</v>
      </c>
      <c r="Q27" s="6">
        <v>8</v>
      </c>
      <c r="R27" s="6">
        <v>5</v>
      </c>
      <c r="S27" s="7">
        <f t="shared" si="0"/>
        <v>82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 s="24" customFormat="1" ht="12.75" customHeight="1" x14ac:dyDescent="0.25">
      <c r="A28" s="33" t="s">
        <v>117</v>
      </c>
      <c r="B28" s="34" t="s">
        <v>112</v>
      </c>
      <c r="C28" s="38" t="s">
        <v>118</v>
      </c>
      <c r="D28" s="14">
        <v>1457000</v>
      </c>
      <c r="E28" s="14">
        <v>900000</v>
      </c>
      <c r="F28" s="33" t="s">
        <v>93</v>
      </c>
      <c r="G28" s="37" t="s">
        <v>119</v>
      </c>
      <c r="H28" s="42" t="s">
        <v>104</v>
      </c>
      <c r="I28" s="37" t="s">
        <v>49</v>
      </c>
      <c r="J28" s="42" t="s">
        <v>89</v>
      </c>
      <c r="K28" s="37" t="s">
        <v>51</v>
      </c>
      <c r="L28" s="6">
        <v>23</v>
      </c>
      <c r="M28" s="6">
        <v>11</v>
      </c>
      <c r="N28" s="6">
        <v>9</v>
      </c>
      <c r="O28" s="6">
        <v>4</v>
      </c>
      <c r="P28" s="6">
        <v>7</v>
      </c>
      <c r="Q28" s="6">
        <v>3</v>
      </c>
      <c r="R28" s="6">
        <v>5</v>
      </c>
      <c r="S28" s="7">
        <f t="shared" si="0"/>
        <v>62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 s="24" customFormat="1" ht="12.75" customHeight="1" x14ac:dyDescent="0.25">
      <c r="A29" s="33" t="s">
        <v>120</v>
      </c>
      <c r="B29" s="38" t="s">
        <v>121</v>
      </c>
      <c r="C29" s="38" t="s">
        <v>122</v>
      </c>
      <c r="D29" s="14">
        <v>3025500</v>
      </c>
      <c r="E29" s="14">
        <v>1180000</v>
      </c>
      <c r="F29" s="33" t="s">
        <v>57</v>
      </c>
      <c r="G29" s="43" t="s">
        <v>73</v>
      </c>
      <c r="H29" s="42" t="s">
        <v>62</v>
      </c>
      <c r="I29" s="37" t="s">
        <v>51</v>
      </c>
      <c r="J29" s="42" t="s">
        <v>75</v>
      </c>
      <c r="K29" s="37" t="s">
        <v>51</v>
      </c>
      <c r="L29" s="6">
        <v>26</v>
      </c>
      <c r="M29" s="6">
        <v>12</v>
      </c>
      <c r="N29" s="6">
        <v>10</v>
      </c>
      <c r="O29" s="6">
        <v>5</v>
      </c>
      <c r="P29" s="6">
        <v>7</v>
      </c>
      <c r="Q29" s="6">
        <v>6</v>
      </c>
      <c r="R29" s="6">
        <v>5</v>
      </c>
      <c r="S29" s="7">
        <f t="shared" si="0"/>
        <v>71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 s="24" customFormat="1" ht="12.75" customHeight="1" x14ac:dyDescent="0.25">
      <c r="A30" s="33" t="s">
        <v>123</v>
      </c>
      <c r="B30" s="38" t="s">
        <v>124</v>
      </c>
      <c r="C30" s="38" t="s">
        <v>125</v>
      </c>
      <c r="D30" s="14">
        <v>890000</v>
      </c>
      <c r="E30" s="14">
        <v>720000</v>
      </c>
      <c r="F30" s="33" t="s">
        <v>68</v>
      </c>
      <c r="G30" s="37" t="s">
        <v>51</v>
      </c>
      <c r="H30" s="42" t="s">
        <v>56</v>
      </c>
      <c r="I30" s="37" t="s">
        <v>49</v>
      </c>
      <c r="J30" s="42" t="s">
        <v>80</v>
      </c>
      <c r="K30" s="37" t="s">
        <v>51</v>
      </c>
      <c r="L30" s="6">
        <v>25</v>
      </c>
      <c r="M30" s="6">
        <v>11</v>
      </c>
      <c r="N30" s="6">
        <v>9</v>
      </c>
      <c r="O30" s="6">
        <v>5</v>
      </c>
      <c r="P30" s="6">
        <v>7</v>
      </c>
      <c r="Q30" s="6">
        <v>5</v>
      </c>
      <c r="R30" s="6">
        <v>3</v>
      </c>
      <c r="S30" s="7">
        <f t="shared" si="0"/>
        <v>65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 s="24" customFormat="1" ht="12.75" customHeight="1" x14ac:dyDescent="0.25">
      <c r="A31" s="33" t="s">
        <v>126</v>
      </c>
      <c r="B31" s="38" t="s">
        <v>127</v>
      </c>
      <c r="C31" s="38" t="s">
        <v>128</v>
      </c>
      <c r="D31" s="14">
        <v>1065000</v>
      </c>
      <c r="E31" s="14">
        <v>958000</v>
      </c>
      <c r="F31" s="33" t="s">
        <v>98</v>
      </c>
      <c r="G31" s="37" t="s">
        <v>51</v>
      </c>
      <c r="H31" s="42" t="s">
        <v>129</v>
      </c>
      <c r="I31" s="37" t="s">
        <v>51</v>
      </c>
      <c r="J31" s="42" t="s">
        <v>69</v>
      </c>
      <c r="K31" s="37" t="s">
        <v>51</v>
      </c>
      <c r="L31" s="6">
        <v>23</v>
      </c>
      <c r="M31" s="6">
        <v>10</v>
      </c>
      <c r="N31" s="6">
        <v>7</v>
      </c>
      <c r="O31" s="6">
        <v>5</v>
      </c>
      <c r="P31" s="6">
        <v>7</v>
      </c>
      <c r="Q31" s="6">
        <v>5</v>
      </c>
      <c r="R31" s="6">
        <v>2</v>
      </c>
      <c r="S31" s="7">
        <f t="shared" si="0"/>
        <v>59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 s="24" customFormat="1" ht="12.6" x14ac:dyDescent="0.25">
      <c r="A32" s="33" t="s">
        <v>130</v>
      </c>
      <c r="B32" s="38" t="s">
        <v>131</v>
      </c>
      <c r="C32" s="38" t="s">
        <v>132</v>
      </c>
      <c r="D32" s="14">
        <v>1160000</v>
      </c>
      <c r="E32" s="14">
        <v>780000</v>
      </c>
      <c r="F32" s="33" t="s">
        <v>110</v>
      </c>
      <c r="G32" s="37" t="s">
        <v>51</v>
      </c>
      <c r="H32" s="42" t="s">
        <v>133</v>
      </c>
      <c r="I32" s="37" t="s">
        <v>51</v>
      </c>
      <c r="J32" s="42" t="s">
        <v>89</v>
      </c>
      <c r="K32" s="37" t="s">
        <v>51</v>
      </c>
      <c r="L32" s="6">
        <v>25</v>
      </c>
      <c r="M32" s="6">
        <v>10</v>
      </c>
      <c r="N32" s="6">
        <v>9</v>
      </c>
      <c r="O32" s="6">
        <v>5</v>
      </c>
      <c r="P32" s="6">
        <v>7</v>
      </c>
      <c r="Q32" s="6">
        <v>7</v>
      </c>
      <c r="R32" s="6">
        <v>5</v>
      </c>
      <c r="S32" s="7">
        <f t="shared" si="0"/>
        <v>68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 s="24" customFormat="1" ht="12.75" customHeight="1" x14ac:dyDescent="0.25">
      <c r="A33" s="33" t="s">
        <v>134</v>
      </c>
      <c r="B33" s="34" t="s">
        <v>77</v>
      </c>
      <c r="C33" s="38" t="s">
        <v>135</v>
      </c>
      <c r="D33" s="14">
        <v>1675000</v>
      </c>
      <c r="E33" s="14">
        <v>825000</v>
      </c>
      <c r="F33" s="33" t="s">
        <v>129</v>
      </c>
      <c r="G33" s="37" t="s">
        <v>51</v>
      </c>
      <c r="H33" s="42" t="s">
        <v>136</v>
      </c>
      <c r="I33" s="37" t="s">
        <v>51</v>
      </c>
      <c r="J33" s="44" t="s">
        <v>94</v>
      </c>
      <c r="K33" s="37" t="s">
        <v>49</v>
      </c>
      <c r="L33" s="6">
        <v>35</v>
      </c>
      <c r="M33" s="6">
        <v>12</v>
      </c>
      <c r="N33" s="6">
        <v>12</v>
      </c>
      <c r="O33" s="6">
        <v>5</v>
      </c>
      <c r="P33" s="6">
        <v>8</v>
      </c>
      <c r="Q33" s="6">
        <v>7</v>
      </c>
      <c r="R33" s="6">
        <v>3</v>
      </c>
      <c r="S33" s="7">
        <f t="shared" si="0"/>
        <v>82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 s="24" customFormat="1" ht="12.75" customHeight="1" x14ac:dyDescent="0.25">
      <c r="A34" s="33" t="s">
        <v>137</v>
      </c>
      <c r="B34" s="34" t="s">
        <v>138</v>
      </c>
      <c r="C34" s="38" t="s">
        <v>139</v>
      </c>
      <c r="D34" s="14">
        <v>2150000</v>
      </c>
      <c r="E34" s="14">
        <v>950000</v>
      </c>
      <c r="F34" s="33" t="s">
        <v>136</v>
      </c>
      <c r="G34" s="37" t="s">
        <v>51</v>
      </c>
      <c r="H34" s="42" t="s">
        <v>48</v>
      </c>
      <c r="I34" s="37" t="s">
        <v>51</v>
      </c>
      <c r="J34" s="42" t="s">
        <v>99</v>
      </c>
      <c r="K34" s="45" t="s">
        <v>51</v>
      </c>
      <c r="L34" s="6">
        <v>28</v>
      </c>
      <c r="M34" s="6">
        <v>11</v>
      </c>
      <c r="N34" s="6">
        <v>10</v>
      </c>
      <c r="O34" s="6">
        <v>5</v>
      </c>
      <c r="P34" s="6">
        <v>8</v>
      </c>
      <c r="Q34" s="6">
        <v>8</v>
      </c>
      <c r="R34" s="6">
        <v>4</v>
      </c>
      <c r="S34" s="7">
        <f t="shared" si="0"/>
        <v>74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 s="24" customFormat="1" ht="12.75" customHeight="1" x14ac:dyDescent="0.25">
      <c r="A35" s="33" t="s">
        <v>140</v>
      </c>
      <c r="B35" s="34" t="s">
        <v>138</v>
      </c>
      <c r="C35" s="38" t="s">
        <v>141</v>
      </c>
      <c r="D35" s="14">
        <v>1155000</v>
      </c>
      <c r="E35" s="14">
        <v>850000</v>
      </c>
      <c r="F35" s="33" t="s">
        <v>133</v>
      </c>
      <c r="G35" s="37" t="s">
        <v>51</v>
      </c>
      <c r="H35" s="42" t="s">
        <v>93</v>
      </c>
      <c r="I35" s="37" t="s">
        <v>51</v>
      </c>
      <c r="J35" s="42" t="s">
        <v>105</v>
      </c>
      <c r="K35" s="37" t="s">
        <v>51</v>
      </c>
      <c r="L35" s="6">
        <v>28</v>
      </c>
      <c r="M35" s="6">
        <v>10</v>
      </c>
      <c r="N35" s="6">
        <v>10</v>
      </c>
      <c r="O35" s="6">
        <v>5</v>
      </c>
      <c r="P35" s="6">
        <v>8</v>
      </c>
      <c r="Q35" s="6">
        <v>8</v>
      </c>
      <c r="R35" s="6">
        <v>4</v>
      </c>
      <c r="S35" s="7">
        <f>SUM(L35:R35)</f>
        <v>73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 s="24" customFormat="1" ht="12.75" customHeight="1" x14ac:dyDescent="0.25">
      <c r="A36" s="33" t="s">
        <v>142</v>
      </c>
      <c r="B36" s="34" t="s">
        <v>143</v>
      </c>
      <c r="C36" s="34" t="s">
        <v>144</v>
      </c>
      <c r="D36" s="14">
        <v>2160000</v>
      </c>
      <c r="E36" s="14">
        <v>1000000</v>
      </c>
      <c r="F36" s="33" t="s">
        <v>48</v>
      </c>
      <c r="G36" s="37" t="s">
        <v>49</v>
      </c>
      <c r="H36" s="42" t="s">
        <v>50</v>
      </c>
      <c r="I36" s="37" t="s">
        <v>49</v>
      </c>
      <c r="J36" s="36" t="s">
        <v>52</v>
      </c>
      <c r="K36" s="37" t="s">
        <v>49</v>
      </c>
      <c r="L36" s="6">
        <v>20</v>
      </c>
      <c r="M36" s="6">
        <v>12</v>
      </c>
      <c r="N36" s="6">
        <v>8</v>
      </c>
      <c r="O36" s="6">
        <v>4</v>
      </c>
      <c r="P36" s="6">
        <v>7</v>
      </c>
      <c r="Q36" s="6">
        <v>3</v>
      </c>
      <c r="R36" s="6">
        <v>2</v>
      </c>
      <c r="S36" s="7">
        <f t="shared" si="0"/>
        <v>56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 s="24" customFormat="1" ht="12.75" customHeight="1" x14ac:dyDescent="0.25">
      <c r="A37" s="33" t="s">
        <v>145</v>
      </c>
      <c r="B37" s="34" t="s">
        <v>146</v>
      </c>
      <c r="C37" s="38" t="s">
        <v>147</v>
      </c>
      <c r="D37" s="14">
        <v>1560000</v>
      </c>
      <c r="E37" s="14">
        <v>800000</v>
      </c>
      <c r="F37" s="33" t="s">
        <v>56</v>
      </c>
      <c r="G37" s="37" t="s">
        <v>51</v>
      </c>
      <c r="H37" s="42" t="s">
        <v>57</v>
      </c>
      <c r="I37" s="37" t="s">
        <v>51</v>
      </c>
      <c r="J37" s="36" t="s">
        <v>58</v>
      </c>
      <c r="K37" s="37" t="s">
        <v>51</v>
      </c>
      <c r="L37" s="6">
        <v>34</v>
      </c>
      <c r="M37" s="6">
        <v>11</v>
      </c>
      <c r="N37" s="6">
        <v>12</v>
      </c>
      <c r="O37" s="6">
        <v>5</v>
      </c>
      <c r="P37" s="6">
        <v>9</v>
      </c>
      <c r="Q37" s="6">
        <v>8</v>
      </c>
      <c r="R37" s="6">
        <v>3</v>
      </c>
      <c r="S37" s="7">
        <f t="shared" si="0"/>
        <v>82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 s="24" customFormat="1" ht="12.75" customHeight="1" x14ac:dyDescent="0.25">
      <c r="A38" s="33" t="s">
        <v>148</v>
      </c>
      <c r="B38" s="34" t="s">
        <v>149</v>
      </c>
      <c r="C38" s="38" t="s">
        <v>150</v>
      </c>
      <c r="D38" s="14">
        <v>1370000</v>
      </c>
      <c r="E38" s="14">
        <v>800000</v>
      </c>
      <c r="F38" s="33" t="s">
        <v>62</v>
      </c>
      <c r="G38" s="37" t="s">
        <v>51</v>
      </c>
      <c r="H38" s="42" t="s">
        <v>63</v>
      </c>
      <c r="I38" s="37" t="s">
        <v>51</v>
      </c>
      <c r="J38" s="36" t="s">
        <v>64</v>
      </c>
      <c r="K38" s="45" t="s">
        <v>51</v>
      </c>
      <c r="L38" s="6">
        <v>30</v>
      </c>
      <c r="M38" s="6">
        <v>10</v>
      </c>
      <c r="N38" s="6">
        <v>12</v>
      </c>
      <c r="O38" s="6">
        <v>5</v>
      </c>
      <c r="P38" s="6">
        <v>8</v>
      </c>
      <c r="Q38" s="6">
        <v>7</v>
      </c>
      <c r="R38" s="6">
        <v>3</v>
      </c>
      <c r="S38" s="7">
        <f t="shared" si="0"/>
        <v>75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 s="24" customFormat="1" ht="12.75" customHeight="1" x14ac:dyDescent="0.25">
      <c r="A39" s="33" t="s">
        <v>151</v>
      </c>
      <c r="B39" s="34" t="s">
        <v>152</v>
      </c>
      <c r="C39" s="38" t="s">
        <v>153</v>
      </c>
      <c r="D39" s="14">
        <v>2070000</v>
      </c>
      <c r="E39" s="14">
        <v>1200000</v>
      </c>
      <c r="F39" s="33" t="s">
        <v>88</v>
      </c>
      <c r="G39" s="37" t="s">
        <v>49</v>
      </c>
      <c r="H39" s="42" t="s">
        <v>109</v>
      </c>
      <c r="I39" s="37" t="s">
        <v>49</v>
      </c>
      <c r="J39" s="39" t="s">
        <v>94</v>
      </c>
      <c r="K39" s="37" t="s">
        <v>51</v>
      </c>
      <c r="L39" s="6">
        <v>20</v>
      </c>
      <c r="M39" s="6">
        <v>13</v>
      </c>
      <c r="N39" s="6">
        <v>11</v>
      </c>
      <c r="O39" s="6">
        <v>5</v>
      </c>
      <c r="P39" s="6">
        <v>7</v>
      </c>
      <c r="Q39" s="6">
        <v>7</v>
      </c>
      <c r="R39" s="6">
        <v>4</v>
      </c>
      <c r="S39" s="7">
        <f t="shared" si="0"/>
        <v>67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 s="24" customFormat="1" ht="12.75" customHeight="1" x14ac:dyDescent="0.25">
      <c r="A40" s="33" t="s">
        <v>154</v>
      </c>
      <c r="B40" s="34" t="s">
        <v>155</v>
      </c>
      <c r="C40" s="38" t="s">
        <v>156</v>
      </c>
      <c r="D40" s="14">
        <v>1447400</v>
      </c>
      <c r="E40" s="14">
        <v>900000</v>
      </c>
      <c r="F40" s="33" t="s">
        <v>73</v>
      </c>
      <c r="G40" s="43" t="s">
        <v>73</v>
      </c>
      <c r="H40" s="42" t="s">
        <v>74</v>
      </c>
      <c r="I40" s="37" t="s">
        <v>51</v>
      </c>
      <c r="J40" s="36" t="s">
        <v>75</v>
      </c>
      <c r="K40" s="37" t="s">
        <v>51</v>
      </c>
      <c r="L40" s="6">
        <v>33</v>
      </c>
      <c r="M40" s="6">
        <v>10</v>
      </c>
      <c r="N40" s="6">
        <v>12</v>
      </c>
      <c r="O40" s="6">
        <v>5</v>
      </c>
      <c r="P40" s="6">
        <v>9</v>
      </c>
      <c r="Q40" s="6">
        <v>9</v>
      </c>
      <c r="R40" s="6">
        <v>2</v>
      </c>
      <c r="S40" s="7">
        <f t="shared" si="0"/>
        <v>80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 s="27" customFormat="1" ht="12.75" customHeight="1" x14ac:dyDescent="0.25">
      <c r="A41" s="33" t="s">
        <v>157</v>
      </c>
      <c r="B41" s="34" t="s">
        <v>158</v>
      </c>
      <c r="C41" s="38" t="s">
        <v>159</v>
      </c>
      <c r="D41" s="14">
        <v>1880000</v>
      </c>
      <c r="E41" s="14">
        <v>1100000</v>
      </c>
      <c r="F41" s="33" t="s">
        <v>74</v>
      </c>
      <c r="G41" s="37" t="s">
        <v>51</v>
      </c>
      <c r="H41" s="42" t="s">
        <v>79</v>
      </c>
      <c r="I41" s="37" t="s">
        <v>51</v>
      </c>
      <c r="J41" s="36" t="s">
        <v>80</v>
      </c>
      <c r="K41" s="37" t="s">
        <v>51</v>
      </c>
      <c r="L41" s="6">
        <v>30</v>
      </c>
      <c r="M41" s="6">
        <v>13</v>
      </c>
      <c r="N41" s="6">
        <v>12</v>
      </c>
      <c r="O41" s="6">
        <v>3</v>
      </c>
      <c r="P41" s="6">
        <v>8</v>
      </c>
      <c r="Q41" s="6">
        <v>6</v>
      </c>
      <c r="R41" s="6">
        <v>3</v>
      </c>
      <c r="S41" s="7">
        <f t="shared" si="0"/>
        <v>75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 ht="12.6" x14ac:dyDescent="0.3">
      <c r="D42" s="28">
        <f>SUM(D14:D41)</f>
        <v>42234195</v>
      </c>
      <c r="E42" s="28">
        <f>SUM(E14:E41)</f>
        <v>24783232</v>
      </c>
      <c r="F42" s="25"/>
    </row>
    <row r="43" spans="1:85" x14ac:dyDescent="0.3">
      <c r="E43" s="25"/>
      <c r="F43" s="25"/>
      <c r="G43" s="25"/>
      <c r="H43" s="25"/>
    </row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41" xr:uid="{B52E78C4-E171-4129-A74B-6064C6A96DC1}">
      <formula1>40</formula1>
    </dataValidation>
    <dataValidation type="decimal" operator="lessThanOrEqual" allowBlank="1" showInputMessage="1" showErrorMessage="1" error="max. 15" sqref="M14:N41" xr:uid="{D9A2C362-2E74-488B-B2C1-1A83CED5787F}">
      <formula1>15</formula1>
    </dataValidation>
    <dataValidation type="decimal" operator="lessThanOrEqual" allowBlank="1" showInputMessage="1" showErrorMessage="1" error="max. 10" sqref="P14:Q41" xr:uid="{02325147-6422-4E03-8BE0-4AC6433B7639}">
      <formula1>10</formula1>
    </dataValidation>
    <dataValidation type="decimal" operator="lessThanOrEqual" allowBlank="1" showInputMessage="1" showErrorMessage="1" error="max. 5" sqref="R14:R41 O14:O41" xr:uid="{729D51B8-616B-48F3-AAEA-EBA0AE0D4971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9E8A6-6673-418E-9D29-5D0BF1489DE4}">
  <dimension ref="A1:CG43"/>
  <sheetViews>
    <sheetView zoomScale="80" zoomScaleNormal="80" workbookViewId="0"/>
  </sheetViews>
  <sheetFormatPr defaultColWidth="9.109375" defaultRowHeight="12" x14ac:dyDescent="0.3"/>
  <cols>
    <col min="1" max="1" width="11.6640625" style="21" customWidth="1"/>
    <col min="2" max="2" width="30" style="21" bestFit="1" customWidth="1"/>
    <col min="3" max="3" width="43.6640625" style="21" customWidth="1"/>
    <col min="4" max="4" width="15.5546875" style="21" customWidth="1"/>
    <col min="5" max="5" width="15" style="21" customWidth="1"/>
    <col min="6" max="6" width="15.6640625" style="21" customWidth="1"/>
    <col min="7" max="7" width="5.6640625" style="22" customWidth="1"/>
    <col min="8" max="8" width="15.6640625" style="22" customWidth="1"/>
    <col min="9" max="9" width="5.6640625" style="21" customWidth="1"/>
    <col min="10" max="10" width="15.6640625" style="21" customWidth="1"/>
    <col min="11" max="11" width="5.6640625" style="21" customWidth="1"/>
    <col min="12" max="12" width="9.6640625" style="21" customWidth="1"/>
    <col min="13" max="19" width="9.33203125" style="21" customWidth="1"/>
    <col min="20" max="16384" width="9.109375" style="21"/>
  </cols>
  <sheetData>
    <row r="1" spans="1:85" ht="38.25" customHeight="1" x14ac:dyDescent="0.3">
      <c r="A1" s="20" t="s">
        <v>0</v>
      </c>
    </row>
    <row r="2" spans="1:85" ht="12.6" x14ac:dyDescent="0.3">
      <c r="A2" s="23" t="s">
        <v>1</v>
      </c>
      <c r="D2" s="23" t="s">
        <v>2</v>
      </c>
    </row>
    <row r="3" spans="1:85" ht="12.6" x14ac:dyDescent="0.3">
      <c r="A3" s="23" t="s">
        <v>3</v>
      </c>
      <c r="D3" s="17" t="s">
        <v>4</v>
      </c>
      <c r="E3" s="17"/>
      <c r="F3" s="17"/>
      <c r="G3" s="17"/>
      <c r="H3" s="17"/>
      <c r="I3" s="17"/>
      <c r="J3" s="17"/>
      <c r="K3" s="17"/>
    </row>
    <row r="4" spans="1:85" ht="27" customHeight="1" x14ac:dyDescent="0.3">
      <c r="A4" s="18" t="s">
        <v>5</v>
      </c>
      <c r="B4" s="18"/>
      <c r="C4" s="18"/>
      <c r="D4" s="17" t="s">
        <v>6</v>
      </c>
      <c r="E4" s="17"/>
      <c r="F4" s="17"/>
      <c r="G4" s="17"/>
      <c r="H4" s="17"/>
      <c r="I4" s="17"/>
      <c r="J4" s="17"/>
      <c r="K4" s="17"/>
      <c r="N4" s="26"/>
      <c r="O4" s="26"/>
    </row>
    <row r="5" spans="1:85" ht="25.2" customHeight="1" x14ac:dyDescent="0.3">
      <c r="A5" s="19" t="s">
        <v>7</v>
      </c>
      <c r="B5" s="19"/>
      <c r="C5" s="19"/>
      <c r="D5" s="17" t="s">
        <v>8</v>
      </c>
      <c r="E5" s="17"/>
      <c r="F5" s="17"/>
      <c r="G5" s="17"/>
      <c r="H5" s="17"/>
      <c r="I5" s="17"/>
      <c r="J5" s="17"/>
      <c r="K5" s="17"/>
    </row>
    <row r="6" spans="1:85" ht="12.6" x14ac:dyDescent="0.3">
      <c r="A6" s="23"/>
      <c r="D6" s="17" t="s">
        <v>9</v>
      </c>
      <c r="E6" s="17"/>
      <c r="F6" s="17"/>
      <c r="G6" s="17"/>
      <c r="H6" s="17"/>
      <c r="I6" s="17"/>
      <c r="J6" s="17"/>
      <c r="K6" s="17"/>
    </row>
    <row r="7" spans="1:85" x14ac:dyDescent="0.3">
      <c r="G7" s="21"/>
      <c r="H7" s="21"/>
    </row>
    <row r="8" spans="1:85" ht="12.6" x14ac:dyDescent="0.3">
      <c r="A8" s="23" t="s">
        <v>10</v>
      </c>
      <c r="D8" s="23" t="s">
        <v>11</v>
      </c>
    </row>
    <row r="9" spans="1:85" ht="38.4" customHeight="1" x14ac:dyDescent="0.3">
      <c r="D9" s="17" t="s">
        <v>12</v>
      </c>
      <c r="E9" s="17"/>
      <c r="F9" s="17"/>
      <c r="G9" s="17"/>
      <c r="H9" s="17"/>
      <c r="I9" s="17"/>
      <c r="J9" s="17"/>
      <c r="K9" s="17"/>
    </row>
    <row r="10" spans="1:85" ht="12.6" x14ac:dyDescent="0.3">
      <c r="A10" s="23"/>
    </row>
    <row r="11" spans="1:85" ht="26.4" customHeight="1" x14ac:dyDescent="0.3">
      <c r="A11" s="16" t="s">
        <v>13</v>
      </c>
      <c r="B11" s="16" t="s">
        <v>14</v>
      </c>
      <c r="C11" s="16" t="s">
        <v>15</v>
      </c>
      <c r="D11" s="16" t="s">
        <v>16</v>
      </c>
      <c r="E11" s="31" t="s">
        <v>17</v>
      </c>
      <c r="F11" s="16" t="s">
        <v>18</v>
      </c>
      <c r="G11" s="16"/>
      <c r="H11" s="16" t="s">
        <v>19</v>
      </c>
      <c r="I11" s="16"/>
      <c r="J11" s="16" t="s">
        <v>20</v>
      </c>
      <c r="K11" s="16"/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26</v>
      </c>
      <c r="R11" s="16" t="s">
        <v>27</v>
      </c>
      <c r="S11" s="16" t="s">
        <v>28</v>
      </c>
    </row>
    <row r="12" spans="1:85" ht="59.4" customHeight="1" x14ac:dyDescent="0.3">
      <c r="A12" s="16"/>
      <c r="B12" s="16"/>
      <c r="C12" s="16"/>
      <c r="D12" s="16"/>
      <c r="E12" s="3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85" ht="28.95" customHeight="1" x14ac:dyDescent="0.3">
      <c r="A13" s="16"/>
      <c r="B13" s="16"/>
      <c r="C13" s="16"/>
      <c r="D13" s="16"/>
      <c r="E13" s="31"/>
      <c r="F13" s="32" t="s">
        <v>39</v>
      </c>
      <c r="G13" s="30" t="s">
        <v>40</v>
      </c>
      <c r="H13" s="30" t="s">
        <v>39</v>
      </c>
      <c r="I13" s="30" t="s">
        <v>40</v>
      </c>
      <c r="J13" s="30" t="s">
        <v>39</v>
      </c>
      <c r="K13" s="30" t="s">
        <v>40</v>
      </c>
      <c r="L13" s="30" t="s">
        <v>41</v>
      </c>
      <c r="M13" s="30" t="s">
        <v>42</v>
      </c>
      <c r="N13" s="30" t="s">
        <v>42</v>
      </c>
      <c r="O13" s="30" t="s">
        <v>43</v>
      </c>
      <c r="P13" s="30" t="s">
        <v>44</v>
      </c>
      <c r="Q13" s="30" t="s">
        <v>44</v>
      </c>
      <c r="R13" s="30" t="s">
        <v>43</v>
      </c>
      <c r="S13" s="30"/>
    </row>
    <row r="14" spans="1:85" s="24" customFormat="1" ht="12.75" customHeight="1" x14ac:dyDescent="0.25">
      <c r="A14" s="33" t="s">
        <v>45</v>
      </c>
      <c r="B14" s="34" t="s">
        <v>46</v>
      </c>
      <c r="C14" s="34" t="s">
        <v>47</v>
      </c>
      <c r="D14" s="35">
        <v>2133600</v>
      </c>
      <c r="E14" s="35">
        <v>1400000</v>
      </c>
      <c r="F14" s="36" t="s">
        <v>48</v>
      </c>
      <c r="G14" s="37" t="s">
        <v>49</v>
      </c>
      <c r="H14" s="36" t="s">
        <v>50</v>
      </c>
      <c r="I14" s="37" t="s">
        <v>51</v>
      </c>
      <c r="J14" s="36" t="s">
        <v>52</v>
      </c>
      <c r="K14" s="37" t="s">
        <v>51</v>
      </c>
      <c r="L14" s="6">
        <v>20</v>
      </c>
      <c r="M14" s="6">
        <v>12</v>
      </c>
      <c r="N14" s="6">
        <v>9</v>
      </c>
      <c r="O14" s="6">
        <v>5</v>
      </c>
      <c r="P14" s="6">
        <v>8</v>
      </c>
      <c r="Q14" s="6">
        <v>8</v>
      </c>
      <c r="R14" s="6">
        <v>4</v>
      </c>
      <c r="S14" s="7">
        <f>SUM(L14:R14)</f>
        <v>66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 s="24" customFormat="1" ht="12.75" customHeight="1" x14ac:dyDescent="0.25">
      <c r="A15" s="33" t="s">
        <v>53</v>
      </c>
      <c r="B15" s="34" t="s">
        <v>54</v>
      </c>
      <c r="C15" s="34" t="s">
        <v>55</v>
      </c>
      <c r="D15" s="14">
        <v>1029100</v>
      </c>
      <c r="E15" s="14">
        <v>600000</v>
      </c>
      <c r="F15" s="36" t="s">
        <v>56</v>
      </c>
      <c r="G15" s="37" t="s">
        <v>51</v>
      </c>
      <c r="H15" s="36" t="s">
        <v>57</v>
      </c>
      <c r="I15" s="37" t="s">
        <v>51</v>
      </c>
      <c r="J15" s="36" t="s">
        <v>58</v>
      </c>
      <c r="K15" s="37" t="s">
        <v>51</v>
      </c>
      <c r="L15" s="6">
        <v>34</v>
      </c>
      <c r="M15" s="6">
        <v>12</v>
      </c>
      <c r="N15" s="6">
        <v>13</v>
      </c>
      <c r="O15" s="6">
        <v>5</v>
      </c>
      <c r="P15" s="6">
        <v>8</v>
      </c>
      <c r="Q15" s="6">
        <v>7</v>
      </c>
      <c r="R15" s="6">
        <v>5</v>
      </c>
      <c r="S15" s="7">
        <f t="shared" ref="S15:S41" si="0">SUM(L15:R15)</f>
        <v>84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 s="24" customFormat="1" ht="12.75" customHeight="1" x14ac:dyDescent="0.25">
      <c r="A16" s="33" t="s">
        <v>59</v>
      </c>
      <c r="B16" s="34" t="s">
        <v>60</v>
      </c>
      <c r="C16" s="34" t="s">
        <v>61</v>
      </c>
      <c r="D16" s="14">
        <v>2247500</v>
      </c>
      <c r="E16" s="14">
        <v>1100000</v>
      </c>
      <c r="F16" s="36" t="s">
        <v>62</v>
      </c>
      <c r="G16" s="37" t="s">
        <v>51</v>
      </c>
      <c r="H16" s="36" t="s">
        <v>63</v>
      </c>
      <c r="I16" s="37" t="s">
        <v>51</v>
      </c>
      <c r="J16" s="36" t="s">
        <v>64</v>
      </c>
      <c r="K16" s="37" t="s">
        <v>51</v>
      </c>
      <c r="L16" s="6">
        <v>25</v>
      </c>
      <c r="M16" s="6">
        <v>12</v>
      </c>
      <c r="N16" s="6">
        <v>7</v>
      </c>
      <c r="O16" s="6">
        <v>3</v>
      </c>
      <c r="P16" s="6">
        <v>5</v>
      </c>
      <c r="Q16" s="6">
        <v>3</v>
      </c>
      <c r="R16" s="6">
        <v>2</v>
      </c>
      <c r="S16" s="7">
        <f t="shared" si="0"/>
        <v>57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 s="24" customFormat="1" ht="12.75" customHeight="1" x14ac:dyDescent="0.25">
      <c r="A17" s="33" t="s">
        <v>65</v>
      </c>
      <c r="B17" s="34" t="s">
        <v>66</v>
      </c>
      <c r="C17" s="34" t="s">
        <v>67</v>
      </c>
      <c r="D17" s="14">
        <v>1936095</v>
      </c>
      <c r="E17" s="14">
        <v>890000</v>
      </c>
      <c r="F17" s="36" t="s">
        <v>50</v>
      </c>
      <c r="G17" s="37" t="s">
        <v>49</v>
      </c>
      <c r="H17" s="36" t="s">
        <v>68</v>
      </c>
      <c r="I17" s="37" t="s">
        <v>49</v>
      </c>
      <c r="J17" s="36" t="s">
        <v>69</v>
      </c>
      <c r="K17" s="37" t="s">
        <v>51</v>
      </c>
      <c r="L17" s="6">
        <v>21</v>
      </c>
      <c r="M17" s="6">
        <v>10</v>
      </c>
      <c r="N17" s="6">
        <v>5</v>
      </c>
      <c r="O17" s="6">
        <v>3</v>
      </c>
      <c r="P17" s="6">
        <v>6</v>
      </c>
      <c r="Q17" s="6">
        <v>4</v>
      </c>
      <c r="R17" s="6">
        <v>2</v>
      </c>
      <c r="S17" s="7">
        <f>SUM(L17:R17)</f>
        <v>51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 s="24" customFormat="1" ht="12.75" customHeight="1" x14ac:dyDescent="0.25">
      <c r="A18" s="33" t="s">
        <v>70</v>
      </c>
      <c r="B18" s="34" t="s">
        <v>71</v>
      </c>
      <c r="C18" s="34" t="s">
        <v>72</v>
      </c>
      <c r="D18" s="14">
        <v>930000</v>
      </c>
      <c r="E18" s="14">
        <v>680000</v>
      </c>
      <c r="F18" s="36" t="s">
        <v>73</v>
      </c>
      <c r="G18" s="37" t="s">
        <v>73</v>
      </c>
      <c r="H18" s="36" t="s">
        <v>74</v>
      </c>
      <c r="I18" s="37" t="s">
        <v>49</v>
      </c>
      <c r="J18" s="36" t="s">
        <v>75</v>
      </c>
      <c r="K18" s="37" t="s">
        <v>51</v>
      </c>
      <c r="L18" s="6">
        <v>27</v>
      </c>
      <c r="M18" s="6">
        <v>12</v>
      </c>
      <c r="N18" s="6">
        <v>9</v>
      </c>
      <c r="O18" s="6">
        <v>4</v>
      </c>
      <c r="P18" s="6">
        <v>6</v>
      </c>
      <c r="Q18" s="6">
        <v>4</v>
      </c>
      <c r="R18" s="6">
        <v>3</v>
      </c>
      <c r="S18" s="7">
        <f t="shared" si="0"/>
        <v>65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 s="24" customFormat="1" ht="12.6" x14ac:dyDescent="0.25">
      <c r="A19" s="33" t="s">
        <v>76</v>
      </c>
      <c r="B19" s="34" t="s">
        <v>77</v>
      </c>
      <c r="C19" s="34" t="s">
        <v>78</v>
      </c>
      <c r="D19" s="14">
        <v>1250000</v>
      </c>
      <c r="E19" s="14">
        <v>625000</v>
      </c>
      <c r="F19" s="36" t="s">
        <v>74</v>
      </c>
      <c r="G19" s="37" t="s">
        <v>49</v>
      </c>
      <c r="H19" s="36" t="s">
        <v>79</v>
      </c>
      <c r="I19" s="37" t="s">
        <v>49</v>
      </c>
      <c r="J19" s="36" t="s">
        <v>80</v>
      </c>
      <c r="K19" s="37" t="s">
        <v>51</v>
      </c>
      <c r="L19" s="6">
        <v>27</v>
      </c>
      <c r="M19" s="6">
        <v>10</v>
      </c>
      <c r="N19" s="6">
        <v>8</v>
      </c>
      <c r="O19" s="6">
        <v>5</v>
      </c>
      <c r="P19" s="6">
        <v>7</v>
      </c>
      <c r="Q19" s="6">
        <v>7</v>
      </c>
      <c r="R19" s="6">
        <v>3</v>
      </c>
      <c r="S19" s="7">
        <f t="shared" si="0"/>
        <v>67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 s="24" customFormat="1" ht="12.75" customHeight="1" x14ac:dyDescent="0.25">
      <c r="A20" s="33" t="s">
        <v>81</v>
      </c>
      <c r="B20" s="34" t="s">
        <v>82</v>
      </c>
      <c r="C20" s="34" t="s">
        <v>83</v>
      </c>
      <c r="D20" s="14">
        <v>1025000</v>
      </c>
      <c r="E20" s="14">
        <v>820000</v>
      </c>
      <c r="F20" s="36" t="s">
        <v>50</v>
      </c>
      <c r="G20" s="37" t="s">
        <v>49</v>
      </c>
      <c r="H20" s="36" t="s">
        <v>68</v>
      </c>
      <c r="I20" s="37" t="s">
        <v>49</v>
      </c>
      <c r="J20" s="36" t="s">
        <v>69</v>
      </c>
      <c r="K20" s="37" t="s">
        <v>51</v>
      </c>
      <c r="L20" s="6">
        <v>25</v>
      </c>
      <c r="M20" s="6">
        <v>10</v>
      </c>
      <c r="N20" s="6">
        <v>8</v>
      </c>
      <c r="O20" s="6">
        <v>5</v>
      </c>
      <c r="P20" s="6">
        <v>7</v>
      </c>
      <c r="Q20" s="6">
        <v>6</v>
      </c>
      <c r="R20" s="6">
        <v>2</v>
      </c>
      <c r="S20" s="7">
        <f t="shared" si="0"/>
        <v>63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 s="24" customFormat="1" ht="12.75" customHeight="1" x14ac:dyDescent="0.25">
      <c r="A21" s="33" t="s">
        <v>84</v>
      </c>
      <c r="B21" s="34" t="s">
        <v>85</v>
      </c>
      <c r="C21" s="34" t="s">
        <v>86</v>
      </c>
      <c r="D21" s="14">
        <v>1250000</v>
      </c>
      <c r="E21" s="14">
        <v>625000</v>
      </c>
      <c r="F21" s="36" t="s">
        <v>87</v>
      </c>
      <c r="G21" s="37" t="s">
        <v>73</v>
      </c>
      <c r="H21" s="36" t="s">
        <v>88</v>
      </c>
      <c r="I21" s="37" t="s">
        <v>51</v>
      </c>
      <c r="J21" s="36" t="s">
        <v>89</v>
      </c>
      <c r="K21" s="37" t="s">
        <v>51</v>
      </c>
      <c r="L21" s="6">
        <v>21</v>
      </c>
      <c r="M21" s="6">
        <v>11</v>
      </c>
      <c r="N21" s="6">
        <v>7</v>
      </c>
      <c r="O21" s="6">
        <v>5</v>
      </c>
      <c r="P21" s="6">
        <v>7</v>
      </c>
      <c r="Q21" s="6">
        <v>7</v>
      </c>
      <c r="R21" s="6">
        <v>2</v>
      </c>
      <c r="S21" s="7">
        <f t="shared" si="0"/>
        <v>60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 s="24" customFormat="1" ht="13.5" customHeight="1" x14ac:dyDescent="0.25">
      <c r="A22" s="33" t="s">
        <v>90</v>
      </c>
      <c r="B22" s="34" t="s">
        <v>91</v>
      </c>
      <c r="C22" s="38" t="s">
        <v>92</v>
      </c>
      <c r="D22" s="14">
        <v>1422500</v>
      </c>
      <c r="E22" s="14">
        <v>900000</v>
      </c>
      <c r="F22" s="36" t="s">
        <v>93</v>
      </c>
      <c r="G22" s="37" t="s">
        <v>49</v>
      </c>
      <c r="H22" s="36" t="s">
        <v>88</v>
      </c>
      <c r="I22" s="37" t="s">
        <v>49</v>
      </c>
      <c r="J22" s="39" t="s">
        <v>94</v>
      </c>
      <c r="K22" s="37" t="s">
        <v>51</v>
      </c>
      <c r="L22" s="6">
        <v>37</v>
      </c>
      <c r="M22" s="6">
        <v>11</v>
      </c>
      <c r="N22" s="6">
        <v>14</v>
      </c>
      <c r="O22" s="6">
        <v>5</v>
      </c>
      <c r="P22" s="6">
        <v>9</v>
      </c>
      <c r="Q22" s="6">
        <v>9</v>
      </c>
      <c r="R22" s="6">
        <v>4</v>
      </c>
      <c r="S22" s="7">
        <f t="shared" si="0"/>
        <v>89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 s="24" customFormat="1" ht="12.75" customHeight="1" x14ac:dyDescent="0.25">
      <c r="A23" s="33" t="s">
        <v>95</v>
      </c>
      <c r="B23" s="34" t="s">
        <v>96</v>
      </c>
      <c r="C23" s="38" t="s">
        <v>97</v>
      </c>
      <c r="D23" s="14">
        <v>2489000</v>
      </c>
      <c r="E23" s="14">
        <v>900000</v>
      </c>
      <c r="F23" s="36" t="s">
        <v>88</v>
      </c>
      <c r="G23" s="37" t="s">
        <v>49</v>
      </c>
      <c r="H23" s="36" t="s">
        <v>98</v>
      </c>
      <c r="I23" s="37" t="s">
        <v>49</v>
      </c>
      <c r="J23" s="36" t="s">
        <v>99</v>
      </c>
      <c r="K23" s="37" t="s">
        <v>51</v>
      </c>
      <c r="L23" s="6">
        <v>10</v>
      </c>
      <c r="M23" s="6">
        <v>13</v>
      </c>
      <c r="N23" s="6">
        <v>7</v>
      </c>
      <c r="O23" s="6">
        <v>3</v>
      </c>
      <c r="P23" s="6">
        <v>5</v>
      </c>
      <c r="Q23" s="6">
        <v>5</v>
      </c>
      <c r="R23" s="6">
        <v>4</v>
      </c>
      <c r="S23" s="7">
        <f t="shared" si="0"/>
        <v>47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 s="24" customFormat="1" ht="12.75" customHeight="1" x14ac:dyDescent="0.25">
      <c r="A24" s="33" t="s">
        <v>100</v>
      </c>
      <c r="B24" s="40" t="s">
        <v>101</v>
      </c>
      <c r="C24" s="38" t="s">
        <v>102</v>
      </c>
      <c r="D24" s="41" t="s">
        <v>103</v>
      </c>
      <c r="E24" s="14">
        <v>1130232</v>
      </c>
      <c r="F24" s="33" t="s">
        <v>104</v>
      </c>
      <c r="G24" s="37" t="s">
        <v>51</v>
      </c>
      <c r="H24" s="42" t="s">
        <v>98</v>
      </c>
      <c r="I24" s="37" t="s">
        <v>49</v>
      </c>
      <c r="J24" s="42" t="s">
        <v>105</v>
      </c>
      <c r="K24" s="37" t="s">
        <v>49</v>
      </c>
      <c r="L24" s="6">
        <v>30</v>
      </c>
      <c r="M24" s="6">
        <v>13</v>
      </c>
      <c r="N24" s="6">
        <v>13</v>
      </c>
      <c r="O24" s="6">
        <v>4</v>
      </c>
      <c r="P24" s="6">
        <v>6</v>
      </c>
      <c r="Q24" s="6">
        <v>6</v>
      </c>
      <c r="R24" s="6">
        <v>2</v>
      </c>
      <c r="S24" s="7">
        <f t="shared" si="0"/>
        <v>74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 s="24" customFormat="1" ht="12.75" customHeight="1" x14ac:dyDescent="0.25">
      <c r="A25" s="33" t="s">
        <v>106</v>
      </c>
      <c r="B25" s="34" t="s">
        <v>107</v>
      </c>
      <c r="C25" s="38" t="s">
        <v>108</v>
      </c>
      <c r="D25" s="14">
        <v>1198500</v>
      </c>
      <c r="E25" s="14">
        <v>600000</v>
      </c>
      <c r="F25" s="33" t="s">
        <v>109</v>
      </c>
      <c r="G25" s="37" t="s">
        <v>49</v>
      </c>
      <c r="H25" s="42" t="s">
        <v>110</v>
      </c>
      <c r="I25" s="37" t="s">
        <v>51</v>
      </c>
      <c r="J25" s="42" t="s">
        <v>52</v>
      </c>
      <c r="K25" s="37" t="s">
        <v>73</v>
      </c>
      <c r="L25" s="6">
        <v>34</v>
      </c>
      <c r="M25" s="6">
        <v>11</v>
      </c>
      <c r="N25" s="6">
        <v>13</v>
      </c>
      <c r="O25" s="6">
        <v>5</v>
      </c>
      <c r="P25" s="6">
        <v>8</v>
      </c>
      <c r="Q25" s="6">
        <v>8</v>
      </c>
      <c r="R25" s="6">
        <v>2</v>
      </c>
      <c r="S25" s="7">
        <f t="shared" si="0"/>
        <v>81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 s="24" customFormat="1" ht="12.75" customHeight="1" x14ac:dyDescent="0.25">
      <c r="A26" s="33" t="s">
        <v>111</v>
      </c>
      <c r="B26" s="34" t="s">
        <v>112</v>
      </c>
      <c r="C26" s="38" t="s">
        <v>113</v>
      </c>
      <c r="D26" s="14">
        <v>1208000</v>
      </c>
      <c r="E26" s="14">
        <v>800000</v>
      </c>
      <c r="F26" s="33" t="s">
        <v>114</v>
      </c>
      <c r="G26" s="43" t="s">
        <v>73</v>
      </c>
      <c r="H26" s="42" t="s">
        <v>110</v>
      </c>
      <c r="I26" s="37" t="s">
        <v>49</v>
      </c>
      <c r="J26" s="42" t="s">
        <v>58</v>
      </c>
      <c r="K26" s="37" t="s">
        <v>51</v>
      </c>
      <c r="L26" s="6">
        <v>22</v>
      </c>
      <c r="M26" s="6">
        <v>11</v>
      </c>
      <c r="N26" s="6">
        <v>11</v>
      </c>
      <c r="O26" s="6">
        <v>5</v>
      </c>
      <c r="P26" s="6">
        <v>7</v>
      </c>
      <c r="Q26" s="6">
        <v>7</v>
      </c>
      <c r="R26" s="6">
        <v>5</v>
      </c>
      <c r="S26" s="7">
        <f t="shared" si="0"/>
        <v>68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 s="24" customFormat="1" ht="12.6" x14ac:dyDescent="0.25">
      <c r="A27" s="33" t="s">
        <v>115</v>
      </c>
      <c r="B27" s="34" t="s">
        <v>112</v>
      </c>
      <c r="C27" s="38" t="s">
        <v>116</v>
      </c>
      <c r="D27" s="14">
        <v>1050000</v>
      </c>
      <c r="E27" s="14">
        <v>750000</v>
      </c>
      <c r="F27" s="33" t="s">
        <v>79</v>
      </c>
      <c r="G27" s="37" t="s">
        <v>51</v>
      </c>
      <c r="H27" s="42" t="s">
        <v>109</v>
      </c>
      <c r="I27" s="37" t="s">
        <v>51</v>
      </c>
      <c r="J27" s="42" t="s">
        <v>64</v>
      </c>
      <c r="K27" s="37" t="s">
        <v>51</v>
      </c>
      <c r="L27" s="6">
        <v>35</v>
      </c>
      <c r="M27" s="6">
        <v>10</v>
      </c>
      <c r="N27" s="6">
        <v>14</v>
      </c>
      <c r="O27" s="6">
        <v>5</v>
      </c>
      <c r="P27" s="6">
        <v>9</v>
      </c>
      <c r="Q27" s="6">
        <v>9</v>
      </c>
      <c r="R27" s="6">
        <v>5</v>
      </c>
      <c r="S27" s="7">
        <f t="shared" si="0"/>
        <v>87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 s="24" customFormat="1" ht="12.75" customHeight="1" x14ac:dyDescent="0.25">
      <c r="A28" s="33" t="s">
        <v>117</v>
      </c>
      <c r="B28" s="34" t="s">
        <v>112</v>
      </c>
      <c r="C28" s="38" t="s">
        <v>118</v>
      </c>
      <c r="D28" s="14">
        <v>1457000</v>
      </c>
      <c r="E28" s="14">
        <v>900000</v>
      </c>
      <c r="F28" s="33" t="s">
        <v>93</v>
      </c>
      <c r="G28" s="37" t="s">
        <v>119</v>
      </c>
      <c r="H28" s="42" t="s">
        <v>104</v>
      </c>
      <c r="I28" s="37" t="s">
        <v>49</v>
      </c>
      <c r="J28" s="42" t="s">
        <v>89</v>
      </c>
      <c r="K28" s="37" t="s">
        <v>51</v>
      </c>
      <c r="L28" s="6">
        <v>23</v>
      </c>
      <c r="M28" s="6">
        <v>11</v>
      </c>
      <c r="N28" s="6">
        <v>9</v>
      </c>
      <c r="O28" s="6">
        <v>4</v>
      </c>
      <c r="P28" s="6">
        <v>7</v>
      </c>
      <c r="Q28" s="6">
        <v>7</v>
      </c>
      <c r="R28" s="6">
        <v>5</v>
      </c>
      <c r="S28" s="7">
        <f t="shared" si="0"/>
        <v>66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 s="24" customFormat="1" ht="12.75" customHeight="1" x14ac:dyDescent="0.25">
      <c r="A29" s="33" t="s">
        <v>120</v>
      </c>
      <c r="B29" s="38" t="s">
        <v>121</v>
      </c>
      <c r="C29" s="38" t="s">
        <v>122</v>
      </c>
      <c r="D29" s="14">
        <v>3025500</v>
      </c>
      <c r="E29" s="14">
        <v>1180000</v>
      </c>
      <c r="F29" s="33" t="s">
        <v>57</v>
      </c>
      <c r="G29" s="43" t="s">
        <v>73</v>
      </c>
      <c r="H29" s="42" t="s">
        <v>62</v>
      </c>
      <c r="I29" s="37" t="s">
        <v>51</v>
      </c>
      <c r="J29" s="42" t="s">
        <v>75</v>
      </c>
      <c r="K29" s="37" t="s">
        <v>51</v>
      </c>
      <c r="L29" s="6">
        <v>27</v>
      </c>
      <c r="M29" s="6">
        <v>12</v>
      </c>
      <c r="N29" s="6">
        <v>12</v>
      </c>
      <c r="O29" s="6">
        <v>5</v>
      </c>
      <c r="P29" s="6">
        <v>8</v>
      </c>
      <c r="Q29" s="6">
        <v>6</v>
      </c>
      <c r="R29" s="6">
        <v>5</v>
      </c>
      <c r="S29" s="7">
        <f t="shared" si="0"/>
        <v>75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 s="24" customFormat="1" ht="12.75" customHeight="1" x14ac:dyDescent="0.25">
      <c r="A30" s="33" t="s">
        <v>123</v>
      </c>
      <c r="B30" s="38" t="s">
        <v>124</v>
      </c>
      <c r="C30" s="38" t="s">
        <v>125</v>
      </c>
      <c r="D30" s="14">
        <v>890000</v>
      </c>
      <c r="E30" s="14">
        <v>720000</v>
      </c>
      <c r="F30" s="33" t="s">
        <v>68</v>
      </c>
      <c r="G30" s="37" t="s">
        <v>51</v>
      </c>
      <c r="H30" s="42" t="s">
        <v>56</v>
      </c>
      <c r="I30" s="37" t="s">
        <v>49</v>
      </c>
      <c r="J30" s="42" t="s">
        <v>80</v>
      </c>
      <c r="K30" s="37" t="s">
        <v>51</v>
      </c>
      <c r="L30" s="6">
        <v>25</v>
      </c>
      <c r="M30" s="6">
        <v>11</v>
      </c>
      <c r="N30" s="6">
        <v>9</v>
      </c>
      <c r="O30" s="6">
        <v>4</v>
      </c>
      <c r="P30" s="6">
        <v>6</v>
      </c>
      <c r="Q30" s="6">
        <v>5</v>
      </c>
      <c r="R30" s="6">
        <v>3</v>
      </c>
      <c r="S30" s="7">
        <f t="shared" si="0"/>
        <v>63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 s="24" customFormat="1" ht="12.75" customHeight="1" x14ac:dyDescent="0.25">
      <c r="A31" s="33" t="s">
        <v>126</v>
      </c>
      <c r="B31" s="38" t="s">
        <v>127</v>
      </c>
      <c r="C31" s="38" t="s">
        <v>128</v>
      </c>
      <c r="D31" s="14">
        <v>1065000</v>
      </c>
      <c r="E31" s="14">
        <v>958000</v>
      </c>
      <c r="F31" s="33" t="s">
        <v>98</v>
      </c>
      <c r="G31" s="37" t="s">
        <v>51</v>
      </c>
      <c r="H31" s="42" t="s">
        <v>129</v>
      </c>
      <c r="I31" s="37" t="s">
        <v>51</v>
      </c>
      <c r="J31" s="42" t="s">
        <v>69</v>
      </c>
      <c r="K31" s="37" t="s">
        <v>51</v>
      </c>
      <c r="L31" s="6">
        <v>20</v>
      </c>
      <c r="M31" s="6">
        <v>10</v>
      </c>
      <c r="N31" s="6">
        <v>7</v>
      </c>
      <c r="O31" s="6">
        <v>4</v>
      </c>
      <c r="P31" s="6">
        <v>5</v>
      </c>
      <c r="Q31" s="6">
        <v>5</v>
      </c>
      <c r="R31" s="6">
        <v>2</v>
      </c>
      <c r="S31" s="7">
        <f t="shared" si="0"/>
        <v>53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 s="24" customFormat="1" ht="12.6" x14ac:dyDescent="0.25">
      <c r="A32" s="33" t="s">
        <v>130</v>
      </c>
      <c r="B32" s="38" t="s">
        <v>131</v>
      </c>
      <c r="C32" s="38" t="s">
        <v>132</v>
      </c>
      <c r="D32" s="14">
        <v>1160000</v>
      </c>
      <c r="E32" s="14">
        <v>780000</v>
      </c>
      <c r="F32" s="33" t="s">
        <v>110</v>
      </c>
      <c r="G32" s="37" t="s">
        <v>51</v>
      </c>
      <c r="H32" s="42" t="s">
        <v>133</v>
      </c>
      <c r="I32" s="37" t="s">
        <v>51</v>
      </c>
      <c r="J32" s="42" t="s">
        <v>89</v>
      </c>
      <c r="K32" s="37" t="s">
        <v>51</v>
      </c>
      <c r="L32" s="6">
        <v>20</v>
      </c>
      <c r="M32" s="6">
        <v>11</v>
      </c>
      <c r="N32" s="6">
        <v>7</v>
      </c>
      <c r="O32" s="6">
        <v>5</v>
      </c>
      <c r="P32" s="6">
        <v>7</v>
      </c>
      <c r="Q32" s="6">
        <v>6</v>
      </c>
      <c r="R32" s="6">
        <v>5</v>
      </c>
      <c r="S32" s="7">
        <f t="shared" si="0"/>
        <v>61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 s="24" customFormat="1" ht="12.75" customHeight="1" x14ac:dyDescent="0.25">
      <c r="A33" s="33" t="s">
        <v>134</v>
      </c>
      <c r="B33" s="34" t="s">
        <v>77</v>
      </c>
      <c r="C33" s="38" t="s">
        <v>135</v>
      </c>
      <c r="D33" s="14">
        <v>1675000</v>
      </c>
      <c r="E33" s="14">
        <v>825000</v>
      </c>
      <c r="F33" s="33" t="s">
        <v>129</v>
      </c>
      <c r="G33" s="37" t="s">
        <v>51</v>
      </c>
      <c r="H33" s="42" t="s">
        <v>136</v>
      </c>
      <c r="I33" s="37" t="s">
        <v>51</v>
      </c>
      <c r="J33" s="44" t="s">
        <v>94</v>
      </c>
      <c r="K33" s="37" t="s">
        <v>49</v>
      </c>
      <c r="L33" s="6">
        <v>34</v>
      </c>
      <c r="M33" s="6">
        <v>12</v>
      </c>
      <c r="N33" s="6">
        <v>12</v>
      </c>
      <c r="O33" s="6">
        <v>5</v>
      </c>
      <c r="P33" s="6">
        <v>8</v>
      </c>
      <c r="Q33" s="6">
        <v>8</v>
      </c>
      <c r="R33" s="6">
        <v>3</v>
      </c>
      <c r="S33" s="7">
        <f t="shared" si="0"/>
        <v>82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 s="24" customFormat="1" ht="12.75" customHeight="1" x14ac:dyDescent="0.25">
      <c r="A34" s="33" t="s">
        <v>137</v>
      </c>
      <c r="B34" s="34" t="s">
        <v>138</v>
      </c>
      <c r="C34" s="38" t="s">
        <v>139</v>
      </c>
      <c r="D34" s="14">
        <v>2150000</v>
      </c>
      <c r="E34" s="14">
        <v>950000</v>
      </c>
      <c r="F34" s="33" t="s">
        <v>136</v>
      </c>
      <c r="G34" s="37" t="s">
        <v>51</v>
      </c>
      <c r="H34" s="42" t="s">
        <v>48</v>
      </c>
      <c r="I34" s="37" t="s">
        <v>51</v>
      </c>
      <c r="J34" s="42" t="s">
        <v>99</v>
      </c>
      <c r="K34" s="45" t="s">
        <v>51</v>
      </c>
      <c r="L34" s="6">
        <v>28</v>
      </c>
      <c r="M34" s="6">
        <v>11</v>
      </c>
      <c r="N34" s="6">
        <v>11</v>
      </c>
      <c r="O34" s="6">
        <v>5</v>
      </c>
      <c r="P34" s="6">
        <v>8</v>
      </c>
      <c r="Q34" s="6">
        <v>8</v>
      </c>
      <c r="R34" s="6">
        <v>5</v>
      </c>
      <c r="S34" s="7">
        <f t="shared" si="0"/>
        <v>76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 s="24" customFormat="1" ht="12.75" customHeight="1" x14ac:dyDescent="0.25">
      <c r="A35" s="33" t="s">
        <v>140</v>
      </c>
      <c r="B35" s="34" t="s">
        <v>138</v>
      </c>
      <c r="C35" s="38" t="s">
        <v>141</v>
      </c>
      <c r="D35" s="14">
        <v>1155000</v>
      </c>
      <c r="E35" s="14">
        <v>850000</v>
      </c>
      <c r="F35" s="33" t="s">
        <v>133</v>
      </c>
      <c r="G35" s="37" t="s">
        <v>51</v>
      </c>
      <c r="H35" s="42" t="s">
        <v>93</v>
      </c>
      <c r="I35" s="37" t="s">
        <v>51</v>
      </c>
      <c r="J35" s="42" t="s">
        <v>105</v>
      </c>
      <c r="K35" s="37" t="s">
        <v>51</v>
      </c>
      <c r="L35" s="6">
        <v>25</v>
      </c>
      <c r="M35" s="6">
        <v>10</v>
      </c>
      <c r="N35" s="6">
        <v>8</v>
      </c>
      <c r="O35" s="6">
        <v>4</v>
      </c>
      <c r="P35" s="6">
        <v>7</v>
      </c>
      <c r="Q35" s="6">
        <v>8</v>
      </c>
      <c r="R35" s="6">
        <v>5</v>
      </c>
      <c r="S35" s="7">
        <f>SUM(L35:R35)</f>
        <v>67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 s="24" customFormat="1" ht="12.75" customHeight="1" x14ac:dyDescent="0.25">
      <c r="A36" s="33" t="s">
        <v>142</v>
      </c>
      <c r="B36" s="34" t="s">
        <v>143</v>
      </c>
      <c r="C36" s="34" t="s">
        <v>144</v>
      </c>
      <c r="D36" s="14">
        <v>2160000</v>
      </c>
      <c r="E36" s="14">
        <v>1000000</v>
      </c>
      <c r="F36" s="33" t="s">
        <v>48</v>
      </c>
      <c r="G36" s="37" t="s">
        <v>49</v>
      </c>
      <c r="H36" s="42" t="s">
        <v>50</v>
      </c>
      <c r="I36" s="37" t="s">
        <v>49</v>
      </c>
      <c r="J36" s="36" t="s">
        <v>52</v>
      </c>
      <c r="K36" s="37" t="s">
        <v>49</v>
      </c>
      <c r="L36" s="6">
        <v>18</v>
      </c>
      <c r="M36" s="6">
        <v>12</v>
      </c>
      <c r="N36" s="6">
        <v>7</v>
      </c>
      <c r="O36" s="6">
        <v>4</v>
      </c>
      <c r="P36" s="6">
        <v>5</v>
      </c>
      <c r="Q36" s="6">
        <v>3</v>
      </c>
      <c r="R36" s="6">
        <v>2</v>
      </c>
      <c r="S36" s="7">
        <f t="shared" si="0"/>
        <v>51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 s="24" customFormat="1" ht="12.75" customHeight="1" x14ac:dyDescent="0.25">
      <c r="A37" s="33" t="s">
        <v>145</v>
      </c>
      <c r="B37" s="34" t="s">
        <v>146</v>
      </c>
      <c r="C37" s="38" t="s">
        <v>147</v>
      </c>
      <c r="D37" s="14">
        <v>1560000</v>
      </c>
      <c r="E37" s="14">
        <v>800000</v>
      </c>
      <c r="F37" s="33" t="s">
        <v>56</v>
      </c>
      <c r="G37" s="37" t="s">
        <v>51</v>
      </c>
      <c r="H37" s="42" t="s">
        <v>57</v>
      </c>
      <c r="I37" s="37" t="s">
        <v>51</v>
      </c>
      <c r="J37" s="36" t="s">
        <v>58</v>
      </c>
      <c r="K37" s="37" t="s">
        <v>51</v>
      </c>
      <c r="L37" s="6">
        <v>32</v>
      </c>
      <c r="M37" s="6">
        <v>11</v>
      </c>
      <c r="N37" s="6">
        <v>12</v>
      </c>
      <c r="O37" s="6">
        <v>5</v>
      </c>
      <c r="P37" s="6">
        <v>9</v>
      </c>
      <c r="Q37" s="6">
        <v>9</v>
      </c>
      <c r="R37" s="6">
        <v>3</v>
      </c>
      <c r="S37" s="7">
        <f t="shared" si="0"/>
        <v>81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 s="24" customFormat="1" ht="12.75" customHeight="1" x14ac:dyDescent="0.25">
      <c r="A38" s="33" t="s">
        <v>148</v>
      </c>
      <c r="B38" s="34" t="s">
        <v>149</v>
      </c>
      <c r="C38" s="38" t="s">
        <v>150</v>
      </c>
      <c r="D38" s="14">
        <v>1370000</v>
      </c>
      <c r="E38" s="14">
        <v>800000</v>
      </c>
      <c r="F38" s="33" t="s">
        <v>62</v>
      </c>
      <c r="G38" s="37" t="s">
        <v>51</v>
      </c>
      <c r="H38" s="42" t="s">
        <v>63</v>
      </c>
      <c r="I38" s="37" t="s">
        <v>51</v>
      </c>
      <c r="J38" s="36" t="s">
        <v>64</v>
      </c>
      <c r="K38" s="45" t="s">
        <v>51</v>
      </c>
      <c r="L38" s="6">
        <v>30</v>
      </c>
      <c r="M38" s="6">
        <v>10</v>
      </c>
      <c r="N38" s="6">
        <v>13</v>
      </c>
      <c r="O38" s="6">
        <v>5</v>
      </c>
      <c r="P38" s="6">
        <v>8</v>
      </c>
      <c r="Q38" s="6">
        <v>7</v>
      </c>
      <c r="R38" s="6">
        <v>3</v>
      </c>
      <c r="S38" s="7">
        <f t="shared" si="0"/>
        <v>76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 s="24" customFormat="1" ht="12.75" customHeight="1" x14ac:dyDescent="0.25">
      <c r="A39" s="33" t="s">
        <v>151</v>
      </c>
      <c r="B39" s="34" t="s">
        <v>152</v>
      </c>
      <c r="C39" s="38" t="s">
        <v>153</v>
      </c>
      <c r="D39" s="14">
        <v>2070000</v>
      </c>
      <c r="E39" s="14">
        <v>1200000</v>
      </c>
      <c r="F39" s="33" t="s">
        <v>88</v>
      </c>
      <c r="G39" s="37" t="s">
        <v>49</v>
      </c>
      <c r="H39" s="42" t="s">
        <v>109</v>
      </c>
      <c r="I39" s="37" t="s">
        <v>49</v>
      </c>
      <c r="J39" s="39" t="s">
        <v>94</v>
      </c>
      <c r="K39" s="37" t="s">
        <v>51</v>
      </c>
      <c r="L39" s="6">
        <v>22</v>
      </c>
      <c r="M39" s="6">
        <v>13</v>
      </c>
      <c r="N39" s="6">
        <v>10</v>
      </c>
      <c r="O39" s="6">
        <v>5</v>
      </c>
      <c r="P39" s="6">
        <v>7</v>
      </c>
      <c r="Q39" s="6">
        <v>7</v>
      </c>
      <c r="R39" s="6">
        <v>4</v>
      </c>
      <c r="S39" s="7">
        <f t="shared" si="0"/>
        <v>68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 s="24" customFormat="1" ht="12.75" customHeight="1" x14ac:dyDescent="0.25">
      <c r="A40" s="33" t="s">
        <v>154</v>
      </c>
      <c r="B40" s="34" t="s">
        <v>155</v>
      </c>
      <c r="C40" s="38" t="s">
        <v>156</v>
      </c>
      <c r="D40" s="14">
        <v>1447400</v>
      </c>
      <c r="E40" s="14">
        <v>900000</v>
      </c>
      <c r="F40" s="33" t="s">
        <v>73</v>
      </c>
      <c r="G40" s="43" t="s">
        <v>73</v>
      </c>
      <c r="H40" s="42" t="s">
        <v>74</v>
      </c>
      <c r="I40" s="37" t="s">
        <v>51</v>
      </c>
      <c r="J40" s="36" t="s">
        <v>75</v>
      </c>
      <c r="K40" s="37" t="s">
        <v>51</v>
      </c>
      <c r="L40" s="6">
        <v>33</v>
      </c>
      <c r="M40" s="6">
        <v>10</v>
      </c>
      <c r="N40" s="6">
        <v>13</v>
      </c>
      <c r="O40" s="6">
        <v>5</v>
      </c>
      <c r="P40" s="6">
        <v>8</v>
      </c>
      <c r="Q40" s="6">
        <v>9</v>
      </c>
      <c r="R40" s="6">
        <v>2</v>
      </c>
      <c r="S40" s="7">
        <f t="shared" si="0"/>
        <v>80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 s="27" customFormat="1" ht="12.75" customHeight="1" x14ac:dyDescent="0.25">
      <c r="A41" s="33" t="s">
        <v>157</v>
      </c>
      <c r="B41" s="34" t="s">
        <v>158</v>
      </c>
      <c r="C41" s="38" t="s">
        <v>159</v>
      </c>
      <c r="D41" s="14">
        <v>1880000</v>
      </c>
      <c r="E41" s="14">
        <v>1100000</v>
      </c>
      <c r="F41" s="33" t="s">
        <v>74</v>
      </c>
      <c r="G41" s="37" t="s">
        <v>51</v>
      </c>
      <c r="H41" s="42" t="s">
        <v>79</v>
      </c>
      <c r="I41" s="37" t="s">
        <v>51</v>
      </c>
      <c r="J41" s="36" t="s">
        <v>80</v>
      </c>
      <c r="K41" s="37" t="s">
        <v>51</v>
      </c>
      <c r="L41" s="6">
        <v>31</v>
      </c>
      <c r="M41" s="6">
        <v>13</v>
      </c>
      <c r="N41" s="6">
        <v>12</v>
      </c>
      <c r="O41" s="6">
        <v>3</v>
      </c>
      <c r="P41" s="6">
        <v>7</v>
      </c>
      <c r="Q41" s="6">
        <v>6</v>
      </c>
      <c r="R41" s="6">
        <v>5</v>
      </c>
      <c r="S41" s="7">
        <f t="shared" si="0"/>
        <v>77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 ht="12.6" x14ac:dyDescent="0.3">
      <c r="D42" s="28">
        <f>SUM(D14:D41)</f>
        <v>42234195</v>
      </c>
      <c r="E42" s="28">
        <f>SUM(E14:E41)</f>
        <v>24783232</v>
      </c>
      <c r="F42" s="25"/>
    </row>
    <row r="43" spans="1:85" x14ac:dyDescent="0.3">
      <c r="E43" s="25"/>
      <c r="F43" s="25"/>
      <c r="G43" s="25"/>
      <c r="H43" s="25"/>
    </row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41" xr:uid="{4E1385A9-50FE-48D9-A55D-E1C9418596A4}">
      <formula1>40</formula1>
    </dataValidation>
    <dataValidation type="decimal" operator="lessThanOrEqual" allowBlank="1" showInputMessage="1" showErrorMessage="1" error="max. 15" sqref="M14:N41" xr:uid="{43879F26-5652-4322-9C27-901F08BD642B}">
      <formula1>15</formula1>
    </dataValidation>
    <dataValidation type="decimal" operator="lessThanOrEqual" allowBlank="1" showInputMessage="1" showErrorMessage="1" error="max. 10" sqref="P14:Q41" xr:uid="{357275E6-715C-44D5-9C59-EA5043794F93}">
      <formula1>10</formula1>
    </dataValidation>
    <dataValidation type="decimal" operator="lessThanOrEqual" allowBlank="1" showInputMessage="1" showErrorMessage="1" error="max. 5" sqref="R14:R41 O14:O41" xr:uid="{7ABBEA46-3BBF-4468-9A7F-BEE28E1C5B71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9579-A093-47CF-8718-AAAA863F5405}">
  <dimension ref="A1:CG43"/>
  <sheetViews>
    <sheetView zoomScale="80" zoomScaleNormal="80" workbookViewId="0"/>
  </sheetViews>
  <sheetFormatPr defaultColWidth="9.109375" defaultRowHeight="12" x14ac:dyDescent="0.3"/>
  <cols>
    <col min="1" max="1" width="11.6640625" style="21" customWidth="1"/>
    <col min="2" max="2" width="30" style="21" bestFit="1" customWidth="1"/>
    <col min="3" max="3" width="43.6640625" style="21" customWidth="1"/>
    <col min="4" max="4" width="15.5546875" style="21" customWidth="1"/>
    <col min="5" max="5" width="15" style="21" customWidth="1"/>
    <col min="6" max="6" width="15.6640625" style="21" customWidth="1"/>
    <col min="7" max="7" width="5.6640625" style="22" customWidth="1"/>
    <col min="8" max="8" width="15.6640625" style="22" customWidth="1"/>
    <col min="9" max="9" width="5.6640625" style="21" customWidth="1"/>
    <col min="10" max="10" width="15.6640625" style="21" customWidth="1"/>
    <col min="11" max="11" width="5.6640625" style="21" customWidth="1"/>
    <col min="12" max="12" width="9.6640625" style="21" customWidth="1"/>
    <col min="13" max="19" width="9.33203125" style="21" customWidth="1"/>
    <col min="20" max="16384" width="9.109375" style="21"/>
  </cols>
  <sheetData>
    <row r="1" spans="1:85" ht="38.25" customHeight="1" x14ac:dyDescent="0.3">
      <c r="A1" s="20" t="s">
        <v>0</v>
      </c>
    </row>
    <row r="2" spans="1:85" ht="12.6" x14ac:dyDescent="0.3">
      <c r="A2" s="23" t="s">
        <v>1</v>
      </c>
      <c r="D2" s="23" t="s">
        <v>2</v>
      </c>
    </row>
    <row r="3" spans="1:85" ht="12.6" x14ac:dyDescent="0.3">
      <c r="A3" s="23" t="s">
        <v>3</v>
      </c>
      <c r="D3" s="17" t="s">
        <v>4</v>
      </c>
      <c r="E3" s="17"/>
      <c r="F3" s="17"/>
      <c r="G3" s="17"/>
      <c r="H3" s="17"/>
      <c r="I3" s="17"/>
      <c r="J3" s="17"/>
      <c r="K3" s="17"/>
    </row>
    <row r="4" spans="1:85" ht="27" customHeight="1" x14ac:dyDescent="0.3">
      <c r="A4" s="18" t="s">
        <v>5</v>
      </c>
      <c r="B4" s="18"/>
      <c r="C4" s="18"/>
      <c r="D4" s="17" t="s">
        <v>6</v>
      </c>
      <c r="E4" s="17"/>
      <c r="F4" s="17"/>
      <c r="G4" s="17"/>
      <c r="H4" s="17"/>
      <c r="I4" s="17"/>
      <c r="J4" s="17"/>
      <c r="K4" s="17"/>
      <c r="N4" s="26"/>
      <c r="O4" s="26"/>
    </row>
    <row r="5" spans="1:85" ht="25.2" customHeight="1" x14ac:dyDescent="0.3">
      <c r="A5" s="19" t="s">
        <v>7</v>
      </c>
      <c r="B5" s="19"/>
      <c r="C5" s="19"/>
      <c r="D5" s="17" t="s">
        <v>8</v>
      </c>
      <c r="E5" s="17"/>
      <c r="F5" s="17"/>
      <c r="G5" s="17"/>
      <c r="H5" s="17"/>
      <c r="I5" s="17"/>
      <c r="J5" s="17"/>
      <c r="K5" s="17"/>
    </row>
    <row r="6" spans="1:85" ht="12.6" x14ac:dyDescent="0.3">
      <c r="A6" s="23"/>
      <c r="D6" s="17" t="s">
        <v>9</v>
      </c>
      <c r="E6" s="17"/>
      <c r="F6" s="17"/>
      <c r="G6" s="17"/>
      <c r="H6" s="17"/>
      <c r="I6" s="17"/>
      <c r="J6" s="17"/>
      <c r="K6" s="17"/>
    </row>
    <row r="7" spans="1:85" x14ac:dyDescent="0.3">
      <c r="G7" s="21"/>
      <c r="H7" s="21"/>
    </row>
    <row r="8" spans="1:85" ht="12.6" x14ac:dyDescent="0.3">
      <c r="A8" s="23" t="s">
        <v>10</v>
      </c>
      <c r="D8" s="23" t="s">
        <v>11</v>
      </c>
    </row>
    <row r="9" spans="1:85" ht="38.4" customHeight="1" x14ac:dyDescent="0.3">
      <c r="D9" s="17" t="s">
        <v>12</v>
      </c>
      <c r="E9" s="17"/>
      <c r="F9" s="17"/>
      <c r="G9" s="17"/>
      <c r="H9" s="17"/>
      <c r="I9" s="17"/>
      <c r="J9" s="17"/>
      <c r="K9" s="17"/>
    </row>
    <row r="10" spans="1:85" ht="12.6" x14ac:dyDescent="0.3">
      <c r="A10" s="23"/>
    </row>
    <row r="11" spans="1:85" ht="26.4" customHeight="1" x14ac:dyDescent="0.3">
      <c r="A11" s="16" t="s">
        <v>13</v>
      </c>
      <c r="B11" s="16" t="s">
        <v>14</v>
      </c>
      <c r="C11" s="16" t="s">
        <v>15</v>
      </c>
      <c r="D11" s="16" t="s">
        <v>16</v>
      </c>
      <c r="E11" s="31" t="s">
        <v>17</v>
      </c>
      <c r="F11" s="16" t="s">
        <v>18</v>
      </c>
      <c r="G11" s="16"/>
      <c r="H11" s="16" t="s">
        <v>19</v>
      </c>
      <c r="I11" s="16"/>
      <c r="J11" s="16" t="s">
        <v>20</v>
      </c>
      <c r="K11" s="16"/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26</v>
      </c>
      <c r="R11" s="16" t="s">
        <v>27</v>
      </c>
      <c r="S11" s="16" t="s">
        <v>28</v>
      </c>
    </row>
    <row r="12" spans="1:85" ht="59.4" customHeight="1" x14ac:dyDescent="0.3">
      <c r="A12" s="16"/>
      <c r="B12" s="16"/>
      <c r="C12" s="16"/>
      <c r="D12" s="16"/>
      <c r="E12" s="3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85" ht="28.95" customHeight="1" x14ac:dyDescent="0.3">
      <c r="A13" s="16"/>
      <c r="B13" s="16"/>
      <c r="C13" s="16"/>
      <c r="D13" s="16"/>
      <c r="E13" s="31"/>
      <c r="F13" s="32" t="s">
        <v>39</v>
      </c>
      <c r="G13" s="30" t="s">
        <v>40</v>
      </c>
      <c r="H13" s="30" t="s">
        <v>39</v>
      </c>
      <c r="I13" s="30" t="s">
        <v>40</v>
      </c>
      <c r="J13" s="30" t="s">
        <v>39</v>
      </c>
      <c r="K13" s="30" t="s">
        <v>40</v>
      </c>
      <c r="L13" s="30" t="s">
        <v>41</v>
      </c>
      <c r="M13" s="30" t="s">
        <v>42</v>
      </c>
      <c r="N13" s="30" t="s">
        <v>42</v>
      </c>
      <c r="O13" s="30" t="s">
        <v>43</v>
      </c>
      <c r="P13" s="30" t="s">
        <v>44</v>
      </c>
      <c r="Q13" s="30" t="s">
        <v>44</v>
      </c>
      <c r="R13" s="30" t="s">
        <v>43</v>
      </c>
      <c r="S13" s="30"/>
    </row>
    <row r="14" spans="1:85" s="24" customFormat="1" ht="12.75" customHeight="1" x14ac:dyDescent="0.25">
      <c r="A14" s="33" t="s">
        <v>45</v>
      </c>
      <c r="B14" s="34" t="s">
        <v>46</v>
      </c>
      <c r="C14" s="34" t="s">
        <v>47</v>
      </c>
      <c r="D14" s="35">
        <v>2133600</v>
      </c>
      <c r="E14" s="35">
        <v>1400000</v>
      </c>
      <c r="F14" s="36" t="s">
        <v>48</v>
      </c>
      <c r="G14" s="37" t="s">
        <v>49</v>
      </c>
      <c r="H14" s="36" t="s">
        <v>50</v>
      </c>
      <c r="I14" s="37" t="s">
        <v>51</v>
      </c>
      <c r="J14" s="36" t="s">
        <v>52</v>
      </c>
      <c r="K14" s="37" t="s">
        <v>51</v>
      </c>
      <c r="L14" s="6">
        <v>20</v>
      </c>
      <c r="M14" s="6">
        <v>12</v>
      </c>
      <c r="N14" s="6">
        <v>10</v>
      </c>
      <c r="O14" s="6">
        <v>5</v>
      </c>
      <c r="P14" s="6">
        <v>8</v>
      </c>
      <c r="Q14" s="6">
        <v>8</v>
      </c>
      <c r="R14" s="6">
        <v>4</v>
      </c>
      <c r="S14" s="7">
        <f>SUM(L14:R14)</f>
        <v>67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 s="24" customFormat="1" ht="12.75" customHeight="1" x14ac:dyDescent="0.25">
      <c r="A15" s="33" t="s">
        <v>53</v>
      </c>
      <c r="B15" s="34" t="s">
        <v>54</v>
      </c>
      <c r="C15" s="34" t="s">
        <v>55</v>
      </c>
      <c r="D15" s="14">
        <v>1029100</v>
      </c>
      <c r="E15" s="14">
        <v>600000</v>
      </c>
      <c r="F15" s="36" t="s">
        <v>56</v>
      </c>
      <c r="G15" s="37" t="s">
        <v>51</v>
      </c>
      <c r="H15" s="36" t="s">
        <v>57</v>
      </c>
      <c r="I15" s="37" t="s">
        <v>51</v>
      </c>
      <c r="J15" s="36" t="s">
        <v>58</v>
      </c>
      <c r="K15" s="37" t="s">
        <v>51</v>
      </c>
      <c r="L15" s="6">
        <v>34</v>
      </c>
      <c r="M15" s="6">
        <v>12</v>
      </c>
      <c r="N15" s="6">
        <v>12</v>
      </c>
      <c r="O15" s="6">
        <v>5</v>
      </c>
      <c r="P15" s="6">
        <v>8</v>
      </c>
      <c r="Q15" s="6">
        <v>7</v>
      </c>
      <c r="R15" s="6">
        <v>5</v>
      </c>
      <c r="S15" s="7">
        <f t="shared" ref="S15:S41" si="0">SUM(L15:R15)</f>
        <v>83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 s="24" customFormat="1" ht="12.75" customHeight="1" x14ac:dyDescent="0.25">
      <c r="A16" s="33" t="s">
        <v>59</v>
      </c>
      <c r="B16" s="34" t="s">
        <v>60</v>
      </c>
      <c r="C16" s="34" t="s">
        <v>61</v>
      </c>
      <c r="D16" s="14">
        <v>2247500</v>
      </c>
      <c r="E16" s="14">
        <v>1100000</v>
      </c>
      <c r="F16" s="36" t="s">
        <v>62</v>
      </c>
      <c r="G16" s="37" t="s">
        <v>51</v>
      </c>
      <c r="H16" s="36" t="s">
        <v>63</v>
      </c>
      <c r="I16" s="37" t="s">
        <v>51</v>
      </c>
      <c r="J16" s="36" t="s">
        <v>64</v>
      </c>
      <c r="K16" s="37" t="s">
        <v>51</v>
      </c>
      <c r="L16" s="6">
        <v>20</v>
      </c>
      <c r="M16" s="6">
        <v>11</v>
      </c>
      <c r="N16" s="6">
        <v>8</v>
      </c>
      <c r="O16" s="6">
        <v>5</v>
      </c>
      <c r="P16" s="6">
        <v>7</v>
      </c>
      <c r="Q16" s="6">
        <v>5</v>
      </c>
      <c r="R16" s="6">
        <v>2</v>
      </c>
      <c r="S16" s="7">
        <f t="shared" si="0"/>
        <v>58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 s="24" customFormat="1" ht="12.75" customHeight="1" x14ac:dyDescent="0.25">
      <c r="A17" s="33" t="s">
        <v>65</v>
      </c>
      <c r="B17" s="34" t="s">
        <v>66</v>
      </c>
      <c r="C17" s="34" t="s">
        <v>67</v>
      </c>
      <c r="D17" s="14">
        <v>1936095</v>
      </c>
      <c r="E17" s="14">
        <v>890000</v>
      </c>
      <c r="F17" s="36" t="s">
        <v>50</v>
      </c>
      <c r="G17" s="37" t="s">
        <v>49</v>
      </c>
      <c r="H17" s="36" t="s">
        <v>68</v>
      </c>
      <c r="I17" s="37" t="s">
        <v>49</v>
      </c>
      <c r="J17" s="36" t="s">
        <v>69</v>
      </c>
      <c r="K17" s="37" t="s">
        <v>51</v>
      </c>
      <c r="L17" s="6">
        <v>20</v>
      </c>
      <c r="M17" s="6">
        <v>10</v>
      </c>
      <c r="N17" s="6">
        <v>7</v>
      </c>
      <c r="O17" s="6">
        <v>4</v>
      </c>
      <c r="P17" s="6">
        <v>7</v>
      </c>
      <c r="Q17" s="6">
        <v>4</v>
      </c>
      <c r="R17" s="6">
        <v>2</v>
      </c>
      <c r="S17" s="7">
        <f>SUM(L17:R17)</f>
        <v>54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 s="24" customFormat="1" ht="12.75" customHeight="1" x14ac:dyDescent="0.25">
      <c r="A18" s="33" t="s">
        <v>70</v>
      </c>
      <c r="B18" s="34" t="s">
        <v>71</v>
      </c>
      <c r="C18" s="34" t="s">
        <v>72</v>
      </c>
      <c r="D18" s="14">
        <v>930000</v>
      </c>
      <c r="E18" s="14">
        <v>680000</v>
      </c>
      <c r="F18" s="36" t="s">
        <v>73</v>
      </c>
      <c r="G18" s="37" t="s">
        <v>73</v>
      </c>
      <c r="H18" s="36" t="s">
        <v>74</v>
      </c>
      <c r="I18" s="37" t="s">
        <v>49</v>
      </c>
      <c r="J18" s="36" t="s">
        <v>75</v>
      </c>
      <c r="K18" s="37" t="s">
        <v>51</v>
      </c>
      <c r="L18" s="6">
        <v>31</v>
      </c>
      <c r="M18" s="6">
        <v>12</v>
      </c>
      <c r="N18" s="6">
        <v>9</v>
      </c>
      <c r="O18" s="6">
        <v>4</v>
      </c>
      <c r="P18" s="6">
        <v>7</v>
      </c>
      <c r="Q18" s="6">
        <v>5</v>
      </c>
      <c r="R18" s="6">
        <v>3</v>
      </c>
      <c r="S18" s="7">
        <f t="shared" si="0"/>
        <v>71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 s="24" customFormat="1" ht="12.6" x14ac:dyDescent="0.25">
      <c r="A19" s="33" t="s">
        <v>76</v>
      </c>
      <c r="B19" s="34" t="s">
        <v>77</v>
      </c>
      <c r="C19" s="34" t="s">
        <v>78</v>
      </c>
      <c r="D19" s="14">
        <v>1250000</v>
      </c>
      <c r="E19" s="14">
        <v>625000</v>
      </c>
      <c r="F19" s="36" t="s">
        <v>74</v>
      </c>
      <c r="G19" s="37" t="s">
        <v>49</v>
      </c>
      <c r="H19" s="36" t="s">
        <v>79</v>
      </c>
      <c r="I19" s="37" t="s">
        <v>49</v>
      </c>
      <c r="J19" s="36" t="s">
        <v>80</v>
      </c>
      <c r="K19" s="37" t="s">
        <v>51</v>
      </c>
      <c r="L19" s="6">
        <v>23</v>
      </c>
      <c r="M19" s="6">
        <v>10</v>
      </c>
      <c r="N19" s="6">
        <v>9</v>
      </c>
      <c r="O19" s="6">
        <v>5</v>
      </c>
      <c r="P19" s="6">
        <v>8</v>
      </c>
      <c r="Q19" s="6">
        <v>7</v>
      </c>
      <c r="R19" s="6">
        <v>4</v>
      </c>
      <c r="S19" s="7">
        <f t="shared" si="0"/>
        <v>66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 s="24" customFormat="1" ht="12.75" customHeight="1" x14ac:dyDescent="0.25">
      <c r="A20" s="33" t="s">
        <v>81</v>
      </c>
      <c r="B20" s="34" t="s">
        <v>82</v>
      </c>
      <c r="C20" s="34" t="s">
        <v>83</v>
      </c>
      <c r="D20" s="14">
        <v>1025000</v>
      </c>
      <c r="E20" s="14">
        <v>820000</v>
      </c>
      <c r="F20" s="36" t="s">
        <v>50</v>
      </c>
      <c r="G20" s="37" t="s">
        <v>49</v>
      </c>
      <c r="H20" s="36" t="s">
        <v>68</v>
      </c>
      <c r="I20" s="37" t="s">
        <v>49</v>
      </c>
      <c r="J20" s="36" t="s">
        <v>69</v>
      </c>
      <c r="K20" s="37" t="s">
        <v>51</v>
      </c>
      <c r="L20" s="6">
        <v>24</v>
      </c>
      <c r="M20" s="6">
        <v>10</v>
      </c>
      <c r="N20" s="6">
        <v>9</v>
      </c>
      <c r="O20" s="6">
        <v>5</v>
      </c>
      <c r="P20" s="6">
        <v>6</v>
      </c>
      <c r="Q20" s="6">
        <v>6</v>
      </c>
      <c r="R20" s="6">
        <v>2</v>
      </c>
      <c r="S20" s="7">
        <f t="shared" si="0"/>
        <v>62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 s="24" customFormat="1" ht="12.75" customHeight="1" x14ac:dyDescent="0.25">
      <c r="A21" s="33" t="s">
        <v>84</v>
      </c>
      <c r="B21" s="34" t="s">
        <v>85</v>
      </c>
      <c r="C21" s="34" t="s">
        <v>86</v>
      </c>
      <c r="D21" s="14">
        <v>1250000</v>
      </c>
      <c r="E21" s="14">
        <v>625000</v>
      </c>
      <c r="F21" s="36" t="s">
        <v>87</v>
      </c>
      <c r="G21" s="37" t="s">
        <v>73</v>
      </c>
      <c r="H21" s="36" t="s">
        <v>88</v>
      </c>
      <c r="I21" s="37" t="s">
        <v>51</v>
      </c>
      <c r="J21" s="36" t="s">
        <v>89</v>
      </c>
      <c r="K21" s="37" t="s">
        <v>51</v>
      </c>
      <c r="L21" s="6">
        <v>24</v>
      </c>
      <c r="M21" s="6">
        <v>11</v>
      </c>
      <c r="N21" s="6">
        <v>9</v>
      </c>
      <c r="O21" s="6">
        <v>5</v>
      </c>
      <c r="P21" s="6">
        <v>7</v>
      </c>
      <c r="Q21" s="6">
        <v>7</v>
      </c>
      <c r="R21" s="6">
        <v>2</v>
      </c>
      <c r="S21" s="7">
        <f t="shared" si="0"/>
        <v>65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 s="24" customFormat="1" ht="13.5" customHeight="1" x14ac:dyDescent="0.25">
      <c r="A22" s="33" t="s">
        <v>90</v>
      </c>
      <c r="B22" s="34" t="s">
        <v>91</v>
      </c>
      <c r="C22" s="38" t="s">
        <v>92</v>
      </c>
      <c r="D22" s="14">
        <v>1422500</v>
      </c>
      <c r="E22" s="14">
        <v>900000</v>
      </c>
      <c r="F22" s="36" t="s">
        <v>93</v>
      </c>
      <c r="G22" s="37" t="s">
        <v>49</v>
      </c>
      <c r="H22" s="36" t="s">
        <v>88</v>
      </c>
      <c r="I22" s="37" t="s">
        <v>49</v>
      </c>
      <c r="J22" s="39" t="s">
        <v>94</v>
      </c>
      <c r="K22" s="37" t="s">
        <v>51</v>
      </c>
      <c r="L22" s="6">
        <v>38</v>
      </c>
      <c r="M22" s="6">
        <v>11</v>
      </c>
      <c r="N22" s="6">
        <v>13</v>
      </c>
      <c r="O22" s="6">
        <v>5</v>
      </c>
      <c r="P22" s="6">
        <v>9</v>
      </c>
      <c r="Q22" s="6">
        <v>9</v>
      </c>
      <c r="R22" s="6">
        <v>4</v>
      </c>
      <c r="S22" s="7">
        <f t="shared" si="0"/>
        <v>89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 s="24" customFormat="1" ht="12.75" customHeight="1" x14ac:dyDescent="0.25">
      <c r="A23" s="33" t="s">
        <v>95</v>
      </c>
      <c r="B23" s="34" t="s">
        <v>96</v>
      </c>
      <c r="C23" s="38" t="s">
        <v>97</v>
      </c>
      <c r="D23" s="14">
        <v>2489000</v>
      </c>
      <c r="E23" s="14">
        <v>900000</v>
      </c>
      <c r="F23" s="36" t="s">
        <v>88</v>
      </c>
      <c r="G23" s="37" t="s">
        <v>49</v>
      </c>
      <c r="H23" s="36" t="s">
        <v>98</v>
      </c>
      <c r="I23" s="37" t="s">
        <v>49</v>
      </c>
      <c r="J23" s="36" t="s">
        <v>99</v>
      </c>
      <c r="K23" s="37" t="s">
        <v>51</v>
      </c>
      <c r="L23" s="6">
        <v>13</v>
      </c>
      <c r="M23" s="6">
        <v>13</v>
      </c>
      <c r="N23" s="6">
        <v>8</v>
      </c>
      <c r="O23" s="6">
        <v>5</v>
      </c>
      <c r="P23" s="6">
        <v>5</v>
      </c>
      <c r="Q23" s="6">
        <v>4</v>
      </c>
      <c r="R23" s="6">
        <v>4</v>
      </c>
      <c r="S23" s="7">
        <f t="shared" si="0"/>
        <v>52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 s="24" customFormat="1" ht="12.75" customHeight="1" x14ac:dyDescent="0.25">
      <c r="A24" s="33" t="s">
        <v>100</v>
      </c>
      <c r="B24" s="40" t="s">
        <v>101</v>
      </c>
      <c r="C24" s="38" t="s">
        <v>102</v>
      </c>
      <c r="D24" s="41" t="s">
        <v>103</v>
      </c>
      <c r="E24" s="14">
        <v>1130232</v>
      </c>
      <c r="F24" s="33" t="s">
        <v>104</v>
      </c>
      <c r="G24" s="37" t="s">
        <v>51</v>
      </c>
      <c r="H24" s="42" t="s">
        <v>98</v>
      </c>
      <c r="I24" s="37" t="s">
        <v>49</v>
      </c>
      <c r="J24" s="42" t="s">
        <v>105</v>
      </c>
      <c r="K24" s="37" t="s">
        <v>49</v>
      </c>
      <c r="L24" s="6">
        <v>30</v>
      </c>
      <c r="M24" s="6">
        <v>13</v>
      </c>
      <c r="N24" s="6">
        <v>12</v>
      </c>
      <c r="O24" s="6">
        <v>4</v>
      </c>
      <c r="P24" s="6">
        <v>6</v>
      </c>
      <c r="Q24" s="6">
        <v>6</v>
      </c>
      <c r="R24" s="6">
        <v>2</v>
      </c>
      <c r="S24" s="7">
        <f t="shared" si="0"/>
        <v>73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 s="24" customFormat="1" ht="12.75" customHeight="1" x14ac:dyDescent="0.25">
      <c r="A25" s="33" t="s">
        <v>106</v>
      </c>
      <c r="B25" s="34" t="s">
        <v>107</v>
      </c>
      <c r="C25" s="38" t="s">
        <v>108</v>
      </c>
      <c r="D25" s="14">
        <v>1198500</v>
      </c>
      <c r="E25" s="14">
        <v>600000</v>
      </c>
      <c r="F25" s="33" t="s">
        <v>109</v>
      </c>
      <c r="G25" s="37" t="s">
        <v>49</v>
      </c>
      <c r="H25" s="42" t="s">
        <v>110</v>
      </c>
      <c r="I25" s="37" t="s">
        <v>51</v>
      </c>
      <c r="J25" s="42" t="s">
        <v>52</v>
      </c>
      <c r="K25" s="37" t="s">
        <v>73</v>
      </c>
      <c r="L25" s="6">
        <v>33</v>
      </c>
      <c r="M25" s="6">
        <v>11</v>
      </c>
      <c r="N25" s="6">
        <v>13</v>
      </c>
      <c r="O25" s="6">
        <v>5</v>
      </c>
      <c r="P25" s="6">
        <v>8</v>
      </c>
      <c r="Q25" s="6">
        <v>8</v>
      </c>
      <c r="R25" s="6">
        <v>2</v>
      </c>
      <c r="S25" s="7">
        <f t="shared" si="0"/>
        <v>80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 s="24" customFormat="1" ht="12.75" customHeight="1" x14ac:dyDescent="0.25">
      <c r="A26" s="33" t="s">
        <v>111</v>
      </c>
      <c r="B26" s="34" t="s">
        <v>112</v>
      </c>
      <c r="C26" s="38" t="s">
        <v>113</v>
      </c>
      <c r="D26" s="14">
        <v>1208000</v>
      </c>
      <c r="E26" s="14">
        <v>800000</v>
      </c>
      <c r="F26" s="33" t="s">
        <v>114</v>
      </c>
      <c r="G26" s="43" t="s">
        <v>73</v>
      </c>
      <c r="H26" s="42" t="s">
        <v>110</v>
      </c>
      <c r="I26" s="37" t="s">
        <v>49</v>
      </c>
      <c r="J26" s="42" t="s">
        <v>58</v>
      </c>
      <c r="K26" s="37" t="s">
        <v>51</v>
      </c>
      <c r="L26" s="6">
        <v>23</v>
      </c>
      <c r="M26" s="6">
        <v>11</v>
      </c>
      <c r="N26" s="6">
        <v>10</v>
      </c>
      <c r="O26" s="6">
        <v>5</v>
      </c>
      <c r="P26" s="6">
        <v>5</v>
      </c>
      <c r="Q26" s="6">
        <v>7</v>
      </c>
      <c r="R26" s="6">
        <v>5</v>
      </c>
      <c r="S26" s="7">
        <f t="shared" si="0"/>
        <v>66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 s="24" customFormat="1" ht="12.6" x14ac:dyDescent="0.25">
      <c r="A27" s="33" t="s">
        <v>115</v>
      </c>
      <c r="B27" s="34" t="s">
        <v>112</v>
      </c>
      <c r="C27" s="38" t="s">
        <v>116</v>
      </c>
      <c r="D27" s="14">
        <v>1050000</v>
      </c>
      <c r="E27" s="14">
        <v>750000</v>
      </c>
      <c r="F27" s="33" t="s">
        <v>79</v>
      </c>
      <c r="G27" s="37" t="s">
        <v>51</v>
      </c>
      <c r="H27" s="42" t="s">
        <v>109</v>
      </c>
      <c r="I27" s="37" t="s">
        <v>51</v>
      </c>
      <c r="J27" s="42" t="s">
        <v>64</v>
      </c>
      <c r="K27" s="37" t="s">
        <v>51</v>
      </c>
      <c r="L27" s="6">
        <v>35</v>
      </c>
      <c r="M27" s="6">
        <v>10</v>
      </c>
      <c r="N27" s="6">
        <v>13</v>
      </c>
      <c r="O27" s="6">
        <v>5</v>
      </c>
      <c r="P27" s="6">
        <v>9</v>
      </c>
      <c r="Q27" s="6">
        <v>9</v>
      </c>
      <c r="R27" s="6">
        <v>5</v>
      </c>
      <c r="S27" s="7">
        <f t="shared" si="0"/>
        <v>86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 s="24" customFormat="1" ht="12.75" customHeight="1" x14ac:dyDescent="0.25">
      <c r="A28" s="33" t="s">
        <v>117</v>
      </c>
      <c r="B28" s="34" t="s">
        <v>112</v>
      </c>
      <c r="C28" s="38" t="s">
        <v>118</v>
      </c>
      <c r="D28" s="14">
        <v>1457000</v>
      </c>
      <c r="E28" s="14">
        <v>900000</v>
      </c>
      <c r="F28" s="33" t="s">
        <v>93</v>
      </c>
      <c r="G28" s="37" t="s">
        <v>119</v>
      </c>
      <c r="H28" s="42" t="s">
        <v>104</v>
      </c>
      <c r="I28" s="37" t="s">
        <v>49</v>
      </c>
      <c r="J28" s="42" t="s">
        <v>89</v>
      </c>
      <c r="K28" s="37" t="s">
        <v>51</v>
      </c>
      <c r="L28" s="6">
        <v>20</v>
      </c>
      <c r="M28" s="6">
        <v>10</v>
      </c>
      <c r="N28" s="6">
        <v>9</v>
      </c>
      <c r="O28" s="6">
        <v>5</v>
      </c>
      <c r="P28" s="6">
        <v>7</v>
      </c>
      <c r="Q28" s="6">
        <v>7</v>
      </c>
      <c r="R28" s="6">
        <v>5</v>
      </c>
      <c r="S28" s="7">
        <f t="shared" si="0"/>
        <v>63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 s="24" customFormat="1" ht="12.75" customHeight="1" x14ac:dyDescent="0.25">
      <c r="A29" s="33" t="s">
        <v>120</v>
      </c>
      <c r="B29" s="38" t="s">
        <v>121</v>
      </c>
      <c r="C29" s="38" t="s">
        <v>122</v>
      </c>
      <c r="D29" s="14">
        <v>3025500</v>
      </c>
      <c r="E29" s="14">
        <v>1180000</v>
      </c>
      <c r="F29" s="33" t="s">
        <v>57</v>
      </c>
      <c r="G29" s="43" t="s">
        <v>73</v>
      </c>
      <c r="H29" s="42" t="s">
        <v>62</v>
      </c>
      <c r="I29" s="37" t="s">
        <v>51</v>
      </c>
      <c r="J29" s="42" t="s">
        <v>75</v>
      </c>
      <c r="K29" s="37" t="s">
        <v>51</v>
      </c>
      <c r="L29" s="6">
        <v>28</v>
      </c>
      <c r="M29" s="6">
        <v>12</v>
      </c>
      <c r="N29" s="6">
        <v>12</v>
      </c>
      <c r="O29" s="6">
        <v>5</v>
      </c>
      <c r="P29" s="6">
        <v>7</v>
      </c>
      <c r="Q29" s="6">
        <v>6</v>
      </c>
      <c r="R29" s="6">
        <v>5</v>
      </c>
      <c r="S29" s="7">
        <f t="shared" si="0"/>
        <v>75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 s="24" customFormat="1" ht="12.75" customHeight="1" x14ac:dyDescent="0.25">
      <c r="A30" s="33" t="s">
        <v>123</v>
      </c>
      <c r="B30" s="38" t="s">
        <v>124</v>
      </c>
      <c r="C30" s="38" t="s">
        <v>125</v>
      </c>
      <c r="D30" s="14">
        <v>890000</v>
      </c>
      <c r="E30" s="14">
        <v>720000</v>
      </c>
      <c r="F30" s="33" t="s">
        <v>68</v>
      </c>
      <c r="G30" s="37" t="s">
        <v>51</v>
      </c>
      <c r="H30" s="42" t="s">
        <v>56</v>
      </c>
      <c r="I30" s="37" t="s">
        <v>49</v>
      </c>
      <c r="J30" s="42" t="s">
        <v>80</v>
      </c>
      <c r="K30" s="37" t="s">
        <v>51</v>
      </c>
      <c r="L30" s="6">
        <v>24</v>
      </c>
      <c r="M30" s="6">
        <v>11</v>
      </c>
      <c r="N30" s="6">
        <v>9</v>
      </c>
      <c r="O30" s="6">
        <v>4</v>
      </c>
      <c r="P30" s="6">
        <v>6</v>
      </c>
      <c r="Q30" s="6">
        <v>6</v>
      </c>
      <c r="R30" s="6">
        <v>3</v>
      </c>
      <c r="S30" s="7">
        <f t="shared" si="0"/>
        <v>63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 s="24" customFormat="1" ht="12.75" customHeight="1" x14ac:dyDescent="0.25">
      <c r="A31" s="33" t="s">
        <v>126</v>
      </c>
      <c r="B31" s="38" t="s">
        <v>127</v>
      </c>
      <c r="C31" s="38" t="s">
        <v>128</v>
      </c>
      <c r="D31" s="14">
        <v>1065000</v>
      </c>
      <c r="E31" s="14">
        <v>958000</v>
      </c>
      <c r="F31" s="33" t="s">
        <v>98</v>
      </c>
      <c r="G31" s="37" t="s">
        <v>51</v>
      </c>
      <c r="H31" s="42" t="s">
        <v>129</v>
      </c>
      <c r="I31" s="37" t="s">
        <v>51</v>
      </c>
      <c r="J31" s="42" t="s">
        <v>69</v>
      </c>
      <c r="K31" s="37" t="s">
        <v>51</v>
      </c>
      <c r="L31" s="6">
        <v>20</v>
      </c>
      <c r="M31" s="6">
        <v>10</v>
      </c>
      <c r="N31" s="6">
        <v>10</v>
      </c>
      <c r="O31" s="6">
        <v>5</v>
      </c>
      <c r="P31" s="6">
        <v>6</v>
      </c>
      <c r="Q31" s="6">
        <v>5</v>
      </c>
      <c r="R31" s="6">
        <v>2</v>
      </c>
      <c r="S31" s="7">
        <f t="shared" si="0"/>
        <v>58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 s="24" customFormat="1" ht="12.6" x14ac:dyDescent="0.25">
      <c r="A32" s="33" t="s">
        <v>130</v>
      </c>
      <c r="B32" s="38" t="s">
        <v>131</v>
      </c>
      <c r="C32" s="38" t="s">
        <v>132</v>
      </c>
      <c r="D32" s="14">
        <v>1160000</v>
      </c>
      <c r="E32" s="14">
        <v>780000</v>
      </c>
      <c r="F32" s="33" t="s">
        <v>110</v>
      </c>
      <c r="G32" s="37" t="s">
        <v>51</v>
      </c>
      <c r="H32" s="42" t="s">
        <v>133</v>
      </c>
      <c r="I32" s="37" t="s">
        <v>51</v>
      </c>
      <c r="J32" s="42" t="s">
        <v>89</v>
      </c>
      <c r="K32" s="37" t="s">
        <v>51</v>
      </c>
      <c r="L32" s="6">
        <v>22</v>
      </c>
      <c r="M32" s="6">
        <v>10</v>
      </c>
      <c r="N32" s="6">
        <v>11</v>
      </c>
      <c r="O32" s="6">
        <v>5</v>
      </c>
      <c r="P32" s="6">
        <v>7</v>
      </c>
      <c r="Q32" s="6">
        <v>7</v>
      </c>
      <c r="R32" s="6">
        <v>5</v>
      </c>
      <c r="S32" s="7">
        <f t="shared" si="0"/>
        <v>67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 s="24" customFormat="1" ht="12.75" customHeight="1" x14ac:dyDescent="0.25">
      <c r="A33" s="33" t="s">
        <v>134</v>
      </c>
      <c r="B33" s="34" t="s">
        <v>77</v>
      </c>
      <c r="C33" s="38" t="s">
        <v>135</v>
      </c>
      <c r="D33" s="14">
        <v>1675000</v>
      </c>
      <c r="E33" s="14">
        <v>825000</v>
      </c>
      <c r="F33" s="33" t="s">
        <v>129</v>
      </c>
      <c r="G33" s="37" t="s">
        <v>51</v>
      </c>
      <c r="H33" s="42" t="s">
        <v>136</v>
      </c>
      <c r="I33" s="37" t="s">
        <v>51</v>
      </c>
      <c r="J33" s="44" t="s">
        <v>94</v>
      </c>
      <c r="K33" s="37" t="s">
        <v>49</v>
      </c>
      <c r="L33" s="6">
        <v>37</v>
      </c>
      <c r="M33" s="6">
        <v>12</v>
      </c>
      <c r="N33" s="6">
        <v>13</v>
      </c>
      <c r="O33" s="6">
        <v>5</v>
      </c>
      <c r="P33" s="6">
        <v>7</v>
      </c>
      <c r="Q33" s="6">
        <v>7</v>
      </c>
      <c r="R33" s="6">
        <v>4</v>
      </c>
      <c r="S33" s="7">
        <f t="shared" si="0"/>
        <v>85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 s="24" customFormat="1" ht="12.75" customHeight="1" x14ac:dyDescent="0.25">
      <c r="A34" s="33" t="s">
        <v>137</v>
      </c>
      <c r="B34" s="34" t="s">
        <v>138</v>
      </c>
      <c r="C34" s="38" t="s">
        <v>139</v>
      </c>
      <c r="D34" s="14">
        <v>2150000</v>
      </c>
      <c r="E34" s="14">
        <v>950000</v>
      </c>
      <c r="F34" s="33" t="s">
        <v>136</v>
      </c>
      <c r="G34" s="37" t="s">
        <v>51</v>
      </c>
      <c r="H34" s="42" t="s">
        <v>48</v>
      </c>
      <c r="I34" s="37" t="s">
        <v>51</v>
      </c>
      <c r="J34" s="42" t="s">
        <v>99</v>
      </c>
      <c r="K34" s="45" t="s">
        <v>51</v>
      </c>
      <c r="L34" s="6">
        <v>26</v>
      </c>
      <c r="M34" s="6">
        <v>11</v>
      </c>
      <c r="N34" s="6">
        <v>10</v>
      </c>
      <c r="O34" s="6">
        <v>5</v>
      </c>
      <c r="P34" s="6">
        <v>8</v>
      </c>
      <c r="Q34" s="6">
        <v>8</v>
      </c>
      <c r="R34" s="6">
        <v>5</v>
      </c>
      <c r="S34" s="7">
        <f t="shared" si="0"/>
        <v>73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 s="24" customFormat="1" ht="12.75" customHeight="1" x14ac:dyDescent="0.25">
      <c r="A35" s="33" t="s">
        <v>140</v>
      </c>
      <c r="B35" s="34" t="s">
        <v>138</v>
      </c>
      <c r="C35" s="38" t="s">
        <v>141</v>
      </c>
      <c r="D35" s="14">
        <v>1155000</v>
      </c>
      <c r="E35" s="14">
        <v>850000</v>
      </c>
      <c r="F35" s="33" t="s">
        <v>133</v>
      </c>
      <c r="G35" s="37" t="s">
        <v>51</v>
      </c>
      <c r="H35" s="42" t="s">
        <v>93</v>
      </c>
      <c r="I35" s="37" t="s">
        <v>51</v>
      </c>
      <c r="J35" s="42" t="s">
        <v>105</v>
      </c>
      <c r="K35" s="37" t="s">
        <v>51</v>
      </c>
      <c r="L35" s="6">
        <v>25</v>
      </c>
      <c r="M35" s="6">
        <v>10</v>
      </c>
      <c r="N35" s="6">
        <v>11</v>
      </c>
      <c r="O35" s="6">
        <v>5</v>
      </c>
      <c r="P35" s="6">
        <v>8</v>
      </c>
      <c r="Q35" s="6">
        <v>8</v>
      </c>
      <c r="R35" s="6">
        <v>5</v>
      </c>
      <c r="S35" s="7">
        <f>SUM(L35:R35)</f>
        <v>72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 s="24" customFormat="1" ht="12.75" customHeight="1" x14ac:dyDescent="0.25">
      <c r="A36" s="33" t="s">
        <v>142</v>
      </c>
      <c r="B36" s="34" t="s">
        <v>143</v>
      </c>
      <c r="C36" s="34" t="s">
        <v>144</v>
      </c>
      <c r="D36" s="14">
        <v>2160000</v>
      </c>
      <c r="E36" s="14">
        <v>1000000</v>
      </c>
      <c r="F36" s="33" t="s">
        <v>48</v>
      </c>
      <c r="G36" s="37" t="s">
        <v>49</v>
      </c>
      <c r="H36" s="42" t="s">
        <v>50</v>
      </c>
      <c r="I36" s="37" t="s">
        <v>49</v>
      </c>
      <c r="J36" s="36" t="s">
        <v>52</v>
      </c>
      <c r="K36" s="37" t="s">
        <v>49</v>
      </c>
      <c r="L36" s="6">
        <v>20</v>
      </c>
      <c r="M36" s="6">
        <v>10</v>
      </c>
      <c r="N36" s="6">
        <v>8</v>
      </c>
      <c r="O36" s="6">
        <v>4</v>
      </c>
      <c r="P36" s="6">
        <v>6</v>
      </c>
      <c r="Q36" s="6">
        <v>6</v>
      </c>
      <c r="R36" s="6">
        <v>2</v>
      </c>
      <c r="S36" s="7">
        <f t="shared" si="0"/>
        <v>56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 s="24" customFormat="1" ht="12.75" customHeight="1" x14ac:dyDescent="0.25">
      <c r="A37" s="33" t="s">
        <v>145</v>
      </c>
      <c r="B37" s="34" t="s">
        <v>146</v>
      </c>
      <c r="C37" s="38" t="s">
        <v>147</v>
      </c>
      <c r="D37" s="14">
        <v>1560000</v>
      </c>
      <c r="E37" s="14">
        <v>800000</v>
      </c>
      <c r="F37" s="33" t="s">
        <v>56</v>
      </c>
      <c r="G37" s="37" t="s">
        <v>51</v>
      </c>
      <c r="H37" s="42" t="s">
        <v>57</v>
      </c>
      <c r="I37" s="37" t="s">
        <v>51</v>
      </c>
      <c r="J37" s="36" t="s">
        <v>58</v>
      </c>
      <c r="K37" s="37" t="s">
        <v>51</v>
      </c>
      <c r="L37" s="6">
        <v>34</v>
      </c>
      <c r="M37" s="6">
        <v>11</v>
      </c>
      <c r="N37" s="6">
        <v>13</v>
      </c>
      <c r="O37" s="6">
        <v>5</v>
      </c>
      <c r="P37" s="6">
        <v>8</v>
      </c>
      <c r="Q37" s="6">
        <v>8</v>
      </c>
      <c r="R37" s="6">
        <v>3</v>
      </c>
      <c r="S37" s="7">
        <f t="shared" si="0"/>
        <v>82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 s="24" customFormat="1" ht="12.75" customHeight="1" x14ac:dyDescent="0.25">
      <c r="A38" s="33" t="s">
        <v>148</v>
      </c>
      <c r="B38" s="34" t="s">
        <v>149</v>
      </c>
      <c r="C38" s="38" t="s">
        <v>150</v>
      </c>
      <c r="D38" s="14">
        <v>1370000</v>
      </c>
      <c r="E38" s="14">
        <v>800000</v>
      </c>
      <c r="F38" s="33" t="s">
        <v>62</v>
      </c>
      <c r="G38" s="37" t="s">
        <v>51</v>
      </c>
      <c r="H38" s="42" t="s">
        <v>63</v>
      </c>
      <c r="I38" s="37" t="s">
        <v>51</v>
      </c>
      <c r="J38" s="36" t="s">
        <v>64</v>
      </c>
      <c r="K38" s="45" t="s">
        <v>51</v>
      </c>
      <c r="L38" s="6">
        <v>30</v>
      </c>
      <c r="M38" s="6">
        <v>10</v>
      </c>
      <c r="N38" s="6">
        <v>12</v>
      </c>
      <c r="O38" s="6">
        <v>5</v>
      </c>
      <c r="P38" s="6">
        <v>7</v>
      </c>
      <c r="Q38" s="6">
        <v>7</v>
      </c>
      <c r="R38" s="6">
        <v>3</v>
      </c>
      <c r="S38" s="7">
        <f t="shared" si="0"/>
        <v>74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 s="24" customFormat="1" ht="12.75" customHeight="1" x14ac:dyDescent="0.25">
      <c r="A39" s="33" t="s">
        <v>151</v>
      </c>
      <c r="B39" s="34" t="s">
        <v>152</v>
      </c>
      <c r="C39" s="38" t="s">
        <v>153</v>
      </c>
      <c r="D39" s="14">
        <v>2070000</v>
      </c>
      <c r="E39" s="14">
        <v>1200000</v>
      </c>
      <c r="F39" s="33" t="s">
        <v>88</v>
      </c>
      <c r="G39" s="37" t="s">
        <v>49</v>
      </c>
      <c r="H39" s="42" t="s">
        <v>109</v>
      </c>
      <c r="I39" s="37" t="s">
        <v>49</v>
      </c>
      <c r="J39" s="39" t="s">
        <v>94</v>
      </c>
      <c r="K39" s="37" t="s">
        <v>51</v>
      </c>
      <c r="L39" s="6">
        <v>20</v>
      </c>
      <c r="M39" s="6">
        <v>13</v>
      </c>
      <c r="N39" s="6">
        <v>11</v>
      </c>
      <c r="O39" s="6">
        <v>5</v>
      </c>
      <c r="P39" s="6">
        <v>8</v>
      </c>
      <c r="Q39" s="6">
        <v>8</v>
      </c>
      <c r="R39" s="6">
        <v>4</v>
      </c>
      <c r="S39" s="7">
        <f t="shared" si="0"/>
        <v>69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 s="24" customFormat="1" ht="12.75" customHeight="1" x14ac:dyDescent="0.25">
      <c r="A40" s="33" t="s">
        <v>154</v>
      </c>
      <c r="B40" s="34" t="s">
        <v>155</v>
      </c>
      <c r="C40" s="38" t="s">
        <v>156</v>
      </c>
      <c r="D40" s="14">
        <v>1447400</v>
      </c>
      <c r="E40" s="14">
        <v>900000</v>
      </c>
      <c r="F40" s="33" t="s">
        <v>73</v>
      </c>
      <c r="G40" s="43" t="s">
        <v>73</v>
      </c>
      <c r="H40" s="42" t="s">
        <v>74</v>
      </c>
      <c r="I40" s="37" t="s">
        <v>51</v>
      </c>
      <c r="J40" s="36" t="s">
        <v>75</v>
      </c>
      <c r="K40" s="37" t="s">
        <v>51</v>
      </c>
      <c r="L40" s="6">
        <v>32</v>
      </c>
      <c r="M40" s="6">
        <v>10</v>
      </c>
      <c r="N40" s="6">
        <v>12</v>
      </c>
      <c r="O40" s="6">
        <v>5</v>
      </c>
      <c r="P40" s="6">
        <v>9</v>
      </c>
      <c r="Q40" s="6">
        <v>9</v>
      </c>
      <c r="R40" s="6">
        <v>2</v>
      </c>
      <c r="S40" s="7">
        <f t="shared" si="0"/>
        <v>79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 s="27" customFormat="1" ht="12.75" customHeight="1" x14ac:dyDescent="0.25">
      <c r="A41" s="33" t="s">
        <v>157</v>
      </c>
      <c r="B41" s="34" t="s">
        <v>158</v>
      </c>
      <c r="C41" s="38" t="s">
        <v>159</v>
      </c>
      <c r="D41" s="14">
        <v>1880000</v>
      </c>
      <c r="E41" s="14">
        <v>1100000</v>
      </c>
      <c r="F41" s="33" t="s">
        <v>74</v>
      </c>
      <c r="G41" s="37" t="s">
        <v>51</v>
      </c>
      <c r="H41" s="42" t="s">
        <v>79</v>
      </c>
      <c r="I41" s="37" t="s">
        <v>51</v>
      </c>
      <c r="J41" s="36" t="s">
        <v>80</v>
      </c>
      <c r="K41" s="37" t="s">
        <v>51</v>
      </c>
      <c r="L41" s="6">
        <v>30</v>
      </c>
      <c r="M41" s="6">
        <v>14</v>
      </c>
      <c r="N41" s="6">
        <v>12</v>
      </c>
      <c r="O41" s="6">
        <v>2</v>
      </c>
      <c r="P41" s="6">
        <v>8</v>
      </c>
      <c r="Q41" s="6">
        <v>5</v>
      </c>
      <c r="R41" s="6">
        <v>5</v>
      </c>
      <c r="S41" s="7">
        <f t="shared" si="0"/>
        <v>76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 ht="12.6" x14ac:dyDescent="0.3">
      <c r="D42" s="28">
        <f>SUM(D14:D41)</f>
        <v>42234195</v>
      </c>
      <c r="E42" s="28">
        <f>SUM(E14:E41)</f>
        <v>24783232</v>
      </c>
      <c r="F42" s="25"/>
    </row>
    <row r="43" spans="1:85" x14ac:dyDescent="0.3">
      <c r="E43" s="25"/>
      <c r="F43" s="25"/>
      <c r="G43" s="25"/>
      <c r="H43" s="25"/>
    </row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41" xr:uid="{3C08BD4B-1722-486E-93F0-CC088E225F60}">
      <formula1>40</formula1>
    </dataValidation>
    <dataValidation type="decimal" operator="lessThanOrEqual" allowBlank="1" showInputMessage="1" showErrorMessage="1" error="max. 15" sqref="M14:N41" xr:uid="{8C49268B-1013-476C-8A06-F9D48B982B3D}">
      <formula1>15</formula1>
    </dataValidation>
    <dataValidation type="decimal" operator="lessThanOrEqual" allowBlank="1" showInputMessage="1" showErrorMessage="1" error="max. 10" sqref="P14:Q41" xr:uid="{5D35C03F-4948-45D1-9A75-978FC92C7A0A}">
      <formula1>10</formula1>
    </dataValidation>
    <dataValidation type="decimal" operator="lessThanOrEqual" allowBlank="1" showInputMessage="1" showErrorMessage="1" error="max. 5" sqref="R14:R41 O14:O41" xr:uid="{ECFE5453-8E6E-46A3-83A3-92983AC517DC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C0C9-CBF9-490B-92BE-DA5A73B8FE30}">
  <dimension ref="A1:CG43"/>
  <sheetViews>
    <sheetView zoomScale="80" zoomScaleNormal="80" workbookViewId="0"/>
  </sheetViews>
  <sheetFormatPr defaultColWidth="9.109375" defaultRowHeight="12" x14ac:dyDescent="0.3"/>
  <cols>
    <col min="1" max="1" width="11.6640625" style="21" customWidth="1"/>
    <col min="2" max="2" width="30" style="21" bestFit="1" customWidth="1"/>
    <col min="3" max="3" width="43.6640625" style="21" customWidth="1"/>
    <col min="4" max="4" width="15.5546875" style="21" customWidth="1"/>
    <col min="5" max="5" width="15" style="21" customWidth="1"/>
    <col min="6" max="6" width="15.6640625" style="21" customWidth="1"/>
    <col min="7" max="7" width="5.6640625" style="22" customWidth="1"/>
    <col min="8" max="8" width="15.6640625" style="22" customWidth="1"/>
    <col min="9" max="9" width="5.6640625" style="21" customWidth="1"/>
    <col min="10" max="10" width="15.6640625" style="21" customWidth="1"/>
    <col min="11" max="11" width="5.6640625" style="21" customWidth="1"/>
    <col min="12" max="12" width="9.6640625" style="21" customWidth="1"/>
    <col min="13" max="19" width="9.33203125" style="21" customWidth="1"/>
    <col min="20" max="16384" width="9.109375" style="21"/>
  </cols>
  <sheetData>
    <row r="1" spans="1:85" ht="38.25" customHeight="1" x14ac:dyDescent="0.3">
      <c r="A1" s="20" t="s">
        <v>0</v>
      </c>
    </row>
    <row r="2" spans="1:85" ht="12.6" x14ac:dyDescent="0.3">
      <c r="A2" s="23" t="s">
        <v>1</v>
      </c>
      <c r="D2" s="23" t="s">
        <v>2</v>
      </c>
    </row>
    <row r="3" spans="1:85" ht="12.6" x14ac:dyDescent="0.3">
      <c r="A3" s="23" t="s">
        <v>3</v>
      </c>
      <c r="D3" s="17" t="s">
        <v>4</v>
      </c>
      <c r="E3" s="17"/>
      <c r="F3" s="17"/>
      <c r="G3" s="17"/>
      <c r="H3" s="17"/>
      <c r="I3" s="17"/>
      <c r="J3" s="17"/>
      <c r="K3" s="17"/>
    </row>
    <row r="4" spans="1:85" ht="27" customHeight="1" x14ac:dyDescent="0.3">
      <c r="A4" s="18" t="s">
        <v>5</v>
      </c>
      <c r="B4" s="18"/>
      <c r="C4" s="18"/>
      <c r="D4" s="17" t="s">
        <v>6</v>
      </c>
      <c r="E4" s="17"/>
      <c r="F4" s="17"/>
      <c r="G4" s="17"/>
      <c r="H4" s="17"/>
      <c r="I4" s="17"/>
      <c r="J4" s="17"/>
      <c r="K4" s="17"/>
      <c r="N4" s="26"/>
      <c r="O4" s="26"/>
    </row>
    <row r="5" spans="1:85" ht="25.2" customHeight="1" x14ac:dyDescent="0.3">
      <c r="A5" s="19" t="s">
        <v>7</v>
      </c>
      <c r="B5" s="19"/>
      <c r="C5" s="19"/>
      <c r="D5" s="17" t="s">
        <v>8</v>
      </c>
      <c r="E5" s="17"/>
      <c r="F5" s="17"/>
      <c r="G5" s="17"/>
      <c r="H5" s="17"/>
      <c r="I5" s="17"/>
      <c r="J5" s="17"/>
      <c r="K5" s="17"/>
    </row>
    <row r="6" spans="1:85" ht="12.6" x14ac:dyDescent="0.3">
      <c r="A6" s="23"/>
      <c r="D6" s="17" t="s">
        <v>9</v>
      </c>
      <c r="E6" s="17"/>
      <c r="F6" s="17"/>
      <c r="G6" s="17"/>
      <c r="H6" s="17"/>
      <c r="I6" s="17"/>
      <c r="J6" s="17"/>
      <c r="K6" s="17"/>
    </row>
    <row r="7" spans="1:85" x14ac:dyDescent="0.3">
      <c r="G7" s="21"/>
      <c r="H7" s="21"/>
    </row>
    <row r="8" spans="1:85" ht="12.6" x14ac:dyDescent="0.3">
      <c r="A8" s="23" t="s">
        <v>10</v>
      </c>
      <c r="D8" s="23" t="s">
        <v>11</v>
      </c>
    </row>
    <row r="9" spans="1:85" ht="38.4" customHeight="1" x14ac:dyDescent="0.3">
      <c r="D9" s="17" t="s">
        <v>12</v>
      </c>
      <c r="E9" s="17"/>
      <c r="F9" s="17"/>
      <c r="G9" s="17"/>
      <c r="H9" s="17"/>
      <c r="I9" s="17"/>
      <c r="J9" s="17"/>
      <c r="K9" s="17"/>
    </row>
    <row r="10" spans="1:85" ht="12.6" x14ac:dyDescent="0.3">
      <c r="A10" s="23"/>
    </row>
    <row r="11" spans="1:85" ht="26.4" customHeight="1" x14ac:dyDescent="0.3">
      <c r="A11" s="16" t="s">
        <v>13</v>
      </c>
      <c r="B11" s="16" t="s">
        <v>14</v>
      </c>
      <c r="C11" s="16" t="s">
        <v>15</v>
      </c>
      <c r="D11" s="16" t="s">
        <v>16</v>
      </c>
      <c r="E11" s="31" t="s">
        <v>17</v>
      </c>
      <c r="F11" s="16" t="s">
        <v>18</v>
      </c>
      <c r="G11" s="16"/>
      <c r="H11" s="16" t="s">
        <v>19</v>
      </c>
      <c r="I11" s="16"/>
      <c r="J11" s="16" t="s">
        <v>20</v>
      </c>
      <c r="K11" s="16"/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26</v>
      </c>
      <c r="R11" s="16" t="s">
        <v>27</v>
      </c>
      <c r="S11" s="16" t="s">
        <v>28</v>
      </c>
    </row>
    <row r="12" spans="1:85" ht="59.4" customHeight="1" x14ac:dyDescent="0.3">
      <c r="A12" s="16"/>
      <c r="B12" s="16"/>
      <c r="C12" s="16"/>
      <c r="D12" s="16"/>
      <c r="E12" s="3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85" ht="28.95" customHeight="1" x14ac:dyDescent="0.3">
      <c r="A13" s="16"/>
      <c r="B13" s="16"/>
      <c r="C13" s="16"/>
      <c r="D13" s="16"/>
      <c r="E13" s="31"/>
      <c r="F13" s="32" t="s">
        <v>39</v>
      </c>
      <c r="G13" s="30" t="s">
        <v>40</v>
      </c>
      <c r="H13" s="30" t="s">
        <v>39</v>
      </c>
      <c r="I13" s="30" t="s">
        <v>40</v>
      </c>
      <c r="J13" s="30" t="s">
        <v>39</v>
      </c>
      <c r="K13" s="30" t="s">
        <v>40</v>
      </c>
      <c r="L13" s="30" t="s">
        <v>41</v>
      </c>
      <c r="M13" s="30" t="s">
        <v>42</v>
      </c>
      <c r="N13" s="30" t="s">
        <v>42</v>
      </c>
      <c r="O13" s="30" t="s">
        <v>43</v>
      </c>
      <c r="P13" s="30" t="s">
        <v>44</v>
      </c>
      <c r="Q13" s="30" t="s">
        <v>44</v>
      </c>
      <c r="R13" s="30" t="s">
        <v>43</v>
      </c>
      <c r="S13" s="30"/>
    </row>
    <row r="14" spans="1:85" s="24" customFormat="1" ht="12.75" customHeight="1" x14ac:dyDescent="0.25">
      <c r="A14" s="33" t="s">
        <v>45</v>
      </c>
      <c r="B14" s="34" t="s">
        <v>46</v>
      </c>
      <c r="C14" s="34" t="s">
        <v>47</v>
      </c>
      <c r="D14" s="35">
        <v>2133600</v>
      </c>
      <c r="E14" s="35">
        <v>1400000</v>
      </c>
      <c r="F14" s="36" t="s">
        <v>48</v>
      </c>
      <c r="G14" s="37" t="s">
        <v>49</v>
      </c>
      <c r="H14" s="36" t="s">
        <v>50</v>
      </c>
      <c r="I14" s="37" t="s">
        <v>51</v>
      </c>
      <c r="J14" s="36" t="s">
        <v>52</v>
      </c>
      <c r="K14" s="37" t="s">
        <v>51</v>
      </c>
      <c r="L14" s="6">
        <v>26</v>
      </c>
      <c r="M14" s="6">
        <v>12</v>
      </c>
      <c r="N14" s="6">
        <v>10</v>
      </c>
      <c r="O14" s="6">
        <v>5</v>
      </c>
      <c r="P14" s="6">
        <v>8</v>
      </c>
      <c r="Q14" s="6">
        <v>8</v>
      </c>
      <c r="R14" s="6">
        <v>4</v>
      </c>
      <c r="S14" s="7">
        <f>SUM(L14:R14)</f>
        <v>73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 s="24" customFormat="1" ht="12.75" customHeight="1" x14ac:dyDescent="0.25">
      <c r="A15" s="33" t="s">
        <v>53</v>
      </c>
      <c r="B15" s="34" t="s">
        <v>54</v>
      </c>
      <c r="C15" s="34" t="s">
        <v>55</v>
      </c>
      <c r="D15" s="14">
        <v>1029100</v>
      </c>
      <c r="E15" s="14">
        <v>600000</v>
      </c>
      <c r="F15" s="36" t="s">
        <v>56</v>
      </c>
      <c r="G15" s="37" t="s">
        <v>51</v>
      </c>
      <c r="H15" s="36" t="s">
        <v>57</v>
      </c>
      <c r="I15" s="37" t="s">
        <v>51</v>
      </c>
      <c r="J15" s="36" t="s">
        <v>58</v>
      </c>
      <c r="K15" s="37" t="s">
        <v>51</v>
      </c>
      <c r="L15" s="6">
        <v>29</v>
      </c>
      <c r="M15" s="6">
        <v>12</v>
      </c>
      <c r="N15" s="6">
        <v>12</v>
      </c>
      <c r="O15" s="6">
        <v>5</v>
      </c>
      <c r="P15" s="6">
        <v>8</v>
      </c>
      <c r="Q15" s="6">
        <v>7</v>
      </c>
      <c r="R15" s="6">
        <v>5</v>
      </c>
      <c r="S15" s="7">
        <f t="shared" ref="S15:S41" si="0">SUM(L15:R15)</f>
        <v>78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 s="24" customFormat="1" ht="12.75" customHeight="1" x14ac:dyDescent="0.25">
      <c r="A16" s="33" t="s">
        <v>59</v>
      </c>
      <c r="B16" s="34" t="s">
        <v>60</v>
      </c>
      <c r="C16" s="34" t="s">
        <v>61</v>
      </c>
      <c r="D16" s="14">
        <v>2247500</v>
      </c>
      <c r="E16" s="14">
        <v>1100000</v>
      </c>
      <c r="F16" s="36" t="s">
        <v>62</v>
      </c>
      <c r="G16" s="37" t="s">
        <v>51</v>
      </c>
      <c r="H16" s="36" t="s">
        <v>63</v>
      </c>
      <c r="I16" s="37" t="s">
        <v>51</v>
      </c>
      <c r="J16" s="36" t="s">
        <v>64</v>
      </c>
      <c r="K16" s="37" t="s">
        <v>51</v>
      </c>
      <c r="L16" s="6">
        <v>22</v>
      </c>
      <c r="M16" s="6">
        <v>12</v>
      </c>
      <c r="N16" s="6">
        <v>8</v>
      </c>
      <c r="O16" s="6">
        <v>4</v>
      </c>
      <c r="P16" s="6">
        <v>5</v>
      </c>
      <c r="Q16" s="6">
        <v>4</v>
      </c>
      <c r="R16" s="6">
        <v>2</v>
      </c>
      <c r="S16" s="7">
        <f t="shared" si="0"/>
        <v>57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 s="24" customFormat="1" ht="12.75" customHeight="1" x14ac:dyDescent="0.25">
      <c r="A17" s="33" t="s">
        <v>65</v>
      </c>
      <c r="B17" s="34" t="s">
        <v>66</v>
      </c>
      <c r="C17" s="34" t="s">
        <v>67</v>
      </c>
      <c r="D17" s="14">
        <v>1936095</v>
      </c>
      <c r="E17" s="14">
        <v>890000</v>
      </c>
      <c r="F17" s="36" t="s">
        <v>50</v>
      </c>
      <c r="G17" s="37" t="s">
        <v>49</v>
      </c>
      <c r="H17" s="36" t="s">
        <v>68</v>
      </c>
      <c r="I17" s="37" t="s">
        <v>49</v>
      </c>
      <c r="J17" s="36" t="s">
        <v>69</v>
      </c>
      <c r="K17" s="37" t="s">
        <v>51</v>
      </c>
      <c r="L17" s="6">
        <v>22</v>
      </c>
      <c r="M17" s="6">
        <v>10</v>
      </c>
      <c r="N17" s="6">
        <v>7</v>
      </c>
      <c r="O17" s="6">
        <v>4</v>
      </c>
      <c r="P17" s="6">
        <v>5</v>
      </c>
      <c r="Q17" s="6">
        <v>4</v>
      </c>
      <c r="R17" s="6">
        <v>2</v>
      </c>
      <c r="S17" s="7">
        <f>SUM(L17:R17)</f>
        <v>54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 s="24" customFormat="1" ht="12.75" customHeight="1" x14ac:dyDescent="0.25">
      <c r="A18" s="33" t="s">
        <v>70</v>
      </c>
      <c r="B18" s="34" t="s">
        <v>71</v>
      </c>
      <c r="C18" s="34" t="s">
        <v>72</v>
      </c>
      <c r="D18" s="14">
        <v>930000</v>
      </c>
      <c r="E18" s="14">
        <v>680000</v>
      </c>
      <c r="F18" s="36" t="s">
        <v>73</v>
      </c>
      <c r="G18" s="37" t="s">
        <v>73</v>
      </c>
      <c r="H18" s="36" t="s">
        <v>74</v>
      </c>
      <c r="I18" s="37" t="s">
        <v>49</v>
      </c>
      <c r="J18" s="36" t="s">
        <v>75</v>
      </c>
      <c r="K18" s="37" t="s">
        <v>51</v>
      </c>
      <c r="L18" s="6">
        <v>31</v>
      </c>
      <c r="M18" s="6">
        <v>12</v>
      </c>
      <c r="N18" s="6">
        <v>9</v>
      </c>
      <c r="O18" s="6">
        <v>4</v>
      </c>
      <c r="P18" s="6">
        <v>7</v>
      </c>
      <c r="Q18" s="6">
        <v>5</v>
      </c>
      <c r="R18" s="6">
        <v>3</v>
      </c>
      <c r="S18" s="7">
        <f t="shared" si="0"/>
        <v>71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 s="24" customFormat="1" ht="12.6" x14ac:dyDescent="0.25">
      <c r="A19" s="33" t="s">
        <v>76</v>
      </c>
      <c r="B19" s="34" t="s">
        <v>77</v>
      </c>
      <c r="C19" s="34" t="s">
        <v>78</v>
      </c>
      <c r="D19" s="14">
        <v>1250000</v>
      </c>
      <c r="E19" s="14">
        <v>625000</v>
      </c>
      <c r="F19" s="36" t="s">
        <v>74</v>
      </c>
      <c r="G19" s="37" t="s">
        <v>49</v>
      </c>
      <c r="H19" s="36" t="s">
        <v>79</v>
      </c>
      <c r="I19" s="37" t="s">
        <v>49</v>
      </c>
      <c r="J19" s="36" t="s">
        <v>80</v>
      </c>
      <c r="K19" s="37" t="s">
        <v>51</v>
      </c>
      <c r="L19" s="6">
        <v>25</v>
      </c>
      <c r="M19" s="6">
        <v>10</v>
      </c>
      <c r="N19" s="6">
        <v>8</v>
      </c>
      <c r="O19" s="6">
        <v>5</v>
      </c>
      <c r="P19" s="6">
        <v>7</v>
      </c>
      <c r="Q19" s="6">
        <v>7</v>
      </c>
      <c r="R19" s="6">
        <v>3</v>
      </c>
      <c r="S19" s="7">
        <f t="shared" si="0"/>
        <v>65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 s="24" customFormat="1" ht="12.75" customHeight="1" x14ac:dyDescent="0.25">
      <c r="A20" s="33" t="s">
        <v>81</v>
      </c>
      <c r="B20" s="34" t="s">
        <v>82</v>
      </c>
      <c r="C20" s="34" t="s">
        <v>83</v>
      </c>
      <c r="D20" s="14">
        <v>1025000</v>
      </c>
      <c r="E20" s="14">
        <v>820000</v>
      </c>
      <c r="F20" s="36" t="s">
        <v>50</v>
      </c>
      <c r="G20" s="37" t="s">
        <v>49</v>
      </c>
      <c r="H20" s="36" t="s">
        <v>68</v>
      </c>
      <c r="I20" s="37" t="s">
        <v>49</v>
      </c>
      <c r="J20" s="36" t="s">
        <v>69</v>
      </c>
      <c r="K20" s="37" t="s">
        <v>51</v>
      </c>
      <c r="L20" s="6">
        <v>18</v>
      </c>
      <c r="M20" s="6">
        <v>10</v>
      </c>
      <c r="N20" s="6">
        <v>6</v>
      </c>
      <c r="O20" s="6">
        <v>5</v>
      </c>
      <c r="P20" s="6">
        <v>7</v>
      </c>
      <c r="Q20" s="6">
        <v>6</v>
      </c>
      <c r="R20" s="6">
        <v>2</v>
      </c>
      <c r="S20" s="7">
        <f t="shared" si="0"/>
        <v>54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 s="24" customFormat="1" ht="12.75" customHeight="1" x14ac:dyDescent="0.25">
      <c r="A21" s="33" t="s">
        <v>84</v>
      </c>
      <c r="B21" s="34" t="s">
        <v>85</v>
      </c>
      <c r="C21" s="34" t="s">
        <v>86</v>
      </c>
      <c r="D21" s="14">
        <v>1250000</v>
      </c>
      <c r="E21" s="14">
        <v>625000</v>
      </c>
      <c r="F21" s="36" t="s">
        <v>87</v>
      </c>
      <c r="G21" s="37" t="s">
        <v>73</v>
      </c>
      <c r="H21" s="36" t="s">
        <v>88</v>
      </c>
      <c r="I21" s="37" t="s">
        <v>51</v>
      </c>
      <c r="J21" s="36" t="s">
        <v>89</v>
      </c>
      <c r="K21" s="37" t="s">
        <v>51</v>
      </c>
      <c r="L21" s="6">
        <v>27</v>
      </c>
      <c r="M21" s="6">
        <v>11</v>
      </c>
      <c r="N21" s="6">
        <v>6</v>
      </c>
      <c r="O21" s="6">
        <v>5</v>
      </c>
      <c r="P21" s="6">
        <v>7</v>
      </c>
      <c r="Q21" s="6">
        <v>7</v>
      </c>
      <c r="R21" s="6">
        <v>2</v>
      </c>
      <c r="S21" s="7">
        <f t="shared" si="0"/>
        <v>65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 s="24" customFormat="1" ht="13.5" customHeight="1" x14ac:dyDescent="0.25">
      <c r="A22" s="33" t="s">
        <v>90</v>
      </c>
      <c r="B22" s="34" t="s">
        <v>91</v>
      </c>
      <c r="C22" s="38" t="s">
        <v>92</v>
      </c>
      <c r="D22" s="14">
        <v>1422500</v>
      </c>
      <c r="E22" s="14">
        <v>900000</v>
      </c>
      <c r="F22" s="36" t="s">
        <v>93</v>
      </c>
      <c r="G22" s="37" t="s">
        <v>49</v>
      </c>
      <c r="H22" s="36" t="s">
        <v>88</v>
      </c>
      <c r="I22" s="37" t="s">
        <v>49</v>
      </c>
      <c r="J22" s="39" t="s">
        <v>94</v>
      </c>
      <c r="K22" s="37" t="s">
        <v>51</v>
      </c>
      <c r="L22" s="6">
        <v>35</v>
      </c>
      <c r="M22" s="6">
        <v>11</v>
      </c>
      <c r="N22" s="6">
        <v>12</v>
      </c>
      <c r="O22" s="6">
        <v>5</v>
      </c>
      <c r="P22" s="6">
        <v>9</v>
      </c>
      <c r="Q22" s="6">
        <v>9</v>
      </c>
      <c r="R22" s="6">
        <v>4</v>
      </c>
      <c r="S22" s="7">
        <f t="shared" si="0"/>
        <v>85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 s="24" customFormat="1" ht="12.75" customHeight="1" x14ac:dyDescent="0.25">
      <c r="A23" s="33" t="s">
        <v>95</v>
      </c>
      <c r="B23" s="34" t="s">
        <v>96</v>
      </c>
      <c r="C23" s="38" t="s">
        <v>97</v>
      </c>
      <c r="D23" s="14">
        <v>2489000</v>
      </c>
      <c r="E23" s="14">
        <v>900000</v>
      </c>
      <c r="F23" s="36" t="s">
        <v>88</v>
      </c>
      <c r="G23" s="37" t="s">
        <v>49</v>
      </c>
      <c r="H23" s="36" t="s">
        <v>98</v>
      </c>
      <c r="I23" s="37" t="s">
        <v>49</v>
      </c>
      <c r="J23" s="36" t="s">
        <v>99</v>
      </c>
      <c r="K23" s="37" t="s">
        <v>51</v>
      </c>
      <c r="L23" s="6">
        <v>11</v>
      </c>
      <c r="M23" s="6">
        <v>13</v>
      </c>
      <c r="N23" s="6">
        <v>3</v>
      </c>
      <c r="O23" s="6">
        <v>5</v>
      </c>
      <c r="P23" s="6">
        <v>3</v>
      </c>
      <c r="Q23" s="6">
        <v>3</v>
      </c>
      <c r="R23" s="6">
        <v>4</v>
      </c>
      <c r="S23" s="7">
        <f t="shared" si="0"/>
        <v>42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 s="24" customFormat="1" ht="12.75" customHeight="1" x14ac:dyDescent="0.25">
      <c r="A24" s="33" t="s">
        <v>100</v>
      </c>
      <c r="B24" s="40" t="s">
        <v>101</v>
      </c>
      <c r="C24" s="38" t="s">
        <v>102</v>
      </c>
      <c r="D24" s="41" t="s">
        <v>103</v>
      </c>
      <c r="E24" s="14">
        <v>1130232</v>
      </c>
      <c r="F24" s="33" t="s">
        <v>104</v>
      </c>
      <c r="G24" s="37" t="s">
        <v>51</v>
      </c>
      <c r="H24" s="42" t="s">
        <v>98</v>
      </c>
      <c r="I24" s="37" t="s">
        <v>49</v>
      </c>
      <c r="J24" s="42" t="s">
        <v>105</v>
      </c>
      <c r="K24" s="37" t="s">
        <v>49</v>
      </c>
      <c r="L24" s="6">
        <v>30</v>
      </c>
      <c r="M24" s="6">
        <v>13</v>
      </c>
      <c r="N24" s="6">
        <v>13</v>
      </c>
      <c r="O24" s="6">
        <v>4</v>
      </c>
      <c r="P24" s="6">
        <v>4</v>
      </c>
      <c r="Q24" s="6">
        <v>4</v>
      </c>
      <c r="R24" s="6">
        <v>2</v>
      </c>
      <c r="S24" s="7">
        <f t="shared" si="0"/>
        <v>70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 s="24" customFormat="1" ht="12.75" customHeight="1" x14ac:dyDescent="0.25">
      <c r="A25" s="33" t="s">
        <v>106</v>
      </c>
      <c r="B25" s="34" t="s">
        <v>107</v>
      </c>
      <c r="C25" s="38" t="s">
        <v>108</v>
      </c>
      <c r="D25" s="14">
        <v>1198500</v>
      </c>
      <c r="E25" s="14">
        <v>600000</v>
      </c>
      <c r="F25" s="33" t="s">
        <v>109</v>
      </c>
      <c r="G25" s="37" t="s">
        <v>49</v>
      </c>
      <c r="H25" s="42" t="s">
        <v>110</v>
      </c>
      <c r="I25" s="37" t="s">
        <v>51</v>
      </c>
      <c r="J25" s="42" t="s">
        <v>52</v>
      </c>
      <c r="K25" s="37" t="s">
        <v>73</v>
      </c>
      <c r="L25" s="6">
        <v>31</v>
      </c>
      <c r="M25" s="6">
        <v>11</v>
      </c>
      <c r="N25" s="6">
        <v>12</v>
      </c>
      <c r="O25" s="6">
        <v>5</v>
      </c>
      <c r="P25" s="6">
        <v>8</v>
      </c>
      <c r="Q25" s="6">
        <v>8</v>
      </c>
      <c r="R25" s="6">
        <v>2</v>
      </c>
      <c r="S25" s="7">
        <f t="shared" si="0"/>
        <v>77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 s="24" customFormat="1" ht="12.75" customHeight="1" x14ac:dyDescent="0.25">
      <c r="A26" s="33" t="s">
        <v>111</v>
      </c>
      <c r="B26" s="34" t="s">
        <v>112</v>
      </c>
      <c r="C26" s="38" t="s">
        <v>113</v>
      </c>
      <c r="D26" s="14">
        <v>1208000</v>
      </c>
      <c r="E26" s="14">
        <v>800000</v>
      </c>
      <c r="F26" s="33" t="s">
        <v>114</v>
      </c>
      <c r="G26" s="43" t="s">
        <v>73</v>
      </c>
      <c r="H26" s="42" t="s">
        <v>110</v>
      </c>
      <c r="I26" s="37" t="s">
        <v>49</v>
      </c>
      <c r="J26" s="42" t="s">
        <v>58</v>
      </c>
      <c r="K26" s="37" t="s">
        <v>51</v>
      </c>
      <c r="L26" s="6">
        <v>19</v>
      </c>
      <c r="M26" s="6">
        <v>11</v>
      </c>
      <c r="N26" s="6">
        <v>8</v>
      </c>
      <c r="O26" s="6">
        <v>5</v>
      </c>
      <c r="P26" s="6">
        <v>6</v>
      </c>
      <c r="Q26" s="6">
        <v>6</v>
      </c>
      <c r="R26" s="6">
        <v>5</v>
      </c>
      <c r="S26" s="7">
        <f t="shared" si="0"/>
        <v>60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 s="24" customFormat="1" ht="12.6" x14ac:dyDescent="0.25">
      <c r="A27" s="33" t="s">
        <v>115</v>
      </c>
      <c r="B27" s="34" t="s">
        <v>112</v>
      </c>
      <c r="C27" s="38" t="s">
        <v>116</v>
      </c>
      <c r="D27" s="14">
        <v>1050000</v>
      </c>
      <c r="E27" s="14">
        <v>750000</v>
      </c>
      <c r="F27" s="33" t="s">
        <v>79</v>
      </c>
      <c r="G27" s="37" t="s">
        <v>51</v>
      </c>
      <c r="H27" s="42" t="s">
        <v>109</v>
      </c>
      <c r="I27" s="37" t="s">
        <v>51</v>
      </c>
      <c r="J27" s="42" t="s">
        <v>64</v>
      </c>
      <c r="K27" s="37" t="s">
        <v>51</v>
      </c>
      <c r="L27" s="6">
        <v>35</v>
      </c>
      <c r="M27" s="6">
        <v>10</v>
      </c>
      <c r="N27" s="6">
        <v>13</v>
      </c>
      <c r="O27" s="6">
        <v>5</v>
      </c>
      <c r="P27" s="6">
        <v>9</v>
      </c>
      <c r="Q27" s="6">
        <v>9</v>
      </c>
      <c r="R27" s="6">
        <v>5</v>
      </c>
      <c r="S27" s="7">
        <f t="shared" si="0"/>
        <v>86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 s="24" customFormat="1" ht="12.75" customHeight="1" x14ac:dyDescent="0.25">
      <c r="A28" s="33" t="s">
        <v>117</v>
      </c>
      <c r="B28" s="34" t="s">
        <v>112</v>
      </c>
      <c r="C28" s="38" t="s">
        <v>118</v>
      </c>
      <c r="D28" s="14">
        <v>1457000</v>
      </c>
      <c r="E28" s="14">
        <v>900000</v>
      </c>
      <c r="F28" s="33" t="s">
        <v>93</v>
      </c>
      <c r="G28" s="37" t="s">
        <v>119</v>
      </c>
      <c r="H28" s="42" t="s">
        <v>104</v>
      </c>
      <c r="I28" s="37" t="s">
        <v>49</v>
      </c>
      <c r="J28" s="42" t="s">
        <v>89</v>
      </c>
      <c r="K28" s="37" t="s">
        <v>51</v>
      </c>
      <c r="L28" s="6">
        <v>22</v>
      </c>
      <c r="M28" s="6">
        <v>11</v>
      </c>
      <c r="N28" s="6">
        <v>9</v>
      </c>
      <c r="O28" s="6">
        <v>5</v>
      </c>
      <c r="P28" s="6">
        <v>7</v>
      </c>
      <c r="Q28" s="6">
        <v>7</v>
      </c>
      <c r="R28" s="6">
        <v>5</v>
      </c>
      <c r="S28" s="7">
        <f t="shared" si="0"/>
        <v>66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 s="24" customFormat="1" ht="12.75" customHeight="1" x14ac:dyDescent="0.25">
      <c r="A29" s="33" t="s">
        <v>120</v>
      </c>
      <c r="B29" s="38" t="s">
        <v>121</v>
      </c>
      <c r="C29" s="38" t="s">
        <v>122</v>
      </c>
      <c r="D29" s="14">
        <v>3025500</v>
      </c>
      <c r="E29" s="14">
        <v>1180000</v>
      </c>
      <c r="F29" s="33" t="s">
        <v>57</v>
      </c>
      <c r="G29" s="43" t="s">
        <v>73</v>
      </c>
      <c r="H29" s="42" t="s">
        <v>62</v>
      </c>
      <c r="I29" s="37" t="s">
        <v>51</v>
      </c>
      <c r="J29" s="42" t="s">
        <v>75</v>
      </c>
      <c r="K29" s="37" t="s">
        <v>51</v>
      </c>
      <c r="L29" s="6">
        <v>27</v>
      </c>
      <c r="M29" s="6">
        <v>11</v>
      </c>
      <c r="N29" s="6">
        <v>11</v>
      </c>
      <c r="O29" s="6">
        <v>5</v>
      </c>
      <c r="P29" s="6">
        <v>7</v>
      </c>
      <c r="Q29" s="6">
        <v>6</v>
      </c>
      <c r="R29" s="6">
        <v>5</v>
      </c>
      <c r="S29" s="7">
        <f t="shared" si="0"/>
        <v>72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 s="24" customFormat="1" ht="12.75" customHeight="1" x14ac:dyDescent="0.25">
      <c r="A30" s="33" t="s">
        <v>123</v>
      </c>
      <c r="B30" s="38" t="s">
        <v>124</v>
      </c>
      <c r="C30" s="38" t="s">
        <v>125</v>
      </c>
      <c r="D30" s="14">
        <v>890000</v>
      </c>
      <c r="E30" s="14">
        <v>720000</v>
      </c>
      <c r="F30" s="33" t="s">
        <v>68</v>
      </c>
      <c r="G30" s="37" t="s">
        <v>51</v>
      </c>
      <c r="H30" s="42" t="s">
        <v>56</v>
      </c>
      <c r="I30" s="37" t="s">
        <v>49</v>
      </c>
      <c r="J30" s="42" t="s">
        <v>80</v>
      </c>
      <c r="K30" s="37" t="s">
        <v>51</v>
      </c>
      <c r="L30" s="6">
        <v>24</v>
      </c>
      <c r="M30" s="6">
        <v>11</v>
      </c>
      <c r="N30" s="6">
        <v>9</v>
      </c>
      <c r="O30" s="6">
        <v>4</v>
      </c>
      <c r="P30" s="6">
        <v>6</v>
      </c>
      <c r="Q30" s="6">
        <v>5</v>
      </c>
      <c r="R30" s="6">
        <v>3</v>
      </c>
      <c r="S30" s="7">
        <f t="shared" si="0"/>
        <v>62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 s="24" customFormat="1" ht="12.75" customHeight="1" x14ac:dyDescent="0.25">
      <c r="A31" s="33" t="s">
        <v>126</v>
      </c>
      <c r="B31" s="38" t="s">
        <v>127</v>
      </c>
      <c r="C31" s="38" t="s">
        <v>128</v>
      </c>
      <c r="D31" s="14">
        <v>1065000</v>
      </c>
      <c r="E31" s="14">
        <v>958000</v>
      </c>
      <c r="F31" s="33" t="s">
        <v>98</v>
      </c>
      <c r="G31" s="37" t="s">
        <v>51</v>
      </c>
      <c r="H31" s="42" t="s">
        <v>129</v>
      </c>
      <c r="I31" s="37" t="s">
        <v>51</v>
      </c>
      <c r="J31" s="42" t="s">
        <v>69</v>
      </c>
      <c r="K31" s="37" t="s">
        <v>51</v>
      </c>
      <c r="L31" s="6">
        <v>20</v>
      </c>
      <c r="M31" s="6">
        <v>10</v>
      </c>
      <c r="N31" s="6">
        <v>7</v>
      </c>
      <c r="O31" s="6">
        <v>4</v>
      </c>
      <c r="P31" s="6">
        <v>7</v>
      </c>
      <c r="Q31" s="6">
        <v>6</v>
      </c>
      <c r="R31" s="6">
        <v>2</v>
      </c>
      <c r="S31" s="7">
        <f t="shared" si="0"/>
        <v>56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 s="24" customFormat="1" ht="12.6" x14ac:dyDescent="0.25">
      <c r="A32" s="33" t="s">
        <v>130</v>
      </c>
      <c r="B32" s="38" t="s">
        <v>131</v>
      </c>
      <c r="C32" s="38" t="s">
        <v>132</v>
      </c>
      <c r="D32" s="14">
        <v>1160000</v>
      </c>
      <c r="E32" s="14">
        <v>780000</v>
      </c>
      <c r="F32" s="33" t="s">
        <v>110</v>
      </c>
      <c r="G32" s="37" t="s">
        <v>51</v>
      </c>
      <c r="H32" s="42" t="s">
        <v>133</v>
      </c>
      <c r="I32" s="37" t="s">
        <v>51</v>
      </c>
      <c r="J32" s="42" t="s">
        <v>89</v>
      </c>
      <c r="K32" s="37" t="s">
        <v>51</v>
      </c>
      <c r="L32" s="6">
        <v>21</v>
      </c>
      <c r="M32" s="6">
        <v>10</v>
      </c>
      <c r="N32" s="6">
        <v>6</v>
      </c>
      <c r="O32" s="6">
        <v>5</v>
      </c>
      <c r="P32" s="6">
        <v>7</v>
      </c>
      <c r="Q32" s="6">
        <v>6</v>
      </c>
      <c r="R32" s="6">
        <v>5</v>
      </c>
      <c r="S32" s="7">
        <f t="shared" si="0"/>
        <v>60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 s="24" customFormat="1" ht="12.75" customHeight="1" x14ac:dyDescent="0.25">
      <c r="A33" s="33" t="s">
        <v>134</v>
      </c>
      <c r="B33" s="34" t="s">
        <v>77</v>
      </c>
      <c r="C33" s="38" t="s">
        <v>135</v>
      </c>
      <c r="D33" s="14">
        <v>1675000</v>
      </c>
      <c r="E33" s="14">
        <v>825000</v>
      </c>
      <c r="F33" s="33" t="s">
        <v>129</v>
      </c>
      <c r="G33" s="37" t="s">
        <v>51</v>
      </c>
      <c r="H33" s="42" t="s">
        <v>136</v>
      </c>
      <c r="I33" s="37" t="s">
        <v>51</v>
      </c>
      <c r="J33" s="44" t="s">
        <v>94</v>
      </c>
      <c r="K33" s="37" t="s">
        <v>49</v>
      </c>
      <c r="L33" s="6">
        <v>27</v>
      </c>
      <c r="M33" s="6">
        <v>12</v>
      </c>
      <c r="N33" s="6">
        <v>8</v>
      </c>
      <c r="O33" s="6">
        <v>5</v>
      </c>
      <c r="P33" s="6">
        <v>6</v>
      </c>
      <c r="Q33" s="6">
        <v>7</v>
      </c>
      <c r="R33" s="6">
        <v>3</v>
      </c>
      <c r="S33" s="7">
        <f t="shared" si="0"/>
        <v>68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 s="24" customFormat="1" ht="12.75" customHeight="1" x14ac:dyDescent="0.25">
      <c r="A34" s="33" t="s">
        <v>137</v>
      </c>
      <c r="B34" s="34" t="s">
        <v>138</v>
      </c>
      <c r="C34" s="38" t="s">
        <v>139</v>
      </c>
      <c r="D34" s="14">
        <v>2150000</v>
      </c>
      <c r="E34" s="14">
        <v>950000</v>
      </c>
      <c r="F34" s="33" t="s">
        <v>136</v>
      </c>
      <c r="G34" s="37" t="s">
        <v>51</v>
      </c>
      <c r="H34" s="42" t="s">
        <v>48</v>
      </c>
      <c r="I34" s="37" t="s">
        <v>51</v>
      </c>
      <c r="J34" s="42" t="s">
        <v>99</v>
      </c>
      <c r="K34" s="45" t="s">
        <v>51</v>
      </c>
      <c r="L34" s="6">
        <v>30</v>
      </c>
      <c r="M34" s="6">
        <v>11</v>
      </c>
      <c r="N34" s="6">
        <v>7</v>
      </c>
      <c r="O34" s="6">
        <v>5</v>
      </c>
      <c r="P34" s="6">
        <v>8</v>
      </c>
      <c r="Q34" s="6">
        <v>8</v>
      </c>
      <c r="R34" s="6">
        <v>5</v>
      </c>
      <c r="S34" s="7">
        <f t="shared" si="0"/>
        <v>74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 s="24" customFormat="1" ht="12.75" customHeight="1" x14ac:dyDescent="0.25">
      <c r="A35" s="33" t="s">
        <v>140</v>
      </c>
      <c r="B35" s="34" t="s">
        <v>138</v>
      </c>
      <c r="C35" s="38" t="s">
        <v>141</v>
      </c>
      <c r="D35" s="14">
        <v>1155000</v>
      </c>
      <c r="E35" s="14">
        <v>850000</v>
      </c>
      <c r="F35" s="33" t="s">
        <v>133</v>
      </c>
      <c r="G35" s="37" t="s">
        <v>51</v>
      </c>
      <c r="H35" s="42" t="s">
        <v>93</v>
      </c>
      <c r="I35" s="37" t="s">
        <v>51</v>
      </c>
      <c r="J35" s="42" t="s">
        <v>105</v>
      </c>
      <c r="K35" s="37" t="s">
        <v>51</v>
      </c>
      <c r="L35" s="6">
        <v>29</v>
      </c>
      <c r="M35" s="6">
        <v>10</v>
      </c>
      <c r="N35" s="6">
        <v>10</v>
      </c>
      <c r="O35" s="6">
        <v>5</v>
      </c>
      <c r="P35" s="6">
        <v>8</v>
      </c>
      <c r="Q35" s="6">
        <v>8</v>
      </c>
      <c r="R35" s="6">
        <v>5</v>
      </c>
      <c r="S35" s="7">
        <f>SUM(L35:R35)</f>
        <v>75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 s="24" customFormat="1" ht="12.75" customHeight="1" x14ac:dyDescent="0.25">
      <c r="A36" s="33" t="s">
        <v>142</v>
      </c>
      <c r="B36" s="34" t="s">
        <v>143</v>
      </c>
      <c r="C36" s="34" t="s">
        <v>144</v>
      </c>
      <c r="D36" s="14">
        <v>2160000</v>
      </c>
      <c r="E36" s="14">
        <v>1000000</v>
      </c>
      <c r="F36" s="33" t="s">
        <v>48</v>
      </c>
      <c r="G36" s="37" t="s">
        <v>49</v>
      </c>
      <c r="H36" s="42" t="s">
        <v>50</v>
      </c>
      <c r="I36" s="37" t="s">
        <v>49</v>
      </c>
      <c r="J36" s="36" t="s">
        <v>52</v>
      </c>
      <c r="K36" s="37" t="s">
        <v>49</v>
      </c>
      <c r="L36" s="6">
        <v>19</v>
      </c>
      <c r="M36" s="6">
        <v>12</v>
      </c>
      <c r="N36" s="6">
        <v>7</v>
      </c>
      <c r="O36" s="6">
        <v>4</v>
      </c>
      <c r="P36" s="6">
        <v>4</v>
      </c>
      <c r="Q36" s="6">
        <v>3</v>
      </c>
      <c r="R36" s="6">
        <v>2</v>
      </c>
      <c r="S36" s="7">
        <f t="shared" si="0"/>
        <v>51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 s="24" customFormat="1" ht="12.75" customHeight="1" x14ac:dyDescent="0.25">
      <c r="A37" s="33" t="s">
        <v>145</v>
      </c>
      <c r="B37" s="34" t="s">
        <v>146</v>
      </c>
      <c r="C37" s="38" t="s">
        <v>147</v>
      </c>
      <c r="D37" s="14">
        <v>1560000</v>
      </c>
      <c r="E37" s="14">
        <v>800000</v>
      </c>
      <c r="F37" s="33" t="s">
        <v>56</v>
      </c>
      <c r="G37" s="37" t="s">
        <v>51</v>
      </c>
      <c r="H37" s="42" t="s">
        <v>57</v>
      </c>
      <c r="I37" s="37" t="s">
        <v>51</v>
      </c>
      <c r="J37" s="36" t="s">
        <v>58</v>
      </c>
      <c r="K37" s="37" t="s">
        <v>51</v>
      </c>
      <c r="L37" s="6">
        <v>29</v>
      </c>
      <c r="M37" s="6">
        <v>11</v>
      </c>
      <c r="N37" s="6">
        <v>12</v>
      </c>
      <c r="O37" s="6">
        <v>5</v>
      </c>
      <c r="P37" s="6">
        <v>8</v>
      </c>
      <c r="Q37" s="6">
        <v>9</v>
      </c>
      <c r="R37" s="6">
        <v>3</v>
      </c>
      <c r="S37" s="7">
        <f t="shared" si="0"/>
        <v>77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 s="24" customFormat="1" ht="12.75" customHeight="1" x14ac:dyDescent="0.25">
      <c r="A38" s="33" t="s">
        <v>148</v>
      </c>
      <c r="B38" s="34" t="s">
        <v>149</v>
      </c>
      <c r="C38" s="38" t="s">
        <v>150</v>
      </c>
      <c r="D38" s="14">
        <v>1370000</v>
      </c>
      <c r="E38" s="14">
        <v>800000</v>
      </c>
      <c r="F38" s="33" t="s">
        <v>62</v>
      </c>
      <c r="G38" s="37" t="s">
        <v>51</v>
      </c>
      <c r="H38" s="42" t="s">
        <v>63</v>
      </c>
      <c r="I38" s="37" t="s">
        <v>51</v>
      </c>
      <c r="J38" s="36" t="s">
        <v>64</v>
      </c>
      <c r="K38" s="45" t="s">
        <v>51</v>
      </c>
      <c r="L38" s="6">
        <v>29</v>
      </c>
      <c r="M38" s="6">
        <v>10</v>
      </c>
      <c r="N38" s="6">
        <v>11</v>
      </c>
      <c r="O38" s="6">
        <v>5</v>
      </c>
      <c r="P38" s="6">
        <v>7</v>
      </c>
      <c r="Q38" s="6">
        <v>7</v>
      </c>
      <c r="R38" s="6">
        <v>3</v>
      </c>
      <c r="S38" s="7">
        <f t="shared" si="0"/>
        <v>72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 s="24" customFormat="1" ht="12.75" customHeight="1" x14ac:dyDescent="0.25">
      <c r="A39" s="33" t="s">
        <v>151</v>
      </c>
      <c r="B39" s="34" t="s">
        <v>152</v>
      </c>
      <c r="C39" s="38" t="s">
        <v>153</v>
      </c>
      <c r="D39" s="14">
        <v>2070000</v>
      </c>
      <c r="E39" s="14">
        <v>1200000</v>
      </c>
      <c r="F39" s="33" t="s">
        <v>88</v>
      </c>
      <c r="G39" s="37" t="s">
        <v>49</v>
      </c>
      <c r="H39" s="42" t="s">
        <v>109</v>
      </c>
      <c r="I39" s="37" t="s">
        <v>49</v>
      </c>
      <c r="J39" s="39" t="s">
        <v>94</v>
      </c>
      <c r="K39" s="37" t="s">
        <v>51</v>
      </c>
      <c r="L39" s="6">
        <v>23</v>
      </c>
      <c r="M39" s="6">
        <v>13</v>
      </c>
      <c r="N39" s="6">
        <v>8</v>
      </c>
      <c r="O39" s="6">
        <v>5</v>
      </c>
      <c r="P39" s="6">
        <v>7</v>
      </c>
      <c r="Q39" s="6">
        <v>8</v>
      </c>
      <c r="R39" s="6">
        <v>4</v>
      </c>
      <c r="S39" s="7">
        <f t="shared" si="0"/>
        <v>68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 s="24" customFormat="1" ht="12.75" customHeight="1" x14ac:dyDescent="0.25">
      <c r="A40" s="33" t="s">
        <v>154</v>
      </c>
      <c r="B40" s="34" t="s">
        <v>155</v>
      </c>
      <c r="C40" s="38" t="s">
        <v>156</v>
      </c>
      <c r="D40" s="14">
        <v>1447400</v>
      </c>
      <c r="E40" s="14">
        <v>900000</v>
      </c>
      <c r="F40" s="33" t="s">
        <v>73</v>
      </c>
      <c r="G40" s="43" t="s">
        <v>73</v>
      </c>
      <c r="H40" s="42" t="s">
        <v>74</v>
      </c>
      <c r="I40" s="37" t="s">
        <v>51</v>
      </c>
      <c r="J40" s="36" t="s">
        <v>75</v>
      </c>
      <c r="K40" s="37" t="s">
        <v>51</v>
      </c>
      <c r="L40" s="6">
        <v>33</v>
      </c>
      <c r="M40" s="6">
        <v>10</v>
      </c>
      <c r="N40" s="6">
        <v>12</v>
      </c>
      <c r="O40" s="6">
        <v>5</v>
      </c>
      <c r="P40" s="6">
        <v>9</v>
      </c>
      <c r="Q40" s="6">
        <v>9</v>
      </c>
      <c r="R40" s="6">
        <v>2</v>
      </c>
      <c r="S40" s="7">
        <f t="shared" si="0"/>
        <v>80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 s="27" customFormat="1" ht="12.75" customHeight="1" x14ac:dyDescent="0.25">
      <c r="A41" s="33" t="s">
        <v>157</v>
      </c>
      <c r="B41" s="34" t="s">
        <v>158</v>
      </c>
      <c r="C41" s="38" t="s">
        <v>159</v>
      </c>
      <c r="D41" s="14">
        <v>1880000</v>
      </c>
      <c r="E41" s="14">
        <v>1100000</v>
      </c>
      <c r="F41" s="33" t="s">
        <v>74</v>
      </c>
      <c r="G41" s="37" t="s">
        <v>51</v>
      </c>
      <c r="H41" s="42" t="s">
        <v>79</v>
      </c>
      <c r="I41" s="37" t="s">
        <v>51</v>
      </c>
      <c r="J41" s="36" t="s">
        <v>80</v>
      </c>
      <c r="K41" s="37" t="s">
        <v>51</v>
      </c>
      <c r="L41" s="6">
        <v>27</v>
      </c>
      <c r="M41" s="6">
        <v>13</v>
      </c>
      <c r="N41" s="6">
        <v>11</v>
      </c>
      <c r="O41" s="6">
        <v>3</v>
      </c>
      <c r="P41" s="6">
        <v>8</v>
      </c>
      <c r="Q41" s="6">
        <v>6</v>
      </c>
      <c r="R41" s="6">
        <v>5</v>
      </c>
      <c r="S41" s="7">
        <f t="shared" si="0"/>
        <v>73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 ht="12.6" x14ac:dyDescent="0.3">
      <c r="D42" s="28">
        <f>SUM(D14:D41)</f>
        <v>42234195</v>
      </c>
      <c r="E42" s="28">
        <f>SUM(E14:E41)</f>
        <v>24783232</v>
      </c>
      <c r="F42" s="25"/>
    </row>
    <row r="43" spans="1:85" x14ac:dyDescent="0.3">
      <c r="E43" s="25"/>
      <c r="F43" s="25"/>
      <c r="G43" s="25"/>
      <c r="H43" s="25"/>
    </row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41" xr:uid="{8A8E8F4F-DB5D-477D-B9DD-BEB18E54BB10}">
      <formula1>40</formula1>
    </dataValidation>
    <dataValidation type="decimal" operator="lessThanOrEqual" allowBlank="1" showInputMessage="1" showErrorMessage="1" error="max. 15" sqref="M14:N41" xr:uid="{B5575216-218A-404E-9AD6-DC5EFDD2C6F2}">
      <formula1>15</formula1>
    </dataValidation>
    <dataValidation type="decimal" operator="lessThanOrEqual" allowBlank="1" showInputMessage="1" showErrorMessage="1" error="max. 10" sqref="P14:Q41" xr:uid="{3F5C7E7F-E8AA-4CC9-9FA9-FA7B54A823D3}">
      <formula1>10</formula1>
    </dataValidation>
    <dataValidation type="decimal" operator="lessThanOrEqual" allowBlank="1" showInputMessage="1" showErrorMessage="1" error="max. 5" sqref="R14:R41 O14:O41" xr:uid="{A8ED0CBB-3033-4830-B281-60DFDD27155A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10C1B-46D9-48C1-9DB3-2DC1FC1F153E}">
  <dimension ref="A1:CG51"/>
  <sheetViews>
    <sheetView zoomScale="80" zoomScaleNormal="80" workbookViewId="0"/>
  </sheetViews>
  <sheetFormatPr defaultColWidth="9.109375" defaultRowHeight="14.4" x14ac:dyDescent="0.3"/>
  <cols>
    <col min="1" max="1" width="11.6640625" style="21" customWidth="1"/>
    <col min="2" max="2" width="30" style="21" bestFit="1" customWidth="1"/>
    <col min="3" max="3" width="43.6640625" style="21" customWidth="1"/>
    <col min="4" max="4" width="15.5546875" style="21" customWidth="1"/>
    <col min="5" max="5" width="15" style="21" customWidth="1"/>
    <col min="6" max="6" width="15.6640625" style="21" customWidth="1"/>
    <col min="7" max="7" width="5.6640625" style="22" customWidth="1"/>
    <col min="8" max="8" width="15.6640625" style="22" customWidth="1"/>
    <col min="9" max="9" width="5.6640625" style="21" customWidth="1"/>
    <col min="10" max="10" width="15.6640625" style="21" customWidth="1"/>
    <col min="11" max="11" width="5.6640625" style="21" customWidth="1"/>
    <col min="12" max="12" width="9.6640625" style="21" customWidth="1"/>
    <col min="13" max="19" width="9.33203125" style="21" customWidth="1"/>
    <col min="20" max="16384" width="9.109375" style="21"/>
  </cols>
  <sheetData>
    <row r="1" spans="1:85" ht="38.25" customHeight="1" x14ac:dyDescent="0.3">
      <c r="A1" s="20" t="s">
        <v>0</v>
      </c>
    </row>
    <row r="2" spans="1:85" ht="12.6" x14ac:dyDescent="0.3">
      <c r="A2" s="23" t="s">
        <v>1</v>
      </c>
      <c r="D2" s="23" t="s">
        <v>2</v>
      </c>
    </row>
    <row r="3" spans="1:85" ht="12.6" x14ac:dyDescent="0.3">
      <c r="A3" s="23" t="s">
        <v>3</v>
      </c>
      <c r="D3" s="17" t="s">
        <v>4</v>
      </c>
      <c r="E3" s="17"/>
      <c r="F3" s="17"/>
      <c r="G3" s="17"/>
      <c r="H3" s="17"/>
      <c r="I3" s="17"/>
      <c r="J3" s="17"/>
      <c r="K3" s="17"/>
    </row>
    <row r="4" spans="1:85" ht="27" customHeight="1" x14ac:dyDescent="0.3">
      <c r="A4" s="18" t="s">
        <v>5</v>
      </c>
      <c r="B4" s="18"/>
      <c r="C4" s="18"/>
      <c r="D4" s="17" t="s">
        <v>6</v>
      </c>
      <c r="E4" s="17"/>
      <c r="F4" s="17"/>
      <c r="G4" s="17"/>
      <c r="H4" s="17"/>
      <c r="I4" s="17"/>
      <c r="J4" s="17"/>
      <c r="K4" s="17"/>
      <c r="N4" s="26"/>
      <c r="O4" s="26"/>
    </row>
    <row r="5" spans="1:85" ht="25.2" customHeight="1" x14ac:dyDescent="0.3">
      <c r="A5" s="19" t="s">
        <v>7</v>
      </c>
      <c r="B5" s="19"/>
      <c r="C5" s="19"/>
      <c r="D5" s="17" t="s">
        <v>8</v>
      </c>
      <c r="E5" s="17"/>
      <c r="F5" s="17"/>
      <c r="G5" s="17"/>
      <c r="H5" s="17"/>
      <c r="I5" s="17"/>
      <c r="J5" s="17"/>
      <c r="K5" s="17"/>
    </row>
    <row r="6" spans="1:85" ht="12.6" x14ac:dyDescent="0.3">
      <c r="A6" s="23"/>
      <c r="D6" s="17" t="s">
        <v>9</v>
      </c>
      <c r="E6" s="17"/>
      <c r="F6" s="17"/>
      <c r="G6" s="17"/>
      <c r="H6" s="17"/>
      <c r="I6" s="17"/>
      <c r="J6" s="17"/>
      <c r="K6" s="17"/>
    </row>
    <row r="7" spans="1:85" ht="12" x14ac:dyDescent="0.3">
      <c r="G7" s="21"/>
      <c r="H7" s="21"/>
    </row>
    <row r="8" spans="1:85" ht="12.6" x14ac:dyDescent="0.3">
      <c r="A8" s="23" t="s">
        <v>10</v>
      </c>
      <c r="D8" s="23" t="s">
        <v>11</v>
      </c>
    </row>
    <row r="9" spans="1:85" ht="38.4" customHeight="1" x14ac:dyDescent="0.3">
      <c r="D9" s="17" t="s">
        <v>12</v>
      </c>
      <c r="E9" s="17"/>
      <c r="F9" s="17"/>
      <c r="G9" s="17"/>
      <c r="H9" s="17"/>
      <c r="I9" s="17"/>
      <c r="J9" s="17"/>
      <c r="K9" s="17"/>
    </row>
    <row r="10" spans="1:85" ht="12.6" x14ac:dyDescent="0.3">
      <c r="A10" s="23"/>
    </row>
    <row r="11" spans="1:85" ht="26.4" customHeight="1" x14ac:dyDescent="0.3">
      <c r="A11" s="16" t="s">
        <v>13</v>
      </c>
      <c r="B11" s="16" t="s">
        <v>14</v>
      </c>
      <c r="C11" s="16" t="s">
        <v>15</v>
      </c>
      <c r="D11" s="16" t="s">
        <v>16</v>
      </c>
      <c r="E11" s="31" t="s">
        <v>17</v>
      </c>
      <c r="F11" s="16" t="s">
        <v>18</v>
      </c>
      <c r="G11" s="16"/>
      <c r="H11" s="16" t="s">
        <v>19</v>
      </c>
      <c r="I11" s="16"/>
      <c r="J11" s="16" t="s">
        <v>20</v>
      </c>
      <c r="K11" s="16"/>
      <c r="L11" s="16" t="s">
        <v>21</v>
      </c>
      <c r="M11" s="16" t="s">
        <v>22</v>
      </c>
      <c r="N11" s="16" t="s">
        <v>23</v>
      </c>
      <c r="O11" s="16" t="s">
        <v>24</v>
      </c>
      <c r="P11" s="16" t="s">
        <v>25</v>
      </c>
      <c r="Q11" s="16" t="s">
        <v>26</v>
      </c>
      <c r="R11" s="16" t="s">
        <v>27</v>
      </c>
      <c r="S11" s="16" t="s">
        <v>28</v>
      </c>
    </row>
    <row r="12" spans="1:85" ht="59.4" customHeight="1" x14ac:dyDescent="0.3">
      <c r="A12" s="16"/>
      <c r="B12" s="16"/>
      <c r="C12" s="16"/>
      <c r="D12" s="16"/>
      <c r="E12" s="31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85" ht="28.95" customHeight="1" x14ac:dyDescent="0.3">
      <c r="A13" s="16"/>
      <c r="B13" s="16"/>
      <c r="C13" s="16"/>
      <c r="D13" s="16"/>
      <c r="E13" s="31"/>
      <c r="F13" s="32" t="s">
        <v>39</v>
      </c>
      <c r="G13" s="30" t="s">
        <v>40</v>
      </c>
      <c r="H13" s="30" t="s">
        <v>39</v>
      </c>
      <c r="I13" s="30" t="s">
        <v>40</v>
      </c>
      <c r="J13" s="30" t="s">
        <v>39</v>
      </c>
      <c r="K13" s="30" t="s">
        <v>40</v>
      </c>
      <c r="L13" s="30" t="s">
        <v>41</v>
      </c>
      <c r="M13" s="30" t="s">
        <v>42</v>
      </c>
      <c r="N13" s="30" t="s">
        <v>42</v>
      </c>
      <c r="O13" s="30" t="s">
        <v>43</v>
      </c>
      <c r="P13" s="30" t="s">
        <v>44</v>
      </c>
      <c r="Q13" s="30" t="s">
        <v>44</v>
      </c>
      <c r="R13" s="30" t="s">
        <v>43</v>
      </c>
      <c r="S13" s="30"/>
    </row>
    <row r="14" spans="1:85" s="24" customFormat="1" ht="12.75" customHeight="1" x14ac:dyDescent="0.25">
      <c r="A14" s="33" t="s">
        <v>45</v>
      </c>
      <c r="B14" s="34" t="s">
        <v>46</v>
      </c>
      <c r="C14" s="34" t="s">
        <v>47</v>
      </c>
      <c r="D14" s="35">
        <v>2133600</v>
      </c>
      <c r="E14" s="35">
        <v>1400000</v>
      </c>
      <c r="F14" s="36" t="s">
        <v>48</v>
      </c>
      <c r="G14" s="37" t="s">
        <v>49</v>
      </c>
      <c r="H14" s="36" t="s">
        <v>50</v>
      </c>
      <c r="I14" s="37" t="s">
        <v>51</v>
      </c>
      <c r="J14" s="36" t="s">
        <v>52</v>
      </c>
      <c r="K14" s="37" t="s">
        <v>51</v>
      </c>
      <c r="L14" s="6">
        <v>21</v>
      </c>
      <c r="M14" s="6">
        <v>13</v>
      </c>
      <c r="N14" s="6">
        <v>10</v>
      </c>
      <c r="O14" s="6">
        <v>4</v>
      </c>
      <c r="P14" s="6">
        <v>8</v>
      </c>
      <c r="Q14" s="6">
        <v>8</v>
      </c>
      <c r="R14" s="6">
        <v>4</v>
      </c>
      <c r="S14" s="7">
        <f>SUM(L14:R14)</f>
        <v>68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 s="24" customFormat="1" ht="12.75" customHeight="1" x14ac:dyDescent="0.25">
      <c r="A15" s="33" t="s">
        <v>53</v>
      </c>
      <c r="B15" s="34" t="s">
        <v>54</v>
      </c>
      <c r="C15" s="34" t="s">
        <v>55</v>
      </c>
      <c r="D15" s="14">
        <v>1029100</v>
      </c>
      <c r="E15" s="14">
        <v>600000</v>
      </c>
      <c r="F15" s="36" t="s">
        <v>56</v>
      </c>
      <c r="G15" s="37" t="s">
        <v>51</v>
      </c>
      <c r="H15" s="36" t="s">
        <v>57</v>
      </c>
      <c r="I15" s="37" t="s">
        <v>51</v>
      </c>
      <c r="J15" s="36" t="s">
        <v>58</v>
      </c>
      <c r="K15" s="37" t="s">
        <v>51</v>
      </c>
      <c r="L15" s="6">
        <v>32</v>
      </c>
      <c r="M15" s="6">
        <v>12</v>
      </c>
      <c r="N15" s="6">
        <v>13</v>
      </c>
      <c r="O15" s="6">
        <v>4</v>
      </c>
      <c r="P15" s="6">
        <v>8</v>
      </c>
      <c r="Q15" s="6">
        <v>9</v>
      </c>
      <c r="R15" s="6">
        <v>5</v>
      </c>
      <c r="S15" s="7">
        <f t="shared" ref="S15:S41" si="0">SUM(L15:R15)</f>
        <v>83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 s="24" customFormat="1" ht="12.75" customHeight="1" x14ac:dyDescent="0.25">
      <c r="A16" s="33" t="s">
        <v>59</v>
      </c>
      <c r="B16" s="34" t="s">
        <v>60</v>
      </c>
      <c r="C16" s="34" t="s">
        <v>61</v>
      </c>
      <c r="D16" s="14">
        <v>2247500</v>
      </c>
      <c r="E16" s="14">
        <v>1100000</v>
      </c>
      <c r="F16" s="36" t="s">
        <v>62</v>
      </c>
      <c r="G16" s="37" t="s">
        <v>51</v>
      </c>
      <c r="H16" s="36" t="s">
        <v>63</v>
      </c>
      <c r="I16" s="37" t="s">
        <v>51</v>
      </c>
      <c r="J16" s="36" t="s">
        <v>64</v>
      </c>
      <c r="K16" s="37" t="s">
        <v>51</v>
      </c>
      <c r="L16" s="6">
        <v>25</v>
      </c>
      <c r="M16" s="6">
        <v>12</v>
      </c>
      <c r="N16" s="6">
        <v>11</v>
      </c>
      <c r="O16" s="6">
        <v>3</v>
      </c>
      <c r="P16" s="6">
        <v>7</v>
      </c>
      <c r="Q16" s="6">
        <v>3</v>
      </c>
      <c r="R16" s="6">
        <v>2</v>
      </c>
      <c r="S16" s="7">
        <f t="shared" si="0"/>
        <v>63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 s="24" customFormat="1" ht="12.75" customHeight="1" x14ac:dyDescent="0.25">
      <c r="A17" s="33" t="s">
        <v>65</v>
      </c>
      <c r="B17" s="34" t="s">
        <v>66</v>
      </c>
      <c r="C17" s="34" t="s">
        <v>67</v>
      </c>
      <c r="D17" s="14">
        <v>1936095</v>
      </c>
      <c r="E17" s="14">
        <v>890000</v>
      </c>
      <c r="F17" s="36" t="s">
        <v>50</v>
      </c>
      <c r="G17" s="37" t="s">
        <v>49</v>
      </c>
      <c r="H17" s="36" t="s">
        <v>68</v>
      </c>
      <c r="I17" s="37" t="s">
        <v>49</v>
      </c>
      <c r="J17" s="36" t="s">
        <v>69</v>
      </c>
      <c r="K17" s="37" t="s">
        <v>51</v>
      </c>
      <c r="L17" s="6">
        <v>23</v>
      </c>
      <c r="M17" s="6">
        <v>10</v>
      </c>
      <c r="N17" s="6">
        <v>10</v>
      </c>
      <c r="O17" s="6">
        <v>4</v>
      </c>
      <c r="P17" s="6">
        <v>7</v>
      </c>
      <c r="Q17" s="6">
        <v>5</v>
      </c>
      <c r="R17" s="6">
        <v>2</v>
      </c>
      <c r="S17" s="7">
        <f>SUM(L17:R17)</f>
        <v>61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 s="24" customFormat="1" ht="12.75" customHeight="1" x14ac:dyDescent="0.25">
      <c r="A18" s="33" t="s">
        <v>70</v>
      </c>
      <c r="B18" s="34" t="s">
        <v>71</v>
      </c>
      <c r="C18" s="34" t="s">
        <v>72</v>
      </c>
      <c r="D18" s="14">
        <v>930000</v>
      </c>
      <c r="E18" s="14">
        <v>680000</v>
      </c>
      <c r="F18" s="36" t="s">
        <v>73</v>
      </c>
      <c r="G18" s="37" t="s">
        <v>73</v>
      </c>
      <c r="H18" s="36" t="s">
        <v>74</v>
      </c>
      <c r="I18" s="37" t="s">
        <v>49</v>
      </c>
      <c r="J18" s="36" t="s">
        <v>75</v>
      </c>
      <c r="K18" s="37" t="s">
        <v>51</v>
      </c>
      <c r="L18" s="6">
        <v>32</v>
      </c>
      <c r="M18" s="6">
        <v>12</v>
      </c>
      <c r="N18" s="6">
        <v>12</v>
      </c>
      <c r="O18" s="6">
        <v>4</v>
      </c>
      <c r="P18" s="6">
        <v>7</v>
      </c>
      <c r="Q18" s="6">
        <v>5</v>
      </c>
      <c r="R18" s="6">
        <v>3</v>
      </c>
      <c r="S18" s="7">
        <f t="shared" si="0"/>
        <v>75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 s="24" customFormat="1" ht="12.6" x14ac:dyDescent="0.25">
      <c r="A19" s="33" t="s">
        <v>76</v>
      </c>
      <c r="B19" s="34" t="s">
        <v>77</v>
      </c>
      <c r="C19" s="34" t="s">
        <v>78</v>
      </c>
      <c r="D19" s="14">
        <v>1250000</v>
      </c>
      <c r="E19" s="14">
        <v>625000</v>
      </c>
      <c r="F19" s="36" t="s">
        <v>74</v>
      </c>
      <c r="G19" s="37" t="s">
        <v>49</v>
      </c>
      <c r="H19" s="36" t="s">
        <v>79</v>
      </c>
      <c r="I19" s="37" t="s">
        <v>49</v>
      </c>
      <c r="J19" s="36" t="s">
        <v>80</v>
      </c>
      <c r="K19" s="37" t="s">
        <v>51</v>
      </c>
      <c r="L19" s="6">
        <v>23</v>
      </c>
      <c r="M19" s="6">
        <v>11</v>
      </c>
      <c r="N19" s="6">
        <v>9</v>
      </c>
      <c r="O19" s="6">
        <v>4</v>
      </c>
      <c r="P19" s="6">
        <v>8</v>
      </c>
      <c r="Q19" s="6">
        <v>7</v>
      </c>
      <c r="R19" s="6">
        <v>4</v>
      </c>
      <c r="S19" s="7">
        <f t="shared" si="0"/>
        <v>66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 s="24" customFormat="1" ht="12.75" customHeight="1" x14ac:dyDescent="0.25">
      <c r="A20" s="33" t="s">
        <v>81</v>
      </c>
      <c r="B20" s="34" t="s">
        <v>82</v>
      </c>
      <c r="C20" s="34" t="s">
        <v>83</v>
      </c>
      <c r="D20" s="14">
        <v>1025000</v>
      </c>
      <c r="E20" s="14">
        <v>820000</v>
      </c>
      <c r="F20" s="36" t="s">
        <v>50</v>
      </c>
      <c r="G20" s="37" t="s">
        <v>49</v>
      </c>
      <c r="H20" s="36" t="s">
        <v>68</v>
      </c>
      <c r="I20" s="37" t="s">
        <v>49</v>
      </c>
      <c r="J20" s="36" t="s">
        <v>69</v>
      </c>
      <c r="K20" s="37" t="s">
        <v>51</v>
      </c>
      <c r="L20" s="6">
        <v>28</v>
      </c>
      <c r="M20" s="6">
        <v>10</v>
      </c>
      <c r="N20" s="6">
        <v>9</v>
      </c>
      <c r="O20" s="6">
        <v>4</v>
      </c>
      <c r="P20" s="6">
        <v>7</v>
      </c>
      <c r="Q20" s="6">
        <v>4</v>
      </c>
      <c r="R20" s="6">
        <v>2</v>
      </c>
      <c r="S20" s="7">
        <f t="shared" si="0"/>
        <v>64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 s="24" customFormat="1" ht="12.75" customHeight="1" x14ac:dyDescent="0.25">
      <c r="A21" s="33" t="s">
        <v>84</v>
      </c>
      <c r="B21" s="34" t="s">
        <v>85</v>
      </c>
      <c r="C21" s="34" t="s">
        <v>86</v>
      </c>
      <c r="D21" s="14">
        <v>1250000</v>
      </c>
      <c r="E21" s="14">
        <v>625000</v>
      </c>
      <c r="F21" s="36" t="s">
        <v>87</v>
      </c>
      <c r="G21" s="37" t="s">
        <v>73</v>
      </c>
      <c r="H21" s="36" t="s">
        <v>88</v>
      </c>
      <c r="I21" s="37" t="s">
        <v>51</v>
      </c>
      <c r="J21" s="36" t="s">
        <v>89</v>
      </c>
      <c r="K21" s="37" t="s">
        <v>51</v>
      </c>
      <c r="L21" s="6">
        <v>20</v>
      </c>
      <c r="M21" s="6">
        <v>12</v>
      </c>
      <c r="N21" s="6">
        <v>9</v>
      </c>
      <c r="O21" s="6">
        <v>4</v>
      </c>
      <c r="P21" s="6">
        <v>8</v>
      </c>
      <c r="Q21" s="6">
        <v>7</v>
      </c>
      <c r="R21" s="6">
        <v>2</v>
      </c>
      <c r="S21" s="7">
        <f t="shared" si="0"/>
        <v>62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 s="24" customFormat="1" ht="13.5" customHeight="1" x14ac:dyDescent="0.25">
      <c r="A22" s="33" t="s">
        <v>90</v>
      </c>
      <c r="B22" s="34" t="s">
        <v>91</v>
      </c>
      <c r="C22" s="38" t="s">
        <v>92</v>
      </c>
      <c r="D22" s="14">
        <v>1422500</v>
      </c>
      <c r="E22" s="14">
        <v>900000</v>
      </c>
      <c r="F22" s="36" t="s">
        <v>93</v>
      </c>
      <c r="G22" s="37" t="s">
        <v>49</v>
      </c>
      <c r="H22" s="36" t="s">
        <v>88</v>
      </c>
      <c r="I22" s="37" t="s">
        <v>49</v>
      </c>
      <c r="J22" s="39" t="s">
        <v>94</v>
      </c>
      <c r="K22" s="37" t="s">
        <v>51</v>
      </c>
      <c r="L22" s="6">
        <v>36</v>
      </c>
      <c r="M22" s="6">
        <v>11</v>
      </c>
      <c r="N22" s="6">
        <v>14</v>
      </c>
      <c r="O22" s="6">
        <v>5</v>
      </c>
      <c r="P22" s="6">
        <v>9</v>
      </c>
      <c r="Q22" s="6">
        <v>9</v>
      </c>
      <c r="R22" s="6">
        <v>4</v>
      </c>
      <c r="S22" s="7">
        <f t="shared" si="0"/>
        <v>88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 s="24" customFormat="1" ht="12.75" customHeight="1" x14ac:dyDescent="0.25">
      <c r="A23" s="33" t="s">
        <v>95</v>
      </c>
      <c r="B23" s="34" t="s">
        <v>96</v>
      </c>
      <c r="C23" s="38" t="s">
        <v>97</v>
      </c>
      <c r="D23" s="14">
        <v>2489000</v>
      </c>
      <c r="E23" s="14">
        <v>900000</v>
      </c>
      <c r="F23" s="36" t="s">
        <v>88</v>
      </c>
      <c r="G23" s="37" t="s">
        <v>49</v>
      </c>
      <c r="H23" s="36" t="s">
        <v>98</v>
      </c>
      <c r="I23" s="37" t="s">
        <v>49</v>
      </c>
      <c r="J23" s="36" t="s">
        <v>99</v>
      </c>
      <c r="K23" s="37" t="s">
        <v>51</v>
      </c>
      <c r="L23" s="6">
        <v>12</v>
      </c>
      <c r="M23" s="6">
        <v>13</v>
      </c>
      <c r="N23" s="6">
        <v>5</v>
      </c>
      <c r="O23" s="6">
        <v>4</v>
      </c>
      <c r="P23" s="6">
        <v>7</v>
      </c>
      <c r="Q23" s="6">
        <v>4</v>
      </c>
      <c r="R23" s="6">
        <v>4</v>
      </c>
      <c r="S23" s="7">
        <f t="shared" si="0"/>
        <v>49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 s="24" customFormat="1" ht="12.75" customHeight="1" x14ac:dyDescent="0.25">
      <c r="A24" s="33" t="s">
        <v>100</v>
      </c>
      <c r="B24" s="40" t="s">
        <v>101</v>
      </c>
      <c r="C24" s="38" t="s">
        <v>102</v>
      </c>
      <c r="D24" s="41" t="s">
        <v>103</v>
      </c>
      <c r="E24" s="14">
        <v>1130232</v>
      </c>
      <c r="F24" s="33" t="s">
        <v>104</v>
      </c>
      <c r="G24" s="37" t="s">
        <v>51</v>
      </c>
      <c r="H24" s="42" t="s">
        <v>98</v>
      </c>
      <c r="I24" s="37" t="s">
        <v>49</v>
      </c>
      <c r="J24" s="42" t="s">
        <v>105</v>
      </c>
      <c r="K24" s="37" t="s">
        <v>49</v>
      </c>
      <c r="L24" s="6">
        <v>32</v>
      </c>
      <c r="M24" s="6">
        <v>13</v>
      </c>
      <c r="N24" s="6">
        <v>12</v>
      </c>
      <c r="O24" s="6">
        <v>3</v>
      </c>
      <c r="P24" s="6">
        <v>6</v>
      </c>
      <c r="Q24" s="6">
        <v>6</v>
      </c>
      <c r="R24" s="6">
        <v>2</v>
      </c>
      <c r="S24" s="7">
        <f t="shared" si="0"/>
        <v>74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 s="24" customFormat="1" ht="12.75" customHeight="1" x14ac:dyDescent="0.25">
      <c r="A25" s="33" t="s">
        <v>106</v>
      </c>
      <c r="B25" s="34" t="s">
        <v>107</v>
      </c>
      <c r="C25" s="38" t="s">
        <v>108</v>
      </c>
      <c r="D25" s="14">
        <v>1198500</v>
      </c>
      <c r="E25" s="14">
        <v>600000</v>
      </c>
      <c r="F25" s="33" t="s">
        <v>109</v>
      </c>
      <c r="G25" s="37" t="s">
        <v>49</v>
      </c>
      <c r="H25" s="42" t="s">
        <v>110</v>
      </c>
      <c r="I25" s="37" t="s">
        <v>51</v>
      </c>
      <c r="J25" s="42" t="s">
        <v>52</v>
      </c>
      <c r="K25" s="37" t="s">
        <v>73</v>
      </c>
      <c r="L25" s="6">
        <v>34</v>
      </c>
      <c r="M25" s="6">
        <v>11</v>
      </c>
      <c r="N25" s="6">
        <v>14</v>
      </c>
      <c r="O25" s="6">
        <v>4</v>
      </c>
      <c r="P25" s="6">
        <v>8</v>
      </c>
      <c r="Q25" s="6">
        <v>9</v>
      </c>
      <c r="R25" s="6">
        <v>2</v>
      </c>
      <c r="S25" s="7">
        <f t="shared" si="0"/>
        <v>82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 s="24" customFormat="1" ht="12.75" customHeight="1" x14ac:dyDescent="0.25">
      <c r="A26" s="33" t="s">
        <v>111</v>
      </c>
      <c r="B26" s="34" t="s">
        <v>112</v>
      </c>
      <c r="C26" s="38" t="s">
        <v>113</v>
      </c>
      <c r="D26" s="14">
        <v>1208000</v>
      </c>
      <c r="E26" s="14">
        <v>800000</v>
      </c>
      <c r="F26" s="33" t="s">
        <v>114</v>
      </c>
      <c r="G26" s="43" t="s">
        <v>73</v>
      </c>
      <c r="H26" s="42" t="s">
        <v>110</v>
      </c>
      <c r="I26" s="37" t="s">
        <v>49</v>
      </c>
      <c r="J26" s="42" t="s">
        <v>58</v>
      </c>
      <c r="K26" s="37" t="s">
        <v>51</v>
      </c>
      <c r="L26" s="6">
        <v>23</v>
      </c>
      <c r="M26" s="6">
        <v>12</v>
      </c>
      <c r="N26" s="6">
        <v>11</v>
      </c>
      <c r="O26" s="6">
        <v>4</v>
      </c>
      <c r="P26" s="6">
        <v>6</v>
      </c>
      <c r="Q26" s="6">
        <v>8</v>
      </c>
      <c r="R26" s="6">
        <v>5</v>
      </c>
      <c r="S26" s="7">
        <f t="shared" si="0"/>
        <v>69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 s="24" customFormat="1" ht="12.6" x14ac:dyDescent="0.25">
      <c r="A27" s="33" t="s">
        <v>115</v>
      </c>
      <c r="B27" s="34" t="s">
        <v>112</v>
      </c>
      <c r="C27" s="38" t="s">
        <v>116</v>
      </c>
      <c r="D27" s="14">
        <v>1050000</v>
      </c>
      <c r="E27" s="14">
        <v>750000</v>
      </c>
      <c r="F27" s="33" t="s">
        <v>79</v>
      </c>
      <c r="G27" s="37" t="s">
        <v>51</v>
      </c>
      <c r="H27" s="42" t="s">
        <v>109</v>
      </c>
      <c r="I27" s="37" t="s">
        <v>51</v>
      </c>
      <c r="J27" s="42" t="s">
        <v>64</v>
      </c>
      <c r="K27" s="37" t="s">
        <v>51</v>
      </c>
      <c r="L27" s="6">
        <v>33</v>
      </c>
      <c r="M27" s="6">
        <v>11</v>
      </c>
      <c r="N27" s="6">
        <v>13</v>
      </c>
      <c r="O27" s="6">
        <v>4</v>
      </c>
      <c r="P27" s="6">
        <v>8</v>
      </c>
      <c r="Q27" s="6">
        <v>9</v>
      </c>
      <c r="R27" s="6">
        <v>5</v>
      </c>
      <c r="S27" s="7">
        <f t="shared" si="0"/>
        <v>83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 s="24" customFormat="1" ht="12.75" customHeight="1" x14ac:dyDescent="0.25">
      <c r="A28" s="33" t="s">
        <v>117</v>
      </c>
      <c r="B28" s="34" t="s">
        <v>112</v>
      </c>
      <c r="C28" s="38" t="s">
        <v>118</v>
      </c>
      <c r="D28" s="14">
        <v>1457000</v>
      </c>
      <c r="E28" s="14">
        <v>900000</v>
      </c>
      <c r="F28" s="33" t="s">
        <v>93</v>
      </c>
      <c r="G28" s="37" t="s">
        <v>119</v>
      </c>
      <c r="H28" s="42" t="s">
        <v>104</v>
      </c>
      <c r="I28" s="37" t="s">
        <v>49</v>
      </c>
      <c r="J28" s="42" t="s">
        <v>89</v>
      </c>
      <c r="K28" s="37" t="s">
        <v>51</v>
      </c>
      <c r="L28" s="6">
        <v>21</v>
      </c>
      <c r="M28" s="6">
        <v>11</v>
      </c>
      <c r="N28" s="6">
        <v>10</v>
      </c>
      <c r="O28" s="6">
        <v>4</v>
      </c>
      <c r="P28" s="6">
        <v>8</v>
      </c>
      <c r="Q28" s="6">
        <v>8</v>
      </c>
      <c r="R28" s="6">
        <v>5</v>
      </c>
      <c r="S28" s="7">
        <f t="shared" si="0"/>
        <v>67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 s="24" customFormat="1" ht="12.75" customHeight="1" x14ac:dyDescent="0.25">
      <c r="A29" s="33" t="s">
        <v>120</v>
      </c>
      <c r="B29" s="38" t="s">
        <v>121</v>
      </c>
      <c r="C29" s="38" t="s">
        <v>122</v>
      </c>
      <c r="D29" s="14">
        <v>3025500</v>
      </c>
      <c r="E29" s="14">
        <v>1180000</v>
      </c>
      <c r="F29" s="33" t="s">
        <v>57</v>
      </c>
      <c r="G29" s="43" t="s">
        <v>73</v>
      </c>
      <c r="H29" s="42" t="s">
        <v>62</v>
      </c>
      <c r="I29" s="37" t="s">
        <v>51</v>
      </c>
      <c r="J29" s="42" t="s">
        <v>75</v>
      </c>
      <c r="K29" s="37" t="s">
        <v>51</v>
      </c>
      <c r="L29" s="6">
        <v>25</v>
      </c>
      <c r="M29" s="6">
        <v>11</v>
      </c>
      <c r="N29" s="6">
        <v>13</v>
      </c>
      <c r="O29" s="6">
        <v>4</v>
      </c>
      <c r="P29" s="6">
        <v>8</v>
      </c>
      <c r="Q29" s="6">
        <v>7</v>
      </c>
      <c r="R29" s="6">
        <v>5</v>
      </c>
      <c r="S29" s="7">
        <f t="shared" si="0"/>
        <v>73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 s="24" customFormat="1" ht="12.75" customHeight="1" x14ac:dyDescent="0.25">
      <c r="A30" s="33" t="s">
        <v>123</v>
      </c>
      <c r="B30" s="38" t="s">
        <v>124</v>
      </c>
      <c r="C30" s="38" t="s">
        <v>125</v>
      </c>
      <c r="D30" s="14">
        <v>890000</v>
      </c>
      <c r="E30" s="14">
        <v>720000</v>
      </c>
      <c r="F30" s="33" t="s">
        <v>68</v>
      </c>
      <c r="G30" s="37" t="s">
        <v>51</v>
      </c>
      <c r="H30" s="42" t="s">
        <v>56</v>
      </c>
      <c r="I30" s="37" t="s">
        <v>49</v>
      </c>
      <c r="J30" s="42" t="s">
        <v>80</v>
      </c>
      <c r="K30" s="37" t="s">
        <v>51</v>
      </c>
      <c r="L30" s="6">
        <v>30</v>
      </c>
      <c r="M30" s="6">
        <v>11</v>
      </c>
      <c r="N30" s="6">
        <v>12</v>
      </c>
      <c r="O30" s="6">
        <v>4</v>
      </c>
      <c r="P30" s="6">
        <v>6</v>
      </c>
      <c r="Q30" s="6">
        <v>6</v>
      </c>
      <c r="R30" s="6">
        <v>4</v>
      </c>
      <c r="S30" s="7">
        <f t="shared" si="0"/>
        <v>73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 s="24" customFormat="1" ht="12.75" customHeight="1" x14ac:dyDescent="0.25">
      <c r="A31" s="33" t="s">
        <v>126</v>
      </c>
      <c r="B31" s="38" t="s">
        <v>127</v>
      </c>
      <c r="C31" s="38" t="s">
        <v>128</v>
      </c>
      <c r="D31" s="14">
        <v>1065000</v>
      </c>
      <c r="E31" s="14">
        <v>958000</v>
      </c>
      <c r="F31" s="33" t="s">
        <v>98</v>
      </c>
      <c r="G31" s="37" t="s">
        <v>51</v>
      </c>
      <c r="H31" s="42" t="s">
        <v>129</v>
      </c>
      <c r="I31" s="37" t="s">
        <v>51</v>
      </c>
      <c r="J31" s="42" t="s">
        <v>69</v>
      </c>
      <c r="K31" s="37" t="s">
        <v>51</v>
      </c>
      <c r="L31" s="6">
        <v>25</v>
      </c>
      <c r="M31" s="6">
        <v>10</v>
      </c>
      <c r="N31" s="6">
        <v>10</v>
      </c>
      <c r="O31" s="6">
        <v>4</v>
      </c>
      <c r="P31" s="6">
        <v>7</v>
      </c>
      <c r="Q31" s="6">
        <v>5</v>
      </c>
      <c r="R31" s="6">
        <v>2</v>
      </c>
      <c r="S31" s="7">
        <f t="shared" si="0"/>
        <v>63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 s="24" customFormat="1" ht="12.6" x14ac:dyDescent="0.25">
      <c r="A32" s="33" t="s">
        <v>130</v>
      </c>
      <c r="B32" s="38" t="s">
        <v>131</v>
      </c>
      <c r="C32" s="38" t="s">
        <v>132</v>
      </c>
      <c r="D32" s="14">
        <v>1160000</v>
      </c>
      <c r="E32" s="14">
        <v>780000</v>
      </c>
      <c r="F32" s="33" t="s">
        <v>110</v>
      </c>
      <c r="G32" s="37" t="s">
        <v>51</v>
      </c>
      <c r="H32" s="42" t="s">
        <v>133</v>
      </c>
      <c r="I32" s="37" t="s">
        <v>51</v>
      </c>
      <c r="J32" s="42" t="s">
        <v>89</v>
      </c>
      <c r="K32" s="37" t="s">
        <v>51</v>
      </c>
      <c r="L32" s="6">
        <v>22</v>
      </c>
      <c r="M32" s="6">
        <v>11</v>
      </c>
      <c r="N32" s="6">
        <v>12</v>
      </c>
      <c r="O32" s="6">
        <v>4</v>
      </c>
      <c r="P32" s="6">
        <v>8</v>
      </c>
      <c r="Q32" s="6">
        <v>6</v>
      </c>
      <c r="R32" s="6">
        <v>5</v>
      </c>
      <c r="S32" s="7">
        <f t="shared" si="0"/>
        <v>68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 s="24" customFormat="1" ht="12.75" customHeight="1" x14ac:dyDescent="0.25">
      <c r="A33" s="33" t="s">
        <v>134</v>
      </c>
      <c r="B33" s="34" t="s">
        <v>77</v>
      </c>
      <c r="C33" s="38" t="s">
        <v>135</v>
      </c>
      <c r="D33" s="14">
        <v>1675000</v>
      </c>
      <c r="E33" s="14">
        <v>825000</v>
      </c>
      <c r="F33" s="33" t="s">
        <v>129</v>
      </c>
      <c r="G33" s="37" t="s">
        <v>51</v>
      </c>
      <c r="H33" s="42" t="s">
        <v>136</v>
      </c>
      <c r="I33" s="37" t="s">
        <v>51</v>
      </c>
      <c r="J33" s="44" t="s">
        <v>94</v>
      </c>
      <c r="K33" s="37" t="s">
        <v>49</v>
      </c>
      <c r="L33" s="6">
        <v>33</v>
      </c>
      <c r="M33" s="6">
        <v>12</v>
      </c>
      <c r="N33" s="6">
        <v>13</v>
      </c>
      <c r="O33" s="6">
        <v>4</v>
      </c>
      <c r="P33" s="6">
        <v>8</v>
      </c>
      <c r="Q33" s="6">
        <v>7</v>
      </c>
      <c r="R33" s="6">
        <v>4</v>
      </c>
      <c r="S33" s="7">
        <f t="shared" si="0"/>
        <v>81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 s="24" customFormat="1" ht="12.75" customHeight="1" x14ac:dyDescent="0.25">
      <c r="A34" s="33" t="s">
        <v>137</v>
      </c>
      <c r="B34" s="34" t="s">
        <v>138</v>
      </c>
      <c r="C34" s="38" t="s">
        <v>139</v>
      </c>
      <c r="D34" s="14">
        <v>2150000</v>
      </c>
      <c r="E34" s="14">
        <v>950000</v>
      </c>
      <c r="F34" s="33" t="s">
        <v>136</v>
      </c>
      <c r="G34" s="37" t="s">
        <v>51</v>
      </c>
      <c r="H34" s="42" t="s">
        <v>48</v>
      </c>
      <c r="I34" s="37" t="s">
        <v>51</v>
      </c>
      <c r="J34" s="42" t="s">
        <v>99</v>
      </c>
      <c r="K34" s="45" t="s">
        <v>51</v>
      </c>
      <c r="L34" s="6">
        <v>24</v>
      </c>
      <c r="M34" s="6">
        <v>11</v>
      </c>
      <c r="N34" s="6">
        <v>11</v>
      </c>
      <c r="O34" s="6">
        <v>4</v>
      </c>
      <c r="P34" s="6">
        <v>8</v>
      </c>
      <c r="Q34" s="6">
        <v>8</v>
      </c>
      <c r="R34" s="6">
        <v>5</v>
      </c>
      <c r="S34" s="7">
        <f t="shared" si="0"/>
        <v>71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 s="24" customFormat="1" ht="12.75" customHeight="1" x14ac:dyDescent="0.25">
      <c r="A35" s="33" t="s">
        <v>140</v>
      </c>
      <c r="B35" s="34" t="s">
        <v>138</v>
      </c>
      <c r="C35" s="38" t="s">
        <v>141</v>
      </c>
      <c r="D35" s="14">
        <v>1155000</v>
      </c>
      <c r="E35" s="14">
        <v>850000</v>
      </c>
      <c r="F35" s="33" t="s">
        <v>133</v>
      </c>
      <c r="G35" s="37" t="s">
        <v>51</v>
      </c>
      <c r="H35" s="42" t="s">
        <v>93</v>
      </c>
      <c r="I35" s="37" t="s">
        <v>51</v>
      </c>
      <c r="J35" s="42" t="s">
        <v>105</v>
      </c>
      <c r="K35" s="37" t="s">
        <v>51</v>
      </c>
      <c r="L35" s="6">
        <v>25</v>
      </c>
      <c r="M35" s="6">
        <v>10</v>
      </c>
      <c r="N35" s="6">
        <v>11</v>
      </c>
      <c r="O35" s="6">
        <v>4</v>
      </c>
      <c r="P35" s="6">
        <v>8</v>
      </c>
      <c r="Q35" s="6">
        <v>8</v>
      </c>
      <c r="R35" s="6">
        <v>5</v>
      </c>
      <c r="S35" s="7">
        <f>SUM(L35:R35)</f>
        <v>71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 s="24" customFormat="1" ht="12.75" customHeight="1" x14ac:dyDescent="0.25">
      <c r="A36" s="33" t="s">
        <v>142</v>
      </c>
      <c r="B36" s="34" t="s">
        <v>143</v>
      </c>
      <c r="C36" s="34" t="s">
        <v>144</v>
      </c>
      <c r="D36" s="14">
        <v>2160000</v>
      </c>
      <c r="E36" s="14">
        <v>1000000</v>
      </c>
      <c r="F36" s="33" t="s">
        <v>48</v>
      </c>
      <c r="G36" s="37" t="s">
        <v>49</v>
      </c>
      <c r="H36" s="42" t="s">
        <v>50</v>
      </c>
      <c r="I36" s="37" t="s">
        <v>49</v>
      </c>
      <c r="J36" s="36" t="s">
        <v>52</v>
      </c>
      <c r="K36" s="37" t="s">
        <v>49</v>
      </c>
      <c r="L36" s="6">
        <v>22</v>
      </c>
      <c r="M36" s="6">
        <v>12</v>
      </c>
      <c r="N36" s="6">
        <v>10</v>
      </c>
      <c r="O36" s="6">
        <v>4</v>
      </c>
      <c r="P36" s="6">
        <v>7</v>
      </c>
      <c r="Q36" s="6">
        <v>5</v>
      </c>
      <c r="R36" s="6">
        <v>2</v>
      </c>
      <c r="S36" s="7">
        <f t="shared" si="0"/>
        <v>62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 s="24" customFormat="1" ht="12.75" customHeight="1" x14ac:dyDescent="0.25">
      <c r="A37" s="33" t="s">
        <v>145</v>
      </c>
      <c r="B37" s="34" t="s">
        <v>146</v>
      </c>
      <c r="C37" s="38" t="s">
        <v>147</v>
      </c>
      <c r="D37" s="14">
        <v>1560000</v>
      </c>
      <c r="E37" s="14">
        <v>800000</v>
      </c>
      <c r="F37" s="33" t="s">
        <v>56</v>
      </c>
      <c r="G37" s="37" t="s">
        <v>51</v>
      </c>
      <c r="H37" s="42" t="s">
        <v>57</v>
      </c>
      <c r="I37" s="37" t="s">
        <v>51</v>
      </c>
      <c r="J37" s="36" t="s">
        <v>58</v>
      </c>
      <c r="K37" s="37" t="s">
        <v>51</v>
      </c>
      <c r="L37" s="6">
        <v>30</v>
      </c>
      <c r="M37" s="6">
        <v>12</v>
      </c>
      <c r="N37" s="6">
        <v>13</v>
      </c>
      <c r="O37" s="6">
        <v>5</v>
      </c>
      <c r="P37" s="6">
        <v>9</v>
      </c>
      <c r="Q37" s="6">
        <v>9</v>
      </c>
      <c r="R37" s="6">
        <v>4</v>
      </c>
      <c r="S37" s="7">
        <f t="shared" si="0"/>
        <v>82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 s="24" customFormat="1" ht="12.75" customHeight="1" x14ac:dyDescent="0.25">
      <c r="A38" s="33" t="s">
        <v>148</v>
      </c>
      <c r="B38" s="34" t="s">
        <v>149</v>
      </c>
      <c r="C38" s="38" t="s">
        <v>150</v>
      </c>
      <c r="D38" s="14">
        <v>1370000</v>
      </c>
      <c r="E38" s="14">
        <v>800000</v>
      </c>
      <c r="F38" s="33" t="s">
        <v>62</v>
      </c>
      <c r="G38" s="37" t="s">
        <v>51</v>
      </c>
      <c r="H38" s="42" t="s">
        <v>63</v>
      </c>
      <c r="I38" s="37" t="s">
        <v>51</v>
      </c>
      <c r="J38" s="36" t="s">
        <v>64</v>
      </c>
      <c r="K38" s="45" t="s">
        <v>51</v>
      </c>
      <c r="L38" s="6">
        <v>28</v>
      </c>
      <c r="M38" s="6">
        <v>10</v>
      </c>
      <c r="N38" s="6">
        <v>11</v>
      </c>
      <c r="O38" s="6">
        <v>4</v>
      </c>
      <c r="P38" s="6">
        <v>8</v>
      </c>
      <c r="Q38" s="6">
        <v>7</v>
      </c>
      <c r="R38" s="6">
        <v>4</v>
      </c>
      <c r="S38" s="7">
        <f t="shared" si="0"/>
        <v>72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 s="24" customFormat="1" ht="12.75" customHeight="1" x14ac:dyDescent="0.25">
      <c r="A39" s="33" t="s">
        <v>151</v>
      </c>
      <c r="B39" s="34" t="s">
        <v>152</v>
      </c>
      <c r="C39" s="38" t="s">
        <v>153</v>
      </c>
      <c r="D39" s="14">
        <v>2070000</v>
      </c>
      <c r="E39" s="14">
        <v>1200000</v>
      </c>
      <c r="F39" s="33" t="s">
        <v>88</v>
      </c>
      <c r="G39" s="37" t="s">
        <v>49</v>
      </c>
      <c r="H39" s="42" t="s">
        <v>109</v>
      </c>
      <c r="I39" s="37" t="s">
        <v>49</v>
      </c>
      <c r="J39" s="39" t="s">
        <v>94</v>
      </c>
      <c r="K39" s="37" t="s">
        <v>51</v>
      </c>
      <c r="L39" s="6">
        <v>22</v>
      </c>
      <c r="M39" s="6">
        <v>13</v>
      </c>
      <c r="N39" s="6">
        <v>9</v>
      </c>
      <c r="O39" s="6">
        <v>4</v>
      </c>
      <c r="P39" s="6">
        <v>7</v>
      </c>
      <c r="Q39" s="6">
        <v>8</v>
      </c>
      <c r="R39" s="6">
        <v>4</v>
      </c>
      <c r="S39" s="7">
        <f t="shared" si="0"/>
        <v>67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 s="24" customFormat="1" ht="12.75" customHeight="1" x14ac:dyDescent="0.25">
      <c r="A40" s="33" t="s">
        <v>154</v>
      </c>
      <c r="B40" s="34" t="s">
        <v>155</v>
      </c>
      <c r="C40" s="38" t="s">
        <v>156</v>
      </c>
      <c r="D40" s="14">
        <v>1447400</v>
      </c>
      <c r="E40" s="14">
        <v>900000</v>
      </c>
      <c r="F40" s="33" t="s">
        <v>73</v>
      </c>
      <c r="G40" s="43" t="s">
        <v>73</v>
      </c>
      <c r="H40" s="42" t="s">
        <v>74</v>
      </c>
      <c r="I40" s="37" t="s">
        <v>51</v>
      </c>
      <c r="J40" s="36" t="s">
        <v>75</v>
      </c>
      <c r="K40" s="37" t="s">
        <v>51</v>
      </c>
      <c r="L40" s="6">
        <v>34</v>
      </c>
      <c r="M40" s="6">
        <v>10</v>
      </c>
      <c r="N40" s="6">
        <v>13</v>
      </c>
      <c r="O40" s="6">
        <v>4</v>
      </c>
      <c r="P40" s="6">
        <v>9</v>
      </c>
      <c r="Q40" s="6">
        <v>9</v>
      </c>
      <c r="R40" s="6">
        <v>2</v>
      </c>
      <c r="S40" s="7">
        <f t="shared" si="0"/>
        <v>81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 s="27" customFormat="1" ht="12.75" customHeight="1" x14ac:dyDescent="0.25">
      <c r="A41" s="33" t="s">
        <v>157</v>
      </c>
      <c r="B41" s="34" t="s">
        <v>158</v>
      </c>
      <c r="C41" s="38" t="s">
        <v>159</v>
      </c>
      <c r="D41" s="14">
        <v>1880000</v>
      </c>
      <c r="E41" s="14">
        <v>1100000</v>
      </c>
      <c r="F41" s="33" t="s">
        <v>74</v>
      </c>
      <c r="G41" s="37" t="s">
        <v>51</v>
      </c>
      <c r="H41" s="42" t="s">
        <v>79</v>
      </c>
      <c r="I41" s="37" t="s">
        <v>51</v>
      </c>
      <c r="J41" s="36" t="s">
        <v>80</v>
      </c>
      <c r="K41" s="37" t="s">
        <v>51</v>
      </c>
      <c r="L41" s="6">
        <v>30</v>
      </c>
      <c r="M41" s="6">
        <v>14</v>
      </c>
      <c r="N41" s="6">
        <v>10</v>
      </c>
      <c r="O41" s="6">
        <v>2</v>
      </c>
      <c r="P41" s="6">
        <v>7</v>
      </c>
      <c r="Q41" s="6">
        <v>7</v>
      </c>
      <c r="R41" s="6">
        <v>5</v>
      </c>
      <c r="S41" s="7">
        <f t="shared" si="0"/>
        <v>75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 ht="12.6" x14ac:dyDescent="0.3">
      <c r="D42" s="28">
        <f>SUM(D14:D41)</f>
        <v>42234195</v>
      </c>
      <c r="E42" s="28">
        <f>SUM(E14:E41)</f>
        <v>24783232</v>
      </c>
      <c r="F42" s="25"/>
    </row>
    <row r="43" spans="1:85" ht="12" x14ac:dyDescent="0.3">
      <c r="E43" s="25"/>
      <c r="F43" s="25"/>
      <c r="G43" s="25"/>
      <c r="H43" s="25"/>
    </row>
    <row r="44" spans="1:85" ht="12" x14ac:dyDescent="0.3"/>
    <row r="45" spans="1:85" ht="12" x14ac:dyDescent="0.3"/>
    <row r="46" spans="1:85" ht="12" x14ac:dyDescent="0.3"/>
    <row r="47" spans="1:85" ht="12" x14ac:dyDescent="0.3"/>
    <row r="48" spans="1:85" ht="12" x14ac:dyDescent="0.3"/>
    <row r="49" ht="12" x14ac:dyDescent="0.3"/>
    <row r="50" ht="12" x14ac:dyDescent="0.3"/>
    <row r="51" ht="12" x14ac:dyDescent="0.3"/>
  </sheetData>
  <mergeCells count="23">
    <mergeCell ref="R11:R12"/>
    <mergeCell ref="S11:S12"/>
    <mergeCell ref="L11:L12"/>
    <mergeCell ref="M11:M12"/>
    <mergeCell ref="N11:N12"/>
    <mergeCell ref="O11:O12"/>
    <mergeCell ref="P11:P12"/>
    <mergeCell ref="Q11:Q12"/>
    <mergeCell ref="D9:K9"/>
    <mergeCell ref="A11:A13"/>
    <mergeCell ref="B11:B13"/>
    <mergeCell ref="C11:C13"/>
    <mergeCell ref="D11:D13"/>
    <mergeCell ref="E11:E13"/>
    <mergeCell ref="F11:G12"/>
    <mergeCell ref="H11:I12"/>
    <mergeCell ref="J11:K12"/>
    <mergeCell ref="D3:K3"/>
    <mergeCell ref="A4:C4"/>
    <mergeCell ref="D4:K4"/>
    <mergeCell ref="A5:C5"/>
    <mergeCell ref="D5:K5"/>
    <mergeCell ref="D6:K6"/>
  </mergeCells>
  <dataValidations count="4">
    <dataValidation type="decimal" operator="lessThanOrEqual" allowBlank="1" showInputMessage="1" showErrorMessage="1" error="max. 40" sqref="L14:L41" xr:uid="{6060FDDE-D4F1-4AF6-A695-FDC4786A7BB7}">
      <formula1>40</formula1>
    </dataValidation>
    <dataValidation type="decimal" operator="lessThanOrEqual" allowBlank="1" showInputMessage="1" showErrorMessage="1" error="max. 15" sqref="M14:N41" xr:uid="{52B78137-E420-4C40-BE59-4C46B0E52350}">
      <formula1>15</formula1>
    </dataValidation>
    <dataValidation type="decimal" operator="lessThanOrEqual" allowBlank="1" showInputMessage="1" showErrorMessage="1" error="max. 10" sqref="P14:Q41" xr:uid="{67541D5B-1CF3-4BB9-9A6D-305F67FDB93D}">
      <formula1>10</formula1>
    </dataValidation>
    <dataValidation type="decimal" operator="lessThanOrEqual" allowBlank="1" showInputMessage="1" showErrorMessage="1" error="max. 5" sqref="R14:R41 O14:O41" xr:uid="{BEE314CE-E785-4ABE-A1DE-AF8EA380DA36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9BCE01-71D4-4A80-80DB-13CBB5E238F7}"/>
</file>

<file path=customXml/itemProps2.xml><?xml version="1.0" encoding="utf-8"?>
<ds:datastoreItem xmlns:ds="http://schemas.openxmlformats.org/officeDocument/2006/customXml" ds:itemID="{416911CD-B117-48B3-BD7A-6FDA9035152A}"/>
</file>

<file path=customXml/itemProps3.xml><?xml version="1.0" encoding="utf-8"?>
<ds:datastoreItem xmlns:ds="http://schemas.openxmlformats.org/officeDocument/2006/customXml" ds:itemID="{B1FF178C-A8AA-4E54-92F7-ACDC8ACA7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Vývoj hraný film</vt:lpstr>
      <vt:lpstr>HB</vt:lpstr>
      <vt:lpstr>JK</vt:lpstr>
      <vt:lpstr>LC</vt:lpstr>
      <vt:lpstr>MŠ</vt:lpstr>
      <vt:lpstr>NS</vt:lpstr>
      <vt:lpstr>TCD</vt:lpstr>
      <vt:lpstr>'Vývoj hraný film'!Oblast_tisku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Monika Bartošová</cp:lastModifiedBy>
  <cp:revision/>
  <dcterms:created xsi:type="dcterms:W3CDTF">2013-12-06T22:03:05Z</dcterms:created>
  <dcterms:modified xsi:type="dcterms:W3CDTF">2022-06-13T13:42:58Z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