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2. jednání 27.-29.1.2021\"/>
    </mc:Choice>
  </mc:AlternateContent>
  <xr:revisionPtr revIDLastSave="0" documentId="13_ncr:1_{60C659B0-F296-4BF4-B722-93EC3CA0321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Vývoj hraný film" sheetId="2" r:id="rId1"/>
    <sheet name="HB" sheetId="4" r:id="rId2"/>
    <sheet name="JarK" sheetId="5" r:id="rId3"/>
    <sheet name="JK" sheetId="6" r:id="rId4"/>
    <sheet name="MŠ" sheetId="7" r:id="rId5"/>
    <sheet name="OZ" sheetId="8" r:id="rId6"/>
    <sheet name="TCD" sheetId="3" r:id="rId7"/>
  </sheets>
  <definedNames>
    <definedName name="_xlnm.Print_Area" localSheetId="0">'Vývoj hraný film'!$A$1:$AC$55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4" l="1"/>
  <c r="D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E49" i="5"/>
  <c r="D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E49" i="6"/>
  <c r="D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E49" i="7"/>
  <c r="D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E49" i="8"/>
  <c r="D49" i="8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E49" i="3"/>
  <c r="D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E49" i="2" l="1"/>
  <c r="D49" i="2"/>
  <c r="T49" i="2" l="1"/>
  <c r="T50" i="2" s="1"/>
</calcChain>
</file>

<file path=xl/sharedStrings.xml><?xml version="1.0" encoding="utf-8"?>
<sst xmlns="http://schemas.openxmlformats.org/spreadsheetml/2006/main" count="2617" uniqueCount="193">
  <si>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</si>
  <si>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</si>
  <si>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</si>
  <si>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</si>
  <si>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</si>
  <si>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</si>
  <si>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</si>
  <si>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</si>
  <si>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</si>
  <si>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</si>
  <si>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</si>
  <si>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</si>
  <si>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</si>
  <si>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</si>
  <si>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</si>
  <si>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</si>
  <si>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</si>
  <si>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</si>
  <si>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</si>
  <si>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</si>
  <si>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</si>
  <si>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</si>
  <si>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</si>
  <si>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</si>
  <si>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</si>
  <si>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</si>
  <si>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</si>
  <si>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</si>
  <si>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</si>
  <si>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</si>
  <si>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</si>
  <si>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</si>
  <si>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</si>
  <si>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</si>
  <si>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</si>
  <si>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</si>
  <si>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Kompletní vývoj celovečerního hraného filmu</t>
  </si>
  <si>
    <r>
      <t xml:space="preserve">1. </t>
    </r>
    <r>
      <rPr>
        <sz val="9.5"/>
        <color theme="1"/>
        <rFont val="Arial"/>
        <family val="2"/>
        <charset val="238"/>
      </rPr>
      <t>podporovat žánrovou, tematickou a stylovou různorodost českých kinematografických děl</t>
    </r>
  </si>
  <si>
    <r>
      <t xml:space="preserve">2. </t>
    </r>
    <r>
      <rPr>
        <sz val="9.5"/>
        <color theme="1"/>
        <rFont val="Arial"/>
        <family val="2"/>
        <charset val="238"/>
      </rPr>
      <t>podporovat vývoj českého kinematografického díla ve smyslu prohloubené práce autora a dramaturga na scénáři a následných aktivit producenta, které směřují k zajištění financování a k připravenosti projektu k natáčení</t>
    </r>
  </si>
  <si>
    <r>
      <t xml:space="preserve">3. </t>
    </r>
    <r>
      <rPr>
        <sz val="9.5"/>
        <color theme="1"/>
        <rFont val="Arial"/>
        <family val="2"/>
        <charset val="238"/>
      </rPr>
      <t>zvýšit potenciál projektů pro získání mezinárodní koprodukce (Eurimages, Media, zahraniční partneři, zahraniční televizní vysilatelé)</t>
    </r>
  </si>
  <si>
    <t>Podpora je určena pro vývoj celovečerního hraného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</si>
  <si>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t>4. Podpora debutantů a nastupující filmařské generace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</si>
  <si>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</si>
  <si>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2021-1-1-3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</si>
  <si>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2.10.2020-2.11.2020 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9 000 000 Kč</t>
    </r>
    <r>
      <rPr>
        <b/>
        <sz val="9.5"/>
        <color theme="1"/>
        <rFont val="Arial"/>
        <family val="2"/>
        <charset val="238"/>
      </rPr>
      <t/>
    </r>
  </si>
  <si>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9. 2023
</t>
    </r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</si>
  <si>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Hvězda</t>
  </si>
  <si>
    <t>Maryša</t>
  </si>
  <si>
    <t>Vlasta</t>
  </si>
  <si>
    <t>Všechna její jména</t>
  </si>
  <si>
    <t>Nejlepší z možných světů</t>
  </si>
  <si>
    <t>Studna</t>
  </si>
  <si>
    <t>Šaty od Podolské</t>
  </si>
  <si>
    <t>Noc pod kamenným mostem</t>
  </si>
  <si>
    <t>Na druhé straně léta</t>
  </si>
  <si>
    <t>Poberta</t>
  </si>
  <si>
    <t>Maltézský kříž</t>
  </si>
  <si>
    <t>Vagabundi</t>
  </si>
  <si>
    <t>Krasosmutnění</t>
  </si>
  <si>
    <t>Malý Tesla a vykradači nápadů</t>
  </si>
  <si>
    <t>Děti Nagana</t>
  </si>
  <si>
    <t>Zlom</t>
  </si>
  <si>
    <t>Křehká krása mužství</t>
  </si>
  <si>
    <t>Tamařino souhvězdí</t>
  </si>
  <si>
    <t>Dvorní šašci</t>
  </si>
  <si>
    <t>Killing Father</t>
  </si>
  <si>
    <t>Metropolitan</t>
  </si>
  <si>
    <t>Město otců</t>
  </si>
  <si>
    <t>O srdce člověka</t>
  </si>
  <si>
    <t>Porcelina</t>
  </si>
  <si>
    <t>Zápisník alkoholičky</t>
  </si>
  <si>
    <t>Po čertech dobrá pohádka</t>
  </si>
  <si>
    <t>Masaryk 2 - vývoj</t>
  </si>
  <si>
    <t>Tři noci</t>
  </si>
  <si>
    <t>Útěk z vězení</t>
  </si>
  <si>
    <t>Pohřeb až zítra</t>
  </si>
  <si>
    <t>Ztracený král</t>
  </si>
  <si>
    <t>Monika a Safa</t>
  </si>
  <si>
    <t>Chica Checa</t>
  </si>
  <si>
    <t>Krychle</t>
  </si>
  <si>
    <t>4117/2021</t>
  </si>
  <si>
    <t>4118/2021</t>
  </si>
  <si>
    <t>4119/2021</t>
  </si>
  <si>
    <t>4122/2021</t>
  </si>
  <si>
    <t>4130/2021</t>
  </si>
  <si>
    <t>4131/2021</t>
  </si>
  <si>
    <t>4133/2021</t>
  </si>
  <si>
    <t>4134/2021</t>
  </si>
  <si>
    <t>4135/2021</t>
  </si>
  <si>
    <t>4137/2021</t>
  </si>
  <si>
    <t>4139/2021</t>
  </si>
  <si>
    <t>4143/2021</t>
  </si>
  <si>
    <t>4144/2021</t>
  </si>
  <si>
    <t>4145/2021</t>
  </si>
  <si>
    <t>4146/2021</t>
  </si>
  <si>
    <t>4147/2021</t>
  </si>
  <si>
    <t>4148/2021</t>
  </si>
  <si>
    <t>4151/2021</t>
  </si>
  <si>
    <t>4152/2021</t>
  </si>
  <si>
    <t>4157/2021</t>
  </si>
  <si>
    <t>4158/2021</t>
  </si>
  <si>
    <t>4159/2021</t>
  </si>
  <si>
    <t>4161/2021</t>
  </si>
  <si>
    <t>4164/2021</t>
  </si>
  <si>
    <t>4166/2021</t>
  </si>
  <si>
    <t>4168/2021</t>
  </si>
  <si>
    <t>4170/2021</t>
  </si>
  <si>
    <t>4171/2021</t>
  </si>
  <si>
    <t>4173/2021</t>
  </si>
  <si>
    <t>4175/2021</t>
  </si>
  <si>
    <t>4177/2021</t>
  </si>
  <si>
    <t>4180/2021</t>
  </si>
  <si>
    <t>4182/2021</t>
  </si>
  <si>
    <t>4183/2021</t>
  </si>
  <si>
    <t>4185/2021</t>
  </si>
  <si>
    <t xml:space="preserve">CINEART TV Prague </t>
  </si>
  <si>
    <t>BEDNA FILMS</t>
  </si>
  <si>
    <t>8Heads Productions</t>
  </si>
  <si>
    <t xml:space="preserve">DNA Production </t>
  </si>
  <si>
    <t>LUMINAR Film</t>
  </si>
  <si>
    <t>MGA GREIF</t>
  </si>
  <si>
    <t xml:space="preserve">Up&amp;Up production </t>
  </si>
  <si>
    <t>AEROFILMS</t>
  </si>
  <si>
    <t>nutprodukce</t>
  </si>
  <si>
    <t xml:space="preserve">SCREENPLAY BY </t>
  </si>
  <si>
    <t>Filmová a televizní společnost Total HelpArt T.H.A.</t>
  </si>
  <si>
    <t>endorfilm</t>
  </si>
  <si>
    <t>Visual Riders</t>
  </si>
  <si>
    <t>Školfilm</t>
  </si>
  <si>
    <t>Duracfilm</t>
  </si>
  <si>
    <t>FRESH LOBSTER</t>
  </si>
  <si>
    <t>BIO ILLUSION</t>
  </si>
  <si>
    <t>LOVE.FRAME</t>
  </si>
  <si>
    <t>Analog Vision</t>
  </si>
  <si>
    <t>CINEPOINT</t>
  </si>
  <si>
    <t>MasterFilm</t>
  </si>
  <si>
    <t xml:space="preserve">HOLIDAY FILMS </t>
  </si>
  <si>
    <t>Bontonfilm Studios</t>
  </si>
  <si>
    <t>IN FILM Praha</t>
  </si>
  <si>
    <t>B3F dev.</t>
  </si>
  <si>
    <t>CORE PRODUCTION</t>
  </si>
  <si>
    <t>OFFSIDE MEN</t>
  </si>
  <si>
    <t>Barletta</t>
  </si>
  <si>
    <t>m3 Films</t>
  </si>
  <si>
    <t>Silk Films</t>
  </si>
  <si>
    <t>Pipedream</t>
  </si>
  <si>
    <t>Nováková, Marta</t>
  </si>
  <si>
    <t>Slováková, Andrea</t>
  </si>
  <si>
    <t>Špidla, Šimon</t>
  </si>
  <si>
    <t>Szczepanik, Petr</t>
  </si>
  <si>
    <t>Seidl, Tomáš</t>
  </si>
  <si>
    <t>Kopecká, Anna</t>
  </si>
  <si>
    <t>Voráč, Jiří</t>
  </si>
  <si>
    <t>Cviková, Ludmila</t>
  </si>
  <si>
    <t>Štern, Jan</t>
  </si>
  <si>
    <t>Gregor, Lukáš</t>
  </si>
  <si>
    <t>Foll, Jan</t>
  </si>
  <si>
    <t>Cielová, Hana</t>
  </si>
  <si>
    <t>Uhrík, Štefan</t>
  </si>
  <si>
    <t>Slavíková, Helena</t>
  </si>
  <si>
    <t>Mahdal, Martin</t>
  </si>
  <si>
    <t>x</t>
  </si>
  <si>
    <t>Šrajer, Martin</t>
  </si>
  <si>
    <t>Svatoňová, Kateřina</t>
  </si>
  <si>
    <t>Mišúr, Martin</t>
  </si>
  <si>
    <t>Jiřiště, Jakub</t>
  </si>
  <si>
    <t>Walló, Olga</t>
  </si>
  <si>
    <t>Vadas, Martin</t>
  </si>
  <si>
    <t>Schmarc, Vít</t>
  </si>
  <si>
    <t>Lukeš, Jan</t>
  </si>
  <si>
    <t>ano</t>
  </si>
  <si>
    <t>ne</t>
  </si>
  <si>
    <t>Reifová, Irena</t>
  </si>
  <si>
    <t>Česálková, Lucie</t>
  </si>
  <si>
    <t>Vandas, Martin</t>
  </si>
  <si>
    <t>Slavíková, Nataša</t>
  </si>
  <si>
    <t>Tuček, Daniel</t>
  </si>
  <si>
    <t>Schwarcz, Viktor</t>
  </si>
  <si>
    <t>Kráčmer, Michal</t>
  </si>
  <si>
    <t>Krejčí, Tereza</t>
  </si>
  <si>
    <t>Borovan, Pavel</t>
  </si>
  <si>
    <t>Šuster, Jan</t>
  </si>
  <si>
    <t>Krasnohorský, Juraj</t>
  </si>
  <si>
    <t>Vopeláková Staníková, Daniela</t>
  </si>
  <si>
    <t>Konečný, Lubomír</t>
  </si>
  <si>
    <t>Mathé, Ivo</t>
  </si>
  <si>
    <t>investiční dotace</t>
  </si>
  <si>
    <t>90%</t>
  </si>
  <si>
    <t>80%</t>
  </si>
  <si>
    <t>65%</t>
  </si>
  <si>
    <t>70%</t>
  </si>
  <si>
    <t>85%</t>
  </si>
  <si>
    <t>ano - 30%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</si>
</sst>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3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2" fillId="0" borderId="5" xfId="0" applyNumberFormat="1" applyFont="1" applyFill="1" applyBorder="1" applyAlignment="1" applyProtection="1">
      <alignment horizontal="left" vertical="top"/>
    </xf>
    <xf numFmtId="2" fontId="2" fillId="0" borderId="5" xfId="0" applyNumberFormat="1" applyFont="1" applyFill="1" applyBorder="1" applyAlignment="1">
      <alignment horizontal="left" vertical="top"/>
    </xf>
    <xf numFmtId="49" fontId="2" fillId="0" borderId="5" xfId="0" applyNumberFormat="1" applyFont="1" applyFill="1" applyBorder="1" applyAlignment="1">
      <alignment horizontal="left" vertical="top"/>
    </xf>
    <xf numFmtId="49" fontId="2" fillId="0" borderId="5" xfId="0" applyNumberFormat="1" applyFont="1" applyFill="1" applyBorder="1" applyAlignment="1">
      <alignment horizontal="right" vertical="top"/>
    </xf>
    <xf numFmtId="0" fontId="6" fillId="0" borderId="5" xfId="0" applyFont="1" applyFill="1" applyBorder="1" applyAlignment="1">
      <alignment horizontal="left" vertical="top" wrapText="1"/>
    </xf>
    <xf numFmtId="49" fontId="2" fillId="0" borderId="5" xfId="0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wrapText="1"/>
    </xf>
    <xf numFmtId="3" fontId="7" fillId="0" borderId="5" xfId="0" applyNumberFormat="1" applyFont="1" applyFill="1" applyBorder="1" applyAlignment="1">
      <alignment wrapText="1"/>
    </xf>
    <xf numFmtId="0" fontId="6" fillId="0" borderId="5" xfId="0" applyFont="1" applyFill="1" applyBorder="1" applyAlignment="1">
      <alignment horizontal="center" wrapText="1"/>
    </xf>
    <xf numFmtId="9" fontId="6" fillId="0" borderId="5" xfId="0" applyNumberFormat="1" applyFont="1" applyFill="1" applyBorder="1" applyAlignment="1">
      <alignment horizontal="center" wrapText="1"/>
    </xf>
    <xf numFmtId="14" fontId="6" fillId="0" borderId="5" xfId="0" applyNumberFormat="1" applyFont="1" applyFill="1" applyBorder="1" applyAlignment="1">
      <alignment horizontal="right" wrapText="1"/>
    </xf>
    <xf numFmtId="3" fontId="7" fillId="0" borderId="5" xfId="0" applyNumberFormat="1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left" wrapText="1"/>
    </xf>
    <xf numFmtId="0" fontId="6" fillId="0" borderId="5" xfId="0" applyFont="1" applyFill="1" applyBorder="1"/>
    <xf numFmtId="49" fontId="2" fillId="0" borderId="5" xfId="0" applyNumberFormat="1" applyFont="1" applyFill="1" applyBorder="1"/>
    <xf numFmtId="49" fontId="6" fillId="0" borderId="5" xfId="0" applyNumberFormat="1" applyFont="1" applyFill="1" applyBorder="1"/>
    <xf numFmtId="3" fontId="3" fillId="2" borderId="0" xfId="0" applyNumberFormat="1" applyFont="1" applyFill="1" applyBorder="1" applyAlignment="1">
      <alignment horizontal="right" vertical="top"/>
    </xf>
    <xf numFmtId="0" fontId="6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6" fillId="0" borderId="6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3" fontId="2" fillId="0" borderId="5" xfId="0" applyNumberFormat="1" applyFont="1" applyFill="1" applyBorder="1" applyAlignment="1">
      <alignment horizontal="right" vertical="top"/>
    </xf>
    <xf numFmtId="49" fontId="2" fillId="0" borderId="5" xfId="0" applyNumberFormat="1" applyFont="1" applyFill="1" applyBorder="1" applyAlignment="1">
      <alignment horizontal="left" vertical="top"/>
    </xf>
    <xf numFmtId="3" fontId="2" fillId="0" borderId="5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Border="1" applyAlignment="1">
      <alignment horizontal="right" vertical="top"/>
    </xf>
    <xf numFmtId="9" fontId="2" fillId="2" borderId="0" xfId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50"/>
  <sheetViews>
    <sheetView tabSelected="1"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9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18.7773437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4" ht="38.25" customHeight="1" x14ac:dyDescent="0.3">
      <c r="A1" s="1" t="s">
        <v>36</v>
      </c>
    </row>
    <row r="2" spans="1:94" ht="12.6" x14ac:dyDescent="0.3">
      <c r="A2" s="4" t="s">
        <v>43</v>
      </c>
      <c r="D2" s="4" t="s">
        <v>25</v>
      </c>
    </row>
    <row r="3" spans="1:94" ht="12.6" x14ac:dyDescent="0.3">
      <c r="A3" s="4" t="s">
        <v>42</v>
      </c>
      <c r="D3" s="45" t="s">
        <v>37</v>
      </c>
      <c r="E3" s="45"/>
      <c r="F3" s="45"/>
      <c r="G3" s="45"/>
      <c r="H3" s="45"/>
      <c r="I3" s="45"/>
      <c r="J3" s="45"/>
      <c r="K3" s="45"/>
    </row>
    <row r="4" spans="1:94" ht="27" customHeight="1" x14ac:dyDescent="0.3">
      <c r="A4" s="50" t="s">
        <v>44</v>
      </c>
      <c r="B4" s="50"/>
      <c r="C4" s="50"/>
      <c r="D4" s="45" t="s">
        <v>38</v>
      </c>
      <c r="E4" s="45"/>
      <c r="F4" s="45"/>
      <c r="G4" s="45"/>
      <c r="H4" s="45"/>
      <c r="I4" s="45"/>
      <c r="J4" s="45"/>
      <c r="K4" s="45"/>
    </row>
    <row r="5" spans="1:94" ht="25.2" customHeight="1" x14ac:dyDescent="0.3">
      <c r="A5" s="51" t="s">
        <v>45</v>
      </c>
      <c r="B5" s="51"/>
      <c r="C5" s="51"/>
      <c r="D5" s="45" t="s">
        <v>39</v>
      </c>
      <c r="E5" s="45"/>
      <c r="F5" s="45"/>
      <c r="G5" s="45"/>
      <c r="H5" s="45"/>
      <c r="I5" s="45"/>
      <c r="J5" s="45"/>
      <c r="K5" s="45"/>
    </row>
    <row r="6" spans="1:94" ht="12.6" x14ac:dyDescent="0.3">
      <c r="A6" s="4"/>
      <c r="D6" s="45" t="s">
        <v>41</v>
      </c>
      <c r="E6" s="45"/>
      <c r="F6" s="45"/>
      <c r="G6" s="45"/>
      <c r="H6" s="45"/>
      <c r="I6" s="45"/>
      <c r="J6" s="45"/>
      <c r="K6" s="45"/>
    </row>
    <row r="7" spans="1:94" x14ac:dyDescent="0.3">
      <c r="G7" s="2"/>
      <c r="H7" s="2"/>
    </row>
    <row r="8" spans="1:94" ht="12.6" x14ac:dyDescent="0.3">
      <c r="A8" s="4" t="s">
        <v>24</v>
      </c>
      <c r="D8" s="4" t="s">
        <v>26</v>
      </c>
    </row>
    <row r="9" spans="1:94" ht="38.4" customHeight="1" x14ac:dyDescent="0.3">
      <c r="D9" s="45" t="s">
        <v>40</v>
      </c>
      <c r="E9" s="45"/>
      <c r="F9" s="45"/>
      <c r="G9" s="45"/>
      <c r="H9" s="45"/>
      <c r="I9" s="45"/>
      <c r="J9" s="45"/>
      <c r="K9" s="45"/>
    </row>
    <row r="10" spans="1:94" ht="12.6" x14ac:dyDescent="0.3">
      <c r="A10" s="4"/>
    </row>
    <row r="11" spans="1:94" ht="26.4" customHeight="1" x14ac:dyDescent="0.3">
      <c r="A11" s="46" t="s">
        <v>0</v>
      </c>
      <c r="B11" s="46" t="s">
        <v>1</v>
      </c>
      <c r="C11" s="46" t="s">
        <v>19</v>
      </c>
      <c r="D11" s="46" t="s">
        <v>13</v>
      </c>
      <c r="E11" s="48" t="s">
        <v>2</v>
      </c>
      <c r="F11" s="46" t="s">
        <v>33</v>
      </c>
      <c r="G11" s="46"/>
      <c r="H11" s="46" t="s">
        <v>34</v>
      </c>
      <c r="I11" s="46"/>
      <c r="J11" s="46" t="s">
        <v>35</v>
      </c>
      <c r="K11" s="46"/>
      <c r="L11" s="46" t="s">
        <v>15</v>
      </c>
      <c r="M11" s="46" t="s">
        <v>14</v>
      </c>
      <c r="N11" s="46" t="s">
        <v>16</v>
      </c>
      <c r="O11" s="46" t="s">
        <v>30</v>
      </c>
      <c r="P11" s="46" t="s">
        <v>31</v>
      </c>
      <c r="Q11" s="46" t="s">
        <v>32</v>
      </c>
      <c r="R11" s="46" t="s">
        <v>3</v>
      </c>
      <c r="S11" s="46" t="s">
        <v>4</v>
      </c>
      <c r="T11" s="46" t="s">
        <v>5</v>
      </c>
      <c r="U11" s="46" t="s">
        <v>6</v>
      </c>
      <c r="V11" s="46" t="s">
        <v>7</v>
      </c>
      <c r="W11" s="46" t="s">
        <v>8</v>
      </c>
      <c r="X11" s="46" t="s">
        <v>18</v>
      </c>
      <c r="Y11" s="46" t="s">
        <v>17</v>
      </c>
      <c r="Z11" s="46" t="s">
        <v>9</v>
      </c>
      <c r="AA11" s="46" t="s">
        <v>10</v>
      </c>
      <c r="AB11" s="46" t="s">
        <v>11</v>
      </c>
      <c r="AC11" s="46" t="s">
        <v>12</v>
      </c>
    </row>
    <row r="12" spans="1:94" ht="59.4" customHeight="1" x14ac:dyDescent="0.3">
      <c r="A12" s="47"/>
      <c r="B12" s="47"/>
      <c r="C12" s="47"/>
      <c r="D12" s="47"/>
      <c r="E12" s="49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</row>
    <row r="13" spans="1:94" ht="28.95" customHeight="1" x14ac:dyDescent="0.3">
      <c r="A13" s="47"/>
      <c r="B13" s="47"/>
      <c r="C13" s="47"/>
      <c r="D13" s="47"/>
      <c r="E13" s="49"/>
      <c r="F13" s="9" t="s">
        <v>27</v>
      </c>
      <c r="G13" s="8" t="s">
        <v>28</v>
      </c>
      <c r="H13" s="8" t="s">
        <v>27</v>
      </c>
      <c r="I13" s="8" t="s">
        <v>28</v>
      </c>
      <c r="J13" s="8" t="s">
        <v>27</v>
      </c>
      <c r="K13" s="8" t="s">
        <v>28</v>
      </c>
      <c r="L13" s="8" t="s">
        <v>29</v>
      </c>
      <c r="M13" s="8" t="s">
        <v>21</v>
      </c>
      <c r="N13" s="8" t="s">
        <v>21</v>
      </c>
      <c r="O13" s="8" t="s">
        <v>22</v>
      </c>
      <c r="P13" s="8" t="s">
        <v>23</v>
      </c>
      <c r="Q13" s="8" t="s">
        <v>23</v>
      </c>
      <c r="R13" s="8" t="s">
        <v>22</v>
      </c>
      <c r="S13" s="8"/>
      <c r="T13" s="8"/>
      <c r="U13" s="8"/>
      <c r="V13" s="5"/>
      <c r="W13" s="5"/>
      <c r="X13" s="5"/>
      <c r="Y13" s="5"/>
      <c r="Z13" s="5"/>
      <c r="AA13" s="5"/>
      <c r="AB13" s="5"/>
      <c r="AC13" s="8"/>
    </row>
    <row r="14" spans="1:94" s="6" customFormat="1" ht="12.75" customHeight="1" x14ac:dyDescent="0.25">
      <c r="A14" s="16" t="s">
        <v>102</v>
      </c>
      <c r="B14" s="16" t="s">
        <v>134</v>
      </c>
      <c r="C14" s="22" t="s">
        <v>67</v>
      </c>
      <c r="D14" s="21">
        <v>1235000</v>
      </c>
      <c r="E14" s="21">
        <v>900000</v>
      </c>
      <c r="F14" s="27" t="s">
        <v>157</v>
      </c>
      <c r="G14" s="30" t="s">
        <v>170</v>
      </c>
      <c r="H14" s="29" t="s">
        <v>146</v>
      </c>
      <c r="I14" s="30" t="s">
        <v>170</v>
      </c>
      <c r="J14" s="33" t="s">
        <v>184</v>
      </c>
      <c r="K14" s="35" t="s">
        <v>170</v>
      </c>
      <c r="L14" s="10">
        <v>36.5</v>
      </c>
      <c r="M14" s="10">
        <v>12.666700000000001</v>
      </c>
      <c r="N14" s="10">
        <v>12.833299999999999</v>
      </c>
      <c r="O14" s="10">
        <v>4.8333000000000004</v>
      </c>
      <c r="P14" s="10">
        <v>8.5</v>
      </c>
      <c r="Q14" s="10">
        <v>8.5</v>
      </c>
      <c r="R14" s="10">
        <v>4</v>
      </c>
      <c r="S14" s="11">
        <v>87.833299999999994</v>
      </c>
      <c r="T14" s="40">
        <v>900000</v>
      </c>
      <c r="U14" s="12" t="s">
        <v>186</v>
      </c>
      <c r="V14" s="18" t="s">
        <v>170</v>
      </c>
      <c r="W14" s="18" t="s">
        <v>170</v>
      </c>
      <c r="X14" s="18" t="s">
        <v>171</v>
      </c>
      <c r="Y14" s="18" t="s">
        <v>171</v>
      </c>
      <c r="Z14" s="19">
        <v>0.81</v>
      </c>
      <c r="AA14" s="12" t="s">
        <v>187</v>
      </c>
      <c r="AB14" s="20">
        <v>44561</v>
      </c>
      <c r="AC14" s="20">
        <v>44561</v>
      </c>
      <c r="AD14" s="44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</row>
    <row r="15" spans="1:94" s="6" customFormat="1" ht="12.75" customHeight="1" x14ac:dyDescent="0.25">
      <c r="A15" s="16" t="s">
        <v>110</v>
      </c>
      <c r="B15" s="16" t="s">
        <v>141</v>
      </c>
      <c r="C15" s="22" t="s">
        <v>75</v>
      </c>
      <c r="D15" s="21">
        <v>1125000</v>
      </c>
      <c r="E15" s="21">
        <v>600000</v>
      </c>
      <c r="F15" s="27" t="s">
        <v>160</v>
      </c>
      <c r="G15" s="30" t="s">
        <v>170</v>
      </c>
      <c r="H15" s="29" t="s">
        <v>167</v>
      </c>
      <c r="I15" s="31" t="s">
        <v>161</v>
      </c>
      <c r="J15" s="33" t="s">
        <v>180</v>
      </c>
      <c r="K15" s="35" t="s">
        <v>170</v>
      </c>
      <c r="L15" s="10">
        <v>34.833300000000001</v>
      </c>
      <c r="M15" s="10">
        <v>13.5</v>
      </c>
      <c r="N15" s="10">
        <v>12.833299999999999</v>
      </c>
      <c r="O15" s="10">
        <v>4.8333000000000004</v>
      </c>
      <c r="P15" s="10">
        <v>8.5</v>
      </c>
      <c r="Q15" s="10">
        <v>8.3332999999999995</v>
      </c>
      <c r="R15" s="10">
        <v>4</v>
      </c>
      <c r="S15" s="11">
        <v>86.833299999999994</v>
      </c>
      <c r="T15" s="40">
        <v>600000</v>
      </c>
      <c r="U15" s="41" t="s">
        <v>186</v>
      </c>
      <c r="V15" s="18" t="s">
        <v>170</v>
      </c>
      <c r="W15" s="18" t="s">
        <v>170</v>
      </c>
      <c r="X15" s="18" t="s">
        <v>171</v>
      </c>
      <c r="Y15" s="18" t="s">
        <v>171</v>
      </c>
      <c r="Z15" s="19">
        <v>0.53</v>
      </c>
      <c r="AA15" s="12" t="s">
        <v>188</v>
      </c>
      <c r="AB15" s="20">
        <v>44651</v>
      </c>
      <c r="AC15" s="20">
        <v>44651</v>
      </c>
      <c r="AD15" s="44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</row>
    <row r="16" spans="1:94" s="6" customFormat="1" ht="12.75" customHeight="1" x14ac:dyDescent="0.25">
      <c r="A16" s="16" t="s">
        <v>93</v>
      </c>
      <c r="B16" s="16" t="s">
        <v>126</v>
      </c>
      <c r="C16" s="22" t="s">
        <v>58</v>
      </c>
      <c r="D16" s="21">
        <v>3277785</v>
      </c>
      <c r="E16" s="21">
        <v>1130000</v>
      </c>
      <c r="F16" s="27" t="s">
        <v>157</v>
      </c>
      <c r="G16" s="30" t="s">
        <v>170</v>
      </c>
      <c r="H16" s="29" t="s">
        <v>160</v>
      </c>
      <c r="I16" s="30" t="s">
        <v>170</v>
      </c>
      <c r="J16" s="33" t="s">
        <v>175</v>
      </c>
      <c r="K16" s="35" t="s">
        <v>170</v>
      </c>
      <c r="L16" s="10">
        <v>35.166699999999999</v>
      </c>
      <c r="M16" s="10">
        <v>13.166700000000001</v>
      </c>
      <c r="N16" s="10">
        <v>12.833299999999999</v>
      </c>
      <c r="O16" s="10">
        <v>5</v>
      </c>
      <c r="P16" s="10">
        <v>8.1667000000000005</v>
      </c>
      <c r="Q16" s="10">
        <v>8.3332999999999995</v>
      </c>
      <c r="R16" s="10">
        <v>4</v>
      </c>
      <c r="S16" s="11">
        <v>86.666700000000006</v>
      </c>
      <c r="T16" s="40">
        <v>1130000</v>
      </c>
      <c r="U16" s="41" t="s">
        <v>186</v>
      </c>
      <c r="V16" s="18" t="s">
        <v>171</v>
      </c>
      <c r="W16" s="18" t="s">
        <v>170</v>
      </c>
      <c r="X16" s="18" t="s">
        <v>171</v>
      </c>
      <c r="Y16" s="18" t="s">
        <v>171</v>
      </c>
      <c r="Z16" s="19">
        <v>0.34470000000000001</v>
      </c>
      <c r="AA16" s="12" t="s">
        <v>189</v>
      </c>
      <c r="AB16" s="20">
        <v>44834</v>
      </c>
      <c r="AC16" s="20">
        <v>44834</v>
      </c>
      <c r="AD16" s="44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1:94" s="6" customFormat="1" ht="12.75" customHeight="1" x14ac:dyDescent="0.25">
      <c r="A17" s="16" t="s">
        <v>111</v>
      </c>
      <c r="B17" s="16" t="s">
        <v>142</v>
      </c>
      <c r="C17" s="22" t="s">
        <v>76</v>
      </c>
      <c r="D17" s="21">
        <v>2025000</v>
      </c>
      <c r="E17" s="21">
        <v>600000</v>
      </c>
      <c r="F17" s="27" t="s">
        <v>150</v>
      </c>
      <c r="G17" s="30" t="s">
        <v>170</v>
      </c>
      <c r="H17" s="29" t="s">
        <v>159</v>
      </c>
      <c r="I17" s="30" t="s">
        <v>170</v>
      </c>
      <c r="J17" s="33" t="s">
        <v>174</v>
      </c>
      <c r="K17" s="35" t="s">
        <v>170</v>
      </c>
      <c r="L17" s="10">
        <v>34.333300000000001</v>
      </c>
      <c r="M17" s="10">
        <v>13.166700000000001</v>
      </c>
      <c r="N17" s="10">
        <v>12.833299999999999</v>
      </c>
      <c r="O17" s="10">
        <v>4.8333000000000004</v>
      </c>
      <c r="P17" s="10">
        <v>8.6667000000000005</v>
      </c>
      <c r="Q17" s="10">
        <v>8.8332999999999995</v>
      </c>
      <c r="R17" s="10">
        <v>4</v>
      </c>
      <c r="S17" s="11">
        <v>86.666700000000006</v>
      </c>
      <c r="T17" s="40">
        <v>600000</v>
      </c>
      <c r="U17" s="41" t="s">
        <v>186</v>
      </c>
      <c r="V17" s="18" t="s">
        <v>171</v>
      </c>
      <c r="W17" s="18" t="s">
        <v>170</v>
      </c>
      <c r="X17" s="18" t="s">
        <v>171</v>
      </c>
      <c r="Y17" s="18" t="s">
        <v>171</v>
      </c>
      <c r="Z17" s="19">
        <v>0.5</v>
      </c>
      <c r="AA17" s="12" t="s">
        <v>189</v>
      </c>
      <c r="AB17" s="20">
        <v>44837</v>
      </c>
      <c r="AC17" s="20">
        <v>44865</v>
      </c>
      <c r="AD17" s="44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6" customFormat="1" ht="12.75" customHeight="1" x14ac:dyDescent="0.25">
      <c r="A18" s="16" t="s">
        <v>104</v>
      </c>
      <c r="B18" s="16" t="s">
        <v>133</v>
      </c>
      <c r="C18" s="22" t="s">
        <v>69</v>
      </c>
      <c r="D18" s="21">
        <v>1072000</v>
      </c>
      <c r="E18" s="21">
        <v>850000</v>
      </c>
      <c r="F18" s="27" t="s">
        <v>167</v>
      </c>
      <c r="G18" s="31" t="s">
        <v>161</v>
      </c>
      <c r="H18" s="29" t="s">
        <v>154</v>
      </c>
      <c r="I18" s="31" t="s">
        <v>170</v>
      </c>
      <c r="J18" s="33" t="s">
        <v>174</v>
      </c>
      <c r="K18" s="35" t="s">
        <v>170</v>
      </c>
      <c r="L18" s="10">
        <v>34.333300000000001</v>
      </c>
      <c r="M18" s="10">
        <v>11.166700000000001</v>
      </c>
      <c r="N18" s="10">
        <v>12.5</v>
      </c>
      <c r="O18" s="10">
        <v>5</v>
      </c>
      <c r="P18" s="10">
        <v>8.8332999999999995</v>
      </c>
      <c r="Q18" s="10">
        <v>8.8332999999999995</v>
      </c>
      <c r="R18" s="10">
        <v>4</v>
      </c>
      <c r="S18" s="11">
        <v>84.666700000000006</v>
      </c>
      <c r="T18" s="40">
        <v>850000</v>
      </c>
      <c r="U18" s="41" t="s">
        <v>186</v>
      </c>
      <c r="V18" s="18" t="s">
        <v>170</v>
      </c>
      <c r="W18" s="18" t="s">
        <v>170</v>
      </c>
      <c r="X18" s="18" t="s">
        <v>170</v>
      </c>
      <c r="Y18" s="13" t="s">
        <v>192</v>
      </c>
      <c r="Z18" s="19">
        <v>0.79</v>
      </c>
      <c r="AA18" s="12" t="s">
        <v>187</v>
      </c>
      <c r="AB18" s="20">
        <v>44926</v>
      </c>
      <c r="AC18" s="20">
        <v>44926</v>
      </c>
      <c r="AD18" s="44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6" customFormat="1" ht="12.6" x14ac:dyDescent="0.25">
      <c r="A19" s="16" t="s">
        <v>82</v>
      </c>
      <c r="B19" s="16" t="s">
        <v>115</v>
      </c>
      <c r="C19" s="16" t="s">
        <v>48</v>
      </c>
      <c r="D19" s="21">
        <v>1349000</v>
      </c>
      <c r="E19" s="21">
        <v>900000</v>
      </c>
      <c r="F19" s="27" t="s">
        <v>148</v>
      </c>
      <c r="G19" s="30" t="s">
        <v>170</v>
      </c>
      <c r="H19" s="29" t="s">
        <v>167</v>
      </c>
      <c r="I19" s="31" t="s">
        <v>161</v>
      </c>
      <c r="J19" s="33" t="s">
        <v>176</v>
      </c>
      <c r="K19" s="35" t="s">
        <v>170</v>
      </c>
      <c r="L19" s="10">
        <v>33.666699999999999</v>
      </c>
      <c r="M19" s="10">
        <v>12.833299999999999</v>
      </c>
      <c r="N19" s="10">
        <v>12.833299999999999</v>
      </c>
      <c r="O19" s="10">
        <v>5</v>
      </c>
      <c r="P19" s="10">
        <v>7.8333000000000004</v>
      </c>
      <c r="Q19" s="10">
        <v>7.6666999999999996</v>
      </c>
      <c r="R19" s="10">
        <v>4.6666999999999996</v>
      </c>
      <c r="S19" s="11">
        <v>84.5</v>
      </c>
      <c r="T19" s="40">
        <v>900000</v>
      </c>
      <c r="U19" s="41" t="s">
        <v>186</v>
      </c>
      <c r="V19" s="18" t="s">
        <v>170</v>
      </c>
      <c r="W19" s="18" t="s">
        <v>170</v>
      </c>
      <c r="X19" s="18" t="s">
        <v>171</v>
      </c>
      <c r="Y19" s="18" t="s">
        <v>171</v>
      </c>
      <c r="Z19" s="19">
        <v>0.67</v>
      </c>
      <c r="AA19" s="12" t="s">
        <v>187</v>
      </c>
      <c r="AB19" s="20">
        <v>44926</v>
      </c>
      <c r="AC19" s="20">
        <v>44926</v>
      </c>
      <c r="AD19" s="44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6" customFormat="1" ht="12.75" customHeight="1" x14ac:dyDescent="0.25">
      <c r="A20" s="16" t="s">
        <v>92</v>
      </c>
      <c r="B20" s="24" t="s">
        <v>125</v>
      </c>
      <c r="C20" s="22" t="s">
        <v>57</v>
      </c>
      <c r="D20" s="21">
        <v>1753500</v>
      </c>
      <c r="E20" s="21">
        <v>800000</v>
      </c>
      <c r="F20" s="27" t="s">
        <v>156</v>
      </c>
      <c r="G20" s="30" t="s">
        <v>170</v>
      </c>
      <c r="H20" s="29" t="s">
        <v>165</v>
      </c>
      <c r="I20" s="30" t="s">
        <v>171</v>
      </c>
      <c r="J20" s="33" t="s">
        <v>174</v>
      </c>
      <c r="K20" s="35" t="s">
        <v>170</v>
      </c>
      <c r="L20" s="10">
        <v>35</v>
      </c>
      <c r="M20" s="10">
        <v>13.666700000000001</v>
      </c>
      <c r="N20" s="10">
        <v>12.333299999999999</v>
      </c>
      <c r="O20" s="10">
        <v>4.5</v>
      </c>
      <c r="P20" s="10">
        <v>7.6666999999999996</v>
      </c>
      <c r="Q20" s="10">
        <v>6.1666999999999996</v>
      </c>
      <c r="R20" s="10">
        <v>4</v>
      </c>
      <c r="S20" s="11">
        <v>83.333299999999994</v>
      </c>
      <c r="T20" s="40">
        <v>800000</v>
      </c>
      <c r="U20" s="41" t="s">
        <v>186</v>
      </c>
      <c r="V20" s="18" t="s">
        <v>171</v>
      </c>
      <c r="W20" s="18" t="s">
        <v>170</v>
      </c>
      <c r="X20" s="18" t="s">
        <v>171</v>
      </c>
      <c r="Y20" s="18" t="s">
        <v>171</v>
      </c>
      <c r="Z20" s="19">
        <v>0.46</v>
      </c>
      <c r="AA20" s="12" t="s">
        <v>190</v>
      </c>
      <c r="AB20" s="20">
        <v>44530</v>
      </c>
      <c r="AC20" s="20">
        <v>44530</v>
      </c>
      <c r="AD20" s="44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6" customFormat="1" ht="12.75" customHeight="1" x14ac:dyDescent="0.25">
      <c r="A21" s="16" t="s">
        <v>112</v>
      </c>
      <c r="B21" s="16" t="s">
        <v>143</v>
      </c>
      <c r="C21" s="22" t="s">
        <v>77</v>
      </c>
      <c r="D21" s="21">
        <v>1987000</v>
      </c>
      <c r="E21" s="21">
        <v>880000</v>
      </c>
      <c r="F21" s="27" t="s">
        <v>151</v>
      </c>
      <c r="G21" s="30" t="s">
        <v>170</v>
      </c>
      <c r="H21" s="29" t="s">
        <v>149</v>
      </c>
      <c r="I21" s="30" t="s">
        <v>170</v>
      </c>
      <c r="J21" s="33" t="s">
        <v>183</v>
      </c>
      <c r="K21" s="35" t="s">
        <v>171</v>
      </c>
      <c r="L21" s="10">
        <v>35.666699999999999</v>
      </c>
      <c r="M21" s="10">
        <v>12.833299999999999</v>
      </c>
      <c r="N21" s="10">
        <v>12.5</v>
      </c>
      <c r="O21" s="10">
        <v>4.8333000000000004</v>
      </c>
      <c r="P21" s="10">
        <v>7.3333000000000004</v>
      </c>
      <c r="Q21" s="10">
        <v>7.5</v>
      </c>
      <c r="R21" s="10">
        <v>2</v>
      </c>
      <c r="S21" s="11">
        <v>82.666700000000006</v>
      </c>
      <c r="T21" s="40">
        <v>880000</v>
      </c>
      <c r="U21" s="41" t="s">
        <v>186</v>
      </c>
      <c r="V21" s="18" t="s">
        <v>170</v>
      </c>
      <c r="W21" s="18" t="s">
        <v>170</v>
      </c>
      <c r="X21" s="18" t="s">
        <v>171</v>
      </c>
      <c r="Y21" s="18" t="s">
        <v>171</v>
      </c>
      <c r="Z21" s="19">
        <v>0.44</v>
      </c>
      <c r="AA21" s="15" t="s">
        <v>189</v>
      </c>
      <c r="AB21" s="20">
        <v>44635</v>
      </c>
      <c r="AC21" s="20">
        <v>44651</v>
      </c>
      <c r="AD21" s="44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6" customFormat="1" ht="13.5" customHeight="1" x14ac:dyDescent="0.25">
      <c r="A22" s="16" t="s">
        <v>85</v>
      </c>
      <c r="B22" s="16" t="s">
        <v>118</v>
      </c>
      <c r="C22" s="22" t="s">
        <v>50</v>
      </c>
      <c r="D22" s="21">
        <v>2271100</v>
      </c>
      <c r="E22" s="21">
        <v>800000</v>
      </c>
      <c r="F22" s="27" t="s">
        <v>151</v>
      </c>
      <c r="G22" s="30" t="s">
        <v>170</v>
      </c>
      <c r="H22" s="29" t="s">
        <v>149</v>
      </c>
      <c r="I22" s="30" t="s">
        <v>170</v>
      </c>
      <c r="J22" s="33" t="s">
        <v>179</v>
      </c>
      <c r="K22" s="35" t="s">
        <v>170</v>
      </c>
      <c r="L22" s="10">
        <v>34.833300000000001</v>
      </c>
      <c r="M22" s="10">
        <v>13</v>
      </c>
      <c r="N22" s="10">
        <v>12.333299999999999</v>
      </c>
      <c r="O22" s="10">
        <v>4.6666999999999996</v>
      </c>
      <c r="P22" s="10">
        <v>7.3333000000000004</v>
      </c>
      <c r="Q22" s="10">
        <v>7.3333000000000004</v>
      </c>
      <c r="R22" s="10">
        <v>2</v>
      </c>
      <c r="S22" s="11">
        <v>81.5</v>
      </c>
      <c r="T22" s="40">
        <v>800000</v>
      </c>
      <c r="U22" s="41" t="s">
        <v>186</v>
      </c>
      <c r="V22" s="18" t="s">
        <v>171</v>
      </c>
      <c r="W22" s="18" t="s">
        <v>170</v>
      </c>
      <c r="X22" s="18" t="s">
        <v>171</v>
      </c>
      <c r="Y22" s="18" t="s">
        <v>171</v>
      </c>
      <c r="Z22" s="19">
        <v>0.35</v>
      </c>
      <c r="AA22" s="12" t="s">
        <v>189</v>
      </c>
      <c r="AB22" s="20">
        <v>44545</v>
      </c>
      <c r="AC22" s="20">
        <v>44561</v>
      </c>
      <c r="AD22" s="44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6" customFormat="1" ht="12.75" customHeight="1" x14ac:dyDescent="0.25">
      <c r="A23" s="16" t="s">
        <v>96</v>
      </c>
      <c r="B23" s="16" t="s">
        <v>128</v>
      </c>
      <c r="C23" s="22" t="s">
        <v>61</v>
      </c>
      <c r="D23" s="21">
        <v>2714000</v>
      </c>
      <c r="E23" s="21">
        <v>1350000</v>
      </c>
      <c r="F23" s="28" t="s">
        <v>160</v>
      </c>
      <c r="G23" s="30" t="s">
        <v>170</v>
      </c>
      <c r="H23" s="29" t="s">
        <v>162</v>
      </c>
      <c r="I23" s="30" t="s">
        <v>171</v>
      </c>
      <c r="J23" s="33" t="s">
        <v>178</v>
      </c>
      <c r="K23" s="35" t="s">
        <v>171</v>
      </c>
      <c r="L23" s="10">
        <v>33.333300000000001</v>
      </c>
      <c r="M23" s="10">
        <v>13</v>
      </c>
      <c r="N23" s="10">
        <v>12.333299999999999</v>
      </c>
      <c r="O23" s="10">
        <v>4.5</v>
      </c>
      <c r="P23" s="10">
        <v>7.3333000000000004</v>
      </c>
      <c r="Q23" s="10">
        <v>7.1666999999999996</v>
      </c>
      <c r="R23" s="10">
        <v>3.1667000000000001</v>
      </c>
      <c r="S23" s="11">
        <v>80.833299999999994</v>
      </c>
      <c r="T23" s="40">
        <v>800000</v>
      </c>
      <c r="U23" s="41" t="s">
        <v>186</v>
      </c>
      <c r="V23" s="18" t="s">
        <v>170</v>
      </c>
      <c r="W23" s="18" t="s">
        <v>170</v>
      </c>
      <c r="X23" s="18" t="s">
        <v>171</v>
      </c>
      <c r="Y23" s="18" t="s">
        <v>171</v>
      </c>
      <c r="Z23" s="19">
        <v>0.79</v>
      </c>
      <c r="AA23" s="12" t="s">
        <v>191</v>
      </c>
      <c r="AB23" s="20">
        <v>44561</v>
      </c>
      <c r="AC23" s="20">
        <v>44561</v>
      </c>
      <c r="AD23" s="44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6" customFormat="1" ht="12.75" customHeight="1" x14ac:dyDescent="0.25">
      <c r="A24" s="16" t="s">
        <v>101</v>
      </c>
      <c r="B24" s="16" t="s">
        <v>133</v>
      </c>
      <c r="C24" s="22" t="s">
        <v>66</v>
      </c>
      <c r="D24" s="21">
        <v>1494000</v>
      </c>
      <c r="E24" s="21">
        <v>1150000</v>
      </c>
      <c r="F24" s="27" t="s">
        <v>165</v>
      </c>
      <c r="G24" s="30" t="s">
        <v>170</v>
      </c>
      <c r="H24" s="29" t="s">
        <v>150</v>
      </c>
      <c r="I24" s="30" t="s">
        <v>171</v>
      </c>
      <c r="J24" s="33" t="s">
        <v>183</v>
      </c>
      <c r="K24" s="35" t="s">
        <v>170</v>
      </c>
      <c r="L24" s="10">
        <v>33.333300000000001</v>
      </c>
      <c r="M24" s="10">
        <v>10.833299999999999</v>
      </c>
      <c r="N24" s="10">
        <v>11.666700000000001</v>
      </c>
      <c r="O24" s="10">
        <v>4.8333000000000004</v>
      </c>
      <c r="P24" s="10">
        <v>7.5</v>
      </c>
      <c r="Q24" s="10">
        <v>8.1667000000000005</v>
      </c>
      <c r="R24" s="10">
        <v>4</v>
      </c>
      <c r="S24" s="11">
        <v>80.333299999999994</v>
      </c>
      <c r="T24" s="40">
        <v>740000</v>
      </c>
      <c r="U24" s="41" t="s">
        <v>186</v>
      </c>
      <c r="V24" s="18" t="s">
        <v>170</v>
      </c>
      <c r="W24" s="18" t="s">
        <v>170</v>
      </c>
      <c r="X24" s="18" t="s">
        <v>171</v>
      </c>
      <c r="Y24" s="18" t="s">
        <v>171</v>
      </c>
      <c r="Z24" s="19">
        <v>0.77</v>
      </c>
      <c r="AA24" s="12" t="s">
        <v>191</v>
      </c>
      <c r="AB24" s="20">
        <v>44926</v>
      </c>
      <c r="AC24" s="20">
        <v>44926</v>
      </c>
      <c r="AD24" s="44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6" customFormat="1" ht="12.75" customHeight="1" x14ac:dyDescent="0.25">
      <c r="A25" s="16" t="s">
        <v>90</v>
      </c>
      <c r="B25" s="23" t="s">
        <v>123</v>
      </c>
      <c r="C25" s="22" t="s">
        <v>55</v>
      </c>
      <c r="D25" s="21">
        <v>1880000</v>
      </c>
      <c r="E25" s="21">
        <v>850000</v>
      </c>
      <c r="F25" s="27" t="s">
        <v>155</v>
      </c>
      <c r="G25" s="30" t="s">
        <v>170</v>
      </c>
      <c r="H25" s="29" t="s">
        <v>166</v>
      </c>
      <c r="I25" s="30" t="s">
        <v>170</v>
      </c>
      <c r="J25" s="33" t="s">
        <v>184</v>
      </c>
      <c r="K25" s="35" t="s">
        <v>170</v>
      </c>
      <c r="L25" s="10">
        <v>27.666699999999999</v>
      </c>
      <c r="M25" s="10">
        <v>11.666700000000001</v>
      </c>
      <c r="N25" s="10">
        <v>10.666700000000001</v>
      </c>
      <c r="O25" s="10">
        <v>5</v>
      </c>
      <c r="P25" s="10">
        <v>7.8333000000000004</v>
      </c>
      <c r="Q25" s="10">
        <v>8.3332999999999995</v>
      </c>
      <c r="R25" s="10">
        <v>4.8333000000000004</v>
      </c>
      <c r="S25" s="11">
        <v>76</v>
      </c>
      <c r="T25" s="40"/>
      <c r="U25" s="12"/>
      <c r="V25" s="18" t="s">
        <v>170</v>
      </c>
      <c r="W25" s="13"/>
      <c r="X25" s="18" t="s">
        <v>171</v>
      </c>
      <c r="Y25" s="13"/>
      <c r="Z25" s="19">
        <v>0.51</v>
      </c>
      <c r="AA25" s="12"/>
      <c r="AB25" s="20">
        <v>44774</v>
      </c>
      <c r="AC25" s="12"/>
      <c r="AD25" s="44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s="6" customFormat="1" ht="12.75" customHeight="1" x14ac:dyDescent="0.25">
      <c r="A26" s="16" t="s">
        <v>86</v>
      </c>
      <c r="B26" s="16" t="s">
        <v>119</v>
      </c>
      <c r="C26" s="22" t="s">
        <v>51</v>
      </c>
      <c r="D26" s="21">
        <v>1325000</v>
      </c>
      <c r="E26" s="21">
        <v>650000</v>
      </c>
      <c r="F26" s="27" t="s">
        <v>152</v>
      </c>
      <c r="G26" s="30" t="s">
        <v>170</v>
      </c>
      <c r="H26" s="29" t="s">
        <v>168</v>
      </c>
      <c r="I26" s="31" t="s">
        <v>170</v>
      </c>
      <c r="J26" s="33" t="s">
        <v>180</v>
      </c>
      <c r="K26" s="35" t="s">
        <v>170</v>
      </c>
      <c r="L26" s="10">
        <v>28.333300000000001</v>
      </c>
      <c r="M26" s="10">
        <v>12.833299999999999</v>
      </c>
      <c r="N26" s="10">
        <v>10.833299999999999</v>
      </c>
      <c r="O26" s="10">
        <v>4.5</v>
      </c>
      <c r="P26" s="10">
        <v>7.6666999999999996</v>
      </c>
      <c r="Q26" s="10">
        <v>7.5</v>
      </c>
      <c r="R26" s="10">
        <v>3.8332999999999999</v>
      </c>
      <c r="S26" s="11">
        <v>75.5</v>
      </c>
      <c r="T26" s="42"/>
      <c r="U26" s="12"/>
      <c r="V26" s="18" t="s">
        <v>170</v>
      </c>
      <c r="W26" s="13"/>
      <c r="X26" s="18" t="s">
        <v>171</v>
      </c>
      <c r="Y26" s="13"/>
      <c r="Z26" s="19">
        <v>0.49</v>
      </c>
      <c r="AA26" s="12"/>
      <c r="AB26" s="20">
        <v>44377</v>
      </c>
      <c r="AC26" s="1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s="6" customFormat="1" ht="12.6" x14ac:dyDescent="0.25">
      <c r="A27" s="16" t="s">
        <v>103</v>
      </c>
      <c r="B27" s="25" t="s">
        <v>135</v>
      </c>
      <c r="C27" s="22" t="s">
        <v>68</v>
      </c>
      <c r="D27" s="21">
        <v>1843400</v>
      </c>
      <c r="E27" s="21">
        <v>970000</v>
      </c>
      <c r="F27" s="27" t="s">
        <v>166</v>
      </c>
      <c r="G27" s="30" t="s">
        <v>170</v>
      </c>
      <c r="H27" s="29" t="s">
        <v>164</v>
      </c>
      <c r="I27" s="30" t="s">
        <v>170</v>
      </c>
      <c r="J27" s="33" t="s">
        <v>185</v>
      </c>
      <c r="K27" s="35" t="s">
        <v>170</v>
      </c>
      <c r="L27" s="10">
        <v>29</v>
      </c>
      <c r="M27" s="10">
        <v>11</v>
      </c>
      <c r="N27" s="10">
        <v>12.166700000000001</v>
      </c>
      <c r="O27" s="10">
        <v>3.8332999999999999</v>
      </c>
      <c r="P27" s="10">
        <v>8</v>
      </c>
      <c r="Q27" s="10">
        <v>6.5</v>
      </c>
      <c r="R27" s="10">
        <v>4.8333000000000004</v>
      </c>
      <c r="S27" s="11">
        <v>75.333299999999994</v>
      </c>
      <c r="T27" s="40"/>
      <c r="U27" s="12"/>
      <c r="V27" s="18" t="s">
        <v>170</v>
      </c>
      <c r="W27" s="13"/>
      <c r="X27" s="18" t="s">
        <v>171</v>
      </c>
      <c r="Y27" s="13"/>
      <c r="Z27" s="19">
        <v>0.53</v>
      </c>
      <c r="AA27" s="12"/>
      <c r="AB27" s="20">
        <v>45016</v>
      </c>
      <c r="AC27" s="1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s="6" customFormat="1" ht="12.75" customHeight="1" x14ac:dyDescent="0.25">
      <c r="A28" s="16" t="s">
        <v>84</v>
      </c>
      <c r="B28" s="16" t="s">
        <v>117</v>
      </c>
      <c r="C28" s="22" t="s">
        <v>49</v>
      </c>
      <c r="D28" s="21">
        <v>2210300</v>
      </c>
      <c r="E28" s="21">
        <v>890000</v>
      </c>
      <c r="F28" s="27" t="s">
        <v>150</v>
      </c>
      <c r="G28" s="30" t="s">
        <v>170</v>
      </c>
      <c r="H28" s="29" t="s">
        <v>159</v>
      </c>
      <c r="I28" s="30" t="s">
        <v>170</v>
      </c>
      <c r="J28" s="33" t="s">
        <v>178</v>
      </c>
      <c r="K28" s="35" t="s">
        <v>171</v>
      </c>
      <c r="L28" s="10">
        <v>26.333300000000001</v>
      </c>
      <c r="M28" s="10">
        <v>11.5</v>
      </c>
      <c r="N28" s="10">
        <v>11</v>
      </c>
      <c r="O28" s="10">
        <v>3.8332999999999999</v>
      </c>
      <c r="P28" s="10">
        <v>7.8333000000000004</v>
      </c>
      <c r="Q28" s="10">
        <v>7.5</v>
      </c>
      <c r="R28" s="10">
        <v>5</v>
      </c>
      <c r="S28" s="11">
        <v>73</v>
      </c>
      <c r="T28" s="40"/>
      <c r="U28" s="12"/>
      <c r="V28" s="18" t="s">
        <v>170</v>
      </c>
      <c r="W28" s="13"/>
      <c r="X28" s="18" t="s">
        <v>171</v>
      </c>
      <c r="Y28" s="13"/>
      <c r="Z28" s="19">
        <v>0.4</v>
      </c>
      <c r="AA28" s="12"/>
      <c r="AB28" s="20">
        <v>45199</v>
      </c>
      <c r="AC28" s="1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s="6" customFormat="1" ht="12.75" customHeight="1" x14ac:dyDescent="0.25">
      <c r="A29" s="16" t="s">
        <v>89</v>
      </c>
      <c r="B29" s="16" t="s">
        <v>122</v>
      </c>
      <c r="C29" s="22" t="s">
        <v>54</v>
      </c>
      <c r="D29" s="21">
        <v>880000</v>
      </c>
      <c r="E29" s="21">
        <v>600000</v>
      </c>
      <c r="F29" s="27" t="s">
        <v>147</v>
      </c>
      <c r="G29" s="31" t="s">
        <v>161</v>
      </c>
      <c r="H29" s="29" t="s">
        <v>165</v>
      </c>
      <c r="I29" s="30" t="s">
        <v>170</v>
      </c>
      <c r="J29" s="33" t="s">
        <v>183</v>
      </c>
      <c r="K29" s="35" t="s">
        <v>170</v>
      </c>
      <c r="L29" s="10">
        <v>30.166699999999999</v>
      </c>
      <c r="M29" s="10">
        <v>10</v>
      </c>
      <c r="N29" s="10">
        <v>10.833299999999999</v>
      </c>
      <c r="O29" s="10">
        <v>4.5</v>
      </c>
      <c r="P29" s="10">
        <v>7.6666999999999996</v>
      </c>
      <c r="Q29" s="10">
        <v>7.3333000000000004</v>
      </c>
      <c r="R29" s="10">
        <v>2.5</v>
      </c>
      <c r="S29" s="11">
        <v>73</v>
      </c>
      <c r="T29" s="40"/>
      <c r="U29" s="12"/>
      <c r="V29" s="18" t="s">
        <v>170</v>
      </c>
      <c r="W29" s="13"/>
      <c r="X29" s="18" t="s">
        <v>171</v>
      </c>
      <c r="Y29" s="13"/>
      <c r="Z29" s="19">
        <v>0.68</v>
      </c>
      <c r="AA29" s="12"/>
      <c r="AB29" s="20">
        <v>44681</v>
      </c>
      <c r="AC29" s="1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s="6" customFormat="1" ht="12.75" customHeight="1" x14ac:dyDescent="0.25">
      <c r="A30" s="16" t="s">
        <v>87</v>
      </c>
      <c r="B30" s="16" t="s">
        <v>120</v>
      </c>
      <c r="C30" s="22" t="s">
        <v>52</v>
      </c>
      <c r="D30" s="21">
        <v>1040615</v>
      </c>
      <c r="E30" s="21">
        <v>500000</v>
      </c>
      <c r="F30" s="27" t="s">
        <v>153</v>
      </c>
      <c r="G30" s="30" t="s">
        <v>171</v>
      </c>
      <c r="H30" s="29" t="s">
        <v>155</v>
      </c>
      <c r="I30" s="30" t="s">
        <v>170</v>
      </c>
      <c r="J30" s="33" t="s">
        <v>181</v>
      </c>
      <c r="K30" s="35" t="s">
        <v>170</v>
      </c>
      <c r="L30" s="10">
        <v>30.166699999999999</v>
      </c>
      <c r="M30" s="10">
        <v>10.833299999999999</v>
      </c>
      <c r="N30" s="10">
        <v>10.833299999999999</v>
      </c>
      <c r="O30" s="10">
        <v>4</v>
      </c>
      <c r="P30" s="10">
        <v>6.8333000000000004</v>
      </c>
      <c r="Q30" s="10">
        <v>6.1666999999999996</v>
      </c>
      <c r="R30" s="10">
        <v>2</v>
      </c>
      <c r="S30" s="11">
        <v>70.833299999999994</v>
      </c>
      <c r="T30" s="40"/>
      <c r="U30" s="12"/>
      <c r="V30" s="18" t="s">
        <v>170</v>
      </c>
      <c r="W30" s="13"/>
      <c r="X30" s="18" t="s">
        <v>171</v>
      </c>
      <c r="Y30" s="12"/>
      <c r="Z30" s="19">
        <v>0.48</v>
      </c>
      <c r="AA30" s="12"/>
      <c r="AB30" s="20">
        <v>44866</v>
      </c>
      <c r="AC30" s="1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</row>
    <row r="31" spans="1:94" s="6" customFormat="1" ht="12.75" customHeight="1" x14ac:dyDescent="0.25">
      <c r="A31" s="16" t="s">
        <v>83</v>
      </c>
      <c r="B31" s="16" t="s">
        <v>116</v>
      </c>
      <c r="C31" s="22">
        <v>1260</v>
      </c>
      <c r="D31" s="21">
        <v>1975000</v>
      </c>
      <c r="E31" s="21">
        <v>1000000</v>
      </c>
      <c r="F31" s="27" t="s">
        <v>149</v>
      </c>
      <c r="G31" s="30" t="s">
        <v>170</v>
      </c>
      <c r="H31" s="29" t="s">
        <v>172</v>
      </c>
      <c r="I31" s="30" t="s">
        <v>170</v>
      </c>
      <c r="J31" s="33" t="s">
        <v>177</v>
      </c>
      <c r="K31" s="35" t="s">
        <v>170</v>
      </c>
      <c r="L31" s="10">
        <v>22.5</v>
      </c>
      <c r="M31" s="10">
        <v>11.833299999999999</v>
      </c>
      <c r="N31" s="10">
        <v>9.3332999999999995</v>
      </c>
      <c r="O31" s="10">
        <v>4.5</v>
      </c>
      <c r="P31" s="10">
        <v>7.5</v>
      </c>
      <c r="Q31" s="10">
        <v>7.8333000000000004</v>
      </c>
      <c r="R31" s="10">
        <v>4</v>
      </c>
      <c r="S31" s="11">
        <v>67.5</v>
      </c>
      <c r="T31" s="40"/>
      <c r="U31" s="12"/>
      <c r="V31" s="18" t="s">
        <v>171</v>
      </c>
      <c r="W31" s="13"/>
      <c r="X31" s="18" t="s">
        <v>171</v>
      </c>
      <c r="Y31" s="13"/>
      <c r="Z31" s="19">
        <v>0.51</v>
      </c>
      <c r="AA31" s="12"/>
      <c r="AB31" s="20">
        <v>44561</v>
      </c>
      <c r="AC31" s="1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</row>
    <row r="32" spans="1:94" s="6" customFormat="1" ht="12.6" x14ac:dyDescent="0.25">
      <c r="A32" s="16" t="s">
        <v>113</v>
      </c>
      <c r="B32" s="16" t="s">
        <v>144</v>
      </c>
      <c r="C32" s="22" t="s">
        <v>78</v>
      </c>
      <c r="D32" s="21">
        <v>1180000</v>
      </c>
      <c r="E32" s="21">
        <v>750000</v>
      </c>
      <c r="F32" s="27" t="s">
        <v>152</v>
      </c>
      <c r="G32" s="30" t="s">
        <v>170</v>
      </c>
      <c r="H32" s="29" t="s">
        <v>168</v>
      </c>
      <c r="I32" s="31" t="s">
        <v>170</v>
      </c>
      <c r="J32" s="33" t="s">
        <v>184</v>
      </c>
      <c r="K32" s="35" t="s">
        <v>171</v>
      </c>
      <c r="L32" s="10">
        <v>25</v>
      </c>
      <c r="M32" s="10">
        <v>10.166700000000001</v>
      </c>
      <c r="N32" s="10">
        <v>10.333299999999999</v>
      </c>
      <c r="O32" s="10">
        <v>4.6666999999999996</v>
      </c>
      <c r="P32" s="10">
        <v>7.1666999999999996</v>
      </c>
      <c r="Q32" s="10">
        <v>6.8333000000000004</v>
      </c>
      <c r="R32" s="10">
        <v>3</v>
      </c>
      <c r="S32" s="11">
        <v>67.166700000000006</v>
      </c>
      <c r="T32" s="40"/>
      <c r="U32" s="12"/>
      <c r="V32" s="18" t="s">
        <v>170</v>
      </c>
      <c r="W32" s="12"/>
      <c r="X32" s="18" t="s">
        <v>171</v>
      </c>
      <c r="Y32" s="12"/>
      <c r="Z32" s="19">
        <v>0.72</v>
      </c>
      <c r="AA32" s="12"/>
      <c r="AB32" s="20">
        <v>44803</v>
      </c>
      <c r="AC32" s="1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</row>
    <row r="33" spans="1:94" s="6" customFormat="1" ht="12.75" customHeight="1" x14ac:dyDescent="0.25">
      <c r="A33" s="16" t="s">
        <v>99</v>
      </c>
      <c r="B33" s="16" t="s">
        <v>131</v>
      </c>
      <c r="C33" s="22" t="s">
        <v>64</v>
      </c>
      <c r="D33" s="17">
        <v>2757200</v>
      </c>
      <c r="E33" s="17">
        <v>900000</v>
      </c>
      <c r="F33" s="27" t="s">
        <v>163</v>
      </c>
      <c r="G33" s="30" t="s">
        <v>171</v>
      </c>
      <c r="H33" s="29" t="s">
        <v>157</v>
      </c>
      <c r="I33" s="30" t="s">
        <v>171</v>
      </c>
      <c r="J33" s="33" t="s">
        <v>181</v>
      </c>
      <c r="K33" s="35" t="s">
        <v>170</v>
      </c>
      <c r="L33" s="10">
        <v>23.333300000000001</v>
      </c>
      <c r="M33" s="10">
        <v>11</v>
      </c>
      <c r="N33" s="10">
        <v>10</v>
      </c>
      <c r="O33" s="10">
        <v>4.5</v>
      </c>
      <c r="P33" s="10">
        <v>6.8333000000000004</v>
      </c>
      <c r="Q33" s="10">
        <v>7</v>
      </c>
      <c r="R33" s="10">
        <v>4</v>
      </c>
      <c r="S33" s="11">
        <v>66.666700000000006</v>
      </c>
      <c r="T33" s="42"/>
      <c r="U33" s="12"/>
      <c r="V33" s="18" t="s">
        <v>170</v>
      </c>
      <c r="W33" s="13"/>
      <c r="X33" s="18" t="s">
        <v>171</v>
      </c>
      <c r="Y33" s="13"/>
      <c r="Z33" s="19">
        <v>0.33</v>
      </c>
      <c r="AA33" s="12"/>
      <c r="AB33" s="20">
        <v>44742</v>
      </c>
      <c r="AC33" s="1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1:94" s="6" customFormat="1" ht="12.75" customHeight="1" x14ac:dyDescent="0.25">
      <c r="A34" s="16" t="s">
        <v>107</v>
      </c>
      <c r="B34" s="16" t="s">
        <v>138</v>
      </c>
      <c r="C34" s="22" t="s">
        <v>72</v>
      </c>
      <c r="D34" s="21">
        <v>3834804</v>
      </c>
      <c r="E34" s="21">
        <v>1800000</v>
      </c>
      <c r="F34" s="27" t="s">
        <v>154</v>
      </c>
      <c r="G34" s="30" t="s">
        <v>171</v>
      </c>
      <c r="H34" s="29" t="s">
        <v>153</v>
      </c>
      <c r="I34" s="30" t="s">
        <v>170</v>
      </c>
      <c r="J34" s="33" t="s">
        <v>177</v>
      </c>
      <c r="K34" s="35" t="s">
        <v>170</v>
      </c>
      <c r="L34" s="10">
        <v>21.666699999999999</v>
      </c>
      <c r="M34" s="10">
        <v>12.666700000000001</v>
      </c>
      <c r="N34" s="10">
        <v>10.166700000000001</v>
      </c>
      <c r="O34" s="10">
        <v>4.5</v>
      </c>
      <c r="P34" s="10">
        <v>6</v>
      </c>
      <c r="Q34" s="10">
        <v>6</v>
      </c>
      <c r="R34" s="10">
        <v>4.8333000000000004</v>
      </c>
      <c r="S34" s="11">
        <v>65.833299999999994</v>
      </c>
      <c r="T34" s="42"/>
      <c r="U34" s="12"/>
      <c r="V34" s="18" t="s">
        <v>170</v>
      </c>
      <c r="W34" s="13"/>
      <c r="X34" s="18" t="s">
        <v>171</v>
      </c>
      <c r="Y34" s="13"/>
      <c r="Z34" s="19">
        <v>0.47</v>
      </c>
      <c r="AA34" s="12"/>
      <c r="AB34" s="20">
        <v>45169</v>
      </c>
      <c r="AC34" s="1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</row>
    <row r="35" spans="1:94" s="6" customFormat="1" ht="12.75" customHeight="1" x14ac:dyDescent="0.25">
      <c r="A35" s="16" t="s">
        <v>97</v>
      </c>
      <c r="B35" s="16" t="s">
        <v>129</v>
      </c>
      <c r="C35" s="22" t="s">
        <v>62</v>
      </c>
      <c r="D35" s="21">
        <v>1830000</v>
      </c>
      <c r="E35" s="21">
        <v>900000</v>
      </c>
      <c r="F35" s="32" t="s">
        <v>161</v>
      </c>
      <c r="G35" s="31" t="s">
        <v>161</v>
      </c>
      <c r="H35" s="29" t="s">
        <v>147</v>
      </c>
      <c r="I35" s="31" t="s">
        <v>161</v>
      </c>
      <c r="J35" s="33" t="s">
        <v>179</v>
      </c>
      <c r="K35" s="35" t="s">
        <v>170</v>
      </c>
      <c r="L35" s="10">
        <v>20.666699999999999</v>
      </c>
      <c r="M35" s="10">
        <v>11.5</v>
      </c>
      <c r="N35" s="10">
        <v>9.1667000000000005</v>
      </c>
      <c r="O35" s="10">
        <v>4.8333000000000004</v>
      </c>
      <c r="P35" s="10">
        <v>7.6666999999999996</v>
      </c>
      <c r="Q35" s="10">
        <v>7.8333000000000004</v>
      </c>
      <c r="R35" s="10">
        <v>4</v>
      </c>
      <c r="S35" s="11">
        <v>65.666700000000006</v>
      </c>
      <c r="T35" s="40"/>
      <c r="U35" s="12"/>
      <c r="V35" s="18" t="s">
        <v>170</v>
      </c>
      <c r="W35" s="13"/>
      <c r="X35" s="18" t="s">
        <v>171</v>
      </c>
      <c r="Y35" s="13"/>
      <c r="Z35" s="19">
        <v>0.49</v>
      </c>
      <c r="AA35" s="12"/>
      <c r="AB35" s="20">
        <v>44926</v>
      </c>
      <c r="AC35" s="1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</row>
    <row r="36" spans="1:94" s="6" customFormat="1" ht="12.75" customHeight="1" x14ac:dyDescent="0.25">
      <c r="A36" s="16" t="s">
        <v>91</v>
      </c>
      <c r="B36" s="16" t="s">
        <v>124</v>
      </c>
      <c r="C36" s="22" t="s">
        <v>56</v>
      </c>
      <c r="D36" s="21">
        <v>2818000</v>
      </c>
      <c r="E36" s="21">
        <v>1400000</v>
      </c>
      <c r="F36" s="27" t="s">
        <v>155</v>
      </c>
      <c r="G36" s="30" t="s">
        <v>170</v>
      </c>
      <c r="H36" s="29" t="s">
        <v>154</v>
      </c>
      <c r="I36" s="30" t="s">
        <v>170</v>
      </c>
      <c r="J36" s="33" t="s">
        <v>185</v>
      </c>
      <c r="K36" s="35" t="s">
        <v>170</v>
      </c>
      <c r="L36" s="10">
        <v>21.666699999999999</v>
      </c>
      <c r="M36" s="10">
        <v>12.166700000000001</v>
      </c>
      <c r="N36" s="10">
        <v>9</v>
      </c>
      <c r="O36" s="10">
        <v>4.1666999999999996</v>
      </c>
      <c r="P36" s="10">
        <v>7</v>
      </c>
      <c r="Q36" s="10">
        <v>6.8333000000000004</v>
      </c>
      <c r="R36" s="10">
        <v>4</v>
      </c>
      <c r="S36" s="11">
        <v>64.833299999999994</v>
      </c>
      <c r="T36" s="40"/>
      <c r="U36" s="12"/>
      <c r="V36" s="18" t="s">
        <v>171</v>
      </c>
      <c r="W36" s="13"/>
      <c r="X36" s="18" t="s">
        <v>171</v>
      </c>
      <c r="Y36" s="13"/>
      <c r="Z36" s="19">
        <v>0.5</v>
      </c>
      <c r="AA36" s="12"/>
      <c r="AB36" s="20">
        <v>45199</v>
      </c>
      <c r="AC36" s="1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</row>
    <row r="37" spans="1:94" s="6" customFormat="1" ht="12.75" customHeight="1" x14ac:dyDescent="0.25">
      <c r="A37" s="16" t="s">
        <v>105</v>
      </c>
      <c r="B37" s="16" t="s">
        <v>136</v>
      </c>
      <c r="C37" s="22" t="s">
        <v>70</v>
      </c>
      <c r="D37" s="21">
        <v>1208000</v>
      </c>
      <c r="E37" s="21">
        <v>720000</v>
      </c>
      <c r="F37" s="27" t="s">
        <v>168</v>
      </c>
      <c r="G37" s="31" t="s">
        <v>171</v>
      </c>
      <c r="H37" s="29" t="s">
        <v>173</v>
      </c>
      <c r="I37" s="30" t="s">
        <v>171</v>
      </c>
      <c r="J37" s="33" t="s">
        <v>175</v>
      </c>
      <c r="K37" s="35" t="s">
        <v>170</v>
      </c>
      <c r="L37" s="10">
        <v>22.5</v>
      </c>
      <c r="M37" s="10">
        <v>11</v>
      </c>
      <c r="N37" s="10">
        <v>9.8332999999999995</v>
      </c>
      <c r="O37" s="10">
        <v>4.3333000000000004</v>
      </c>
      <c r="P37" s="10">
        <v>6.5</v>
      </c>
      <c r="Q37" s="10">
        <v>6.3333000000000004</v>
      </c>
      <c r="R37" s="10">
        <v>3</v>
      </c>
      <c r="S37" s="11">
        <v>63.5</v>
      </c>
      <c r="T37" s="40"/>
      <c r="U37" s="12"/>
      <c r="V37" s="18" t="s">
        <v>171</v>
      </c>
      <c r="W37" s="13"/>
      <c r="X37" s="18" t="s">
        <v>171</v>
      </c>
      <c r="Y37" s="13"/>
      <c r="Z37" s="19">
        <v>0.6</v>
      </c>
      <c r="AA37" s="12"/>
      <c r="AB37" s="20">
        <v>44317</v>
      </c>
      <c r="AC37" s="1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</row>
    <row r="38" spans="1:94" s="6" customFormat="1" ht="12.75" customHeight="1" x14ac:dyDescent="0.25">
      <c r="A38" s="16" t="s">
        <v>94</v>
      </c>
      <c r="B38" s="16" t="s">
        <v>126</v>
      </c>
      <c r="C38" s="22" t="s">
        <v>59</v>
      </c>
      <c r="D38" s="21">
        <v>2753707</v>
      </c>
      <c r="E38" s="21">
        <v>325000</v>
      </c>
      <c r="F38" s="27" t="s">
        <v>158</v>
      </c>
      <c r="G38" s="30" t="s">
        <v>171</v>
      </c>
      <c r="H38" s="29" t="s">
        <v>152</v>
      </c>
      <c r="I38" s="30" t="s">
        <v>170</v>
      </c>
      <c r="J38" s="33" t="s">
        <v>176</v>
      </c>
      <c r="K38" s="35" t="s">
        <v>170</v>
      </c>
      <c r="L38" s="10">
        <v>24.666699999999999</v>
      </c>
      <c r="M38" s="10">
        <v>11</v>
      </c>
      <c r="N38" s="10">
        <v>10</v>
      </c>
      <c r="O38" s="10">
        <v>3.6667000000000001</v>
      </c>
      <c r="P38" s="10">
        <v>5.3333000000000004</v>
      </c>
      <c r="Q38" s="10">
        <v>5</v>
      </c>
      <c r="R38" s="10">
        <v>3.6667000000000001</v>
      </c>
      <c r="S38" s="11">
        <v>63.333300000000001</v>
      </c>
      <c r="T38" s="40"/>
      <c r="U38" s="12"/>
      <c r="V38" s="18" t="s">
        <v>171</v>
      </c>
      <c r="W38" s="13"/>
      <c r="X38" s="18" t="s">
        <v>171</v>
      </c>
      <c r="Y38" s="13"/>
      <c r="Z38" s="19">
        <v>0.33</v>
      </c>
      <c r="AA38" s="12"/>
      <c r="AB38" s="20">
        <v>45199</v>
      </c>
      <c r="AC38" s="1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</row>
    <row r="39" spans="1:94" s="6" customFormat="1" ht="12.75" customHeight="1" x14ac:dyDescent="0.25">
      <c r="A39" s="16" t="s">
        <v>80</v>
      </c>
      <c r="B39" s="16" t="s">
        <v>115</v>
      </c>
      <c r="C39" s="16" t="s">
        <v>46</v>
      </c>
      <c r="D39" s="17">
        <v>1403911</v>
      </c>
      <c r="E39" s="17">
        <v>800000</v>
      </c>
      <c r="F39" s="27" t="s">
        <v>146</v>
      </c>
      <c r="G39" s="30" t="s">
        <v>170</v>
      </c>
      <c r="H39" s="29" t="s">
        <v>148</v>
      </c>
      <c r="I39" s="30" t="s">
        <v>171</v>
      </c>
      <c r="J39" s="33" t="s">
        <v>174</v>
      </c>
      <c r="K39" s="35" t="s">
        <v>170</v>
      </c>
      <c r="L39" s="10">
        <v>21.166699999999999</v>
      </c>
      <c r="M39" s="10">
        <v>9.5</v>
      </c>
      <c r="N39" s="10">
        <v>8.1667000000000005</v>
      </c>
      <c r="O39" s="10">
        <v>4.6666999999999996</v>
      </c>
      <c r="P39" s="10">
        <v>7.5</v>
      </c>
      <c r="Q39" s="10">
        <v>7.3333000000000004</v>
      </c>
      <c r="R39" s="10">
        <v>4.6666999999999996</v>
      </c>
      <c r="S39" s="11">
        <v>63</v>
      </c>
      <c r="T39" s="40"/>
      <c r="U39" s="12"/>
      <c r="V39" s="18" t="s">
        <v>170</v>
      </c>
      <c r="W39" s="13"/>
      <c r="X39" s="18" t="s">
        <v>171</v>
      </c>
      <c r="Y39" s="13"/>
      <c r="Z39" s="19">
        <v>0.56999999999999995</v>
      </c>
      <c r="AA39" s="12"/>
      <c r="AB39" s="20">
        <v>44560</v>
      </c>
      <c r="AC39" s="1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</row>
    <row r="40" spans="1:94" s="6" customFormat="1" ht="12.6" x14ac:dyDescent="0.25">
      <c r="A40" s="16" t="s">
        <v>106</v>
      </c>
      <c r="B40" s="16" t="s">
        <v>137</v>
      </c>
      <c r="C40" s="22" t="s">
        <v>71</v>
      </c>
      <c r="D40" s="21">
        <v>2035000</v>
      </c>
      <c r="E40" s="21">
        <v>800000</v>
      </c>
      <c r="F40" s="27" t="s">
        <v>169</v>
      </c>
      <c r="G40" s="30" t="s">
        <v>171</v>
      </c>
      <c r="H40" s="29" t="s">
        <v>166</v>
      </c>
      <c r="I40" s="30" t="s">
        <v>171</v>
      </c>
      <c r="J40" s="33" t="s">
        <v>176</v>
      </c>
      <c r="K40" s="35" t="s">
        <v>171</v>
      </c>
      <c r="L40" s="10">
        <v>20.833300000000001</v>
      </c>
      <c r="M40" s="10">
        <v>10.333299999999999</v>
      </c>
      <c r="N40" s="10">
        <v>9.3332999999999995</v>
      </c>
      <c r="O40" s="10">
        <v>4.8333000000000004</v>
      </c>
      <c r="P40" s="10">
        <v>7</v>
      </c>
      <c r="Q40" s="10">
        <v>7.1666999999999996</v>
      </c>
      <c r="R40" s="10">
        <v>3</v>
      </c>
      <c r="S40" s="11">
        <v>62.5</v>
      </c>
      <c r="T40" s="40"/>
      <c r="U40" s="12"/>
      <c r="V40" s="18" t="s">
        <v>171</v>
      </c>
      <c r="W40" s="13"/>
      <c r="X40" s="18" t="s">
        <v>171</v>
      </c>
      <c r="Y40" s="13"/>
      <c r="Z40" s="19">
        <v>0.39</v>
      </c>
      <c r="AA40" s="12"/>
      <c r="AB40" s="20">
        <v>44712</v>
      </c>
      <c r="AC40" s="1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</row>
    <row r="41" spans="1:94" s="6" customFormat="1" ht="12.75" customHeight="1" x14ac:dyDescent="0.25">
      <c r="A41" s="16" t="s">
        <v>108</v>
      </c>
      <c r="B41" s="16" t="s">
        <v>139</v>
      </c>
      <c r="C41" s="22" t="s">
        <v>73</v>
      </c>
      <c r="D41" s="21">
        <v>1795000</v>
      </c>
      <c r="E41" s="21">
        <v>800000</v>
      </c>
      <c r="F41" s="27" t="s">
        <v>146</v>
      </c>
      <c r="G41" s="30" t="s">
        <v>170</v>
      </c>
      <c r="H41" s="29" t="s">
        <v>148</v>
      </c>
      <c r="I41" s="30" t="s">
        <v>171</v>
      </c>
      <c r="J41" s="33" t="s">
        <v>178</v>
      </c>
      <c r="K41" s="35" t="s">
        <v>170</v>
      </c>
      <c r="L41" s="10">
        <v>22.333300000000001</v>
      </c>
      <c r="M41" s="10">
        <v>10.5</v>
      </c>
      <c r="N41" s="10">
        <v>10.166700000000001</v>
      </c>
      <c r="O41" s="10">
        <v>4.3333000000000004</v>
      </c>
      <c r="P41" s="10">
        <v>6.6666999999999996</v>
      </c>
      <c r="Q41" s="10">
        <v>6.1666999999999996</v>
      </c>
      <c r="R41" s="10">
        <v>2.1667000000000001</v>
      </c>
      <c r="S41" s="11">
        <v>62.333300000000001</v>
      </c>
      <c r="T41" s="40"/>
      <c r="U41" s="12"/>
      <c r="V41" s="18" t="s">
        <v>170</v>
      </c>
      <c r="W41" s="12"/>
      <c r="X41" s="18" t="s">
        <v>171</v>
      </c>
      <c r="Y41" s="12"/>
      <c r="Z41" s="19">
        <v>0.45</v>
      </c>
      <c r="AA41" s="12"/>
      <c r="AB41" s="20">
        <v>44742</v>
      </c>
      <c r="AC41" s="1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</row>
    <row r="42" spans="1:94" s="6" customFormat="1" ht="12.75" customHeight="1" x14ac:dyDescent="0.25">
      <c r="A42" s="16" t="s">
        <v>114</v>
      </c>
      <c r="B42" s="16" t="s">
        <v>145</v>
      </c>
      <c r="C42" s="22" t="s">
        <v>79</v>
      </c>
      <c r="D42" s="21">
        <v>385800</v>
      </c>
      <c r="E42" s="21">
        <v>347220</v>
      </c>
      <c r="F42" s="27" t="s">
        <v>153</v>
      </c>
      <c r="G42" s="30" t="s">
        <v>171</v>
      </c>
      <c r="H42" s="29" t="s">
        <v>155</v>
      </c>
      <c r="I42" s="30" t="s">
        <v>171</v>
      </c>
      <c r="J42" s="33" t="s">
        <v>185</v>
      </c>
      <c r="K42" s="35" t="s">
        <v>170</v>
      </c>
      <c r="L42" s="10">
        <v>24.666699999999999</v>
      </c>
      <c r="M42" s="10">
        <v>9.3332999999999995</v>
      </c>
      <c r="N42" s="10">
        <v>9.8332999999999995</v>
      </c>
      <c r="O42" s="10">
        <v>4.3333000000000004</v>
      </c>
      <c r="P42" s="10">
        <v>5.6666999999999996</v>
      </c>
      <c r="Q42" s="10">
        <v>5.5</v>
      </c>
      <c r="R42" s="10">
        <v>2</v>
      </c>
      <c r="S42" s="11">
        <v>61.333300000000001</v>
      </c>
      <c r="T42" s="40"/>
      <c r="U42" s="12"/>
      <c r="V42" s="18" t="s">
        <v>170</v>
      </c>
      <c r="W42" s="12"/>
      <c r="X42" s="18" t="s">
        <v>171</v>
      </c>
      <c r="Y42" s="12"/>
      <c r="Z42" s="19">
        <v>0.9</v>
      </c>
      <c r="AA42" s="12"/>
      <c r="AB42" s="20">
        <v>44439</v>
      </c>
      <c r="AC42" s="1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</row>
    <row r="43" spans="1:94" s="6" customFormat="1" ht="12.75" customHeight="1" x14ac:dyDescent="0.25">
      <c r="A43" s="16" t="s">
        <v>109</v>
      </c>
      <c r="B43" s="14" t="s">
        <v>140</v>
      </c>
      <c r="C43" s="22" t="s">
        <v>74</v>
      </c>
      <c r="D43" s="21">
        <v>600000</v>
      </c>
      <c r="E43" s="21">
        <v>500000</v>
      </c>
      <c r="F43" s="32" t="s">
        <v>161</v>
      </c>
      <c r="G43" s="31" t="s">
        <v>161</v>
      </c>
      <c r="H43" s="29" t="s">
        <v>158</v>
      </c>
      <c r="I43" s="30" t="s">
        <v>171</v>
      </c>
      <c r="J43" s="33" t="s">
        <v>179</v>
      </c>
      <c r="K43" s="35" t="s">
        <v>171</v>
      </c>
      <c r="L43" s="10">
        <v>25.166699999999999</v>
      </c>
      <c r="M43" s="10">
        <v>9.1667000000000005</v>
      </c>
      <c r="N43" s="10">
        <v>10.5</v>
      </c>
      <c r="O43" s="10">
        <v>3.8332999999999999</v>
      </c>
      <c r="P43" s="10">
        <v>6</v>
      </c>
      <c r="Q43" s="10">
        <v>4.5</v>
      </c>
      <c r="R43" s="10">
        <v>2</v>
      </c>
      <c r="S43" s="11">
        <v>61.166699999999999</v>
      </c>
      <c r="T43" s="40"/>
      <c r="U43" s="12"/>
      <c r="V43" s="18" t="s">
        <v>171</v>
      </c>
      <c r="W43" s="12"/>
      <c r="X43" s="18" t="s">
        <v>171</v>
      </c>
      <c r="Y43" s="12"/>
      <c r="Z43" s="19">
        <v>0.83</v>
      </c>
      <c r="AA43" s="12"/>
      <c r="AB43" s="20">
        <v>44347</v>
      </c>
      <c r="AC43" s="1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</row>
    <row r="44" spans="1:94" s="6" customFormat="1" ht="12.75" customHeight="1" x14ac:dyDescent="0.25">
      <c r="A44" s="16" t="s">
        <v>88</v>
      </c>
      <c r="B44" s="16" t="s">
        <v>121</v>
      </c>
      <c r="C44" s="22" t="s">
        <v>53</v>
      </c>
      <c r="D44" s="21">
        <v>484000</v>
      </c>
      <c r="E44" s="21">
        <v>404000</v>
      </c>
      <c r="F44" s="27" t="s">
        <v>154</v>
      </c>
      <c r="G44" s="30" t="s">
        <v>171</v>
      </c>
      <c r="H44" s="29" t="s">
        <v>173</v>
      </c>
      <c r="I44" s="30" t="s">
        <v>170</v>
      </c>
      <c r="J44" s="33" t="s">
        <v>182</v>
      </c>
      <c r="K44" s="35" t="s">
        <v>171</v>
      </c>
      <c r="L44" s="10">
        <v>22.166699999999999</v>
      </c>
      <c r="M44" s="10">
        <v>10</v>
      </c>
      <c r="N44" s="10">
        <v>9.5</v>
      </c>
      <c r="O44" s="10">
        <v>3.8332999999999999</v>
      </c>
      <c r="P44" s="10">
        <v>6.5</v>
      </c>
      <c r="Q44" s="10">
        <v>5.8333000000000004</v>
      </c>
      <c r="R44" s="10">
        <v>2.5</v>
      </c>
      <c r="S44" s="11">
        <v>60.333300000000001</v>
      </c>
      <c r="T44" s="40"/>
      <c r="U44" s="12"/>
      <c r="V44" s="18" t="s">
        <v>170</v>
      </c>
      <c r="W44" s="12"/>
      <c r="X44" s="18" t="s">
        <v>171</v>
      </c>
      <c r="Y44" s="12"/>
      <c r="Z44" s="19">
        <v>0.83</v>
      </c>
      <c r="AA44" s="12"/>
      <c r="AB44" s="20">
        <v>44682</v>
      </c>
      <c r="AC44" s="1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</row>
    <row r="45" spans="1:94" s="6" customFormat="1" ht="12.75" customHeight="1" x14ac:dyDescent="0.25">
      <c r="A45" s="16" t="s">
        <v>98</v>
      </c>
      <c r="B45" s="16" t="s">
        <v>130</v>
      </c>
      <c r="C45" s="22" t="s">
        <v>63</v>
      </c>
      <c r="D45" s="21">
        <v>1556150</v>
      </c>
      <c r="E45" s="21">
        <v>775000</v>
      </c>
      <c r="F45" s="27" t="s">
        <v>162</v>
      </c>
      <c r="G45" s="30" t="s">
        <v>170</v>
      </c>
      <c r="H45" s="29" t="s">
        <v>151</v>
      </c>
      <c r="I45" s="30" t="s">
        <v>171</v>
      </c>
      <c r="J45" s="33" t="s">
        <v>180</v>
      </c>
      <c r="K45" s="35" t="s">
        <v>170</v>
      </c>
      <c r="L45" s="10">
        <v>19.333300000000001</v>
      </c>
      <c r="M45" s="10">
        <v>10.833299999999999</v>
      </c>
      <c r="N45" s="10">
        <v>9</v>
      </c>
      <c r="O45" s="10">
        <v>4.5</v>
      </c>
      <c r="P45" s="10">
        <v>6.8333000000000004</v>
      </c>
      <c r="Q45" s="10">
        <v>6.1666999999999996</v>
      </c>
      <c r="R45" s="10">
        <v>3</v>
      </c>
      <c r="S45" s="11">
        <v>59.666699999999999</v>
      </c>
      <c r="T45" s="40"/>
      <c r="U45" s="12"/>
      <c r="V45" s="18" t="s">
        <v>171</v>
      </c>
      <c r="W45" s="13"/>
      <c r="X45" s="18" t="s">
        <v>171</v>
      </c>
      <c r="Y45" s="13"/>
      <c r="Z45" s="19">
        <v>0.5</v>
      </c>
      <c r="AA45" s="12"/>
      <c r="AB45" s="20">
        <v>44896</v>
      </c>
      <c r="AC45" s="1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</row>
    <row r="46" spans="1:94" s="6" customFormat="1" ht="12.75" customHeight="1" x14ac:dyDescent="0.25">
      <c r="A46" s="16" t="s">
        <v>100</v>
      </c>
      <c r="B46" s="16" t="s">
        <v>132</v>
      </c>
      <c r="C46" s="22" t="s">
        <v>65</v>
      </c>
      <c r="D46" s="17">
        <v>1829000</v>
      </c>
      <c r="E46" s="17">
        <v>750000</v>
      </c>
      <c r="F46" s="27" t="s">
        <v>164</v>
      </c>
      <c r="G46" s="30" t="s">
        <v>170</v>
      </c>
      <c r="H46" s="29" t="s">
        <v>163</v>
      </c>
      <c r="I46" s="30" t="s">
        <v>171</v>
      </c>
      <c r="J46" s="33" t="s">
        <v>182</v>
      </c>
      <c r="K46" s="35" t="s">
        <v>170</v>
      </c>
      <c r="L46" s="10">
        <v>17.833300000000001</v>
      </c>
      <c r="M46" s="10">
        <v>11.166700000000001</v>
      </c>
      <c r="N46" s="10">
        <v>8.3332999999999995</v>
      </c>
      <c r="O46" s="10">
        <v>4.5</v>
      </c>
      <c r="P46" s="10">
        <v>7</v>
      </c>
      <c r="Q46" s="10">
        <v>6.5</v>
      </c>
      <c r="R46" s="10">
        <v>4</v>
      </c>
      <c r="S46" s="11">
        <v>59.333300000000001</v>
      </c>
      <c r="T46" s="40"/>
      <c r="U46" s="12"/>
      <c r="V46" s="18" t="s">
        <v>171</v>
      </c>
      <c r="W46" s="13"/>
      <c r="X46" s="18" t="s">
        <v>171</v>
      </c>
      <c r="Y46" s="12"/>
      <c r="Z46" s="19">
        <v>0.41</v>
      </c>
      <c r="AA46" s="12"/>
      <c r="AB46" s="20">
        <v>44655</v>
      </c>
      <c r="AC46" s="1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</row>
    <row r="47" spans="1:94" s="6" customFormat="1" ht="12.75" customHeight="1" x14ac:dyDescent="0.25">
      <c r="A47" s="16" t="s">
        <v>81</v>
      </c>
      <c r="B47" s="16" t="s">
        <v>115</v>
      </c>
      <c r="C47" s="16" t="s">
        <v>47</v>
      </c>
      <c r="D47" s="17">
        <v>1302007</v>
      </c>
      <c r="E47" s="17">
        <v>600000</v>
      </c>
      <c r="F47" s="27" t="s">
        <v>147</v>
      </c>
      <c r="G47" s="31" t="s">
        <v>161</v>
      </c>
      <c r="H47" s="29" t="s">
        <v>158</v>
      </c>
      <c r="I47" s="30" t="s">
        <v>171</v>
      </c>
      <c r="J47" s="34" t="s">
        <v>175</v>
      </c>
      <c r="K47" s="35" t="s">
        <v>171</v>
      </c>
      <c r="L47" s="10">
        <v>18</v>
      </c>
      <c r="M47" s="10">
        <v>10.833299999999999</v>
      </c>
      <c r="N47" s="10">
        <v>7</v>
      </c>
      <c r="O47" s="10">
        <v>4.6666999999999996</v>
      </c>
      <c r="P47" s="10">
        <v>7.5</v>
      </c>
      <c r="Q47" s="10">
        <v>6.5</v>
      </c>
      <c r="R47" s="10">
        <v>4.6666999999999996</v>
      </c>
      <c r="S47" s="11">
        <v>59.166699999999999</v>
      </c>
      <c r="T47" s="40"/>
      <c r="U47" s="12"/>
      <c r="V47" s="18" t="s">
        <v>170</v>
      </c>
      <c r="W47" s="13"/>
      <c r="X47" s="18" t="s">
        <v>171</v>
      </c>
      <c r="Y47" s="13"/>
      <c r="Z47" s="19">
        <v>0.46</v>
      </c>
      <c r="AA47" s="12"/>
      <c r="AB47" s="20">
        <v>44560</v>
      </c>
      <c r="AC47" s="1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</row>
    <row r="48" spans="1:94" s="6" customFormat="1" ht="12.75" customHeight="1" x14ac:dyDescent="0.25">
      <c r="A48" s="16" t="s">
        <v>95</v>
      </c>
      <c r="B48" s="16" t="s">
        <v>127</v>
      </c>
      <c r="C48" s="22" t="s">
        <v>60</v>
      </c>
      <c r="D48" s="21">
        <v>891000</v>
      </c>
      <c r="E48" s="21">
        <v>400000</v>
      </c>
      <c r="F48" s="27" t="s">
        <v>159</v>
      </c>
      <c r="G48" s="30" t="s">
        <v>171</v>
      </c>
      <c r="H48" s="29" t="s">
        <v>156</v>
      </c>
      <c r="I48" s="30" t="s">
        <v>170</v>
      </c>
      <c r="J48" s="33" t="s">
        <v>177</v>
      </c>
      <c r="K48" s="35" t="s">
        <v>170</v>
      </c>
      <c r="L48" s="10">
        <v>19</v>
      </c>
      <c r="M48" s="10">
        <v>9.5</v>
      </c>
      <c r="N48" s="10">
        <v>9.1667000000000005</v>
      </c>
      <c r="O48" s="10">
        <v>3.8332999999999999</v>
      </c>
      <c r="P48" s="10">
        <v>6.1666999999999996</v>
      </c>
      <c r="Q48" s="10">
        <v>5.8333000000000004</v>
      </c>
      <c r="R48" s="10">
        <v>2.1667000000000001</v>
      </c>
      <c r="S48" s="11">
        <v>55.666699999999999</v>
      </c>
      <c r="T48" s="40"/>
      <c r="U48" s="12"/>
      <c r="V48" s="18" t="s">
        <v>171</v>
      </c>
      <c r="W48" s="13"/>
      <c r="X48" s="18" t="s">
        <v>171</v>
      </c>
      <c r="Y48" s="13"/>
      <c r="Z48" s="19">
        <v>0.45</v>
      </c>
      <c r="AA48" s="12"/>
      <c r="AB48" s="20">
        <v>44439</v>
      </c>
      <c r="AC48" s="1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</row>
    <row r="49" spans="4:20" ht="12.6" x14ac:dyDescent="0.3">
      <c r="D49" s="26">
        <f>SUM(D14:D48)</f>
        <v>60121279</v>
      </c>
      <c r="E49" s="26">
        <f>SUM(E14:E48)</f>
        <v>28391220</v>
      </c>
      <c r="F49" s="7"/>
      <c r="T49" s="43">
        <f>SUM(T14:T48)</f>
        <v>9000000</v>
      </c>
    </row>
    <row r="50" spans="4:20" x14ac:dyDescent="0.3">
      <c r="E50" s="7"/>
      <c r="F50" s="7"/>
      <c r="G50" s="7"/>
      <c r="H50" s="7"/>
      <c r="S50" s="2" t="s">
        <v>20</v>
      </c>
      <c r="T50" s="43">
        <f>9000000-T49</f>
        <v>0</v>
      </c>
    </row>
  </sheetData>
  <mergeCells count="33">
    <mergeCell ref="AA11:AA12"/>
    <mergeCell ref="AB11:AB12"/>
    <mergeCell ref="AC11:AC12"/>
    <mergeCell ref="F11:G12"/>
    <mergeCell ref="H11:I12"/>
    <mergeCell ref="J11:K12"/>
    <mergeCell ref="L11:L12"/>
    <mergeCell ref="M11:M12"/>
    <mergeCell ref="N11:N12"/>
    <mergeCell ref="Z11:Z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D6:K6"/>
    <mergeCell ref="D4:K4"/>
    <mergeCell ref="D3:K3"/>
    <mergeCell ref="D5:K5"/>
    <mergeCell ref="A11:A13"/>
    <mergeCell ref="B11:B13"/>
    <mergeCell ref="C11:C13"/>
    <mergeCell ref="D11:D13"/>
    <mergeCell ref="E11:E13"/>
    <mergeCell ref="D9:K9"/>
    <mergeCell ref="A4:C4"/>
    <mergeCell ref="A5:C5"/>
  </mergeCells>
  <dataValidations count="4">
    <dataValidation type="decimal" operator="lessThanOrEqual" allowBlank="1" showInputMessage="1" showErrorMessage="1" error="max. 40" sqref="L14:L48" xr:uid="{00000000-0002-0000-0000-000000000000}">
      <formula1>40</formula1>
    </dataValidation>
    <dataValidation type="decimal" operator="lessThanOrEqual" allowBlank="1" showInputMessage="1" showErrorMessage="1" error="max. 15" sqref="M14:N48" xr:uid="{00000000-0002-0000-0000-000001000000}">
      <formula1>15</formula1>
    </dataValidation>
    <dataValidation type="decimal" operator="lessThanOrEqual" allowBlank="1" showInputMessage="1" showErrorMessage="1" error="max. 10" sqref="P14:Q48" xr:uid="{00000000-0002-0000-0000-000002000000}">
      <formula1>10</formula1>
    </dataValidation>
    <dataValidation type="decimal" operator="lessThanOrEqual" allowBlank="1" showInputMessage="1" showErrorMessage="1" error="max. 5" sqref="R14:R48 O14:O48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9D26F-453E-4BDC-8365-3E19409BD9E9}">
  <dimension ref="A1:BU5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9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3" ht="38.25" customHeight="1" x14ac:dyDescent="0.3">
      <c r="A1" s="1" t="s">
        <v>36</v>
      </c>
    </row>
    <row r="2" spans="1:73" ht="12.6" x14ac:dyDescent="0.3">
      <c r="A2" s="4" t="s">
        <v>43</v>
      </c>
      <c r="D2" s="4" t="s">
        <v>25</v>
      </c>
    </row>
    <row r="3" spans="1:73" ht="12.6" x14ac:dyDescent="0.3">
      <c r="A3" s="4" t="s">
        <v>42</v>
      </c>
      <c r="D3" s="45" t="s">
        <v>37</v>
      </c>
      <c r="E3" s="45"/>
      <c r="F3" s="45"/>
      <c r="G3" s="45"/>
      <c r="H3" s="45"/>
      <c r="I3" s="45"/>
      <c r="J3" s="45"/>
      <c r="K3" s="45"/>
    </row>
    <row r="4" spans="1:73" ht="27" customHeight="1" x14ac:dyDescent="0.3">
      <c r="A4" s="50" t="s">
        <v>44</v>
      </c>
      <c r="B4" s="50"/>
      <c r="C4" s="50"/>
      <c r="D4" s="45" t="s">
        <v>38</v>
      </c>
      <c r="E4" s="45"/>
      <c r="F4" s="45"/>
      <c r="G4" s="45"/>
      <c r="H4" s="45"/>
      <c r="I4" s="45"/>
      <c r="J4" s="45"/>
      <c r="K4" s="45"/>
    </row>
    <row r="5" spans="1:73" ht="25.2" customHeight="1" x14ac:dyDescent="0.3">
      <c r="A5" s="51" t="s">
        <v>45</v>
      </c>
      <c r="B5" s="51"/>
      <c r="C5" s="51"/>
      <c r="D5" s="45" t="s">
        <v>39</v>
      </c>
      <c r="E5" s="45"/>
      <c r="F5" s="45"/>
      <c r="G5" s="45"/>
      <c r="H5" s="45"/>
      <c r="I5" s="45"/>
      <c r="J5" s="45"/>
      <c r="K5" s="45"/>
    </row>
    <row r="6" spans="1:73" ht="12.6" x14ac:dyDescent="0.3">
      <c r="A6" s="4"/>
      <c r="D6" s="45" t="s">
        <v>41</v>
      </c>
      <c r="E6" s="45"/>
      <c r="F6" s="45"/>
      <c r="G6" s="45"/>
      <c r="H6" s="45"/>
      <c r="I6" s="45"/>
      <c r="J6" s="45"/>
      <c r="K6" s="45"/>
    </row>
    <row r="7" spans="1:73" ht="12" x14ac:dyDescent="0.3">
      <c r="G7" s="2"/>
      <c r="H7" s="2"/>
    </row>
    <row r="8" spans="1:73" ht="12.6" x14ac:dyDescent="0.3">
      <c r="A8" s="4" t="s">
        <v>24</v>
      </c>
      <c r="D8" s="4" t="s">
        <v>26</v>
      </c>
    </row>
    <row r="9" spans="1:73" ht="38.4" customHeight="1" x14ac:dyDescent="0.3">
      <c r="D9" s="45" t="s">
        <v>40</v>
      </c>
      <c r="E9" s="45"/>
      <c r="F9" s="45"/>
      <c r="G9" s="45"/>
      <c r="H9" s="45"/>
      <c r="I9" s="45"/>
      <c r="J9" s="45"/>
      <c r="K9" s="45"/>
    </row>
    <row r="10" spans="1:73" ht="12.6" x14ac:dyDescent="0.3">
      <c r="A10" s="4"/>
    </row>
    <row r="11" spans="1:73" ht="26.4" customHeight="1" x14ac:dyDescent="0.3">
      <c r="A11" s="46" t="s">
        <v>0</v>
      </c>
      <c r="B11" s="46" t="s">
        <v>1</v>
      </c>
      <c r="C11" s="46" t="s">
        <v>19</v>
      </c>
      <c r="D11" s="46" t="s">
        <v>13</v>
      </c>
      <c r="E11" s="48" t="s">
        <v>2</v>
      </c>
      <c r="F11" s="46" t="s">
        <v>33</v>
      </c>
      <c r="G11" s="46"/>
      <c r="H11" s="46" t="s">
        <v>34</v>
      </c>
      <c r="I11" s="46"/>
      <c r="J11" s="46" t="s">
        <v>35</v>
      </c>
      <c r="K11" s="46"/>
      <c r="L11" s="46" t="s">
        <v>15</v>
      </c>
      <c r="M11" s="46" t="s">
        <v>14</v>
      </c>
      <c r="N11" s="46" t="s">
        <v>16</v>
      </c>
      <c r="O11" s="46" t="s">
        <v>30</v>
      </c>
      <c r="P11" s="46" t="s">
        <v>31</v>
      </c>
      <c r="Q11" s="46" t="s">
        <v>32</v>
      </c>
      <c r="R11" s="46" t="s">
        <v>3</v>
      </c>
      <c r="S11" s="46" t="s">
        <v>4</v>
      </c>
    </row>
    <row r="12" spans="1:73" ht="59.4" customHeight="1" x14ac:dyDescent="0.3">
      <c r="A12" s="47"/>
      <c r="B12" s="47"/>
      <c r="C12" s="47"/>
      <c r="D12" s="47"/>
      <c r="E12" s="49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73" ht="28.95" customHeight="1" x14ac:dyDescent="0.3">
      <c r="A13" s="47"/>
      <c r="B13" s="47"/>
      <c r="C13" s="47"/>
      <c r="D13" s="47"/>
      <c r="E13" s="49"/>
      <c r="F13" s="39" t="s">
        <v>27</v>
      </c>
      <c r="G13" s="38" t="s">
        <v>28</v>
      </c>
      <c r="H13" s="38" t="s">
        <v>27</v>
      </c>
      <c r="I13" s="38" t="s">
        <v>28</v>
      </c>
      <c r="J13" s="38" t="s">
        <v>27</v>
      </c>
      <c r="K13" s="38" t="s">
        <v>28</v>
      </c>
      <c r="L13" s="38" t="s">
        <v>29</v>
      </c>
      <c r="M13" s="38" t="s">
        <v>21</v>
      </c>
      <c r="N13" s="38" t="s">
        <v>21</v>
      </c>
      <c r="O13" s="38" t="s">
        <v>22</v>
      </c>
      <c r="P13" s="38" t="s">
        <v>23</v>
      </c>
      <c r="Q13" s="38" t="s">
        <v>23</v>
      </c>
      <c r="R13" s="38" t="s">
        <v>22</v>
      </c>
      <c r="S13" s="38"/>
    </row>
    <row r="14" spans="1:73" s="6" customFormat="1" ht="12.75" customHeight="1" x14ac:dyDescent="0.25">
      <c r="A14" s="16" t="s">
        <v>80</v>
      </c>
      <c r="B14" s="16" t="s">
        <v>115</v>
      </c>
      <c r="C14" s="16" t="s">
        <v>46</v>
      </c>
      <c r="D14" s="17">
        <v>1403911</v>
      </c>
      <c r="E14" s="17">
        <v>800000</v>
      </c>
      <c r="F14" s="27" t="s">
        <v>146</v>
      </c>
      <c r="G14" s="30" t="s">
        <v>170</v>
      </c>
      <c r="H14" s="29" t="s">
        <v>148</v>
      </c>
      <c r="I14" s="30" t="s">
        <v>171</v>
      </c>
      <c r="J14" s="33" t="s">
        <v>174</v>
      </c>
      <c r="K14" s="35" t="s">
        <v>170</v>
      </c>
      <c r="L14" s="10">
        <v>15</v>
      </c>
      <c r="M14" s="10">
        <v>9</v>
      </c>
      <c r="N14" s="10">
        <v>8</v>
      </c>
      <c r="O14" s="10">
        <v>5</v>
      </c>
      <c r="P14" s="10">
        <v>8</v>
      </c>
      <c r="Q14" s="10">
        <v>7</v>
      </c>
      <c r="R14" s="10">
        <v>5</v>
      </c>
      <c r="S14" s="11">
        <f>SUM(L14:R14)</f>
        <v>57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6" customFormat="1" ht="12.75" customHeight="1" x14ac:dyDescent="0.25">
      <c r="A15" s="16" t="s">
        <v>81</v>
      </c>
      <c r="B15" s="16" t="s">
        <v>115</v>
      </c>
      <c r="C15" s="16" t="s">
        <v>47</v>
      </c>
      <c r="D15" s="17">
        <v>1302007</v>
      </c>
      <c r="E15" s="17">
        <v>600000</v>
      </c>
      <c r="F15" s="27" t="s">
        <v>147</v>
      </c>
      <c r="G15" s="31" t="s">
        <v>161</v>
      </c>
      <c r="H15" s="29" t="s">
        <v>158</v>
      </c>
      <c r="I15" s="30" t="s">
        <v>171</v>
      </c>
      <c r="J15" s="33" t="s">
        <v>175</v>
      </c>
      <c r="K15" s="35" t="s">
        <v>171</v>
      </c>
      <c r="L15" s="10">
        <v>13</v>
      </c>
      <c r="M15" s="10">
        <v>10</v>
      </c>
      <c r="N15" s="10">
        <v>5</v>
      </c>
      <c r="O15" s="10">
        <v>5</v>
      </c>
      <c r="P15" s="10">
        <v>7</v>
      </c>
      <c r="Q15" s="10">
        <v>7</v>
      </c>
      <c r="R15" s="10">
        <v>5</v>
      </c>
      <c r="S15" s="11">
        <f t="shared" ref="S15:S48" si="0">SUM(L15:R15)</f>
        <v>52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6" customFormat="1" ht="12.75" customHeight="1" x14ac:dyDescent="0.25">
      <c r="A16" s="16" t="s">
        <v>82</v>
      </c>
      <c r="B16" s="16" t="s">
        <v>115</v>
      </c>
      <c r="C16" s="16" t="s">
        <v>48</v>
      </c>
      <c r="D16" s="21">
        <v>1349000</v>
      </c>
      <c r="E16" s="21">
        <v>900000</v>
      </c>
      <c r="F16" s="27" t="s">
        <v>148</v>
      </c>
      <c r="G16" s="30" t="s">
        <v>170</v>
      </c>
      <c r="H16" s="29" t="s">
        <v>167</v>
      </c>
      <c r="I16" s="31" t="s">
        <v>161</v>
      </c>
      <c r="J16" s="33" t="s">
        <v>176</v>
      </c>
      <c r="K16" s="35" t="s">
        <v>170</v>
      </c>
      <c r="L16" s="10">
        <v>32</v>
      </c>
      <c r="M16" s="10">
        <v>12</v>
      </c>
      <c r="N16" s="10">
        <v>12</v>
      </c>
      <c r="O16" s="10">
        <v>5</v>
      </c>
      <c r="P16" s="10">
        <v>8</v>
      </c>
      <c r="Q16" s="10">
        <v>7</v>
      </c>
      <c r="R16" s="10">
        <v>5</v>
      </c>
      <c r="S16" s="11">
        <f t="shared" si="0"/>
        <v>81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5">
      <c r="A17" s="16" t="s">
        <v>83</v>
      </c>
      <c r="B17" s="16" t="s">
        <v>116</v>
      </c>
      <c r="C17" s="22">
        <v>1260</v>
      </c>
      <c r="D17" s="21">
        <v>1975000</v>
      </c>
      <c r="E17" s="21">
        <v>1000000</v>
      </c>
      <c r="F17" s="27" t="s">
        <v>149</v>
      </c>
      <c r="G17" s="30" t="s">
        <v>170</v>
      </c>
      <c r="H17" s="29" t="s">
        <v>172</v>
      </c>
      <c r="I17" s="30" t="s">
        <v>170</v>
      </c>
      <c r="J17" s="33" t="s">
        <v>177</v>
      </c>
      <c r="K17" s="35" t="s">
        <v>170</v>
      </c>
      <c r="L17" s="10">
        <v>20</v>
      </c>
      <c r="M17" s="10">
        <v>12</v>
      </c>
      <c r="N17" s="10">
        <v>7</v>
      </c>
      <c r="O17" s="10">
        <v>5</v>
      </c>
      <c r="P17" s="10">
        <v>8</v>
      </c>
      <c r="Q17" s="10">
        <v>8</v>
      </c>
      <c r="R17" s="10">
        <v>4</v>
      </c>
      <c r="S17" s="11">
        <f>SUM(L17:R17)</f>
        <v>64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5">
      <c r="A18" s="16" t="s">
        <v>84</v>
      </c>
      <c r="B18" s="16" t="s">
        <v>117</v>
      </c>
      <c r="C18" s="22" t="s">
        <v>49</v>
      </c>
      <c r="D18" s="21">
        <v>2210300</v>
      </c>
      <c r="E18" s="21">
        <v>890000</v>
      </c>
      <c r="F18" s="27" t="s">
        <v>150</v>
      </c>
      <c r="G18" s="30" t="s">
        <v>170</v>
      </c>
      <c r="H18" s="29" t="s">
        <v>159</v>
      </c>
      <c r="I18" s="30" t="s">
        <v>170</v>
      </c>
      <c r="J18" s="33" t="s">
        <v>178</v>
      </c>
      <c r="K18" s="35" t="s">
        <v>171</v>
      </c>
      <c r="L18" s="10">
        <v>27</v>
      </c>
      <c r="M18" s="10">
        <v>11</v>
      </c>
      <c r="N18" s="10">
        <v>9</v>
      </c>
      <c r="O18" s="10">
        <v>4</v>
      </c>
      <c r="P18" s="10">
        <v>8</v>
      </c>
      <c r="Q18" s="10">
        <v>7</v>
      </c>
      <c r="R18" s="10">
        <v>5</v>
      </c>
      <c r="S18" s="11">
        <f t="shared" si="0"/>
        <v>71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6" x14ac:dyDescent="0.25">
      <c r="A19" s="16" t="s">
        <v>85</v>
      </c>
      <c r="B19" s="16" t="s">
        <v>118</v>
      </c>
      <c r="C19" s="22" t="s">
        <v>50</v>
      </c>
      <c r="D19" s="21">
        <v>2271100</v>
      </c>
      <c r="E19" s="21">
        <v>800000</v>
      </c>
      <c r="F19" s="27" t="s">
        <v>151</v>
      </c>
      <c r="G19" s="30" t="s">
        <v>170</v>
      </c>
      <c r="H19" s="29" t="s">
        <v>149</v>
      </c>
      <c r="I19" s="30" t="s">
        <v>170</v>
      </c>
      <c r="J19" s="33" t="s">
        <v>179</v>
      </c>
      <c r="K19" s="35" t="s">
        <v>170</v>
      </c>
      <c r="L19" s="10">
        <v>35</v>
      </c>
      <c r="M19" s="10">
        <v>13</v>
      </c>
      <c r="N19" s="10">
        <v>13</v>
      </c>
      <c r="O19" s="10">
        <v>5</v>
      </c>
      <c r="P19" s="10">
        <v>8</v>
      </c>
      <c r="Q19" s="10">
        <v>7</v>
      </c>
      <c r="R19" s="10">
        <v>2</v>
      </c>
      <c r="S19" s="11">
        <f t="shared" si="0"/>
        <v>83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customHeight="1" x14ac:dyDescent="0.25">
      <c r="A20" s="16" t="s">
        <v>86</v>
      </c>
      <c r="B20" s="16" t="s">
        <v>119</v>
      </c>
      <c r="C20" s="22" t="s">
        <v>51</v>
      </c>
      <c r="D20" s="21">
        <v>1325000</v>
      </c>
      <c r="E20" s="21">
        <v>650000</v>
      </c>
      <c r="F20" s="27" t="s">
        <v>152</v>
      </c>
      <c r="G20" s="30" t="s">
        <v>170</v>
      </c>
      <c r="H20" s="29" t="s">
        <v>168</v>
      </c>
      <c r="I20" s="31" t="s">
        <v>170</v>
      </c>
      <c r="J20" s="33" t="s">
        <v>180</v>
      </c>
      <c r="K20" s="35" t="s">
        <v>170</v>
      </c>
      <c r="L20" s="10">
        <v>25</v>
      </c>
      <c r="M20" s="10">
        <v>13</v>
      </c>
      <c r="N20" s="10">
        <v>10</v>
      </c>
      <c r="O20" s="10">
        <v>5</v>
      </c>
      <c r="P20" s="10">
        <v>8</v>
      </c>
      <c r="Q20" s="10">
        <v>8</v>
      </c>
      <c r="R20" s="10">
        <v>4</v>
      </c>
      <c r="S20" s="11">
        <f t="shared" si="0"/>
        <v>73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.75" customHeight="1" x14ac:dyDescent="0.25">
      <c r="A21" s="16" t="s">
        <v>87</v>
      </c>
      <c r="B21" s="16" t="s">
        <v>120</v>
      </c>
      <c r="C21" s="22" t="s">
        <v>52</v>
      </c>
      <c r="D21" s="21">
        <v>1040615</v>
      </c>
      <c r="E21" s="21">
        <v>500000</v>
      </c>
      <c r="F21" s="27" t="s">
        <v>153</v>
      </c>
      <c r="G21" s="30" t="s">
        <v>171</v>
      </c>
      <c r="H21" s="29" t="s">
        <v>155</v>
      </c>
      <c r="I21" s="30" t="s">
        <v>170</v>
      </c>
      <c r="J21" s="33" t="s">
        <v>181</v>
      </c>
      <c r="K21" s="35" t="s">
        <v>170</v>
      </c>
      <c r="L21" s="10">
        <v>29</v>
      </c>
      <c r="M21" s="10">
        <v>11</v>
      </c>
      <c r="N21" s="10">
        <v>10</v>
      </c>
      <c r="O21" s="10">
        <v>4</v>
      </c>
      <c r="P21" s="10">
        <v>7</v>
      </c>
      <c r="Q21" s="10">
        <v>7</v>
      </c>
      <c r="R21" s="10">
        <v>2</v>
      </c>
      <c r="S21" s="11">
        <f t="shared" si="0"/>
        <v>70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3.5" customHeight="1" x14ac:dyDescent="0.25">
      <c r="A22" s="16" t="s">
        <v>88</v>
      </c>
      <c r="B22" s="16" t="s">
        <v>121</v>
      </c>
      <c r="C22" s="22" t="s">
        <v>53</v>
      </c>
      <c r="D22" s="21">
        <v>484000</v>
      </c>
      <c r="E22" s="21">
        <v>404000</v>
      </c>
      <c r="F22" s="27" t="s">
        <v>154</v>
      </c>
      <c r="G22" s="30" t="s">
        <v>171</v>
      </c>
      <c r="H22" s="29" t="s">
        <v>173</v>
      </c>
      <c r="I22" s="30" t="s">
        <v>170</v>
      </c>
      <c r="J22" s="33" t="s">
        <v>182</v>
      </c>
      <c r="K22" s="35" t="s">
        <v>171</v>
      </c>
      <c r="L22" s="10">
        <v>15</v>
      </c>
      <c r="M22" s="10">
        <v>10</v>
      </c>
      <c r="N22" s="10">
        <v>9</v>
      </c>
      <c r="O22" s="10">
        <v>4</v>
      </c>
      <c r="P22" s="10">
        <v>7</v>
      </c>
      <c r="Q22" s="10">
        <v>6</v>
      </c>
      <c r="R22" s="10">
        <v>3</v>
      </c>
      <c r="S22" s="11">
        <f t="shared" si="0"/>
        <v>54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2.75" customHeight="1" x14ac:dyDescent="0.25">
      <c r="A23" s="16" t="s">
        <v>89</v>
      </c>
      <c r="B23" s="16" t="s">
        <v>122</v>
      </c>
      <c r="C23" s="22" t="s">
        <v>54</v>
      </c>
      <c r="D23" s="21">
        <v>880000</v>
      </c>
      <c r="E23" s="21">
        <v>600000</v>
      </c>
      <c r="F23" s="27" t="s">
        <v>147</v>
      </c>
      <c r="G23" s="31" t="s">
        <v>161</v>
      </c>
      <c r="H23" s="29" t="s">
        <v>165</v>
      </c>
      <c r="I23" s="30" t="s">
        <v>170</v>
      </c>
      <c r="J23" s="33" t="s">
        <v>183</v>
      </c>
      <c r="K23" s="35" t="s">
        <v>170</v>
      </c>
      <c r="L23" s="10">
        <v>34</v>
      </c>
      <c r="M23" s="10">
        <v>10</v>
      </c>
      <c r="N23" s="10">
        <v>12</v>
      </c>
      <c r="O23" s="10">
        <v>5</v>
      </c>
      <c r="P23" s="10">
        <v>8</v>
      </c>
      <c r="Q23" s="10">
        <v>7</v>
      </c>
      <c r="R23" s="10">
        <v>2</v>
      </c>
      <c r="S23" s="11">
        <f t="shared" si="0"/>
        <v>78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2.75" customHeight="1" x14ac:dyDescent="0.25">
      <c r="A24" s="16" t="s">
        <v>90</v>
      </c>
      <c r="B24" s="23" t="s">
        <v>123</v>
      </c>
      <c r="C24" s="22" t="s">
        <v>55</v>
      </c>
      <c r="D24" s="21">
        <v>1880000</v>
      </c>
      <c r="E24" s="21">
        <v>850000</v>
      </c>
      <c r="F24" s="27" t="s">
        <v>155</v>
      </c>
      <c r="G24" s="30" t="s">
        <v>170</v>
      </c>
      <c r="H24" s="29" t="s">
        <v>166</v>
      </c>
      <c r="I24" s="30" t="s">
        <v>170</v>
      </c>
      <c r="J24" s="33" t="s">
        <v>184</v>
      </c>
      <c r="K24" s="35" t="s">
        <v>170</v>
      </c>
      <c r="L24" s="10">
        <v>27</v>
      </c>
      <c r="M24" s="10">
        <v>11</v>
      </c>
      <c r="N24" s="10">
        <v>11</v>
      </c>
      <c r="O24" s="10">
        <v>5</v>
      </c>
      <c r="P24" s="10">
        <v>8</v>
      </c>
      <c r="Q24" s="10">
        <v>9</v>
      </c>
      <c r="R24" s="10">
        <v>5</v>
      </c>
      <c r="S24" s="11">
        <f t="shared" si="0"/>
        <v>76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6" customFormat="1" ht="12.75" customHeight="1" x14ac:dyDescent="0.25">
      <c r="A25" s="16" t="s">
        <v>91</v>
      </c>
      <c r="B25" s="16" t="s">
        <v>124</v>
      </c>
      <c r="C25" s="22" t="s">
        <v>56</v>
      </c>
      <c r="D25" s="21">
        <v>2818000</v>
      </c>
      <c r="E25" s="21">
        <v>1400000</v>
      </c>
      <c r="F25" s="27" t="s">
        <v>155</v>
      </c>
      <c r="G25" s="30" t="s">
        <v>170</v>
      </c>
      <c r="H25" s="29" t="s">
        <v>154</v>
      </c>
      <c r="I25" s="30" t="s">
        <v>170</v>
      </c>
      <c r="J25" s="33" t="s">
        <v>185</v>
      </c>
      <c r="K25" s="35" t="s">
        <v>170</v>
      </c>
      <c r="L25" s="10">
        <v>20</v>
      </c>
      <c r="M25" s="10">
        <v>12</v>
      </c>
      <c r="N25" s="10">
        <v>8</v>
      </c>
      <c r="O25" s="10">
        <v>5</v>
      </c>
      <c r="P25" s="10">
        <v>7</v>
      </c>
      <c r="Q25" s="10">
        <v>7</v>
      </c>
      <c r="R25" s="10">
        <v>4</v>
      </c>
      <c r="S25" s="11">
        <f t="shared" si="0"/>
        <v>63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6" customFormat="1" ht="12.75" customHeight="1" x14ac:dyDescent="0.25">
      <c r="A26" s="16" t="s">
        <v>92</v>
      </c>
      <c r="B26" s="24" t="s">
        <v>125</v>
      </c>
      <c r="C26" s="22" t="s">
        <v>57</v>
      </c>
      <c r="D26" s="21">
        <v>1753500</v>
      </c>
      <c r="E26" s="21">
        <v>800000</v>
      </c>
      <c r="F26" s="27" t="s">
        <v>156</v>
      </c>
      <c r="G26" s="30" t="s">
        <v>170</v>
      </c>
      <c r="H26" s="29" t="s">
        <v>165</v>
      </c>
      <c r="I26" s="30" t="s">
        <v>171</v>
      </c>
      <c r="J26" s="33" t="s">
        <v>174</v>
      </c>
      <c r="K26" s="35" t="s">
        <v>170</v>
      </c>
      <c r="L26" s="10">
        <v>35</v>
      </c>
      <c r="M26" s="10">
        <v>13</v>
      </c>
      <c r="N26" s="10">
        <v>11</v>
      </c>
      <c r="O26" s="10">
        <v>5</v>
      </c>
      <c r="P26" s="10">
        <v>8</v>
      </c>
      <c r="Q26" s="10">
        <v>6</v>
      </c>
      <c r="R26" s="10">
        <v>4</v>
      </c>
      <c r="S26" s="11">
        <f t="shared" si="0"/>
        <v>82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6" customFormat="1" ht="12.6" x14ac:dyDescent="0.25">
      <c r="A27" s="16" t="s">
        <v>93</v>
      </c>
      <c r="B27" s="16" t="s">
        <v>126</v>
      </c>
      <c r="C27" s="22" t="s">
        <v>58</v>
      </c>
      <c r="D27" s="21">
        <v>3277785</v>
      </c>
      <c r="E27" s="21">
        <v>1130000</v>
      </c>
      <c r="F27" s="27" t="s">
        <v>157</v>
      </c>
      <c r="G27" s="30" t="s">
        <v>170</v>
      </c>
      <c r="H27" s="29" t="s">
        <v>160</v>
      </c>
      <c r="I27" s="30" t="s">
        <v>170</v>
      </c>
      <c r="J27" s="33" t="s">
        <v>175</v>
      </c>
      <c r="K27" s="35" t="s">
        <v>170</v>
      </c>
      <c r="L27" s="10">
        <v>35</v>
      </c>
      <c r="M27" s="10">
        <v>13</v>
      </c>
      <c r="N27" s="10">
        <v>12</v>
      </c>
      <c r="O27" s="10">
        <v>5</v>
      </c>
      <c r="P27" s="10">
        <v>8</v>
      </c>
      <c r="Q27" s="10">
        <v>8</v>
      </c>
      <c r="R27" s="10">
        <v>4</v>
      </c>
      <c r="S27" s="11">
        <f t="shared" si="0"/>
        <v>85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6" customFormat="1" ht="12.75" customHeight="1" x14ac:dyDescent="0.25">
      <c r="A28" s="16" t="s">
        <v>94</v>
      </c>
      <c r="B28" s="16" t="s">
        <v>126</v>
      </c>
      <c r="C28" s="22" t="s">
        <v>59</v>
      </c>
      <c r="D28" s="21">
        <v>2753707</v>
      </c>
      <c r="E28" s="21">
        <v>325000</v>
      </c>
      <c r="F28" s="27" t="s">
        <v>158</v>
      </c>
      <c r="G28" s="30" t="s">
        <v>171</v>
      </c>
      <c r="H28" s="29" t="s">
        <v>152</v>
      </c>
      <c r="I28" s="30" t="s">
        <v>170</v>
      </c>
      <c r="J28" s="33" t="s">
        <v>176</v>
      </c>
      <c r="K28" s="35" t="s">
        <v>170</v>
      </c>
      <c r="L28" s="10">
        <v>27</v>
      </c>
      <c r="M28" s="10">
        <v>11</v>
      </c>
      <c r="N28" s="10">
        <v>9</v>
      </c>
      <c r="O28" s="10">
        <v>4</v>
      </c>
      <c r="P28" s="10">
        <v>4</v>
      </c>
      <c r="Q28" s="10">
        <v>4</v>
      </c>
      <c r="R28" s="10">
        <v>4</v>
      </c>
      <c r="S28" s="11">
        <f t="shared" si="0"/>
        <v>63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6" customFormat="1" ht="12.75" customHeight="1" x14ac:dyDescent="0.25">
      <c r="A29" s="16" t="s">
        <v>95</v>
      </c>
      <c r="B29" s="16" t="s">
        <v>127</v>
      </c>
      <c r="C29" s="22" t="s">
        <v>60</v>
      </c>
      <c r="D29" s="21">
        <v>891000</v>
      </c>
      <c r="E29" s="21">
        <v>400000</v>
      </c>
      <c r="F29" s="27" t="s">
        <v>159</v>
      </c>
      <c r="G29" s="30" t="s">
        <v>171</v>
      </c>
      <c r="H29" s="29" t="s">
        <v>156</v>
      </c>
      <c r="I29" s="30" t="s">
        <v>170</v>
      </c>
      <c r="J29" s="33" t="s">
        <v>177</v>
      </c>
      <c r="K29" s="35" t="s">
        <v>170</v>
      </c>
      <c r="L29" s="10">
        <v>15</v>
      </c>
      <c r="M29" s="10">
        <v>9</v>
      </c>
      <c r="N29" s="10">
        <v>7</v>
      </c>
      <c r="O29" s="10">
        <v>4</v>
      </c>
      <c r="P29" s="10">
        <v>7</v>
      </c>
      <c r="Q29" s="10">
        <v>6</v>
      </c>
      <c r="R29" s="10">
        <v>2</v>
      </c>
      <c r="S29" s="11">
        <f t="shared" si="0"/>
        <v>50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6" customFormat="1" ht="12.75" customHeight="1" x14ac:dyDescent="0.25">
      <c r="A30" s="16" t="s">
        <v>96</v>
      </c>
      <c r="B30" s="16" t="s">
        <v>128</v>
      </c>
      <c r="C30" s="22" t="s">
        <v>61</v>
      </c>
      <c r="D30" s="21">
        <v>2714000</v>
      </c>
      <c r="E30" s="21">
        <v>1350000</v>
      </c>
      <c r="F30" s="28" t="s">
        <v>160</v>
      </c>
      <c r="G30" s="30" t="s">
        <v>170</v>
      </c>
      <c r="H30" s="29" t="s">
        <v>162</v>
      </c>
      <c r="I30" s="30" t="s">
        <v>171</v>
      </c>
      <c r="J30" s="33" t="s">
        <v>178</v>
      </c>
      <c r="K30" s="35" t="s">
        <v>171</v>
      </c>
      <c r="L30" s="10">
        <v>36</v>
      </c>
      <c r="M30" s="10">
        <v>13</v>
      </c>
      <c r="N30" s="10">
        <v>12</v>
      </c>
      <c r="O30" s="10">
        <v>5</v>
      </c>
      <c r="P30" s="10">
        <v>7</v>
      </c>
      <c r="Q30" s="10">
        <v>7</v>
      </c>
      <c r="R30" s="10">
        <v>3</v>
      </c>
      <c r="S30" s="11">
        <f t="shared" si="0"/>
        <v>83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6" customFormat="1" ht="12.75" customHeight="1" x14ac:dyDescent="0.25">
      <c r="A31" s="16" t="s">
        <v>97</v>
      </c>
      <c r="B31" s="16" t="s">
        <v>129</v>
      </c>
      <c r="C31" s="22" t="s">
        <v>62</v>
      </c>
      <c r="D31" s="21">
        <v>1830000</v>
      </c>
      <c r="E31" s="21">
        <v>900000</v>
      </c>
      <c r="F31" s="32" t="s">
        <v>161</v>
      </c>
      <c r="G31" s="31" t="s">
        <v>161</v>
      </c>
      <c r="H31" s="29" t="s">
        <v>147</v>
      </c>
      <c r="I31" s="31" t="s">
        <v>161</v>
      </c>
      <c r="J31" s="33" t="s">
        <v>179</v>
      </c>
      <c r="K31" s="35" t="s">
        <v>170</v>
      </c>
      <c r="L31" s="10">
        <v>20</v>
      </c>
      <c r="M31" s="10">
        <v>12</v>
      </c>
      <c r="N31" s="10">
        <v>9</v>
      </c>
      <c r="O31" s="10">
        <v>5</v>
      </c>
      <c r="P31" s="10">
        <v>8</v>
      </c>
      <c r="Q31" s="10">
        <v>8</v>
      </c>
      <c r="R31" s="10">
        <v>4</v>
      </c>
      <c r="S31" s="11">
        <f t="shared" si="0"/>
        <v>66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6" customFormat="1" ht="12.6" x14ac:dyDescent="0.25">
      <c r="A32" s="16" t="s">
        <v>98</v>
      </c>
      <c r="B32" s="16" t="s">
        <v>130</v>
      </c>
      <c r="C32" s="22" t="s">
        <v>63</v>
      </c>
      <c r="D32" s="21">
        <v>1556150</v>
      </c>
      <c r="E32" s="21">
        <v>775000</v>
      </c>
      <c r="F32" s="27" t="s">
        <v>162</v>
      </c>
      <c r="G32" s="30" t="s">
        <v>170</v>
      </c>
      <c r="H32" s="29" t="s">
        <v>151</v>
      </c>
      <c r="I32" s="30" t="s">
        <v>171</v>
      </c>
      <c r="J32" s="33" t="s">
        <v>180</v>
      </c>
      <c r="K32" s="35" t="s">
        <v>170</v>
      </c>
      <c r="L32" s="10">
        <v>15</v>
      </c>
      <c r="M32" s="10">
        <v>11</v>
      </c>
      <c r="N32" s="10">
        <v>8</v>
      </c>
      <c r="O32" s="10">
        <v>5</v>
      </c>
      <c r="P32" s="10">
        <v>7</v>
      </c>
      <c r="Q32" s="10">
        <v>6</v>
      </c>
      <c r="R32" s="10">
        <v>3</v>
      </c>
      <c r="S32" s="11">
        <f t="shared" si="0"/>
        <v>55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6" customFormat="1" ht="12.75" customHeight="1" x14ac:dyDescent="0.25">
      <c r="A33" s="16" t="s">
        <v>99</v>
      </c>
      <c r="B33" s="16" t="s">
        <v>131</v>
      </c>
      <c r="C33" s="22" t="s">
        <v>64</v>
      </c>
      <c r="D33" s="17">
        <v>2757200</v>
      </c>
      <c r="E33" s="17">
        <v>900000</v>
      </c>
      <c r="F33" s="27" t="s">
        <v>163</v>
      </c>
      <c r="G33" s="30" t="s">
        <v>171</v>
      </c>
      <c r="H33" s="29" t="s">
        <v>157</v>
      </c>
      <c r="I33" s="30" t="s">
        <v>171</v>
      </c>
      <c r="J33" s="33" t="s">
        <v>181</v>
      </c>
      <c r="K33" s="35" t="s">
        <v>170</v>
      </c>
      <c r="L33" s="10">
        <v>27</v>
      </c>
      <c r="M33" s="10">
        <v>11</v>
      </c>
      <c r="N33" s="10">
        <v>9</v>
      </c>
      <c r="O33" s="10">
        <v>5</v>
      </c>
      <c r="P33" s="10">
        <v>6</v>
      </c>
      <c r="Q33" s="10">
        <v>7</v>
      </c>
      <c r="R33" s="10">
        <v>4</v>
      </c>
      <c r="S33" s="11">
        <f t="shared" si="0"/>
        <v>69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6" customFormat="1" ht="12.75" customHeight="1" x14ac:dyDescent="0.25">
      <c r="A34" s="16" t="s">
        <v>100</v>
      </c>
      <c r="B34" s="16" t="s">
        <v>132</v>
      </c>
      <c r="C34" s="22" t="s">
        <v>65</v>
      </c>
      <c r="D34" s="17">
        <v>1829000</v>
      </c>
      <c r="E34" s="17">
        <v>750000</v>
      </c>
      <c r="F34" s="27" t="s">
        <v>164</v>
      </c>
      <c r="G34" s="30" t="s">
        <v>170</v>
      </c>
      <c r="H34" s="29" t="s">
        <v>163</v>
      </c>
      <c r="I34" s="30" t="s">
        <v>171</v>
      </c>
      <c r="J34" s="33" t="s">
        <v>182</v>
      </c>
      <c r="K34" s="35" t="s">
        <v>170</v>
      </c>
      <c r="L34" s="10">
        <v>12</v>
      </c>
      <c r="M34" s="10">
        <v>11</v>
      </c>
      <c r="N34" s="10">
        <v>7</v>
      </c>
      <c r="O34" s="10">
        <v>5</v>
      </c>
      <c r="P34" s="10">
        <v>7</v>
      </c>
      <c r="Q34" s="10">
        <v>6</v>
      </c>
      <c r="R34" s="10">
        <v>4</v>
      </c>
      <c r="S34" s="11">
        <f t="shared" si="0"/>
        <v>52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6" customFormat="1" ht="12.75" customHeight="1" x14ac:dyDescent="0.25">
      <c r="A35" s="16" t="s">
        <v>101</v>
      </c>
      <c r="B35" s="16" t="s">
        <v>133</v>
      </c>
      <c r="C35" s="22" t="s">
        <v>66</v>
      </c>
      <c r="D35" s="21">
        <v>1494000</v>
      </c>
      <c r="E35" s="21">
        <v>1150000</v>
      </c>
      <c r="F35" s="27" t="s">
        <v>165</v>
      </c>
      <c r="G35" s="30" t="s">
        <v>170</v>
      </c>
      <c r="H35" s="29" t="s">
        <v>150</v>
      </c>
      <c r="I35" s="30" t="s">
        <v>171</v>
      </c>
      <c r="J35" s="33" t="s">
        <v>183</v>
      </c>
      <c r="K35" s="35" t="s">
        <v>170</v>
      </c>
      <c r="L35" s="10">
        <v>35</v>
      </c>
      <c r="M35" s="10">
        <v>11</v>
      </c>
      <c r="N35" s="10">
        <v>11</v>
      </c>
      <c r="O35" s="10">
        <v>5</v>
      </c>
      <c r="P35" s="10">
        <v>8</v>
      </c>
      <c r="Q35" s="10">
        <v>8</v>
      </c>
      <c r="R35" s="10">
        <v>4</v>
      </c>
      <c r="S35" s="11">
        <f>SUM(L35:R35)</f>
        <v>82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s="6" customFormat="1" ht="12.75" customHeight="1" x14ac:dyDescent="0.25">
      <c r="A36" s="16" t="s">
        <v>102</v>
      </c>
      <c r="B36" s="16" t="s">
        <v>134</v>
      </c>
      <c r="C36" s="22" t="s">
        <v>67</v>
      </c>
      <c r="D36" s="21">
        <v>1235000</v>
      </c>
      <c r="E36" s="21">
        <v>900000</v>
      </c>
      <c r="F36" s="27" t="s">
        <v>157</v>
      </c>
      <c r="G36" s="30" t="s">
        <v>170</v>
      </c>
      <c r="H36" s="29" t="s">
        <v>146</v>
      </c>
      <c r="I36" s="30" t="s">
        <v>170</v>
      </c>
      <c r="J36" s="33" t="s">
        <v>184</v>
      </c>
      <c r="K36" s="35" t="s">
        <v>170</v>
      </c>
      <c r="L36" s="10">
        <v>36</v>
      </c>
      <c r="M36" s="10">
        <v>13</v>
      </c>
      <c r="N36" s="10">
        <v>13</v>
      </c>
      <c r="O36" s="10">
        <v>5</v>
      </c>
      <c r="P36" s="10">
        <v>8</v>
      </c>
      <c r="Q36" s="10">
        <v>8</v>
      </c>
      <c r="R36" s="10">
        <v>4</v>
      </c>
      <c r="S36" s="11">
        <f t="shared" si="0"/>
        <v>87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s="6" customFormat="1" ht="12.75" customHeight="1" x14ac:dyDescent="0.25">
      <c r="A37" s="16" t="s">
        <v>103</v>
      </c>
      <c r="B37" s="25" t="s">
        <v>135</v>
      </c>
      <c r="C37" s="22" t="s">
        <v>68</v>
      </c>
      <c r="D37" s="21">
        <v>1843400</v>
      </c>
      <c r="E37" s="21">
        <v>970000</v>
      </c>
      <c r="F37" s="27" t="s">
        <v>166</v>
      </c>
      <c r="G37" s="30" t="s">
        <v>170</v>
      </c>
      <c r="H37" s="29" t="s">
        <v>164</v>
      </c>
      <c r="I37" s="30" t="s">
        <v>170</v>
      </c>
      <c r="J37" s="33" t="s">
        <v>185</v>
      </c>
      <c r="K37" s="35" t="s">
        <v>170</v>
      </c>
      <c r="L37" s="10">
        <v>27</v>
      </c>
      <c r="M37" s="10">
        <v>11</v>
      </c>
      <c r="N37" s="10">
        <v>12</v>
      </c>
      <c r="O37" s="10">
        <v>4</v>
      </c>
      <c r="P37" s="10">
        <v>8</v>
      </c>
      <c r="Q37" s="10">
        <v>6</v>
      </c>
      <c r="R37" s="10">
        <v>5</v>
      </c>
      <c r="S37" s="11">
        <f t="shared" si="0"/>
        <v>73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s="6" customFormat="1" ht="12.75" customHeight="1" x14ac:dyDescent="0.25">
      <c r="A38" s="16" t="s">
        <v>104</v>
      </c>
      <c r="B38" s="16" t="s">
        <v>133</v>
      </c>
      <c r="C38" s="22" t="s">
        <v>69</v>
      </c>
      <c r="D38" s="21">
        <v>1072000</v>
      </c>
      <c r="E38" s="21">
        <v>850000</v>
      </c>
      <c r="F38" s="27" t="s">
        <v>167</v>
      </c>
      <c r="G38" s="31" t="s">
        <v>161</v>
      </c>
      <c r="H38" s="29" t="s">
        <v>154</v>
      </c>
      <c r="I38" s="31" t="s">
        <v>170</v>
      </c>
      <c r="J38" s="33" t="s">
        <v>174</v>
      </c>
      <c r="K38" s="35" t="s">
        <v>170</v>
      </c>
      <c r="L38" s="10">
        <v>35</v>
      </c>
      <c r="M38" s="10">
        <v>11</v>
      </c>
      <c r="N38" s="10">
        <v>13</v>
      </c>
      <c r="O38" s="10">
        <v>5</v>
      </c>
      <c r="P38" s="10">
        <v>9</v>
      </c>
      <c r="Q38" s="10">
        <v>9</v>
      </c>
      <c r="R38" s="10">
        <v>4</v>
      </c>
      <c r="S38" s="11">
        <f t="shared" si="0"/>
        <v>86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s="6" customFormat="1" ht="12.75" customHeight="1" x14ac:dyDescent="0.25">
      <c r="A39" s="16" t="s">
        <v>105</v>
      </c>
      <c r="B39" s="16" t="s">
        <v>136</v>
      </c>
      <c r="C39" s="22" t="s">
        <v>70</v>
      </c>
      <c r="D39" s="21">
        <v>1208000</v>
      </c>
      <c r="E39" s="21">
        <v>720000</v>
      </c>
      <c r="F39" s="27" t="s">
        <v>168</v>
      </c>
      <c r="G39" s="31" t="s">
        <v>171</v>
      </c>
      <c r="H39" s="29" t="s">
        <v>173</v>
      </c>
      <c r="I39" s="30" t="s">
        <v>171</v>
      </c>
      <c r="J39" s="33" t="s">
        <v>175</v>
      </c>
      <c r="K39" s="35" t="s">
        <v>170</v>
      </c>
      <c r="L39" s="10">
        <v>15</v>
      </c>
      <c r="M39" s="10">
        <v>11</v>
      </c>
      <c r="N39" s="10">
        <v>8</v>
      </c>
      <c r="O39" s="10">
        <v>4</v>
      </c>
      <c r="P39" s="10">
        <v>7</v>
      </c>
      <c r="Q39" s="10">
        <v>6</v>
      </c>
      <c r="R39" s="10">
        <v>3</v>
      </c>
      <c r="S39" s="11">
        <f t="shared" si="0"/>
        <v>54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s="6" customFormat="1" ht="12.6" x14ac:dyDescent="0.25">
      <c r="A40" s="16" t="s">
        <v>106</v>
      </c>
      <c r="B40" s="16" t="s">
        <v>137</v>
      </c>
      <c r="C40" s="22" t="s">
        <v>71</v>
      </c>
      <c r="D40" s="21">
        <v>2035000</v>
      </c>
      <c r="E40" s="21">
        <v>800000</v>
      </c>
      <c r="F40" s="27" t="s">
        <v>169</v>
      </c>
      <c r="G40" s="30" t="s">
        <v>171</v>
      </c>
      <c r="H40" s="29" t="s">
        <v>166</v>
      </c>
      <c r="I40" s="30" t="s">
        <v>171</v>
      </c>
      <c r="J40" s="33" t="s">
        <v>176</v>
      </c>
      <c r="K40" s="35" t="s">
        <v>171</v>
      </c>
      <c r="L40" s="10">
        <v>17</v>
      </c>
      <c r="M40" s="10">
        <v>10</v>
      </c>
      <c r="N40" s="10">
        <v>8</v>
      </c>
      <c r="O40" s="10">
        <v>4</v>
      </c>
      <c r="P40" s="10">
        <v>6</v>
      </c>
      <c r="Q40" s="10">
        <v>6</v>
      </c>
      <c r="R40" s="10">
        <v>3</v>
      </c>
      <c r="S40" s="11">
        <f t="shared" si="0"/>
        <v>54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s="6" customFormat="1" ht="12.75" customHeight="1" x14ac:dyDescent="0.25">
      <c r="A41" s="16" t="s">
        <v>107</v>
      </c>
      <c r="B41" s="16" t="s">
        <v>138</v>
      </c>
      <c r="C41" s="22" t="s">
        <v>72</v>
      </c>
      <c r="D41" s="21">
        <v>3834804</v>
      </c>
      <c r="E41" s="21">
        <v>1800000</v>
      </c>
      <c r="F41" s="27" t="s">
        <v>154</v>
      </c>
      <c r="G41" s="30" t="s">
        <v>171</v>
      </c>
      <c r="H41" s="29" t="s">
        <v>153</v>
      </c>
      <c r="I41" s="30" t="s">
        <v>170</v>
      </c>
      <c r="J41" s="33" t="s">
        <v>177</v>
      </c>
      <c r="K41" s="35" t="s">
        <v>170</v>
      </c>
      <c r="L41" s="10">
        <v>20</v>
      </c>
      <c r="M41" s="10">
        <v>12</v>
      </c>
      <c r="N41" s="10">
        <v>9</v>
      </c>
      <c r="O41" s="10">
        <v>4</v>
      </c>
      <c r="P41" s="10">
        <v>5</v>
      </c>
      <c r="Q41" s="10">
        <v>5</v>
      </c>
      <c r="R41" s="10">
        <v>4</v>
      </c>
      <c r="S41" s="11">
        <f t="shared" si="0"/>
        <v>59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s="6" customFormat="1" ht="12.75" customHeight="1" x14ac:dyDescent="0.25">
      <c r="A42" s="16" t="s">
        <v>108</v>
      </c>
      <c r="B42" s="16" t="s">
        <v>139</v>
      </c>
      <c r="C42" s="22" t="s">
        <v>73</v>
      </c>
      <c r="D42" s="21">
        <v>1795000</v>
      </c>
      <c r="E42" s="21">
        <v>800000</v>
      </c>
      <c r="F42" s="27" t="s">
        <v>146</v>
      </c>
      <c r="G42" s="30" t="s">
        <v>170</v>
      </c>
      <c r="H42" s="29" t="s">
        <v>148</v>
      </c>
      <c r="I42" s="30" t="s">
        <v>171</v>
      </c>
      <c r="J42" s="33" t="s">
        <v>178</v>
      </c>
      <c r="K42" s="35" t="s">
        <v>170</v>
      </c>
      <c r="L42" s="10">
        <v>19</v>
      </c>
      <c r="M42" s="10">
        <v>10</v>
      </c>
      <c r="N42" s="10">
        <v>9</v>
      </c>
      <c r="O42" s="10">
        <v>5</v>
      </c>
      <c r="P42" s="10">
        <v>7</v>
      </c>
      <c r="Q42" s="10">
        <v>6</v>
      </c>
      <c r="R42" s="10">
        <v>2</v>
      </c>
      <c r="S42" s="11">
        <f t="shared" si="0"/>
        <v>58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s="6" customFormat="1" ht="12.75" customHeight="1" x14ac:dyDescent="0.25">
      <c r="A43" s="16" t="s">
        <v>109</v>
      </c>
      <c r="B43" s="14" t="s">
        <v>140</v>
      </c>
      <c r="C43" s="22" t="s">
        <v>74</v>
      </c>
      <c r="D43" s="21">
        <v>600000</v>
      </c>
      <c r="E43" s="21">
        <v>500000</v>
      </c>
      <c r="F43" s="32" t="s">
        <v>161</v>
      </c>
      <c r="G43" s="31" t="s">
        <v>161</v>
      </c>
      <c r="H43" s="29" t="s">
        <v>158</v>
      </c>
      <c r="I43" s="30" t="s">
        <v>171</v>
      </c>
      <c r="J43" s="33" t="s">
        <v>179</v>
      </c>
      <c r="K43" s="35" t="s">
        <v>171</v>
      </c>
      <c r="L43" s="10">
        <v>21</v>
      </c>
      <c r="M43" s="10">
        <v>9</v>
      </c>
      <c r="N43" s="10">
        <v>9</v>
      </c>
      <c r="O43" s="10">
        <v>5</v>
      </c>
      <c r="P43" s="10">
        <v>7</v>
      </c>
      <c r="Q43" s="10">
        <v>4</v>
      </c>
      <c r="R43" s="10">
        <v>2</v>
      </c>
      <c r="S43" s="11">
        <f t="shared" si="0"/>
        <v>57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s="6" customFormat="1" ht="12.75" customHeight="1" x14ac:dyDescent="0.25">
      <c r="A44" s="16" t="s">
        <v>110</v>
      </c>
      <c r="B44" s="16" t="s">
        <v>141</v>
      </c>
      <c r="C44" s="22" t="s">
        <v>75</v>
      </c>
      <c r="D44" s="21">
        <v>1125000</v>
      </c>
      <c r="E44" s="21">
        <v>600000</v>
      </c>
      <c r="F44" s="27" t="s">
        <v>160</v>
      </c>
      <c r="G44" s="30" t="s">
        <v>170</v>
      </c>
      <c r="H44" s="29" t="s">
        <v>167</v>
      </c>
      <c r="I44" s="31" t="s">
        <v>161</v>
      </c>
      <c r="J44" s="33" t="s">
        <v>180</v>
      </c>
      <c r="K44" s="35" t="s">
        <v>170</v>
      </c>
      <c r="L44" s="10">
        <v>31</v>
      </c>
      <c r="M44" s="10">
        <v>13</v>
      </c>
      <c r="N44" s="10">
        <v>12</v>
      </c>
      <c r="O44" s="10">
        <v>5</v>
      </c>
      <c r="P44" s="10">
        <v>8</v>
      </c>
      <c r="Q44" s="10">
        <v>7</v>
      </c>
      <c r="R44" s="10">
        <v>4</v>
      </c>
      <c r="S44" s="11">
        <f t="shared" si="0"/>
        <v>80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s="6" customFormat="1" ht="12.75" customHeight="1" x14ac:dyDescent="0.25">
      <c r="A45" s="16" t="s">
        <v>111</v>
      </c>
      <c r="B45" s="16" t="s">
        <v>142</v>
      </c>
      <c r="C45" s="22" t="s">
        <v>76</v>
      </c>
      <c r="D45" s="21">
        <v>2025000</v>
      </c>
      <c r="E45" s="21">
        <v>600000</v>
      </c>
      <c r="F45" s="27" t="s">
        <v>150</v>
      </c>
      <c r="G45" s="30" t="s">
        <v>170</v>
      </c>
      <c r="H45" s="29" t="s">
        <v>159</v>
      </c>
      <c r="I45" s="30" t="s">
        <v>170</v>
      </c>
      <c r="J45" s="33" t="s">
        <v>174</v>
      </c>
      <c r="K45" s="35" t="s">
        <v>170</v>
      </c>
      <c r="L45" s="10">
        <v>34</v>
      </c>
      <c r="M45" s="10">
        <v>13</v>
      </c>
      <c r="N45" s="10">
        <v>13</v>
      </c>
      <c r="O45" s="10">
        <v>5</v>
      </c>
      <c r="P45" s="10">
        <v>9</v>
      </c>
      <c r="Q45" s="10">
        <v>9</v>
      </c>
      <c r="R45" s="10">
        <v>4</v>
      </c>
      <c r="S45" s="11">
        <f t="shared" si="0"/>
        <v>87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s="6" customFormat="1" ht="12.75" customHeight="1" x14ac:dyDescent="0.25">
      <c r="A46" s="16" t="s">
        <v>112</v>
      </c>
      <c r="B46" s="16" t="s">
        <v>143</v>
      </c>
      <c r="C46" s="22" t="s">
        <v>77</v>
      </c>
      <c r="D46" s="21">
        <v>1987000</v>
      </c>
      <c r="E46" s="21">
        <v>880000</v>
      </c>
      <c r="F46" s="27" t="s">
        <v>151</v>
      </c>
      <c r="G46" s="30" t="s">
        <v>170</v>
      </c>
      <c r="H46" s="29" t="s">
        <v>149</v>
      </c>
      <c r="I46" s="30" t="s">
        <v>170</v>
      </c>
      <c r="J46" s="33" t="s">
        <v>183</v>
      </c>
      <c r="K46" s="35" t="s">
        <v>171</v>
      </c>
      <c r="L46" s="10">
        <v>37</v>
      </c>
      <c r="M46" s="10">
        <v>13</v>
      </c>
      <c r="N46" s="10">
        <v>13</v>
      </c>
      <c r="O46" s="10">
        <v>5</v>
      </c>
      <c r="P46" s="10">
        <v>7</v>
      </c>
      <c r="Q46" s="10">
        <v>8</v>
      </c>
      <c r="R46" s="10">
        <v>2</v>
      </c>
      <c r="S46" s="11">
        <f t="shared" si="0"/>
        <v>85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s="6" customFormat="1" ht="12.75" customHeight="1" x14ac:dyDescent="0.25">
      <c r="A47" s="16" t="s">
        <v>113</v>
      </c>
      <c r="B47" s="16" t="s">
        <v>144</v>
      </c>
      <c r="C47" s="22" t="s">
        <v>78</v>
      </c>
      <c r="D47" s="21">
        <v>1180000</v>
      </c>
      <c r="E47" s="21">
        <v>750000</v>
      </c>
      <c r="F47" s="27" t="s">
        <v>152</v>
      </c>
      <c r="G47" s="30" t="s">
        <v>170</v>
      </c>
      <c r="H47" s="29" t="s">
        <v>168</v>
      </c>
      <c r="I47" s="31" t="s">
        <v>170</v>
      </c>
      <c r="J47" s="34" t="s">
        <v>184</v>
      </c>
      <c r="K47" s="35" t="s">
        <v>171</v>
      </c>
      <c r="L47" s="10">
        <v>18</v>
      </c>
      <c r="M47" s="10">
        <v>10</v>
      </c>
      <c r="N47" s="10">
        <v>10</v>
      </c>
      <c r="O47" s="10">
        <v>5</v>
      </c>
      <c r="P47" s="10">
        <v>7</v>
      </c>
      <c r="Q47" s="10">
        <v>6</v>
      </c>
      <c r="R47" s="10">
        <v>3</v>
      </c>
      <c r="S47" s="11">
        <f t="shared" si="0"/>
        <v>59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s="6" customFormat="1" ht="12.75" customHeight="1" x14ac:dyDescent="0.25">
      <c r="A48" s="16" t="s">
        <v>114</v>
      </c>
      <c r="B48" s="16" t="s">
        <v>145</v>
      </c>
      <c r="C48" s="22" t="s">
        <v>79</v>
      </c>
      <c r="D48" s="21">
        <v>385800</v>
      </c>
      <c r="E48" s="21">
        <v>347220</v>
      </c>
      <c r="F48" s="27" t="s">
        <v>153</v>
      </c>
      <c r="G48" s="30" t="s">
        <v>171</v>
      </c>
      <c r="H48" s="29" t="s">
        <v>155</v>
      </c>
      <c r="I48" s="30" t="s">
        <v>171</v>
      </c>
      <c r="J48" s="33" t="s">
        <v>185</v>
      </c>
      <c r="K48" s="35" t="s">
        <v>170</v>
      </c>
      <c r="L48" s="10">
        <v>15</v>
      </c>
      <c r="M48" s="10">
        <v>9</v>
      </c>
      <c r="N48" s="10">
        <v>9</v>
      </c>
      <c r="O48" s="10">
        <v>4</v>
      </c>
      <c r="P48" s="10">
        <v>4</v>
      </c>
      <c r="Q48" s="10">
        <v>4</v>
      </c>
      <c r="R48" s="10">
        <v>2</v>
      </c>
      <c r="S48" s="11">
        <f t="shared" si="0"/>
        <v>47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4:8" ht="12.6" x14ac:dyDescent="0.3">
      <c r="D49" s="26">
        <f>SUM(D14:D48)</f>
        <v>60121279</v>
      </c>
      <c r="E49" s="26">
        <f>SUM(E14:E48)</f>
        <v>28391220</v>
      </c>
      <c r="F49" s="7"/>
    </row>
    <row r="50" spans="4:8" ht="12" x14ac:dyDescent="0.3">
      <c r="E50" s="7"/>
      <c r="F50" s="7"/>
      <c r="G50" s="7"/>
      <c r="H50" s="7"/>
    </row>
    <row r="51" spans="4:8" ht="12" x14ac:dyDescent="0.3"/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48" xr:uid="{6BB575C4-3523-43D3-855E-FD71A068259F}">
      <formula1>40</formula1>
    </dataValidation>
    <dataValidation type="decimal" operator="lessThanOrEqual" allowBlank="1" showInputMessage="1" showErrorMessage="1" error="max. 15" sqref="M14:N48" xr:uid="{565D1A19-9806-4DF2-ABFB-AD6A56786362}">
      <formula1>15</formula1>
    </dataValidation>
    <dataValidation type="decimal" operator="lessThanOrEqual" allowBlank="1" showInputMessage="1" showErrorMessage="1" error="max. 10" sqref="P14:Q48" xr:uid="{9C26E892-E78D-4975-9DD7-A9CD0C08B4F8}">
      <formula1>10</formula1>
    </dataValidation>
    <dataValidation type="decimal" operator="lessThanOrEqual" allowBlank="1" showInputMessage="1" showErrorMessage="1" error="max. 5" sqref="R14:R48 O14:O48" xr:uid="{5C2EB249-E6AF-44F6-945A-FC61EB3517B3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84D3A-295E-4086-AA29-CADD544F0352}">
  <dimension ref="A1:BU5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9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3" ht="38.25" customHeight="1" x14ac:dyDescent="0.3">
      <c r="A1" s="1" t="s">
        <v>36</v>
      </c>
    </row>
    <row r="2" spans="1:73" ht="12.6" x14ac:dyDescent="0.3">
      <c r="A2" s="4" t="s">
        <v>43</v>
      </c>
      <c r="D2" s="4" t="s">
        <v>25</v>
      </c>
    </row>
    <row r="3" spans="1:73" ht="12.6" x14ac:dyDescent="0.3">
      <c r="A3" s="4" t="s">
        <v>42</v>
      </c>
      <c r="D3" s="45" t="s">
        <v>37</v>
      </c>
      <c r="E3" s="45"/>
      <c r="F3" s="45"/>
      <c r="G3" s="45"/>
      <c r="H3" s="45"/>
      <c r="I3" s="45"/>
      <c r="J3" s="45"/>
      <c r="K3" s="45"/>
    </row>
    <row r="4" spans="1:73" ht="27" customHeight="1" x14ac:dyDescent="0.3">
      <c r="A4" s="50" t="s">
        <v>44</v>
      </c>
      <c r="B4" s="50"/>
      <c r="C4" s="50"/>
      <c r="D4" s="45" t="s">
        <v>38</v>
      </c>
      <c r="E4" s="45"/>
      <c r="F4" s="45"/>
      <c r="G4" s="45"/>
      <c r="H4" s="45"/>
      <c r="I4" s="45"/>
      <c r="J4" s="45"/>
      <c r="K4" s="45"/>
    </row>
    <row r="5" spans="1:73" ht="25.2" customHeight="1" x14ac:dyDescent="0.3">
      <c r="A5" s="51" t="s">
        <v>45</v>
      </c>
      <c r="B5" s="51"/>
      <c r="C5" s="51"/>
      <c r="D5" s="45" t="s">
        <v>39</v>
      </c>
      <c r="E5" s="45"/>
      <c r="F5" s="45"/>
      <c r="G5" s="45"/>
      <c r="H5" s="45"/>
      <c r="I5" s="45"/>
      <c r="J5" s="45"/>
      <c r="K5" s="45"/>
    </row>
    <row r="6" spans="1:73" ht="12.6" x14ac:dyDescent="0.3">
      <c r="A6" s="4"/>
      <c r="D6" s="45" t="s">
        <v>41</v>
      </c>
      <c r="E6" s="45"/>
      <c r="F6" s="45"/>
      <c r="G6" s="45"/>
      <c r="H6" s="45"/>
      <c r="I6" s="45"/>
      <c r="J6" s="45"/>
      <c r="K6" s="45"/>
    </row>
    <row r="7" spans="1:73" ht="12" x14ac:dyDescent="0.3">
      <c r="G7" s="2"/>
      <c r="H7" s="2"/>
    </row>
    <row r="8" spans="1:73" ht="12.6" x14ac:dyDescent="0.3">
      <c r="A8" s="4" t="s">
        <v>24</v>
      </c>
      <c r="D8" s="4" t="s">
        <v>26</v>
      </c>
    </row>
    <row r="9" spans="1:73" ht="38.4" customHeight="1" x14ac:dyDescent="0.3">
      <c r="D9" s="45" t="s">
        <v>40</v>
      </c>
      <c r="E9" s="45"/>
      <c r="F9" s="45"/>
      <c r="G9" s="45"/>
      <c r="H9" s="45"/>
      <c r="I9" s="45"/>
      <c r="J9" s="45"/>
      <c r="K9" s="45"/>
    </row>
    <row r="10" spans="1:73" ht="12.6" x14ac:dyDescent="0.3">
      <c r="A10" s="4"/>
    </row>
    <row r="11" spans="1:73" ht="26.4" customHeight="1" x14ac:dyDescent="0.3">
      <c r="A11" s="46" t="s">
        <v>0</v>
      </c>
      <c r="B11" s="46" t="s">
        <v>1</v>
      </c>
      <c r="C11" s="46" t="s">
        <v>19</v>
      </c>
      <c r="D11" s="46" t="s">
        <v>13</v>
      </c>
      <c r="E11" s="48" t="s">
        <v>2</v>
      </c>
      <c r="F11" s="46" t="s">
        <v>33</v>
      </c>
      <c r="G11" s="46"/>
      <c r="H11" s="46" t="s">
        <v>34</v>
      </c>
      <c r="I11" s="46"/>
      <c r="J11" s="46" t="s">
        <v>35</v>
      </c>
      <c r="K11" s="46"/>
      <c r="L11" s="46" t="s">
        <v>15</v>
      </c>
      <c r="M11" s="46" t="s">
        <v>14</v>
      </c>
      <c r="N11" s="46" t="s">
        <v>16</v>
      </c>
      <c r="O11" s="46" t="s">
        <v>30</v>
      </c>
      <c r="P11" s="46" t="s">
        <v>31</v>
      </c>
      <c r="Q11" s="46" t="s">
        <v>32</v>
      </c>
      <c r="R11" s="46" t="s">
        <v>3</v>
      </c>
      <c r="S11" s="46" t="s">
        <v>4</v>
      </c>
    </row>
    <row r="12" spans="1:73" ht="59.4" customHeight="1" x14ac:dyDescent="0.3">
      <c r="A12" s="47"/>
      <c r="B12" s="47"/>
      <c r="C12" s="47"/>
      <c r="D12" s="47"/>
      <c r="E12" s="49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73" ht="28.95" customHeight="1" x14ac:dyDescent="0.3">
      <c r="A13" s="47"/>
      <c r="B13" s="47"/>
      <c r="C13" s="47"/>
      <c r="D13" s="47"/>
      <c r="E13" s="49"/>
      <c r="F13" s="39" t="s">
        <v>27</v>
      </c>
      <c r="G13" s="38" t="s">
        <v>28</v>
      </c>
      <c r="H13" s="38" t="s">
        <v>27</v>
      </c>
      <c r="I13" s="38" t="s">
        <v>28</v>
      </c>
      <c r="J13" s="38" t="s">
        <v>27</v>
      </c>
      <c r="K13" s="38" t="s">
        <v>28</v>
      </c>
      <c r="L13" s="38" t="s">
        <v>29</v>
      </c>
      <c r="M13" s="38" t="s">
        <v>21</v>
      </c>
      <c r="N13" s="38" t="s">
        <v>21</v>
      </c>
      <c r="O13" s="38" t="s">
        <v>22</v>
      </c>
      <c r="P13" s="38" t="s">
        <v>23</v>
      </c>
      <c r="Q13" s="38" t="s">
        <v>23</v>
      </c>
      <c r="R13" s="38" t="s">
        <v>22</v>
      </c>
      <c r="S13" s="38"/>
    </row>
    <row r="14" spans="1:73" s="6" customFormat="1" ht="12.75" customHeight="1" x14ac:dyDescent="0.25">
      <c r="A14" s="16" t="s">
        <v>80</v>
      </c>
      <c r="B14" s="16" t="s">
        <v>115</v>
      </c>
      <c r="C14" s="16" t="s">
        <v>46</v>
      </c>
      <c r="D14" s="17">
        <v>1403911</v>
      </c>
      <c r="E14" s="17">
        <v>800000</v>
      </c>
      <c r="F14" s="27" t="s">
        <v>146</v>
      </c>
      <c r="G14" s="30" t="s">
        <v>170</v>
      </c>
      <c r="H14" s="29" t="s">
        <v>148</v>
      </c>
      <c r="I14" s="30" t="s">
        <v>171</v>
      </c>
      <c r="J14" s="33" t="s">
        <v>174</v>
      </c>
      <c r="K14" s="35" t="s">
        <v>170</v>
      </c>
      <c r="L14" s="10">
        <v>20</v>
      </c>
      <c r="M14" s="10">
        <v>11</v>
      </c>
      <c r="N14" s="10">
        <v>10</v>
      </c>
      <c r="O14" s="10">
        <v>5</v>
      </c>
      <c r="P14" s="10">
        <v>7</v>
      </c>
      <c r="Q14" s="10">
        <v>8</v>
      </c>
      <c r="R14" s="10">
        <v>5</v>
      </c>
      <c r="S14" s="11">
        <f>SUM(L14:R14)</f>
        <v>66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6" customFormat="1" ht="12.75" customHeight="1" x14ac:dyDescent="0.25">
      <c r="A15" s="16" t="s">
        <v>81</v>
      </c>
      <c r="B15" s="16" t="s">
        <v>115</v>
      </c>
      <c r="C15" s="16" t="s">
        <v>47</v>
      </c>
      <c r="D15" s="17">
        <v>1302007</v>
      </c>
      <c r="E15" s="17">
        <v>600000</v>
      </c>
      <c r="F15" s="27" t="s">
        <v>147</v>
      </c>
      <c r="G15" s="31" t="s">
        <v>161</v>
      </c>
      <c r="H15" s="29" t="s">
        <v>158</v>
      </c>
      <c r="I15" s="30" t="s">
        <v>171</v>
      </c>
      <c r="J15" s="33" t="s">
        <v>175</v>
      </c>
      <c r="K15" s="35" t="s">
        <v>171</v>
      </c>
      <c r="L15" s="10">
        <v>15</v>
      </c>
      <c r="M15" s="10">
        <v>12</v>
      </c>
      <c r="N15" s="10">
        <v>10</v>
      </c>
      <c r="O15" s="10">
        <v>5</v>
      </c>
      <c r="P15" s="10">
        <v>7</v>
      </c>
      <c r="Q15" s="10">
        <v>7</v>
      </c>
      <c r="R15" s="10">
        <v>5</v>
      </c>
      <c r="S15" s="11">
        <f t="shared" ref="S15:S48" si="0">SUM(L15:R15)</f>
        <v>61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6" customFormat="1" ht="12.75" customHeight="1" x14ac:dyDescent="0.25">
      <c r="A16" s="16" t="s">
        <v>82</v>
      </c>
      <c r="B16" s="16" t="s">
        <v>115</v>
      </c>
      <c r="C16" s="16" t="s">
        <v>48</v>
      </c>
      <c r="D16" s="21">
        <v>1349000</v>
      </c>
      <c r="E16" s="21">
        <v>900000</v>
      </c>
      <c r="F16" s="27" t="s">
        <v>148</v>
      </c>
      <c r="G16" s="30" t="s">
        <v>170</v>
      </c>
      <c r="H16" s="29" t="s">
        <v>167</v>
      </c>
      <c r="I16" s="31" t="s">
        <v>161</v>
      </c>
      <c r="J16" s="33" t="s">
        <v>176</v>
      </c>
      <c r="K16" s="35" t="s">
        <v>170</v>
      </c>
      <c r="L16" s="10">
        <v>37</v>
      </c>
      <c r="M16" s="10">
        <v>15</v>
      </c>
      <c r="N16" s="10">
        <v>15</v>
      </c>
      <c r="O16" s="10">
        <v>5</v>
      </c>
      <c r="P16" s="10">
        <v>8</v>
      </c>
      <c r="Q16" s="10">
        <v>8</v>
      </c>
      <c r="R16" s="10">
        <v>5</v>
      </c>
      <c r="S16" s="11">
        <f t="shared" si="0"/>
        <v>93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5">
      <c r="A17" s="16" t="s">
        <v>83</v>
      </c>
      <c r="B17" s="16" t="s">
        <v>116</v>
      </c>
      <c r="C17" s="22">
        <v>1260</v>
      </c>
      <c r="D17" s="21">
        <v>1975000</v>
      </c>
      <c r="E17" s="21">
        <v>1000000</v>
      </c>
      <c r="F17" s="27" t="s">
        <v>149</v>
      </c>
      <c r="G17" s="30" t="s">
        <v>170</v>
      </c>
      <c r="H17" s="29" t="s">
        <v>172</v>
      </c>
      <c r="I17" s="30" t="s">
        <v>170</v>
      </c>
      <c r="J17" s="33" t="s">
        <v>177</v>
      </c>
      <c r="K17" s="35" t="s">
        <v>170</v>
      </c>
      <c r="L17" s="10">
        <v>20</v>
      </c>
      <c r="M17" s="10">
        <v>11</v>
      </c>
      <c r="N17" s="10">
        <v>10</v>
      </c>
      <c r="O17" s="10">
        <v>4</v>
      </c>
      <c r="P17" s="10">
        <v>6</v>
      </c>
      <c r="Q17" s="10">
        <v>7</v>
      </c>
      <c r="R17" s="10">
        <v>4</v>
      </c>
      <c r="S17" s="11">
        <f>SUM(L17:R17)</f>
        <v>62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5">
      <c r="A18" s="16" t="s">
        <v>84</v>
      </c>
      <c r="B18" s="16" t="s">
        <v>117</v>
      </c>
      <c r="C18" s="22" t="s">
        <v>49</v>
      </c>
      <c r="D18" s="21">
        <v>2210300</v>
      </c>
      <c r="E18" s="21">
        <v>890000</v>
      </c>
      <c r="F18" s="27" t="s">
        <v>150</v>
      </c>
      <c r="G18" s="30" t="s">
        <v>170</v>
      </c>
      <c r="H18" s="29" t="s">
        <v>159</v>
      </c>
      <c r="I18" s="30" t="s">
        <v>170</v>
      </c>
      <c r="J18" s="33" t="s">
        <v>178</v>
      </c>
      <c r="K18" s="35" t="s">
        <v>171</v>
      </c>
      <c r="L18" s="10">
        <v>22</v>
      </c>
      <c r="M18" s="10">
        <v>12</v>
      </c>
      <c r="N18" s="10">
        <v>12</v>
      </c>
      <c r="O18" s="10">
        <v>5</v>
      </c>
      <c r="P18" s="10">
        <v>8</v>
      </c>
      <c r="Q18" s="10">
        <v>8</v>
      </c>
      <c r="R18" s="10">
        <v>5</v>
      </c>
      <c r="S18" s="11">
        <f t="shared" si="0"/>
        <v>72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6" x14ac:dyDescent="0.25">
      <c r="A19" s="16" t="s">
        <v>85</v>
      </c>
      <c r="B19" s="16" t="s">
        <v>118</v>
      </c>
      <c r="C19" s="22" t="s">
        <v>50</v>
      </c>
      <c r="D19" s="21">
        <v>2271100</v>
      </c>
      <c r="E19" s="21">
        <v>800000</v>
      </c>
      <c r="F19" s="27" t="s">
        <v>151</v>
      </c>
      <c r="G19" s="30" t="s">
        <v>170</v>
      </c>
      <c r="H19" s="29" t="s">
        <v>149</v>
      </c>
      <c r="I19" s="30" t="s">
        <v>170</v>
      </c>
      <c r="J19" s="33" t="s">
        <v>179</v>
      </c>
      <c r="K19" s="35" t="s">
        <v>170</v>
      </c>
      <c r="L19" s="10">
        <v>35</v>
      </c>
      <c r="M19" s="10">
        <v>13</v>
      </c>
      <c r="N19" s="10">
        <v>12</v>
      </c>
      <c r="O19" s="10">
        <v>4</v>
      </c>
      <c r="P19" s="10">
        <v>7</v>
      </c>
      <c r="Q19" s="10">
        <v>7</v>
      </c>
      <c r="R19" s="10">
        <v>2</v>
      </c>
      <c r="S19" s="11">
        <f t="shared" si="0"/>
        <v>80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customHeight="1" x14ac:dyDescent="0.25">
      <c r="A20" s="16" t="s">
        <v>86</v>
      </c>
      <c r="B20" s="16" t="s">
        <v>119</v>
      </c>
      <c r="C20" s="22" t="s">
        <v>51</v>
      </c>
      <c r="D20" s="21">
        <v>1325000</v>
      </c>
      <c r="E20" s="21">
        <v>650000</v>
      </c>
      <c r="F20" s="27" t="s">
        <v>152</v>
      </c>
      <c r="G20" s="30" t="s">
        <v>170</v>
      </c>
      <c r="H20" s="29" t="s">
        <v>168</v>
      </c>
      <c r="I20" s="31" t="s">
        <v>170</v>
      </c>
      <c r="J20" s="33" t="s">
        <v>180</v>
      </c>
      <c r="K20" s="35" t="s">
        <v>170</v>
      </c>
      <c r="L20" s="10">
        <v>27</v>
      </c>
      <c r="M20" s="10">
        <v>12</v>
      </c>
      <c r="N20" s="10">
        <v>11</v>
      </c>
      <c r="O20" s="10">
        <v>4</v>
      </c>
      <c r="P20" s="10">
        <v>6</v>
      </c>
      <c r="Q20" s="10">
        <v>7</v>
      </c>
      <c r="R20" s="10">
        <v>3</v>
      </c>
      <c r="S20" s="11">
        <f t="shared" si="0"/>
        <v>70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.75" customHeight="1" x14ac:dyDescent="0.25">
      <c r="A21" s="16" t="s">
        <v>87</v>
      </c>
      <c r="B21" s="16" t="s">
        <v>120</v>
      </c>
      <c r="C21" s="22" t="s">
        <v>52</v>
      </c>
      <c r="D21" s="21">
        <v>1040615</v>
      </c>
      <c r="E21" s="21">
        <v>500000</v>
      </c>
      <c r="F21" s="27" t="s">
        <v>153</v>
      </c>
      <c r="G21" s="30" t="s">
        <v>171</v>
      </c>
      <c r="H21" s="29" t="s">
        <v>155</v>
      </c>
      <c r="I21" s="30" t="s">
        <v>170</v>
      </c>
      <c r="J21" s="33" t="s">
        <v>181</v>
      </c>
      <c r="K21" s="35" t="s">
        <v>170</v>
      </c>
      <c r="L21" s="10">
        <v>29</v>
      </c>
      <c r="M21" s="10">
        <v>12</v>
      </c>
      <c r="N21" s="10">
        <v>12</v>
      </c>
      <c r="O21" s="10">
        <v>4</v>
      </c>
      <c r="P21" s="10">
        <v>6</v>
      </c>
      <c r="Q21" s="10">
        <v>6</v>
      </c>
      <c r="R21" s="10">
        <v>2</v>
      </c>
      <c r="S21" s="11">
        <f t="shared" si="0"/>
        <v>71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3.5" customHeight="1" x14ac:dyDescent="0.25">
      <c r="A22" s="16" t="s">
        <v>88</v>
      </c>
      <c r="B22" s="16" t="s">
        <v>121</v>
      </c>
      <c r="C22" s="22" t="s">
        <v>53</v>
      </c>
      <c r="D22" s="21">
        <v>484000</v>
      </c>
      <c r="E22" s="21">
        <v>404000</v>
      </c>
      <c r="F22" s="27" t="s">
        <v>154</v>
      </c>
      <c r="G22" s="30" t="s">
        <v>171</v>
      </c>
      <c r="H22" s="29" t="s">
        <v>173</v>
      </c>
      <c r="I22" s="30" t="s">
        <v>170</v>
      </c>
      <c r="J22" s="33" t="s">
        <v>182</v>
      </c>
      <c r="K22" s="35" t="s">
        <v>171</v>
      </c>
      <c r="L22" s="10">
        <v>20</v>
      </c>
      <c r="M22" s="10">
        <v>10</v>
      </c>
      <c r="N22" s="10">
        <v>11</v>
      </c>
      <c r="O22" s="10">
        <v>3</v>
      </c>
      <c r="P22" s="10">
        <v>6</v>
      </c>
      <c r="Q22" s="10">
        <v>6</v>
      </c>
      <c r="R22" s="10">
        <v>3</v>
      </c>
      <c r="S22" s="11">
        <f t="shared" si="0"/>
        <v>59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2.75" customHeight="1" x14ac:dyDescent="0.25">
      <c r="A23" s="16" t="s">
        <v>89</v>
      </c>
      <c r="B23" s="16" t="s">
        <v>122</v>
      </c>
      <c r="C23" s="22" t="s">
        <v>54</v>
      </c>
      <c r="D23" s="21">
        <v>880000</v>
      </c>
      <c r="E23" s="21">
        <v>600000</v>
      </c>
      <c r="F23" s="27" t="s">
        <v>147</v>
      </c>
      <c r="G23" s="31" t="s">
        <v>161</v>
      </c>
      <c r="H23" s="29" t="s">
        <v>165</v>
      </c>
      <c r="I23" s="30" t="s">
        <v>170</v>
      </c>
      <c r="J23" s="33" t="s">
        <v>183</v>
      </c>
      <c r="K23" s="35" t="s">
        <v>170</v>
      </c>
      <c r="L23" s="10">
        <v>28</v>
      </c>
      <c r="M23" s="10">
        <v>11</v>
      </c>
      <c r="N23" s="10">
        <v>11</v>
      </c>
      <c r="O23" s="10">
        <v>4</v>
      </c>
      <c r="P23" s="10">
        <v>7</v>
      </c>
      <c r="Q23" s="10">
        <v>7</v>
      </c>
      <c r="R23" s="10">
        <v>2</v>
      </c>
      <c r="S23" s="11">
        <f t="shared" si="0"/>
        <v>70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2.75" customHeight="1" x14ac:dyDescent="0.25">
      <c r="A24" s="16" t="s">
        <v>90</v>
      </c>
      <c r="B24" s="23" t="s">
        <v>123</v>
      </c>
      <c r="C24" s="22" t="s">
        <v>55</v>
      </c>
      <c r="D24" s="21">
        <v>1880000</v>
      </c>
      <c r="E24" s="21">
        <v>850000</v>
      </c>
      <c r="F24" s="27" t="s">
        <v>155</v>
      </c>
      <c r="G24" s="30" t="s">
        <v>170</v>
      </c>
      <c r="H24" s="29" t="s">
        <v>166</v>
      </c>
      <c r="I24" s="30" t="s">
        <v>170</v>
      </c>
      <c r="J24" s="33" t="s">
        <v>184</v>
      </c>
      <c r="K24" s="35" t="s">
        <v>170</v>
      </c>
      <c r="L24" s="10">
        <v>27</v>
      </c>
      <c r="M24" s="10">
        <v>12</v>
      </c>
      <c r="N24" s="10">
        <v>11</v>
      </c>
      <c r="O24" s="10">
        <v>5</v>
      </c>
      <c r="P24" s="10">
        <v>8</v>
      </c>
      <c r="Q24" s="10">
        <v>8</v>
      </c>
      <c r="R24" s="10">
        <v>5</v>
      </c>
      <c r="S24" s="11">
        <f t="shared" si="0"/>
        <v>76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6" customFormat="1" ht="12.75" customHeight="1" x14ac:dyDescent="0.25">
      <c r="A25" s="16" t="s">
        <v>91</v>
      </c>
      <c r="B25" s="16" t="s">
        <v>124</v>
      </c>
      <c r="C25" s="22" t="s">
        <v>56</v>
      </c>
      <c r="D25" s="21">
        <v>2818000</v>
      </c>
      <c r="E25" s="21">
        <v>1400000</v>
      </c>
      <c r="F25" s="27" t="s">
        <v>155</v>
      </c>
      <c r="G25" s="30" t="s">
        <v>170</v>
      </c>
      <c r="H25" s="29" t="s">
        <v>154</v>
      </c>
      <c r="I25" s="30" t="s">
        <v>170</v>
      </c>
      <c r="J25" s="33" t="s">
        <v>185</v>
      </c>
      <c r="K25" s="35" t="s">
        <v>170</v>
      </c>
      <c r="L25" s="10">
        <v>18</v>
      </c>
      <c r="M25" s="10">
        <v>10</v>
      </c>
      <c r="N25" s="10">
        <v>10</v>
      </c>
      <c r="O25" s="10">
        <v>4</v>
      </c>
      <c r="P25" s="10">
        <v>6</v>
      </c>
      <c r="Q25" s="10">
        <v>6</v>
      </c>
      <c r="R25" s="10">
        <v>4</v>
      </c>
      <c r="S25" s="11">
        <f t="shared" si="0"/>
        <v>58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6" customFormat="1" ht="12.75" customHeight="1" x14ac:dyDescent="0.25">
      <c r="A26" s="16" t="s">
        <v>92</v>
      </c>
      <c r="B26" s="24" t="s">
        <v>125</v>
      </c>
      <c r="C26" s="22" t="s">
        <v>57</v>
      </c>
      <c r="D26" s="21">
        <v>1753500</v>
      </c>
      <c r="E26" s="21">
        <v>800000</v>
      </c>
      <c r="F26" s="27" t="s">
        <v>156</v>
      </c>
      <c r="G26" s="30" t="s">
        <v>170</v>
      </c>
      <c r="H26" s="29" t="s">
        <v>165</v>
      </c>
      <c r="I26" s="30" t="s">
        <v>171</v>
      </c>
      <c r="J26" s="33" t="s">
        <v>174</v>
      </c>
      <c r="K26" s="35" t="s">
        <v>170</v>
      </c>
      <c r="L26" s="10">
        <v>35</v>
      </c>
      <c r="M26" s="10">
        <v>13</v>
      </c>
      <c r="N26" s="10">
        <v>13</v>
      </c>
      <c r="O26" s="10">
        <v>4</v>
      </c>
      <c r="P26" s="10">
        <v>7</v>
      </c>
      <c r="Q26" s="10">
        <v>7</v>
      </c>
      <c r="R26" s="10">
        <v>4</v>
      </c>
      <c r="S26" s="11">
        <f t="shared" si="0"/>
        <v>83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6" customFormat="1" ht="12.6" x14ac:dyDescent="0.25">
      <c r="A27" s="16" t="s">
        <v>93</v>
      </c>
      <c r="B27" s="16" t="s">
        <v>126</v>
      </c>
      <c r="C27" s="22" t="s">
        <v>58</v>
      </c>
      <c r="D27" s="21">
        <v>3277785</v>
      </c>
      <c r="E27" s="21">
        <v>1130000</v>
      </c>
      <c r="F27" s="27" t="s">
        <v>157</v>
      </c>
      <c r="G27" s="30" t="s">
        <v>170</v>
      </c>
      <c r="H27" s="29" t="s">
        <v>160</v>
      </c>
      <c r="I27" s="30" t="s">
        <v>170</v>
      </c>
      <c r="J27" s="33" t="s">
        <v>175</v>
      </c>
      <c r="K27" s="35" t="s">
        <v>170</v>
      </c>
      <c r="L27" s="10">
        <v>33</v>
      </c>
      <c r="M27" s="10">
        <v>12</v>
      </c>
      <c r="N27" s="10">
        <v>12</v>
      </c>
      <c r="O27" s="10">
        <v>5</v>
      </c>
      <c r="P27" s="10">
        <v>8</v>
      </c>
      <c r="Q27" s="10">
        <v>8</v>
      </c>
      <c r="R27" s="10">
        <v>4</v>
      </c>
      <c r="S27" s="11">
        <f t="shared" si="0"/>
        <v>82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6" customFormat="1" ht="12.75" customHeight="1" x14ac:dyDescent="0.25">
      <c r="A28" s="16" t="s">
        <v>94</v>
      </c>
      <c r="B28" s="16" t="s">
        <v>126</v>
      </c>
      <c r="C28" s="22" t="s">
        <v>59</v>
      </c>
      <c r="D28" s="21">
        <v>2753707</v>
      </c>
      <c r="E28" s="21">
        <v>325000</v>
      </c>
      <c r="F28" s="27" t="s">
        <v>158</v>
      </c>
      <c r="G28" s="30" t="s">
        <v>171</v>
      </c>
      <c r="H28" s="29" t="s">
        <v>152</v>
      </c>
      <c r="I28" s="30" t="s">
        <v>170</v>
      </c>
      <c r="J28" s="33" t="s">
        <v>176</v>
      </c>
      <c r="K28" s="35" t="s">
        <v>170</v>
      </c>
      <c r="L28" s="10">
        <v>23</v>
      </c>
      <c r="M28" s="10">
        <v>10</v>
      </c>
      <c r="N28" s="10">
        <v>10</v>
      </c>
      <c r="O28" s="10">
        <v>4</v>
      </c>
      <c r="P28" s="10">
        <v>6</v>
      </c>
      <c r="Q28" s="10">
        <v>6</v>
      </c>
      <c r="R28" s="10">
        <v>4</v>
      </c>
      <c r="S28" s="11">
        <f t="shared" si="0"/>
        <v>63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6" customFormat="1" ht="12.75" customHeight="1" x14ac:dyDescent="0.25">
      <c r="A29" s="16" t="s">
        <v>95</v>
      </c>
      <c r="B29" s="16" t="s">
        <v>127</v>
      </c>
      <c r="C29" s="22" t="s">
        <v>60</v>
      </c>
      <c r="D29" s="21">
        <v>891000</v>
      </c>
      <c r="E29" s="21">
        <v>400000</v>
      </c>
      <c r="F29" s="27" t="s">
        <v>159</v>
      </c>
      <c r="G29" s="30" t="s">
        <v>171</v>
      </c>
      <c r="H29" s="29" t="s">
        <v>156</v>
      </c>
      <c r="I29" s="30" t="s">
        <v>170</v>
      </c>
      <c r="J29" s="33" t="s">
        <v>177</v>
      </c>
      <c r="K29" s="35" t="s">
        <v>170</v>
      </c>
      <c r="L29" s="10">
        <v>15</v>
      </c>
      <c r="M29" s="10">
        <v>10</v>
      </c>
      <c r="N29" s="10">
        <v>10</v>
      </c>
      <c r="O29" s="10">
        <v>3</v>
      </c>
      <c r="P29" s="10">
        <v>5</v>
      </c>
      <c r="Q29" s="10">
        <v>5</v>
      </c>
      <c r="R29" s="10">
        <v>2</v>
      </c>
      <c r="S29" s="11">
        <f t="shared" si="0"/>
        <v>50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6" customFormat="1" ht="12.75" customHeight="1" x14ac:dyDescent="0.25">
      <c r="A30" s="16" t="s">
        <v>96</v>
      </c>
      <c r="B30" s="16" t="s">
        <v>128</v>
      </c>
      <c r="C30" s="22" t="s">
        <v>61</v>
      </c>
      <c r="D30" s="21">
        <v>2714000</v>
      </c>
      <c r="E30" s="21">
        <v>1350000</v>
      </c>
      <c r="F30" s="28" t="s">
        <v>160</v>
      </c>
      <c r="G30" s="30" t="s">
        <v>170</v>
      </c>
      <c r="H30" s="29" t="s">
        <v>162</v>
      </c>
      <c r="I30" s="30" t="s">
        <v>171</v>
      </c>
      <c r="J30" s="33" t="s">
        <v>178</v>
      </c>
      <c r="K30" s="35" t="s">
        <v>171</v>
      </c>
      <c r="L30" s="10">
        <v>35</v>
      </c>
      <c r="M30" s="10">
        <v>13</v>
      </c>
      <c r="N30" s="10">
        <v>13</v>
      </c>
      <c r="O30" s="10">
        <v>3</v>
      </c>
      <c r="P30" s="10">
        <v>7</v>
      </c>
      <c r="Q30" s="10">
        <v>6</v>
      </c>
      <c r="R30" s="10">
        <v>3</v>
      </c>
      <c r="S30" s="11">
        <f t="shared" si="0"/>
        <v>80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6" customFormat="1" ht="12.75" customHeight="1" x14ac:dyDescent="0.25">
      <c r="A31" s="16" t="s">
        <v>97</v>
      </c>
      <c r="B31" s="16" t="s">
        <v>129</v>
      </c>
      <c r="C31" s="22" t="s">
        <v>62</v>
      </c>
      <c r="D31" s="21">
        <v>1830000</v>
      </c>
      <c r="E31" s="21">
        <v>900000</v>
      </c>
      <c r="F31" s="32" t="s">
        <v>161</v>
      </c>
      <c r="G31" s="31" t="s">
        <v>161</v>
      </c>
      <c r="H31" s="29" t="s">
        <v>147</v>
      </c>
      <c r="I31" s="31" t="s">
        <v>161</v>
      </c>
      <c r="J31" s="33" t="s">
        <v>179</v>
      </c>
      <c r="K31" s="35" t="s">
        <v>170</v>
      </c>
      <c r="L31" s="10">
        <v>20</v>
      </c>
      <c r="M31" s="10">
        <v>11</v>
      </c>
      <c r="N31" s="10">
        <v>10</v>
      </c>
      <c r="O31" s="10">
        <v>4</v>
      </c>
      <c r="P31" s="10">
        <v>6</v>
      </c>
      <c r="Q31" s="10">
        <v>6</v>
      </c>
      <c r="R31" s="10">
        <v>4</v>
      </c>
      <c r="S31" s="11">
        <f t="shared" si="0"/>
        <v>61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6" customFormat="1" ht="12.6" x14ac:dyDescent="0.25">
      <c r="A32" s="16" t="s">
        <v>98</v>
      </c>
      <c r="B32" s="16" t="s">
        <v>130</v>
      </c>
      <c r="C32" s="22" t="s">
        <v>63</v>
      </c>
      <c r="D32" s="21">
        <v>1556150</v>
      </c>
      <c r="E32" s="21">
        <v>775000</v>
      </c>
      <c r="F32" s="27" t="s">
        <v>162</v>
      </c>
      <c r="G32" s="30" t="s">
        <v>170</v>
      </c>
      <c r="H32" s="29" t="s">
        <v>151</v>
      </c>
      <c r="I32" s="30" t="s">
        <v>171</v>
      </c>
      <c r="J32" s="33" t="s">
        <v>180</v>
      </c>
      <c r="K32" s="35" t="s">
        <v>170</v>
      </c>
      <c r="L32" s="10">
        <v>18</v>
      </c>
      <c r="M32" s="10">
        <v>10</v>
      </c>
      <c r="N32" s="10">
        <v>10</v>
      </c>
      <c r="O32" s="10">
        <v>4</v>
      </c>
      <c r="P32" s="10">
        <v>6</v>
      </c>
      <c r="Q32" s="10">
        <v>6</v>
      </c>
      <c r="R32" s="10">
        <v>4</v>
      </c>
      <c r="S32" s="11">
        <f t="shared" si="0"/>
        <v>58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6" customFormat="1" ht="12.75" customHeight="1" x14ac:dyDescent="0.25">
      <c r="A33" s="16" t="s">
        <v>99</v>
      </c>
      <c r="B33" s="16" t="s">
        <v>131</v>
      </c>
      <c r="C33" s="22" t="s">
        <v>64</v>
      </c>
      <c r="D33" s="17">
        <v>2757200</v>
      </c>
      <c r="E33" s="17">
        <v>900000</v>
      </c>
      <c r="F33" s="27" t="s">
        <v>163</v>
      </c>
      <c r="G33" s="30" t="s">
        <v>171</v>
      </c>
      <c r="H33" s="29" t="s">
        <v>157</v>
      </c>
      <c r="I33" s="30" t="s">
        <v>171</v>
      </c>
      <c r="J33" s="33" t="s">
        <v>181</v>
      </c>
      <c r="K33" s="35" t="s">
        <v>170</v>
      </c>
      <c r="L33" s="10">
        <v>20</v>
      </c>
      <c r="M33" s="10">
        <v>10</v>
      </c>
      <c r="N33" s="10">
        <v>10</v>
      </c>
      <c r="O33" s="10">
        <v>4</v>
      </c>
      <c r="P33" s="10">
        <v>7</v>
      </c>
      <c r="Q33" s="10">
        <v>7</v>
      </c>
      <c r="R33" s="10">
        <v>4</v>
      </c>
      <c r="S33" s="11">
        <f t="shared" si="0"/>
        <v>62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6" customFormat="1" ht="12.75" customHeight="1" x14ac:dyDescent="0.25">
      <c r="A34" s="16" t="s">
        <v>100</v>
      </c>
      <c r="B34" s="16" t="s">
        <v>132</v>
      </c>
      <c r="C34" s="22" t="s">
        <v>65</v>
      </c>
      <c r="D34" s="17">
        <v>1829000</v>
      </c>
      <c r="E34" s="17">
        <v>750000</v>
      </c>
      <c r="F34" s="27" t="s">
        <v>164</v>
      </c>
      <c r="G34" s="30" t="s">
        <v>170</v>
      </c>
      <c r="H34" s="29" t="s">
        <v>163</v>
      </c>
      <c r="I34" s="30" t="s">
        <v>171</v>
      </c>
      <c r="J34" s="33" t="s">
        <v>182</v>
      </c>
      <c r="K34" s="35" t="s">
        <v>170</v>
      </c>
      <c r="L34" s="10">
        <v>15</v>
      </c>
      <c r="M34" s="10">
        <v>10</v>
      </c>
      <c r="N34" s="10">
        <v>10</v>
      </c>
      <c r="O34" s="10">
        <v>4</v>
      </c>
      <c r="P34" s="10">
        <v>7</v>
      </c>
      <c r="Q34" s="10">
        <v>7</v>
      </c>
      <c r="R34" s="10">
        <v>4</v>
      </c>
      <c r="S34" s="11">
        <f t="shared" si="0"/>
        <v>57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6" customFormat="1" ht="12.75" customHeight="1" x14ac:dyDescent="0.25">
      <c r="A35" s="16" t="s">
        <v>101</v>
      </c>
      <c r="B35" s="16" t="s">
        <v>133</v>
      </c>
      <c r="C35" s="22" t="s">
        <v>66</v>
      </c>
      <c r="D35" s="21">
        <v>1494000</v>
      </c>
      <c r="E35" s="21">
        <v>1150000</v>
      </c>
      <c r="F35" s="27" t="s">
        <v>165</v>
      </c>
      <c r="G35" s="30" t="s">
        <v>170</v>
      </c>
      <c r="H35" s="29" t="s">
        <v>150</v>
      </c>
      <c r="I35" s="30" t="s">
        <v>171</v>
      </c>
      <c r="J35" s="33" t="s">
        <v>183</v>
      </c>
      <c r="K35" s="35" t="s">
        <v>170</v>
      </c>
      <c r="L35" s="10">
        <v>33</v>
      </c>
      <c r="M35" s="10">
        <v>12</v>
      </c>
      <c r="N35" s="10">
        <v>12</v>
      </c>
      <c r="O35" s="10">
        <v>5</v>
      </c>
      <c r="P35" s="10">
        <v>7</v>
      </c>
      <c r="Q35" s="10">
        <v>8</v>
      </c>
      <c r="R35" s="10">
        <v>4</v>
      </c>
      <c r="S35" s="11">
        <f>SUM(L35:R35)</f>
        <v>81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s="6" customFormat="1" ht="12.75" customHeight="1" x14ac:dyDescent="0.25">
      <c r="A36" s="16" t="s">
        <v>102</v>
      </c>
      <c r="B36" s="16" t="s">
        <v>134</v>
      </c>
      <c r="C36" s="22" t="s">
        <v>67</v>
      </c>
      <c r="D36" s="21">
        <v>1235000</v>
      </c>
      <c r="E36" s="21">
        <v>900000</v>
      </c>
      <c r="F36" s="27" t="s">
        <v>157</v>
      </c>
      <c r="G36" s="30" t="s">
        <v>170</v>
      </c>
      <c r="H36" s="29" t="s">
        <v>146</v>
      </c>
      <c r="I36" s="30" t="s">
        <v>170</v>
      </c>
      <c r="J36" s="33" t="s">
        <v>184</v>
      </c>
      <c r="K36" s="35" t="s">
        <v>170</v>
      </c>
      <c r="L36" s="10">
        <v>35</v>
      </c>
      <c r="M36" s="10">
        <v>11</v>
      </c>
      <c r="N36" s="10">
        <v>12</v>
      </c>
      <c r="O36" s="10">
        <v>5</v>
      </c>
      <c r="P36" s="10">
        <v>9</v>
      </c>
      <c r="Q36" s="10">
        <v>9</v>
      </c>
      <c r="R36" s="10">
        <v>4</v>
      </c>
      <c r="S36" s="11">
        <f t="shared" si="0"/>
        <v>85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s="6" customFormat="1" ht="12.75" customHeight="1" x14ac:dyDescent="0.25">
      <c r="A37" s="16" t="s">
        <v>103</v>
      </c>
      <c r="B37" s="25" t="s">
        <v>135</v>
      </c>
      <c r="C37" s="22" t="s">
        <v>68</v>
      </c>
      <c r="D37" s="21">
        <v>1843400</v>
      </c>
      <c r="E37" s="21">
        <v>970000</v>
      </c>
      <c r="F37" s="27" t="s">
        <v>166</v>
      </c>
      <c r="G37" s="30" t="s">
        <v>170</v>
      </c>
      <c r="H37" s="29" t="s">
        <v>164</v>
      </c>
      <c r="I37" s="30" t="s">
        <v>170</v>
      </c>
      <c r="J37" s="33" t="s">
        <v>185</v>
      </c>
      <c r="K37" s="35" t="s">
        <v>170</v>
      </c>
      <c r="L37" s="10">
        <v>27</v>
      </c>
      <c r="M37" s="10">
        <v>12</v>
      </c>
      <c r="N37" s="10">
        <v>12</v>
      </c>
      <c r="O37" s="10">
        <v>5</v>
      </c>
      <c r="P37" s="10">
        <v>9</v>
      </c>
      <c r="Q37" s="10">
        <v>8</v>
      </c>
      <c r="R37" s="10">
        <v>5</v>
      </c>
      <c r="S37" s="11">
        <f t="shared" si="0"/>
        <v>78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s="6" customFormat="1" ht="12.75" customHeight="1" x14ac:dyDescent="0.25">
      <c r="A38" s="16" t="s">
        <v>104</v>
      </c>
      <c r="B38" s="16" t="s">
        <v>133</v>
      </c>
      <c r="C38" s="22" t="s">
        <v>69</v>
      </c>
      <c r="D38" s="21">
        <v>1072000</v>
      </c>
      <c r="E38" s="21">
        <v>850000</v>
      </c>
      <c r="F38" s="27" t="s">
        <v>167</v>
      </c>
      <c r="G38" s="31" t="s">
        <v>161</v>
      </c>
      <c r="H38" s="29" t="s">
        <v>154</v>
      </c>
      <c r="I38" s="31" t="s">
        <v>170</v>
      </c>
      <c r="J38" s="33" t="s">
        <v>174</v>
      </c>
      <c r="K38" s="35" t="s">
        <v>170</v>
      </c>
      <c r="L38" s="10">
        <v>32</v>
      </c>
      <c r="M38" s="10">
        <v>12</v>
      </c>
      <c r="N38" s="10">
        <v>12</v>
      </c>
      <c r="O38" s="10">
        <v>5</v>
      </c>
      <c r="P38" s="10">
        <v>8</v>
      </c>
      <c r="Q38" s="10">
        <v>8</v>
      </c>
      <c r="R38" s="10">
        <v>4</v>
      </c>
      <c r="S38" s="11">
        <f t="shared" si="0"/>
        <v>81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s="6" customFormat="1" ht="12.75" customHeight="1" x14ac:dyDescent="0.25">
      <c r="A39" s="16" t="s">
        <v>105</v>
      </c>
      <c r="B39" s="16" t="s">
        <v>136</v>
      </c>
      <c r="C39" s="22" t="s">
        <v>70</v>
      </c>
      <c r="D39" s="21">
        <v>1208000</v>
      </c>
      <c r="E39" s="21">
        <v>720000</v>
      </c>
      <c r="F39" s="27" t="s">
        <v>168</v>
      </c>
      <c r="G39" s="31" t="s">
        <v>171</v>
      </c>
      <c r="H39" s="29" t="s">
        <v>173</v>
      </c>
      <c r="I39" s="30" t="s">
        <v>171</v>
      </c>
      <c r="J39" s="33" t="s">
        <v>175</v>
      </c>
      <c r="K39" s="35" t="s">
        <v>170</v>
      </c>
      <c r="L39" s="10">
        <v>20</v>
      </c>
      <c r="M39" s="10">
        <v>10</v>
      </c>
      <c r="N39" s="10">
        <v>10</v>
      </c>
      <c r="O39" s="10">
        <v>5</v>
      </c>
      <c r="P39" s="10">
        <v>6</v>
      </c>
      <c r="Q39" s="10">
        <v>7</v>
      </c>
      <c r="R39" s="10">
        <v>3</v>
      </c>
      <c r="S39" s="11">
        <f t="shared" si="0"/>
        <v>61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s="6" customFormat="1" ht="12.6" x14ac:dyDescent="0.25">
      <c r="A40" s="16" t="s">
        <v>106</v>
      </c>
      <c r="B40" s="16" t="s">
        <v>137</v>
      </c>
      <c r="C40" s="22" t="s">
        <v>71</v>
      </c>
      <c r="D40" s="21">
        <v>2035000</v>
      </c>
      <c r="E40" s="21">
        <v>800000</v>
      </c>
      <c r="F40" s="27" t="s">
        <v>169</v>
      </c>
      <c r="G40" s="30" t="s">
        <v>171</v>
      </c>
      <c r="H40" s="29" t="s">
        <v>166</v>
      </c>
      <c r="I40" s="30" t="s">
        <v>171</v>
      </c>
      <c r="J40" s="33" t="s">
        <v>176</v>
      </c>
      <c r="K40" s="35" t="s">
        <v>171</v>
      </c>
      <c r="L40" s="10">
        <v>15</v>
      </c>
      <c r="M40" s="10">
        <v>10</v>
      </c>
      <c r="N40" s="10">
        <v>10</v>
      </c>
      <c r="O40" s="10">
        <v>5</v>
      </c>
      <c r="P40" s="10">
        <v>7</v>
      </c>
      <c r="Q40" s="10">
        <v>8</v>
      </c>
      <c r="R40" s="10">
        <v>3</v>
      </c>
      <c r="S40" s="11">
        <f t="shared" si="0"/>
        <v>58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s="6" customFormat="1" ht="12.75" customHeight="1" x14ac:dyDescent="0.25">
      <c r="A41" s="16" t="s">
        <v>107</v>
      </c>
      <c r="B41" s="16" t="s">
        <v>138</v>
      </c>
      <c r="C41" s="22" t="s">
        <v>72</v>
      </c>
      <c r="D41" s="21">
        <v>3834804</v>
      </c>
      <c r="E41" s="21">
        <v>1800000</v>
      </c>
      <c r="F41" s="27" t="s">
        <v>154</v>
      </c>
      <c r="G41" s="30" t="s">
        <v>171</v>
      </c>
      <c r="H41" s="29" t="s">
        <v>153</v>
      </c>
      <c r="I41" s="30" t="s">
        <v>170</v>
      </c>
      <c r="J41" s="33" t="s">
        <v>177</v>
      </c>
      <c r="K41" s="35" t="s">
        <v>170</v>
      </c>
      <c r="L41" s="10">
        <v>17</v>
      </c>
      <c r="M41" s="10">
        <v>12</v>
      </c>
      <c r="N41" s="10">
        <v>10</v>
      </c>
      <c r="O41" s="10">
        <v>5</v>
      </c>
      <c r="P41" s="10">
        <v>7</v>
      </c>
      <c r="Q41" s="10">
        <v>8</v>
      </c>
      <c r="R41" s="10">
        <v>5</v>
      </c>
      <c r="S41" s="11">
        <f t="shared" si="0"/>
        <v>64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s="6" customFormat="1" ht="12.75" customHeight="1" x14ac:dyDescent="0.25">
      <c r="A42" s="16" t="s">
        <v>108</v>
      </c>
      <c r="B42" s="16" t="s">
        <v>139</v>
      </c>
      <c r="C42" s="22" t="s">
        <v>73</v>
      </c>
      <c r="D42" s="21">
        <v>1795000</v>
      </c>
      <c r="E42" s="21">
        <v>800000</v>
      </c>
      <c r="F42" s="27" t="s">
        <v>146</v>
      </c>
      <c r="G42" s="30" t="s">
        <v>170</v>
      </c>
      <c r="H42" s="29" t="s">
        <v>148</v>
      </c>
      <c r="I42" s="30" t="s">
        <v>171</v>
      </c>
      <c r="J42" s="33" t="s">
        <v>178</v>
      </c>
      <c r="K42" s="35" t="s">
        <v>170</v>
      </c>
      <c r="L42" s="10">
        <v>20</v>
      </c>
      <c r="M42" s="10">
        <v>11</v>
      </c>
      <c r="N42" s="10">
        <v>12</v>
      </c>
      <c r="O42" s="10">
        <v>4</v>
      </c>
      <c r="P42" s="10">
        <v>6</v>
      </c>
      <c r="Q42" s="10">
        <v>7</v>
      </c>
      <c r="R42" s="10">
        <v>2</v>
      </c>
      <c r="S42" s="11">
        <f t="shared" si="0"/>
        <v>62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s="6" customFormat="1" ht="12.75" customHeight="1" x14ac:dyDescent="0.25">
      <c r="A43" s="16" t="s">
        <v>109</v>
      </c>
      <c r="B43" s="14" t="s">
        <v>140</v>
      </c>
      <c r="C43" s="22" t="s">
        <v>74</v>
      </c>
      <c r="D43" s="21">
        <v>600000</v>
      </c>
      <c r="E43" s="21">
        <v>500000</v>
      </c>
      <c r="F43" s="32" t="s">
        <v>161</v>
      </c>
      <c r="G43" s="31" t="s">
        <v>161</v>
      </c>
      <c r="H43" s="29" t="s">
        <v>158</v>
      </c>
      <c r="I43" s="30" t="s">
        <v>171</v>
      </c>
      <c r="J43" s="33" t="s">
        <v>179</v>
      </c>
      <c r="K43" s="35" t="s">
        <v>171</v>
      </c>
      <c r="L43" s="10">
        <v>29</v>
      </c>
      <c r="M43" s="10">
        <v>10</v>
      </c>
      <c r="N43" s="10">
        <v>11</v>
      </c>
      <c r="O43" s="10">
        <v>3</v>
      </c>
      <c r="P43" s="10">
        <v>5</v>
      </c>
      <c r="Q43" s="10">
        <v>5</v>
      </c>
      <c r="R43" s="10">
        <v>2</v>
      </c>
      <c r="S43" s="11">
        <f t="shared" si="0"/>
        <v>65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s="6" customFormat="1" ht="12.75" customHeight="1" x14ac:dyDescent="0.25">
      <c r="A44" s="16" t="s">
        <v>110</v>
      </c>
      <c r="B44" s="16" t="s">
        <v>141</v>
      </c>
      <c r="C44" s="22" t="s">
        <v>75</v>
      </c>
      <c r="D44" s="21">
        <v>1125000</v>
      </c>
      <c r="E44" s="21">
        <v>600000</v>
      </c>
      <c r="F44" s="27" t="s">
        <v>160</v>
      </c>
      <c r="G44" s="30" t="s">
        <v>170</v>
      </c>
      <c r="H44" s="29" t="s">
        <v>167</v>
      </c>
      <c r="I44" s="31" t="s">
        <v>161</v>
      </c>
      <c r="J44" s="33" t="s">
        <v>180</v>
      </c>
      <c r="K44" s="35" t="s">
        <v>170</v>
      </c>
      <c r="L44" s="10">
        <v>37</v>
      </c>
      <c r="M44" s="10">
        <v>13</v>
      </c>
      <c r="N44" s="10">
        <v>13</v>
      </c>
      <c r="O44" s="10">
        <v>5</v>
      </c>
      <c r="P44" s="10">
        <v>9</v>
      </c>
      <c r="Q44" s="10">
        <v>9</v>
      </c>
      <c r="R44" s="10">
        <v>4</v>
      </c>
      <c r="S44" s="11">
        <f t="shared" si="0"/>
        <v>90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s="6" customFormat="1" ht="12.75" customHeight="1" x14ac:dyDescent="0.25">
      <c r="A45" s="16" t="s">
        <v>111</v>
      </c>
      <c r="B45" s="16" t="s">
        <v>142</v>
      </c>
      <c r="C45" s="22" t="s">
        <v>76</v>
      </c>
      <c r="D45" s="21">
        <v>2025000</v>
      </c>
      <c r="E45" s="21">
        <v>600000</v>
      </c>
      <c r="F45" s="27" t="s">
        <v>150</v>
      </c>
      <c r="G45" s="30" t="s">
        <v>170</v>
      </c>
      <c r="H45" s="29" t="s">
        <v>159</v>
      </c>
      <c r="I45" s="30" t="s">
        <v>170</v>
      </c>
      <c r="J45" s="33" t="s">
        <v>174</v>
      </c>
      <c r="K45" s="35" t="s">
        <v>170</v>
      </c>
      <c r="L45" s="10">
        <v>35</v>
      </c>
      <c r="M45" s="10">
        <v>12</v>
      </c>
      <c r="N45" s="10">
        <v>12</v>
      </c>
      <c r="O45" s="10">
        <v>5</v>
      </c>
      <c r="P45" s="10">
        <v>8</v>
      </c>
      <c r="Q45" s="10">
        <v>8</v>
      </c>
      <c r="R45" s="10">
        <v>4</v>
      </c>
      <c r="S45" s="11">
        <f t="shared" si="0"/>
        <v>84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s="6" customFormat="1" ht="12.75" customHeight="1" x14ac:dyDescent="0.25">
      <c r="A46" s="16" t="s">
        <v>112</v>
      </c>
      <c r="B46" s="16" t="s">
        <v>143</v>
      </c>
      <c r="C46" s="22" t="s">
        <v>77</v>
      </c>
      <c r="D46" s="21">
        <v>1987000</v>
      </c>
      <c r="E46" s="21">
        <v>880000</v>
      </c>
      <c r="F46" s="27" t="s">
        <v>151</v>
      </c>
      <c r="G46" s="30" t="s">
        <v>170</v>
      </c>
      <c r="H46" s="29" t="s">
        <v>149</v>
      </c>
      <c r="I46" s="30" t="s">
        <v>170</v>
      </c>
      <c r="J46" s="33" t="s">
        <v>183</v>
      </c>
      <c r="K46" s="35" t="s">
        <v>171</v>
      </c>
      <c r="L46" s="10">
        <v>35</v>
      </c>
      <c r="M46" s="10">
        <v>12</v>
      </c>
      <c r="N46" s="10">
        <v>12</v>
      </c>
      <c r="O46" s="10">
        <v>5</v>
      </c>
      <c r="P46" s="10">
        <v>7</v>
      </c>
      <c r="Q46" s="10">
        <v>7</v>
      </c>
      <c r="R46" s="10">
        <v>2</v>
      </c>
      <c r="S46" s="11">
        <f t="shared" si="0"/>
        <v>80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s="6" customFormat="1" ht="12.75" customHeight="1" x14ac:dyDescent="0.25">
      <c r="A47" s="16" t="s">
        <v>113</v>
      </c>
      <c r="B47" s="16" t="s">
        <v>144</v>
      </c>
      <c r="C47" s="22" t="s">
        <v>78</v>
      </c>
      <c r="D47" s="21">
        <v>1180000</v>
      </c>
      <c r="E47" s="21">
        <v>750000</v>
      </c>
      <c r="F47" s="27" t="s">
        <v>152</v>
      </c>
      <c r="G47" s="30" t="s">
        <v>170</v>
      </c>
      <c r="H47" s="29" t="s">
        <v>168</v>
      </c>
      <c r="I47" s="31" t="s">
        <v>170</v>
      </c>
      <c r="J47" s="34" t="s">
        <v>184</v>
      </c>
      <c r="K47" s="35" t="s">
        <v>171</v>
      </c>
      <c r="L47" s="10">
        <v>25</v>
      </c>
      <c r="M47" s="10">
        <v>10</v>
      </c>
      <c r="N47" s="10">
        <v>11</v>
      </c>
      <c r="O47" s="10">
        <v>5</v>
      </c>
      <c r="P47" s="10">
        <v>7</v>
      </c>
      <c r="Q47" s="10">
        <v>8</v>
      </c>
      <c r="R47" s="10">
        <v>3</v>
      </c>
      <c r="S47" s="11">
        <f t="shared" si="0"/>
        <v>69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s="6" customFormat="1" ht="12.75" customHeight="1" x14ac:dyDescent="0.25">
      <c r="A48" s="16" t="s">
        <v>114</v>
      </c>
      <c r="B48" s="16" t="s">
        <v>145</v>
      </c>
      <c r="C48" s="22" t="s">
        <v>79</v>
      </c>
      <c r="D48" s="21">
        <v>385800</v>
      </c>
      <c r="E48" s="21">
        <v>347220</v>
      </c>
      <c r="F48" s="27" t="s">
        <v>153</v>
      </c>
      <c r="G48" s="30" t="s">
        <v>171</v>
      </c>
      <c r="H48" s="29" t="s">
        <v>155</v>
      </c>
      <c r="I48" s="30" t="s">
        <v>171</v>
      </c>
      <c r="J48" s="33" t="s">
        <v>185</v>
      </c>
      <c r="K48" s="35" t="s">
        <v>170</v>
      </c>
      <c r="L48" s="10">
        <v>29</v>
      </c>
      <c r="M48" s="10">
        <v>10</v>
      </c>
      <c r="N48" s="10">
        <v>11</v>
      </c>
      <c r="O48" s="10">
        <v>4</v>
      </c>
      <c r="P48" s="10">
        <v>6</v>
      </c>
      <c r="Q48" s="10">
        <v>7</v>
      </c>
      <c r="R48" s="10">
        <v>2</v>
      </c>
      <c r="S48" s="11">
        <f t="shared" si="0"/>
        <v>69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4:8" ht="12.6" x14ac:dyDescent="0.3">
      <c r="D49" s="26">
        <f>SUM(D14:D48)</f>
        <v>60121279</v>
      </c>
      <c r="E49" s="26">
        <f>SUM(E14:E48)</f>
        <v>28391220</v>
      </c>
      <c r="F49" s="7"/>
    </row>
    <row r="50" spans="4:8" ht="12" x14ac:dyDescent="0.3">
      <c r="E50" s="7"/>
      <c r="F50" s="7"/>
      <c r="G50" s="7"/>
      <c r="H50" s="7"/>
    </row>
    <row r="51" spans="4:8" ht="12" x14ac:dyDescent="0.3"/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48" xr:uid="{E79190EA-EED9-425D-92FF-548D1A742AE6}">
      <formula1>40</formula1>
    </dataValidation>
    <dataValidation type="decimal" operator="lessThanOrEqual" allowBlank="1" showInputMessage="1" showErrorMessage="1" error="max. 15" sqref="M14:N48" xr:uid="{EF332EA1-44E4-4C5B-B654-4B436787122C}">
      <formula1>15</formula1>
    </dataValidation>
    <dataValidation type="decimal" operator="lessThanOrEqual" allowBlank="1" showInputMessage="1" showErrorMessage="1" error="max. 10" sqref="P14:Q48" xr:uid="{364B70B5-6BE0-4575-B0A5-3A54A945E99D}">
      <formula1>10</formula1>
    </dataValidation>
    <dataValidation type="decimal" operator="lessThanOrEqual" allowBlank="1" showInputMessage="1" showErrorMessage="1" error="max. 5" sqref="R14:R48 O14:O48" xr:uid="{AD2069B0-125A-471E-B85A-6232A4723E64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D8D3-FD87-48CB-B2AC-F58AC17038FB}">
  <dimension ref="A1:BU5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9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3" ht="38.25" customHeight="1" x14ac:dyDescent="0.3">
      <c r="A1" s="1" t="s">
        <v>36</v>
      </c>
    </row>
    <row r="2" spans="1:73" ht="12.6" x14ac:dyDescent="0.3">
      <c r="A2" s="4" t="s">
        <v>43</v>
      </c>
      <c r="D2" s="4" t="s">
        <v>25</v>
      </c>
    </row>
    <row r="3" spans="1:73" ht="12.6" x14ac:dyDescent="0.3">
      <c r="A3" s="4" t="s">
        <v>42</v>
      </c>
      <c r="D3" s="45" t="s">
        <v>37</v>
      </c>
      <c r="E3" s="45"/>
      <c r="F3" s="45"/>
      <c r="G3" s="45"/>
      <c r="H3" s="45"/>
      <c r="I3" s="45"/>
      <c r="J3" s="45"/>
      <c r="K3" s="45"/>
    </row>
    <row r="4" spans="1:73" ht="27" customHeight="1" x14ac:dyDescent="0.3">
      <c r="A4" s="50" t="s">
        <v>44</v>
      </c>
      <c r="B4" s="50"/>
      <c r="C4" s="50"/>
      <c r="D4" s="45" t="s">
        <v>38</v>
      </c>
      <c r="E4" s="45"/>
      <c r="F4" s="45"/>
      <c r="G4" s="45"/>
      <c r="H4" s="45"/>
      <c r="I4" s="45"/>
      <c r="J4" s="45"/>
      <c r="K4" s="45"/>
    </row>
    <row r="5" spans="1:73" ht="25.2" customHeight="1" x14ac:dyDescent="0.3">
      <c r="A5" s="51" t="s">
        <v>45</v>
      </c>
      <c r="B5" s="51"/>
      <c r="C5" s="51"/>
      <c r="D5" s="45" t="s">
        <v>39</v>
      </c>
      <c r="E5" s="45"/>
      <c r="F5" s="45"/>
      <c r="G5" s="45"/>
      <c r="H5" s="45"/>
      <c r="I5" s="45"/>
      <c r="J5" s="45"/>
      <c r="K5" s="45"/>
    </row>
    <row r="6" spans="1:73" ht="12.6" x14ac:dyDescent="0.3">
      <c r="A6" s="4"/>
      <c r="D6" s="45" t="s">
        <v>41</v>
      </c>
      <c r="E6" s="45"/>
      <c r="F6" s="45"/>
      <c r="G6" s="45"/>
      <c r="H6" s="45"/>
      <c r="I6" s="45"/>
      <c r="J6" s="45"/>
      <c r="K6" s="45"/>
    </row>
    <row r="7" spans="1:73" ht="12" x14ac:dyDescent="0.3">
      <c r="G7" s="2"/>
      <c r="H7" s="2"/>
    </row>
    <row r="8" spans="1:73" ht="12.6" x14ac:dyDescent="0.3">
      <c r="A8" s="4" t="s">
        <v>24</v>
      </c>
      <c r="D8" s="4" t="s">
        <v>26</v>
      </c>
    </row>
    <row r="9" spans="1:73" ht="38.4" customHeight="1" x14ac:dyDescent="0.3">
      <c r="D9" s="45" t="s">
        <v>40</v>
      </c>
      <c r="E9" s="45"/>
      <c r="F9" s="45"/>
      <c r="G9" s="45"/>
      <c r="H9" s="45"/>
      <c r="I9" s="45"/>
      <c r="J9" s="45"/>
      <c r="K9" s="45"/>
    </row>
    <row r="10" spans="1:73" ht="12.6" x14ac:dyDescent="0.3">
      <c r="A10" s="4"/>
    </row>
    <row r="11" spans="1:73" ht="26.4" customHeight="1" x14ac:dyDescent="0.3">
      <c r="A11" s="46" t="s">
        <v>0</v>
      </c>
      <c r="B11" s="46" t="s">
        <v>1</v>
      </c>
      <c r="C11" s="46" t="s">
        <v>19</v>
      </c>
      <c r="D11" s="46" t="s">
        <v>13</v>
      </c>
      <c r="E11" s="48" t="s">
        <v>2</v>
      </c>
      <c r="F11" s="46" t="s">
        <v>33</v>
      </c>
      <c r="G11" s="46"/>
      <c r="H11" s="46" t="s">
        <v>34</v>
      </c>
      <c r="I11" s="46"/>
      <c r="J11" s="46" t="s">
        <v>35</v>
      </c>
      <c r="K11" s="46"/>
      <c r="L11" s="46" t="s">
        <v>15</v>
      </c>
      <c r="M11" s="46" t="s">
        <v>14</v>
      </c>
      <c r="N11" s="46" t="s">
        <v>16</v>
      </c>
      <c r="O11" s="46" t="s">
        <v>30</v>
      </c>
      <c r="P11" s="46" t="s">
        <v>31</v>
      </c>
      <c r="Q11" s="46" t="s">
        <v>32</v>
      </c>
      <c r="R11" s="46" t="s">
        <v>3</v>
      </c>
      <c r="S11" s="46" t="s">
        <v>4</v>
      </c>
    </row>
    <row r="12" spans="1:73" ht="59.4" customHeight="1" x14ac:dyDescent="0.3">
      <c r="A12" s="47"/>
      <c r="B12" s="47"/>
      <c r="C12" s="47"/>
      <c r="D12" s="47"/>
      <c r="E12" s="49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73" ht="28.95" customHeight="1" x14ac:dyDescent="0.3">
      <c r="A13" s="47"/>
      <c r="B13" s="47"/>
      <c r="C13" s="47"/>
      <c r="D13" s="47"/>
      <c r="E13" s="49"/>
      <c r="F13" s="39" t="s">
        <v>27</v>
      </c>
      <c r="G13" s="38" t="s">
        <v>28</v>
      </c>
      <c r="H13" s="38" t="s">
        <v>27</v>
      </c>
      <c r="I13" s="38" t="s">
        <v>28</v>
      </c>
      <c r="J13" s="38" t="s">
        <v>27</v>
      </c>
      <c r="K13" s="38" t="s">
        <v>28</v>
      </c>
      <c r="L13" s="38" t="s">
        <v>29</v>
      </c>
      <c r="M13" s="38" t="s">
        <v>21</v>
      </c>
      <c r="N13" s="38" t="s">
        <v>21</v>
      </c>
      <c r="O13" s="38" t="s">
        <v>22</v>
      </c>
      <c r="P13" s="38" t="s">
        <v>23</v>
      </c>
      <c r="Q13" s="38" t="s">
        <v>23</v>
      </c>
      <c r="R13" s="38" t="s">
        <v>22</v>
      </c>
      <c r="S13" s="38"/>
    </row>
    <row r="14" spans="1:73" s="6" customFormat="1" ht="12.75" customHeight="1" x14ac:dyDescent="0.25">
      <c r="A14" s="16" t="s">
        <v>80</v>
      </c>
      <c r="B14" s="16" t="s">
        <v>115</v>
      </c>
      <c r="C14" s="16" t="s">
        <v>46</v>
      </c>
      <c r="D14" s="17">
        <v>1403911</v>
      </c>
      <c r="E14" s="17">
        <v>800000</v>
      </c>
      <c r="F14" s="27" t="s">
        <v>146</v>
      </c>
      <c r="G14" s="30" t="s">
        <v>170</v>
      </c>
      <c r="H14" s="29" t="s">
        <v>148</v>
      </c>
      <c r="I14" s="30" t="s">
        <v>171</v>
      </c>
      <c r="J14" s="33" t="s">
        <v>174</v>
      </c>
      <c r="K14" s="35" t="s">
        <v>170</v>
      </c>
      <c r="L14" s="10">
        <v>22</v>
      </c>
      <c r="M14" s="10">
        <v>10</v>
      </c>
      <c r="N14" s="10">
        <v>6</v>
      </c>
      <c r="O14" s="10">
        <v>3</v>
      </c>
      <c r="P14" s="10">
        <v>7</v>
      </c>
      <c r="Q14" s="10">
        <v>7</v>
      </c>
      <c r="R14" s="10">
        <v>4</v>
      </c>
      <c r="S14" s="11">
        <f>SUM(L14:R14)</f>
        <v>59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6" customFormat="1" ht="12.75" customHeight="1" x14ac:dyDescent="0.25">
      <c r="A15" s="16" t="s">
        <v>81</v>
      </c>
      <c r="B15" s="16" t="s">
        <v>115</v>
      </c>
      <c r="C15" s="16" t="s">
        <v>47</v>
      </c>
      <c r="D15" s="17">
        <v>1302007</v>
      </c>
      <c r="E15" s="17">
        <v>600000</v>
      </c>
      <c r="F15" s="27" t="s">
        <v>147</v>
      </c>
      <c r="G15" s="31" t="s">
        <v>161</v>
      </c>
      <c r="H15" s="29" t="s">
        <v>158</v>
      </c>
      <c r="I15" s="30" t="s">
        <v>171</v>
      </c>
      <c r="J15" s="33" t="s">
        <v>175</v>
      </c>
      <c r="K15" s="35" t="s">
        <v>171</v>
      </c>
      <c r="L15" s="10">
        <v>20</v>
      </c>
      <c r="M15" s="10">
        <v>11</v>
      </c>
      <c r="N15" s="10">
        <v>6</v>
      </c>
      <c r="O15" s="10">
        <v>4</v>
      </c>
      <c r="P15" s="10">
        <v>8</v>
      </c>
      <c r="Q15" s="10">
        <v>6</v>
      </c>
      <c r="R15" s="10">
        <v>4</v>
      </c>
      <c r="S15" s="11">
        <f t="shared" ref="S15:S48" si="0">SUM(L15:R15)</f>
        <v>59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6" customFormat="1" ht="12.75" customHeight="1" x14ac:dyDescent="0.25">
      <c r="A16" s="16" t="s">
        <v>82</v>
      </c>
      <c r="B16" s="16" t="s">
        <v>115</v>
      </c>
      <c r="C16" s="16" t="s">
        <v>48</v>
      </c>
      <c r="D16" s="21">
        <v>1349000</v>
      </c>
      <c r="E16" s="21">
        <v>900000</v>
      </c>
      <c r="F16" s="27" t="s">
        <v>148</v>
      </c>
      <c r="G16" s="30" t="s">
        <v>170</v>
      </c>
      <c r="H16" s="29" t="s">
        <v>167</v>
      </c>
      <c r="I16" s="31" t="s">
        <v>161</v>
      </c>
      <c r="J16" s="33" t="s">
        <v>176</v>
      </c>
      <c r="K16" s="35" t="s">
        <v>170</v>
      </c>
      <c r="L16" s="10">
        <v>33</v>
      </c>
      <c r="M16" s="10">
        <v>12</v>
      </c>
      <c r="N16" s="10">
        <v>12</v>
      </c>
      <c r="O16" s="10">
        <v>5</v>
      </c>
      <c r="P16" s="10">
        <v>8</v>
      </c>
      <c r="Q16" s="10">
        <v>8</v>
      </c>
      <c r="R16" s="10">
        <v>4</v>
      </c>
      <c r="S16" s="11">
        <f t="shared" si="0"/>
        <v>82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5">
      <c r="A17" s="16" t="s">
        <v>83</v>
      </c>
      <c r="B17" s="16" t="s">
        <v>116</v>
      </c>
      <c r="C17" s="22">
        <v>1260</v>
      </c>
      <c r="D17" s="21">
        <v>1975000</v>
      </c>
      <c r="E17" s="21">
        <v>1000000</v>
      </c>
      <c r="F17" s="27" t="s">
        <v>149</v>
      </c>
      <c r="G17" s="30" t="s">
        <v>170</v>
      </c>
      <c r="H17" s="29" t="s">
        <v>172</v>
      </c>
      <c r="I17" s="30" t="s">
        <v>170</v>
      </c>
      <c r="J17" s="33" t="s">
        <v>177</v>
      </c>
      <c r="K17" s="35" t="s">
        <v>170</v>
      </c>
      <c r="L17" s="10">
        <v>24</v>
      </c>
      <c r="M17" s="10">
        <v>12</v>
      </c>
      <c r="N17" s="10">
        <v>10</v>
      </c>
      <c r="O17" s="10">
        <v>4</v>
      </c>
      <c r="P17" s="10">
        <v>7</v>
      </c>
      <c r="Q17" s="10">
        <v>7</v>
      </c>
      <c r="R17" s="10">
        <v>4</v>
      </c>
      <c r="S17" s="11">
        <f>SUM(L17:R17)</f>
        <v>68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5">
      <c r="A18" s="16" t="s">
        <v>84</v>
      </c>
      <c r="B18" s="16" t="s">
        <v>117</v>
      </c>
      <c r="C18" s="22" t="s">
        <v>49</v>
      </c>
      <c r="D18" s="21">
        <v>2210300</v>
      </c>
      <c r="E18" s="21">
        <v>890000</v>
      </c>
      <c r="F18" s="27" t="s">
        <v>150</v>
      </c>
      <c r="G18" s="30" t="s">
        <v>170</v>
      </c>
      <c r="H18" s="29" t="s">
        <v>159</v>
      </c>
      <c r="I18" s="30" t="s">
        <v>170</v>
      </c>
      <c r="J18" s="33" t="s">
        <v>178</v>
      </c>
      <c r="K18" s="35" t="s">
        <v>171</v>
      </c>
      <c r="L18" s="10">
        <v>27</v>
      </c>
      <c r="M18" s="10">
        <v>11</v>
      </c>
      <c r="N18" s="10">
        <v>11</v>
      </c>
      <c r="O18" s="10">
        <v>4</v>
      </c>
      <c r="P18" s="10">
        <v>8</v>
      </c>
      <c r="Q18" s="10">
        <v>8</v>
      </c>
      <c r="R18" s="10">
        <v>5</v>
      </c>
      <c r="S18" s="11">
        <f t="shared" si="0"/>
        <v>74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6" x14ac:dyDescent="0.25">
      <c r="A19" s="16" t="s">
        <v>85</v>
      </c>
      <c r="B19" s="16" t="s">
        <v>118</v>
      </c>
      <c r="C19" s="22" t="s">
        <v>50</v>
      </c>
      <c r="D19" s="21">
        <v>2271100</v>
      </c>
      <c r="E19" s="21">
        <v>800000</v>
      </c>
      <c r="F19" s="27" t="s">
        <v>151</v>
      </c>
      <c r="G19" s="30" t="s">
        <v>170</v>
      </c>
      <c r="H19" s="29" t="s">
        <v>149</v>
      </c>
      <c r="I19" s="30" t="s">
        <v>170</v>
      </c>
      <c r="J19" s="33" t="s">
        <v>179</v>
      </c>
      <c r="K19" s="35" t="s">
        <v>170</v>
      </c>
      <c r="L19" s="10">
        <v>35</v>
      </c>
      <c r="M19" s="10">
        <v>13</v>
      </c>
      <c r="N19" s="10">
        <v>12</v>
      </c>
      <c r="O19" s="10">
        <v>5</v>
      </c>
      <c r="P19" s="10">
        <v>7</v>
      </c>
      <c r="Q19" s="10">
        <v>7</v>
      </c>
      <c r="R19" s="10">
        <v>2</v>
      </c>
      <c r="S19" s="11">
        <f t="shared" si="0"/>
        <v>81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customHeight="1" x14ac:dyDescent="0.25">
      <c r="A20" s="16" t="s">
        <v>86</v>
      </c>
      <c r="B20" s="16" t="s">
        <v>119</v>
      </c>
      <c r="C20" s="22" t="s">
        <v>51</v>
      </c>
      <c r="D20" s="21">
        <v>1325000</v>
      </c>
      <c r="E20" s="21">
        <v>650000</v>
      </c>
      <c r="F20" s="27" t="s">
        <v>152</v>
      </c>
      <c r="G20" s="30" t="s">
        <v>170</v>
      </c>
      <c r="H20" s="29" t="s">
        <v>168</v>
      </c>
      <c r="I20" s="31" t="s">
        <v>170</v>
      </c>
      <c r="J20" s="33" t="s">
        <v>180</v>
      </c>
      <c r="K20" s="35" t="s">
        <v>170</v>
      </c>
      <c r="L20" s="10">
        <v>28</v>
      </c>
      <c r="M20" s="10">
        <v>13</v>
      </c>
      <c r="N20" s="10">
        <v>10</v>
      </c>
      <c r="O20" s="10">
        <v>5</v>
      </c>
      <c r="P20" s="10">
        <v>8</v>
      </c>
      <c r="Q20" s="10">
        <v>7</v>
      </c>
      <c r="R20" s="10">
        <v>4</v>
      </c>
      <c r="S20" s="11">
        <f t="shared" si="0"/>
        <v>75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.75" customHeight="1" x14ac:dyDescent="0.25">
      <c r="A21" s="16" t="s">
        <v>87</v>
      </c>
      <c r="B21" s="16" t="s">
        <v>120</v>
      </c>
      <c r="C21" s="22" t="s">
        <v>52</v>
      </c>
      <c r="D21" s="21">
        <v>1040615</v>
      </c>
      <c r="E21" s="21">
        <v>500000</v>
      </c>
      <c r="F21" s="27" t="s">
        <v>153</v>
      </c>
      <c r="G21" s="30" t="s">
        <v>171</v>
      </c>
      <c r="H21" s="29" t="s">
        <v>155</v>
      </c>
      <c r="I21" s="30" t="s">
        <v>170</v>
      </c>
      <c r="J21" s="33" t="s">
        <v>181</v>
      </c>
      <c r="K21" s="35" t="s">
        <v>170</v>
      </c>
      <c r="L21" s="10">
        <v>31</v>
      </c>
      <c r="M21" s="10">
        <v>10</v>
      </c>
      <c r="N21" s="10">
        <v>11</v>
      </c>
      <c r="O21" s="10">
        <v>3</v>
      </c>
      <c r="P21" s="10">
        <v>7</v>
      </c>
      <c r="Q21" s="10">
        <v>6</v>
      </c>
      <c r="R21" s="10">
        <v>2</v>
      </c>
      <c r="S21" s="11">
        <f t="shared" si="0"/>
        <v>70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3.5" customHeight="1" x14ac:dyDescent="0.25">
      <c r="A22" s="16" t="s">
        <v>88</v>
      </c>
      <c r="B22" s="16" t="s">
        <v>121</v>
      </c>
      <c r="C22" s="22" t="s">
        <v>53</v>
      </c>
      <c r="D22" s="21">
        <v>484000</v>
      </c>
      <c r="E22" s="21">
        <v>404000</v>
      </c>
      <c r="F22" s="27" t="s">
        <v>154</v>
      </c>
      <c r="G22" s="30" t="s">
        <v>171</v>
      </c>
      <c r="H22" s="29" t="s">
        <v>173</v>
      </c>
      <c r="I22" s="30" t="s">
        <v>170</v>
      </c>
      <c r="J22" s="33" t="s">
        <v>182</v>
      </c>
      <c r="K22" s="35" t="s">
        <v>171</v>
      </c>
      <c r="L22" s="10">
        <v>20</v>
      </c>
      <c r="M22" s="10">
        <v>10</v>
      </c>
      <c r="N22" s="10">
        <v>8</v>
      </c>
      <c r="O22" s="10">
        <v>3</v>
      </c>
      <c r="P22" s="10">
        <v>7</v>
      </c>
      <c r="Q22" s="10">
        <v>5</v>
      </c>
      <c r="R22" s="10">
        <v>2</v>
      </c>
      <c r="S22" s="11">
        <f t="shared" si="0"/>
        <v>55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2.75" customHeight="1" x14ac:dyDescent="0.25">
      <c r="A23" s="16" t="s">
        <v>89</v>
      </c>
      <c r="B23" s="16" t="s">
        <v>122</v>
      </c>
      <c r="C23" s="22" t="s">
        <v>54</v>
      </c>
      <c r="D23" s="21">
        <v>880000</v>
      </c>
      <c r="E23" s="21">
        <v>600000</v>
      </c>
      <c r="F23" s="27" t="s">
        <v>147</v>
      </c>
      <c r="G23" s="31" t="s">
        <v>161</v>
      </c>
      <c r="H23" s="29" t="s">
        <v>165</v>
      </c>
      <c r="I23" s="30" t="s">
        <v>170</v>
      </c>
      <c r="J23" s="33" t="s">
        <v>183</v>
      </c>
      <c r="K23" s="35" t="s">
        <v>170</v>
      </c>
      <c r="L23" s="10">
        <v>28</v>
      </c>
      <c r="M23" s="10">
        <v>10</v>
      </c>
      <c r="N23" s="10">
        <v>10</v>
      </c>
      <c r="O23" s="10">
        <v>5</v>
      </c>
      <c r="P23" s="10">
        <v>8</v>
      </c>
      <c r="Q23" s="10">
        <v>8</v>
      </c>
      <c r="R23" s="10">
        <v>2</v>
      </c>
      <c r="S23" s="11">
        <f t="shared" si="0"/>
        <v>71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2.75" customHeight="1" x14ac:dyDescent="0.25">
      <c r="A24" s="16" t="s">
        <v>90</v>
      </c>
      <c r="B24" s="23" t="s">
        <v>123</v>
      </c>
      <c r="C24" s="22" t="s">
        <v>55</v>
      </c>
      <c r="D24" s="21">
        <v>1880000</v>
      </c>
      <c r="E24" s="21">
        <v>850000</v>
      </c>
      <c r="F24" s="27" t="s">
        <v>155</v>
      </c>
      <c r="G24" s="30" t="s">
        <v>170</v>
      </c>
      <c r="H24" s="29" t="s">
        <v>166</v>
      </c>
      <c r="I24" s="30" t="s">
        <v>170</v>
      </c>
      <c r="J24" s="33" t="s">
        <v>184</v>
      </c>
      <c r="K24" s="35" t="s">
        <v>170</v>
      </c>
      <c r="L24" s="10">
        <v>29</v>
      </c>
      <c r="M24" s="10">
        <v>11</v>
      </c>
      <c r="N24" s="10">
        <v>11</v>
      </c>
      <c r="O24" s="10">
        <v>5</v>
      </c>
      <c r="P24" s="10">
        <v>8</v>
      </c>
      <c r="Q24" s="10">
        <v>8</v>
      </c>
      <c r="R24" s="10">
        <v>5</v>
      </c>
      <c r="S24" s="11">
        <f t="shared" si="0"/>
        <v>77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6" customFormat="1" ht="12.75" customHeight="1" x14ac:dyDescent="0.25">
      <c r="A25" s="16" t="s">
        <v>91</v>
      </c>
      <c r="B25" s="16" t="s">
        <v>124</v>
      </c>
      <c r="C25" s="22" t="s">
        <v>56</v>
      </c>
      <c r="D25" s="21">
        <v>2818000</v>
      </c>
      <c r="E25" s="21">
        <v>1400000</v>
      </c>
      <c r="F25" s="27" t="s">
        <v>155</v>
      </c>
      <c r="G25" s="30" t="s">
        <v>170</v>
      </c>
      <c r="H25" s="29" t="s">
        <v>154</v>
      </c>
      <c r="I25" s="30" t="s">
        <v>170</v>
      </c>
      <c r="J25" s="33" t="s">
        <v>185</v>
      </c>
      <c r="K25" s="35" t="s">
        <v>170</v>
      </c>
      <c r="L25" s="10">
        <v>28</v>
      </c>
      <c r="M25" s="10">
        <v>13</v>
      </c>
      <c r="N25" s="10">
        <v>9</v>
      </c>
      <c r="O25" s="10">
        <v>4</v>
      </c>
      <c r="P25" s="10">
        <v>8</v>
      </c>
      <c r="Q25" s="10">
        <v>7</v>
      </c>
      <c r="R25" s="10">
        <v>4</v>
      </c>
      <c r="S25" s="11">
        <f t="shared" si="0"/>
        <v>73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6" customFormat="1" ht="12.75" customHeight="1" x14ac:dyDescent="0.25">
      <c r="A26" s="16" t="s">
        <v>92</v>
      </c>
      <c r="B26" s="24" t="s">
        <v>125</v>
      </c>
      <c r="C26" s="22" t="s">
        <v>57</v>
      </c>
      <c r="D26" s="21">
        <v>1753500</v>
      </c>
      <c r="E26" s="21">
        <v>800000</v>
      </c>
      <c r="F26" s="27" t="s">
        <v>156</v>
      </c>
      <c r="G26" s="30" t="s">
        <v>170</v>
      </c>
      <c r="H26" s="29" t="s">
        <v>165</v>
      </c>
      <c r="I26" s="30" t="s">
        <v>171</v>
      </c>
      <c r="J26" s="33" t="s">
        <v>174</v>
      </c>
      <c r="K26" s="35" t="s">
        <v>170</v>
      </c>
      <c r="L26" s="10">
        <v>34</v>
      </c>
      <c r="M26" s="10">
        <v>14</v>
      </c>
      <c r="N26" s="10">
        <v>12</v>
      </c>
      <c r="O26" s="10">
        <v>5</v>
      </c>
      <c r="P26" s="10">
        <v>9</v>
      </c>
      <c r="Q26" s="10">
        <v>6</v>
      </c>
      <c r="R26" s="10">
        <v>4</v>
      </c>
      <c r="S26" s="11">
        <f t="shared" si="0"/>
        <v>84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6" customFormat="1" ht="12.6" x14ac:dyDescent="0.25">
      <c r="A27" s="16" t="s">
        <v>93</v>
      </c>
      <c r="B27" s="16" t="s">
        <v>126</v>
      </c>
      <c r="C27" s="22" t="s">
        <v>58</v>
      </c>
      <c r="D27" s="21">
        <v>3277785</v>
      </c>
      <c r="E27" s="21">
        <v>1130000</v>
      </c>
      <c r="F27" s="27" t="s">
        <v>157</v>
      </c>
      <c r="G27" s="30" t="s">
        <v>170</v>
      </c>
      <c r="H27" s="29" t="s">
        <v>160</v>
      </c>
      <c r="I27" s="30" t="s">
        <v>170</v>
      </c>
      <c r="J27" s="33" t="s">
        <v>175</v>
      </c>
      <c r="K27" s="35" t="s">
        <v>170</v>
      </c>
      <c r="L27" s="10">
        <v>35</v>
      </c>
      <c r="M27" s="10">
        <v>14</v>
      </c>
      <c r="N27" s="10">
        <v>14</v>
      </c>
      <c r="O27" s="10">
        <v>5</v>
      </c>
      <c r="P27" s="10">
        <v>8</v>
      </c>
      <c r="Q27" s="10">
        <v>8</v>
      </c>
      <c r="R27" s="10">
        <v>4</v>
      </c>
      <c r="S27" s="11">
        <f t="shared" si="0"/>
        <v>88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6" customFormat="1" ht="12.75" customHeight="1" x14ac:dyDescent="0.25">
      <c r="A28" s="16" t="s">
        <v>94</v>
      </c>
      <c r="B28" s="16" t="s">
        <v>126</v>
      </c>
      <c r="C28" s="22" t="s">
        <v>59</v>
      </c>
      <c r="D28" s="21">
        <v>2753707</v>
      </c>
      <c r="E28" s="21">
        <v>325000</v>
      </c>
      <c r="F28" s="27" t="s">
        <v>158</v>
      </c>
      <c r="G28" s="30" t="s">
        <v>171</v>
      </c>
      <c r="H28" s="29" t="s">
        <v>152</v>
      </c>
      <c r="I28" s="30" t="s">
        <v>170</v>
      </c>
      <c r="J28" s="33" t="s">
        <v>176</v>
      </c>
      <c r="K28" s="35" t="s">
        <v>170</v>
      </c>
      <c r="L28" s="10">
        <v>23</v>
      </c>
      <c r="M28" s="10">
        <v>11</v>
      </c>
      <c r="N28" s="10">
        <v>10</v>
      </c>
      <c r="O28" s="10">
        <v>4</v>
      </c>
      <c r="P28" s="10">
        <v>6</v>
      </c>
      <c r="Q28" s="10">
        <v>5</v>
      </c>
      <c r="R28" s="10">
        <v>4</v>
      </c>
      <c r="S28" s="11">
        <f t="shared" si="0"/>
        <v>63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6" customFormat="1" ht="12.75" customHeight="1" x14ac:dyDescent="0.25">
      <c r="A29" s="16" t="s">
        <v>95</v>
      </c>
      <c r="B29" s="16" t="s">
        <v>127</v>
      </c>
      <c r="C29" s="22" t="s">
        <v>60</v>
      </c>
      <c r="D29" s="21">
        <v>891000</v>
      </c>
      <c r="E29" s="21">
        <v>400000</v>
      </c>
      <c r="F29" s="27" t="s">
        <v>159</v>
      </c>
      <c r="G29" s="30" t="s">
        <v>171</v>
      </c>
      <c r="H29" s="29" t="s">
        <v>156</v>
      </c>
      <c r="I29" s="30" t="s">
        <v>170</v>
      </c>
      <c r="J29" s="33" t="s">
        <v>177</v>
      </c>
      <c r="K29" s="35" t="s">
        <v>170</v>
      </c>
      <c r="L29" s="10">
        <v>20</v>
      </c>
      <c r="M29" s="10">
        <v>9</v>
      </c>
      <c r="N29" s="10">
        <v>8</v>
      </c>
      <c r="O29" s="10">
        <v>4</v>
      </c>
      <c r="P29" s="10">
        <v>7</v>
      </c>
      <c r="Q29" s="10">
        <v>6</v>
      </c>
      <c r="R29" s="10">
        <v>2</v>
      </c>
      <c r="S29" s="11">
        <f t="shared" si="0"/>
        <v>56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6" customFormat="1" ht="12.75" customHeight="1" x14ac:dyDescent="0.25">
      <c r="A30" s="16" t="s">
        <v>96</v>
      </c>
      <c r="B30" s="16" t="s">
        <v>128</v>
      </c>
      <c r="C30" s="22" t="s">
        <v>61</v>
      </c>
      <c r="D30" s="21">
        <v>2714000</v>
      </c>
      <c r="E30" s="21">
        <v>1350000</v>
      </c>
      <c r="F30" s="28" t="s">
        <v>160</v>
      </c>
      <c r="G30" s="30" t="s">
        <v>170</v>
      </c>
      <c r="H30" s="29" t="s">
        <v>162</v>
      </c>
      <c r="I30" s="30" t="s">
        <v>171</v>
      </c>
      <c r="J30" s="33" t="s">
        <v>178</v>
      </c>
      <c r="K30" s="35" t="s">
        <v>171</v>
      </c>
      <c r="L30" s="10">
        <v>32</v>
      </c>
      <c r="M30" s="10">
        <v>13</v>
      </c>
      <c r="N30" s="10">
        <v>12</v>
      </c>
      <c r="O30" s="10">
        <v>5</v>
      </c>
      <c r="P30" s="10">
        <v>8</v>
      </c>
      <c r="Q30" s="10">
        <v>8</v>
      </c>
      <c r="R30" s="10">
        <v>3</v>
      </c>
      <c r="S30" s="11">
        <f t="shared" si="0"/>
        <v>81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6" customFormat="1" ht="12.75" customHeight="1" x14ac:dyDescent="0.25">
      <c r="A31" s="16" t="s">
        <v>97</v>
      </c>
      <c r="B31" s="16" t="s">
        <v>129</v>
      </c>
      <c r="C31" s="22" t="s">
        <v>62</v>
      </c>
      <c r="D31" s="21">
        <v>1830000</v>
      </c>
      <c r="E31" s="21">
        <v>900000</v>
      </c>
      <c r="F31" s="32" t="s">
        <v>161</v>
      </c>
      <c r="G31" s="31" t="s">
        <v>161</v>
      </c>
      <c r="H31" s="29" t="s">
        <v>147</v>
      </c>
      <c r="I31" s="31" t="s">
        <v>161</v>
      </c>
      <c r="J31" s="33" t="s">
        <v>179</v>
      </c>
      <c r="K31" s="35" t="s">
        <v>170</v>
      </c>
      <c r="L31" s="10">
        <v>23</v>
      </c>
      <c r="M31" s="10">
        <v>11</v>
      </c>
      <c r="N31" s="10">
        <v>8</v>
      </c>
      <c r="O31" s="10">
        <v>5</v>
      </c>
      <c r="P31" s="10">
        <v>8</v>
      </c>
      <c r="Q31" s="10">
        <v>8</v>
      </c>
      <c r="R31" s="10">
        <v>4</v>
      </c>
      <c r="S31" s="11">
        <f t="shared" si="0"/>
        <v>67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6" customFormat="1" ht="12.6" x14ac:dyDescent="0.25">
      <c r="A32" s="16" t="s">
        <v>98</v>
      </c>
      <c r="B32" s="16" t="s">
        <v>130</v>
      </c>
      <c r="C32" s="22" t="s">
        <v>63</v>
      </c>
      <c r="D32" s="21">
        <v>1556150</v>
      </c>
      <c r="E32" s="21">
        <v>775000</v>
      </c>
      <c r="F32" s="27" t="s">
        <v>162</v>
      </c>
      <c r="G32" s="30" t="s">
        <v>170</v>
      </c>
      <c r="H32" s="29" t="s">
        <v>151</v>
      </c>
      <c r="I32" s="30" t="s">
        <v>171</v>
      </c>
      <c r="J32" s="33" t="s">
        <v>180</v>
      </c>
      <c r="K32" s="35" t="s">
        <v>170</v>
      </c>
      <c r="L32" s="10">
        <v>23</v>
      </c>
      <c r="M32" s="10">
        <v>11</v>
      </c>
      <c r="N32" s="10">
        <v>8</v>
      </c>
      <c r="O32" s="10">
        <v>4</v>
      </c>
      <c r="P32" s="10">
        <v>7</v>
      </c>
      <c r="Q32" s="10">
        <v>6</v>
      </c>
      <c r="R32" s="10">
        <v>3</v>
      </c>
      <c r="S32" s="11">
        <f t="shared" si="0"/>
        <v>62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6" customFormat="1" ht="12.75" customHeight="1" x14ac:dyDescent="0.25">
      <c r="A33" s="16" t="s">
        <v>99</v>
      </c>
      <c r="B33" s="16" t="s">
        <v>131</v>
      </c>
      <c r="C33" s="22" t="s">
        <v>64</v>
      </c>
      <c r="D33" s="17">
        <v>2757200</v>
      </c>
      <c r="E33" s="17">
        <v>900000</v>
      </c>
      <c r="F33" s="27" t="s">
        <v>163</v>
      </c>
      <c r="G33" s="30" t="s">
        <v>171</v>
      </c>
      <c r="H33" s="29" t="s">
        <v>157</v>
      </c>
      <c r="I33" s="30" t="s">
        <v>171</v>
      </c>
      <c r="J33" s="33" t="s">
        <v>181</v>
      </c>
      <c r="K33" s="35" t="s">
        <v>170</v>
      </c>
      <c r="L33" s="10">
        <v>27</v>
      </c>
      <c r="M33" s="10">
        <v>11</v>
      </c>
      <c r="N33" s="10">
        <v>10</v>
      </c>
      <c r="O33" s="10">
        <v>4</v>
      </c>
      <c r="P33" s="10">
        <v>7</v>
      </c>
      <c r="Q33" s="10">
        <v>7</v>
      </c>
      <c r="R33" s="10">
        <v>4</v>
      </c>
      <c r="S33" s="11">
        <f t="shared" si="0"/>
        <v>70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6" customFormat="1" ht="12.75" customHeight="1" x14ac:dyDescent="0.25">
      <c r="A34" s="16" t="s">
        <v>100</v>
      </c>
      <c r="B34" s="16" t="s">
        <v>132</v>
      </c>
      <c r="C34" s="22" t="s">
        <v>65</v>
      </c>
      <c r="D34" s="17">
        <v>1829000</v>
      </c>
      <c r="E34" s="17">
        <v>750000</v>
      </c>
      <c r="F34" s="27" t="s">
        <v>164</v>
      </c>
      <c r="G34" s="30" t="s">
        <v>170</v>
      </c>
      <c r="H34" s="29" t="s">
        <v>163</v>
      </c>
      <c r="I34" s="30" t="s">
        <v>171</v>
      </c>
      <c r="J34" s="33" t="s">
        <v>182</v>
      </c>
      <c r="K34" s="35" t="s">
        <v>170</v>
      </c>
      <c r="L34" s="10">
        <v>20</v>
      </c>
      <c r="M34" s="10">
        <v>11</v>
      </c>
      <c r="N34" s="10">
        <v>7</v>
      </c>
      <c r="O34" s="10">
        <v>4</v>
      </c>
      <c r="P34" s="10">
        <v>7</v>
      </c>
      <c r="Q34" s="10">
        <v>6</v>
      </c>
      <c r="R34" s="10">
        <v>4</v>
      </c>
      <c r="S34" s="11">
        <f t="shared" si="0"/>
        <v>59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6" customFormat="1" ht="12.75" customHeight="1" x14ac:dyDescent="0.25">
      <c r="A35" s="16" t="s">
        <v>101</v>
      </c>
      <c r="B35" s="16" t="s">
        <v>133</v>
      </c>
      <c r="C35" s="22" t="s">
        <v>66</v>
      </c>
      <c r="D35" s="21">
        <v>1494000</v>
      </c>
      <c r="E35" s="21">
        <v>1150000</v>
      </c>
      <c r="F35" s="27" t="s">
        <v>165</v>
      </c>
      <c r="G35" s="30" t="s">
        <v>170</v>
      </c>
      <c r="H35" s="29" t="s">
        <v>150</v>
      </c>
      <c r="I35" s="30" t="s">
        <v>171</v>
      </c>
      <c r="J35" s="33" t="s">
        <v>183</v>
      </c>
      <c r="K35" s="35" t="s">
        <v>170</v>
      </c>
      <c r="L35" s="10">
        <v>33</v>
      </c>
      <c r="M35" s="10">
        <v>10</v>
      </c>
      <c r="N35" s="10">
        <v>12</v>
      </c>
      <c r="O35" s="10">
        <v>5</v>
      </c>
      <c r="P35" s="10">
        <v>8</v>
      </c>
      <c r="Q35" s="10">
        <v>8</v>
      </c>
      <c r="R35" s="10">
        <v>4</v>
      </c>
      <c r="S35" s="11">
        <f>SUM(L35:R35)</f>
        <v>80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s="6" customFormat="1" ht="12.75" customHeight="1" x14ac:dyDescent="0.25">
      <c r="A36" s="16" t="s">
        <v>102</v>
      </c>
      <c r="B36" s="16" t="s">
        <v>134</v>
      </c>
      <c r="C36" s="22" t="s">
        <v>67</v>
      </c>
      <c r="D36" s="21">
        <v>1235000</v>
      </c>
      <c r="E36" s="21">
        <v>900000</v>
      </c>
      <c r="F36" s="27" t="s">
        <v>157</v>
      </c>
      <c r="G36" s="30" t="s">
        <v>170</v>
      </c>
      <c r="H36" s="29" t="s">
        <v>146</v>
      </c>
      <c r="I36" s="30" t="s">
        <v>170</v>
      </c>
      <c r="J36" s="33" t="s">
        <v>184</v>
      </c>
      <c r="K36" s="35" t="s">
        <v>170</v>
      </c>
      <c r="L36" s="10">
        <v>36</v>
      </c>
      <c r="M36" s="10">
        <v>13</v>
      </c>
      <c r="N36" s="10">
        <v>13</v>
      </c>
      <c r="O36" s="10">
        <v>5</v>
      </c>
      <c r="P36" s="10">
        <v>9</v>
      </c>
      <c r="Q36" s="10">
        <v>9</v>
      </c>
      <c r="R36" s="10">
        <v>4</v>
      </c>
      <c r="S36" s="11">
        <f t="shared" si="0"/>
        <v>89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s="6" customFormat="1" ht="12.75" customHeight="1" x14ac:dyDescent="0.25">
      <c r="A37" s="16" t="s">
        <v>103</v>
      </c>
      <c r="B37" s="25" t="s">
        <v>135</v>
      </c>
      <c r="C37" s="22" t="s">
        <v>68</v>
      </c>
      <c r="D37" s="21">
        <v>1843400</v>
      </c>
      <c r="E37" s="21">
        <v>970000</v>
      </c>
      <c r="F37" s="27" t="s">
        <v>166</v>
      </c>
      <c r="G37" s="30" t="s">
        <v>170</v>
      </c>
      <c r="H37" s="29" t="s">
        <v>164</v>
      </c>
      <c r="I37" s="30" t="s">
        <v>170</v>
      </c>
      <c r="J37" s="33" t="s">
        <v>185</v>
      </c>
      <c r="K37" s="35" t="s">
        <v>170</v>
      </c>
      <c r="L37" s="10">
        <v>28</v>
      </c>
      <c r="M37" s="10">
        <v>11</v>
      </c>
      <c r="N37" s="10">
        <v>12</v>
      </c>
      <c r="O37" s="10">
        <v>3</v>
      </c>
      <c r="P37" s="10">
        <v>8</v>
      </c>
      <c r="Q37" s="10">
        <v>6</v>
      </c>
      <c r="R37" s="10">
        <v>5</v>
      </c>
      <c r="S37" s="11">
        <f t="shared" si="0"/>
        <v>73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s="6" customFormat="1" ht="12.75" customHeight="1" x14ac:dyDescent="0.25">
      <c r="A38" s="16" t="s">
        <v>104</v>
      </c>
      <c r="B38" s="16" t="s">
        <v>133</v>
      </c>
      <c r="C38" s="22" t="s">
        <v>69</v>
      </c>
      <c r="D38" s="21">
        <v>1072000</v>
      </c>
      <c r="E38" s="21">
        <v>850000</v>
      </c>
      <c r="F38" s="27" t="s">
        <v>167</v>
      </c>
      <c r="G38" s="31" t="s">
        <v>161</v>
      </c>
      <c r="H38" s="29" t="s">
        <v>154</v>
      </c>
      <c r="I38" s="31" t="s">
        <v>170</v>
      </c>
      <c r="J38" s="33" t="s">
        <v>174</v>
      </c>
      <c r="K38" s="35" t="s">
        <v>170</v>
      </c>
      <c r="L38" s="10">
        <v>33</v>
      </c>
      <c r="M38" s="10">
        <v>11</v>
      </c>
      <c r="N38" s="10">
        <v>12</v>
      </c>
      <c r="O38" s="10">
        <v>5</v>
      </c>
      <c r="P38" s="10">
        <v>9</v>
      </c>
      <c r="Q38" s="10">
        <v>9</v>
      </c>
      <c r="R38" s="10">
        <v>4</v>
      </c>
      <c r="S38" s="11">
        <f t="shared" si="0"/>
        <v>83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s="6" customFormat="1" ht="12.75" customHeight="1" x14ac:dyDescent="0.25">
      <c r="A39" s="16" t="s">
        <v>105</v>
      </c>
      <c r="B39" s="16" t="s">
        <v>136</v>
      </c>
      <c r="C39" s="22" t="s">
        <v>70</v>
      </c>
      <c r="D39" s="21">
        <v>1208000</v>
      </c>
      <c r="E39" s="21">
        <v>720000</v>
      </c>
      <c r="F39" s="27" t="s">
        <v>168</v>
      </c>
      <c r="G39" s="31" t="s">
        <v>171</v>
      </c>
      <c r="H39" s="29" t="s">
        <v>173</v>
      </c>
      <c r="I39" s="30" t="s">
        <v>171</v>
      </c>
      <c r="J39" s="33" t="s">
        <v>175</v>
      </c>
      <c r="K39" s="35" t="s">
        <v>170</v>
      </c>
      <c r="L39" s="10">
        <v>25</v>
      </c>
      <c r="M39" s="10">
        <v>11</v>
      </c>
      <c r="N39" s="10">
        <v>10</v>
      </c>
      <c r="O39" s="10">
        <v>4</v>
      </c>
      <c r="P39" s="10">
        <v>7</v>
      </c>
      <c r="Q39" s="10">
        <v>6</v>
      </c>
      <c r="R39" s="10">
        <v>3</v>
      </c>
      <c r="S39" s="11">
        <f t="shared" si="0"/>
        <v>66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s="6" customFormat="1" ht="12.6" x14ac:dyDescent="0.25">
      <c r="A40" s="16" t="s">
        <v>106</v>
      </c>
      <c r="B40" s="16" t="s">
        <v>137</v>
      </c>
      <c r="C40" s="22" t="s">
        <v>71</v>
      </c>
      <c r="D40" s="21">
        <v>2035000</v>
      </c>
      <c r="E40" s="21">
        <v>800000</v>
      </c>
      <c r="F40" s="27" t="s">
        <v>169</v>
      </c>
      <c r="G40" s="30" t="s">
        <v>171</v>
      </c>
      <c r="H40" s="29" t="s">
        <v>166</v>
      </c>
      <c r="I40" s="30" t="s">
        <v>171</v>
      </c>
      <c r="J40" s="33" t="s">
        <v>176</v>
      </c>
      <c r="K40" s="35" t="s">
        <v>171</v>
      </c>
      <c r="L40" s="10">
        <v>22</v>
      </c>
      <c r="M40" s="10">
        <v>11</v>
      </c>
      <c r="N40" s="10">
        <v>8</v>
      </c>
      <c r="O40" s="10">
        <v>5</v>
      </c>
      <c r="P40" s="10">
        <v>7</v>
      </c>
      <c r="Q40" s="10">
        <v>6</v>
      </c>
      <c r="R40" s="10">
        <v>3</v>
      </c>
      <c r="S40" s="11">
        <f t="shared" si="0"/>
        <v>62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s="6" customFormat="1" ht="12.75" customHeight="1" x14ac:dyDescent="0.25">
      <c r="A41" s="16" t="s">
        <v>107</v>
      </c>
      <c r="B41" s="16" t="s">
        <v>138</v>
      </c>
      <c r="C41" s="22" t="s">
        <v>72</v>
      </c>
      <c r="D41" s="21">
        <v>3834804</v>
      </c>
      <c r="E41" s="21">
        <v>1800000</v>
      </c>
      <c r="F41" s="27" t="s">
        <v>154</v>
      </c>
      <c r="G41" s="30" t="s">
        <v>171</v>
      </c>
      <c r="H41" s="29" t="s">
        <v>153</v>
      </c>
      <c r="I41" s="30" t="s">
        <v>170</v>
      </c>
      <c r="J41" s="33" t="s">
        <v>177</v>
      </c>
      <c r="K41" s="35" t="s">
        <v>170</v>
      </c>
      <c r="L41" s="10">
        <v>25</v>
      </c>
      <c r="M41" s="10">
        <v>13</v>
      </c>
      <c r="N41" s="10">
        <v>11</v>
      </c>
      <c r="O41" s="10">
        <v>4</v>
      </c>
      <c r="P41" s="10">
        <v>6</v>
      </c>
      <c r="Q41" s="10">
        <v>5</v>
      </c>
      <c r="R41" s="10">
        <v>5</v>
      </c>
      <c r="S41" s="11">
        <f t="shared" si="0"/>
        <v>69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s="6" customFormat="1" ht="12.75" customHeight="1" x14ac:dyDescent="0.25">
      <c r="A42" s="16" t="s">
        <v>108</v>
      </c>
      <c r="B42" s="16" t="s">
        <v>139</v>
      </c>
      <c r="C42" s="22" t="s">
        <v>73</v>
      </c>
      <c r="D42" s="21">
        <v>1795000</v>
      </c>
      <c r="E42" s="21">
        <v>800000</v>
      </c>
      <c r="F42" s="27" t="s">
        <v>146</v>
      </c>
      <c r="G42" s="30" t="s">
        <v>170</v>
      </c>
      <c r="H42" s="29" t="s">
        <v>148</v>
      </c>
      <c r="I42" s="30" t="s">
        <v>171</v>
      </c>
      <c r="J42" s="33" t="s">
        <v>178</v>
      </c>
      <c r="K42" s="35" t="s">
        <v>170</v>
      </c>
      <c r="L42" s="10">
        <v>23</v>
      </c>
      <c r="M42" s="10">
        <v>10</v>
      </c>
      <c r="N42" s="10">
        <v>9</v>
      </c>
      <c r="O42" s="10">
        <v>5</v>
      </c>
      <c r="P42" s="10">
        <v>7</v>
      </c>
      <c r="Q42" s="10">
        <v>6</v>
      </c>
      <c r="R42" s="10">
        <v>2</v>
      </c>
      <c r="S42" s="11">
        <f t="shared" si="0"/>
        <v>62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s="6" customFormat="1" ht="12.75" customHeight="1" x14ac:dyDescent="0.25">
      <c r="A43" s="16" t="s">
        <v>109</v>
      </c>
      <c r="B43" s="14" t="s">
        <v>140</v>
      </c>
      <c r="C43" s="22" t="s">
        <v>74</v>
      </c>
      <c r="D43" s="21">
        <v>600000</v>
      </c>
      <c r="E43" s="21">
        <v>500000</v>
      </c>
      <c r="F43" s="32" t="s">
        <v>161</v>
      </c>
      <c r="G43" s="31" t="s">
        <v>161</v>
      </c>
      <c r="H43" s="29" t="s">
        <v>158</v>
      </c>
      <c r="I43" s="30" t="s">
        <v>171</v>
      </c>
      <c r="J43" s="33" t="s">
        <v>179</v>
      </c>
      <c r="K43" s="35" t="s">
        <v>171</v>
      </c>
      <c r="L43" s="10">
        <v>28</v>
      </c>
      <c r="M43" s="10">
        <v>8</v>
      </c>
      <c r="N43" s="10">
        <v>10</v>
      </c>
      <c r="O43" s="10">
        <v>4</v>
      </c>
      <c r="P43" s="10">
        <v>7</v>
      </c>
      <c r="Q43" s="10">
        <v>4</v>
      </c>
      <c r="R43" s="10">
        <v>2</v>
      </c>
      <c r="S43" s="11">
        <f t="shared" si="0"/>
        <v>63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s="6" customFormat="1" ht="12.75" customHeight="1" x14ac:dyDescent="0.25">
      <c r="A44" s="16" t="s">
        <v>110</v>
      </c>
      <c r="B44" s="16" t="s">
        <v>141</v>
      </c>
      <c r="C44" s="22" t="s">
        <v>75</v>
      </c>
      <c r="D44" s="21">
        <v>1125000</v>
      </c>
      <c r="E44" s="21">
        <v>600000</v>
      </c>
      <c r="F44" s="27" t="s">
        <v>160</v>
      </c>
      <c r="G44" s="30" t="s">
        <v>170</v>
      </c>
      <c r="H44" s="29" t="s">
        <v>167</v>
      </c>
      <c r="I44" s="31" t="s">
        <v>161</v>
      </c>
      <c r="J44" s="33" t="s">
        <v>180</v>
      </c>
      <c r="K44" s="35" t="s">
        <v>170</v>
      </c>
      <c r="L44" s="10">
        <v>36</v>
      </c>
      <c r="M44" s="10">
        <v>14</v>
      </c>
      <c r="N44" s="10">
        <v>14</v>
      </c>
      <c r="O44" s="10">
        <v>5</v>
      </c>
      <c r="P44" s="10">
        <v>9</v>
      </c>
      <c r="Q44" s="10">
        <v>9</v>
      </c>
      <c r="R44" s="10">
        <v>4</v>
      </c>
      <c r="S44" s="11">
        <f t="shared" si="0"/>
        <v>91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s="6" customFormat="1" ht="12.75" customHeight="1" x14ac:dyDescent="0.25">
      <c r="A45" s="16" t="s">
        <v>111</v>
      </c>
      <c r="B45" s="16" t="s">
        <v>142</v>
      </c>
      <c r="C45" s="22" t="s">
        <v>76</v>
      </c>
      <c r="D45" s="21">
        <v>2025000</v>
      </c>
      <c r="E45" s="21">
        <v>600000</v>
      </c>
      <c r="F45" s="27" t="s">
        <v>150</v>
      </c>
      <c r="G45" s="30" t="s">
        <v>170</v>
      </c>
      <c r="H45" s="29" t="s">
        <v>159</v>
      </c>
      <c r="I45" s="30" t="s">
        <v>170</v>
      </c>
      <c r="J45" s="33" t="s">
        <v>174</v>
      </c>
      <c r="K45" s="35" t="s">
        <v>170</v>
      </c>
      <c r="L45" s="10">
        <v>33</v>
      </c>
      <c r="M45" s="10">
        <v>13</v>
      </c>
      <c r="N45" s="10">
        <v>13</v>
      </c>
      <c r="O45" s="10">
        <v>5</v>
      </c>
      <c r="P45" s="10">
        <v>9</v>
      </c>
      <c r="Q45" s="10">
        <v>9</v>
      </c>
      <c r="R45" s="10">
        <v>4</v>
      </c>
      <c r="S45" s="11">
        <f t="shared" si="0"/>
        <v>86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s="6" customFormat="1" ht="12.75" customHeight="1" x14ac:dyDescent="0.25">
      <c r="A46" s="16" t="s">
        <v>112</v>
      </c>
      <c r="B46" s="16" t="s">
        <v>143</v>
      </c>
      <c r="C46" s="22" t="s">
        <v>77</v>
      </c>
      <c r="D46" s="21">
        <v>1987000</v>
      </c>
      <c r="E46" s="21">
        <v>880000</v>
      </c>
      <c r="F46" s="27" t="s">
        <v>151</v>
      </c>
      <c r="G46" s="30" t="s">
        <v>170</v>
      </c>
      <c r="H46" s="29" t="s">
        <v>149</v>
      </c>
      <c r="I46" s="30" t="s">
        <v>170</v>
      </c>
      <c r="J46" s="33" t="s">
        <v>183</v>
      </c>
      <c r="K46" s="35" t="s">
        <v>171</v>
      </c>
      <c r="L46" s="10">
        <v>34</v>
      </c>
      <c r="M46" s="10">
        <v>13</v>
      </c>
      <c r="N46" s="10">
        <v>12</v>
      </c>
      <c r="O46" s="10">
        <v>5</v>
      </c>
      <c r="P46" s="10">
        <v>8</v>
      </c>
      <c r="Q46" s="10">
        <v>8</v>
      </c>
      <c r="R46" s="10">
        <v>2</v>
      </c>
      <c r="S46" s="11">
        <f t="shared" si="0"/>
        <v>82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s="6" customFormat="1" ht="12.75" customHeight="1" x14ac:dyDescent="0.25">
      <c r="A47" s="16" t="s">
        <v>113</v>
      </c>
      <c r="B47" s="16" t="s">
        <v>144</v>
      </c>
      <c r="C47" s="22" t="s">
        <v>78</v>
      </c>
      <c r="D47" s="21">
        <v>1180000</v>
      </c>
      <c r="E47" s="21">
        <v>750000</v>
      </c>
      <c r="F47" s="27" t="s">
        <v>152</v>
      </c>
      <c r="G47" s="30" t="s">
        <v>170</v>
      </c>
      <c r="H47" s="29" t="s">
        <v>168</v>
      </c>
      <c r="I47" s="31" t="s">
        <v>170</v>
      </c>
      <c r="J47" s="34" t="s">
        <v>184</v>
      </c>
      <c r="K47" s="35" t="s">
        <v>171</v>
      </c>
      <c r="L47" s="10">
        <v>27</v>
      </c>
      <c r="M47" s="10">
        <v>10</v>
      </c>
      <c r="N47" s="10">
        <v>10</v>
      </c>
      <c r="O47" s="10">
        <v>4</v>
      </c>
      <c r="P47" s="10">
        <v>8</v>
      </c>
      <c r="Q47" s="10">
        <v>7</v>
      </c>
      <c r="R47" s="10">
        <v>3</v>
      </c>
      <c r="S47" s="11">
        <f t="shared" si="0"/>
        <v>69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s="6" customFormat="1" ht="12.75" customHeight="1" x14ac:dyDescent="0.25">
      <c r="A48" s="16" t="s">
        <v>114</v>
      </c>
      <c r="B48" s="16" t="s">
        <v>145</v>
      </c>
      <c r="C48" s="22" t="s">
        <v>79</v>
      </c>
      <c r="D48" s="21">
        <v>385800</v>
      </c>
      <c r="E48" s="21">
        <v>347220</v>
      </c>
      <c r="F48" s="27" t="s">
        <v>153</v>
      </c>
      <c r="G48" s="30" t="s">
        <v>171</v>
      </c>
      <c r="H48" s="29" t="s">
        <v>155</v>
      </c>
      <c r="I48" s="30" t="s">
        <v>171</v>
      </c>
      <c r="J48" s="33" t="s">
        <v>185</v>
      </c>
      <c r="K48" s="35" t="s">
        <v>170</v>
      </c>
      <c r="L48" s="10">
        <v>25</v>
      </c>
      <c r="M48" s="10">
        <v>10</v>
      </c>
      <c r="N48" s="10">
        <v>10</v>
      </c>
      <c r="O48" s="10">
        <v>4</v>
      </c>
      <c r="P48" s="10">
        <v>5</v>
      </c>
      <c r="Q48" s="10">
        <v>5</v>
      </c>
      <c r="R48" s="10">
        <v>2</v>
      </c>
      <c r="S48" s="11">
        <f t="shared" si="0"/>
        <v>61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4:8" ht="12.6" x14ac:dyDescent="0.3">
      <c r="D49" s="26">
        <f>SUM(D14:D48)</f>
        <v>60121279</v>
      </c>
      <c r="E49" s="26">
        <f>SUM(E14:E48)</f>
        <v>28391220</v>
      </c>
      <c r="F49" s="7"/>
    </row>
    <row r="50" spans="4:8" ht="12" x14ac:dyDescent="0.3">
      <c r="E50" s="7"/>
      <c r="F50" s="7"/>
      <c r="G50" s="7"/>
      <c r="H50" s="7"/>
    </row>
    <row r="51" spans="4:8" ht="12" x14ac:dyDescent="0.3"/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48" xr:uid="{0DD07BC2-1CF1-40DB-9149-6CAC08AB78F3}">
      <formula1>40</formula1>
    </dataValidation>
    <dataValidation type="decimal" operator="lessThanOrEqual" allowBlank="1" showInputMessage="1" showErrorMessage="1" error="max. 15" sqref="M14:N48" xr:uid="{8CE44661-D102-47AA-B33A-B9AC72527636}">
      <formula1>15</formula1>
    </dataValidation>
    <dataValidation type="decimal" operator="lessThanOrEqual" allowBlank="1" showInputMessage="1" showErrorMessage="1" error="max. 10" sqref="P14:Q48" xr:uid="{5A535E79-456B-44E5-B6A3-97441B49EC6B}">
      <formula1>10</formula1>
    </dataValidation>
    <dataValidation type="decimal" operator="lessThanOrEqual" allowBlank="1" showInputMessage="1" showErrorMessage="1" error="max. 5" sqref="R14:R48 O14:O48" xr:uid="{AF84B558-8769-4701-93CC-8B669D14C5FF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5DEA-C53D-4AF1-B348-29A34B0E6999}">
  <dimension ref="A1:BU5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9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3" ht="38.25" customHeight="1" x14ac:dyDescent="0.3">
      <c r="A1" s="1" t="s">
        <v>36</v>
      </c>
    </row>
    <row r="2" spans="1:73" ht="12.6" x14ac:dyDescent="0.3">
      <c r="A2" s="4" t="s">
        <v>43</v>
      </c>
      <c r="D2" s="4" t="s">
        <v>25</v>
      </c>
    </row>
    <row r="3" spans="1:73" ht="12.6" x14ac:dyDescent="0.3">
      <c r="A3" s="4" t="s">
        <v>42</v>
      </c>
      <c r="D3" s="45" t="s">
        <v>37</v>
      </c>
      <c r="E3" s="45"/>
      <c r="F3" s="45"/>
      <c r="G3" s="45"/>
      <c r="H3" s="45"/>
      <c r="I3" s="45"/>
      <c r="J3" s="45"/>
      <c r="K3" s="45"/>
    </row>
    <row r="4" spans="1:73" ht="27" customHeight="1" x14ac:dyDescent="0.3">
      <c r="A4" s="50" t="s">
        <v>44</v>
      </c>
      <c r="B4" s="50"/>
      <c r="C4" s="50"/>
      <c r="D4" s="45" t="s">
        <v>38</v>
      </c>
      <c r="E4" s="45"/>
      <c r="F4" s="45"/>
      <c r="G4" s="45"/>
      <c r="H4" s="45"/>
      <c r="I4" s="45"/>
      <c r="J4" s="45"/>
      <c r="K4" s="45"/>
    </row>
    <row r="5" spans="1:73" ht="25.2" customHeight="1" x14ac:dyDescent="0.3">
      <c r="A5" s="51" t="s">
        <v>45</v>
      </c>
      <c r="B5" s="51"/>
      <c r="C5" s="51"/>
      <c r="D5" s="45" t="s">
        <v>39</v>
      </c>
      <c r="E5" s="45"/>
      <c r="F5" s="45"/>
      <c r="G5" s="45"/>
      <c r="H5" s="45"/>
      <c r="I5" s="45"/>
      <c r="J5" s="45"/>
      <c r="K5" s="45"/>
    </row>
    <row r="6" spans="1:73" ht="12.6" x14ac:dyDescent="0.3">
      <c r="A6" s="4"/>
      <c r="D6" s="45" t="s">
        <v>41</v>
      </c>
      <c r="E6" s="45"/>
      <c r="F6" s="45"/>
      <c r="G6" s="45"/>
      <c r="H6" s="45"/>
      <c r="I6" s="45"/>
      <c r="J6" s="45"/>
      <c r="K6" s="45"/>
    </row>
    <row r="7" spans="1:73" ht="12" x14ac:dyDescent="0.3">
      <c r="G7" s="2"/>
      <c r="H7" s="2"/>
    </row>
    <row r="8" spans="1:73" ht="12.6" x14ac:dyDescent="0.3">
      <c r="A8" s="4" t="s">
        <v>24</v>
      </c>
      <c r="D8" s="4" t="s">
        <v>26</v>
      </c>
    </row>
    <row r="9" spans="1:73" ht="38.4" customHeight="1" x14ac:dyDescent="0.3">
      <c r="D9" s="45" t="s">
        <v>40</v>
      </c>
      <c r="E9" s="45"/>
      <c r="F9" s="45"/>
      <c r="G9" s="45"/>
      <c r="H9" s="45"/>
      <c r="I9" s="45"/>
      <c r="J9" s="45"/>
      <c r="K9" s="45"/>
    </row>
    <row r="10" spans="1:73" ht="12.6" x14ac:dyDescent="0.3">
      <c r="A10" s="4"/>
    </row>
    <row r="11" spans="1:73" ht="26.4" customHeight="1" x14ac:dyDescent="0.3">
      <c r="A11" s="46" t="s">
        <v>0</v>
      </c>
      <c r="B11" s="46" t="s">
        <v>1</v>
      </c>
      <c r="C11" s="46" t="s">
        <v>19</v>
      </c>
      <c r="D11" s="46" t="s">
        <v>13</v>
      </c>
      <c r="E11" s="48" t="s">
        <v>2</v>
      </c>
      <c r="F11" s="46" t="s">
        <v>33</v>
      </c>
      <c r="G11" s="46"/>
      <c r="H11" s="46" t="s">
        <v>34</v>
      </c>
      <c r="I11" s="46"/>
      <c r="J11" s="46" t="s">
        <v>35</v>
      </c>
      <c r="K11" s="46"/>
      <c r="L11" s="46" t="s">
        <v>15</v>
      </c>
      <c r="M11" s="46" t="s">
        <v>14</v>
      </c>
      <c r="N11" s="46" t="s">
        <v>16</v>
      </c>
      <c r="O11" s="46" t="s">
        <v>30</v>
      </c>
      <c r="P11" s="46" t="s">
        <v>31</v>
      </c>
      <c r="Q11" s="46" t="s">
        <v>32</v>
      </c>
      <c r="R11" s="46" t="s">
        <v>3</v>
      </c>
      <c r="S11" s="46" t="s">
        <v>4</v>
      </c>
    </row>
    <row r="12" spans="1:73" ht="59.4" customHeight="1" x14ac:dyDescent="0.3">
      <c r="A12" s="47"/>
      <c r="B12" s="47"/>
      <c r="C12" s="47"/>
      <c r="D12" s="47"/>
      <c r="E12" s="49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73" ht="28.95" customHeight="1" x14ac:dyDescent="0.3">
      <c r="A13" s="47"/>
      <c r="B13" s="47"/>
      <c r="C13" s="47"/>
      <c r="D13" s="47"/>
      <c r="E13" s="49"/>
      <c r="F13" s="39" t="s">
        <v>27</v>
      </c>
      <c r="G13" s="38" t="s">
        <v>28</v>
      </c>
      <c r="H13" s="38" t="s">
        <v>27</v>
      </c>
      <c r="I13" s="38" t="s">
        <v>28</v>
      </c>
      <c r="J13" s="38" t="s">
        <v>27</v>
      </c>
      <c r="K13" s="38" t="s">
        <v>28</v>
      </c>
      <c r="L13" s="38" t="s">
        <v>29</v>
      </c>
      <c r="M13" s="38" t="s">
        <v>21</v>
      </c>
      <c r="N13" s="38" t="s">
        <v>21</v>
      </c>
      <c r="O13" s="38" t="s">
        <v>22</v>
      </c>
      <c r="P13" s="38" t="s">
        <v>23</v>
      </c>
      <c r="Q13" s="38" t="s">
        <v>23</v>
      </c>
      <c r="R13" s="38" t="s">
        <v>22</v>
      </c>
      <c r="S13" s="38"/>
    </row>
    <row r="14" spans="1:73" s="6" customFormat="1" ht="12.75" customHeight="1" x14ac:dyDescent="0.25">
      <c r="A14" s="16" t="s">
        <v>80</v>
      </c>
      <c r="B14" s="16" t="s">
        <v>115</v>
      </c>
      <c r="C14" s="16" t="s">
        <v>46</v>
      </c>
      <c r="D14" s="17">
        <v>1403911</v>
      </c>
      <c r="E14" s="17">
        <v>800000</v>
      </c>
      <c r="F14" s="27" t="s">
        <v>146</v>
      </c>
      <c r="G14" s="30" t="s">
        <v>170</v>
      </c>
      <c r="H14" s="29" t="s">
        <v>148</v>
      </c>
      <c r="I14" s="30" t="s">
        <v>171</v>
      </c>
      <c r="J14" s="33" t="s">
        <v>174</v>
      </c>
      <c r="K14" s="35" t="s">
        <v>170</v>
      </c>
      <c r="L14" s="10">
        <v>25</v>
      </c>
      <c r="M14" s="10">
        <v>9</v>
      </c>
      <c r="N14" s="10">
        <v>9</v>
      </c>
      <c r="O14" s="10">
        <v>5</v>
      </c>
      <c r="P14" s="10">
        <v>8</v>
      </c>
      <c r="Q14" s="10">
        <v>7</v>
      </c>
      <c r="R14" s="10">
        <v>5</v>
      </c>
      <c r="S14" s="11">
        <f>SUM(L14:R14)</f>
        <v>68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6" customFormat="1" ht="12.75" customHeight="1" x14ac:dyDescent="0.25">
      <c r="A15" s="16" t="s">
        <v>81</v>
      </c>
      <c r="B15" s="16" t="s">
        <v>115</v>
      </c>
      <c r="C15" s="16" t="s">
        <v>47</v>
      </c>
      <c r="D15" s="17">
        <v>1302007</v>
      </c>
      <c r="E15" s="17">
        <v>600000</v>
      </c>
      <c r="F15" s="27" t="s">
        <v>147</v>
      </c>
      <c r="G15" s="31" t="s">
        <v>161</v>
      </c>
      <c r="H15" s="29" t="s">
        <v>158</v>
      </c>
      <c r="I15" s="30" t="s">
        <v>171</v>
      </c>
      <c r="J15" s="33" t="s">
        <v>175</v>
      </c>
      <c r="K15" s="35" t="s">
        <v>171</v>
      </c>
      <c r="L15" s="10">
        <v>20</v>
      </c>
      <c r="M15" s="10">
        <v>10</v>
      </c>
      <c r="N15" s="10">
        <v>9</v>
      </c>
      <c r="O15" s="10">
        <v>5</v>
      </c>
      <c r="P15" s="10">
        <v>8</v>
      </c>
      <c r="Q15" s="10">
        <v>7</v>
      </c>
      <c r="R15" s="10">
        <v>5</v>
      </c>
      <c r="S15" s="11">
        <f t="shared" ref="S15:S48" si="0">SUM(L15:R15)</f>
        <v>64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6" customFormat="1" ht="12.75" customHeight="1" x14ac:dyDescent="0.25">
      <c r="A16" s="16" t="s">
        <v>82</v>
      </c>
      <c r="B16" s="16" t="s">
        <v>115</v>
      </c>
      <c r="C16" s="16" t="s">
        <v>48</v>
      </c>
      <c r="D16" s="21">
        <v>1349000</v>
      </c>
      <c r="E16" s="21">
        <v>900000</v>
      </c>
      <c r="F16" s="27" t="s">
        <v>148</v>
      </c>
      <c r="G16" s="30" t="s">
        <v>170</v>
      </c>
      <c r="H16" s="29" t="s">
        <v>167</v>
      </c>
      <c r="I16" s="31" t="s">
        <v>161</v>
      </c>
      <c r="J16" s="33" t="s">
        <v>176</v>
      </c>
      <c r="K16" s="35" t="s">
        <v>170</v>
      </c>
      <c r="L16" s="10">
        <v>34</v>
      </c>
      <c r="M16" s="10">
        <v>12</v>
      </c>
      <c r="N16" s="10">
        <v>12</v>
      </c>
      <c r="O16" s="10">
        <v>5</v>
      </c>
      <c r="P16" s="10">
        <v>8</v>
      </c>
      <c r="Q16" s="10">
        <v>8</v>
      </c>
      <c r="R16" s="10">
        <v>5</v>
      </c>
      <c r="S16" s="11">
        <f t="shared" si="0"/>
        <v>84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5">
      <c r="A17" s="16" t="s">
        <v>83</v>
      </c>
      <c r="B17" s="16" t="s">
        <v>116</v>
      </c>
      <c r="C17" s="22">
        <v>1260</v>
      </c>
      <c r="D17" s="21">
        <v>1975000</v>
      </c>
      <c r="E17" s="21">
        <v>1000000</v>
      </c>
      <c r="F17" s="27" t="s">
        <v>149</v>
      </c>
      <c r="G17" s="30" t="s">
        <v>170</v>
      </c>
      <c r="H17" s="29" t="s">
        <v>172</v>
      </c>
      <c r="I17" s="30" t="s">
        <v>170</v>
      </c>
      <c r="J17" s="33" t="s">
        <v>177</v>
      </c>
      <c r="K17" s="35" t="s">
        <v>170</v>
      </c>
      <c r="L17" s="10">
        <v>20</v>
      </c>
      <c r="M17" s="10">
        <v>12</v>
      </c>
      <c r="N17" s="10">
        <v>10</v>
      </c>
      <c r="O17" s="10">
        <v>5</v>
      </c>
      <c r="P17" s="10">
        <v>8</v>
      </c>
      <c r="Q17" s="10">
        <v>8</v>
      </c>
      <c r="R17" s="10">
        <v>4</v>
      </c>
      <c r="S17" s="11">
        <f>SUM(L17:R17)</f>
        <v>67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5">
      <c r="A18" s="16" t="s">
        <v>84</v>
      </c>
      <c r="B18" s="16" t="s">
        <v>117</v>
      </c>
      <c r="C18" s="22" t="s">
        <v>49</v>
      </c>
      <c r="D18" s="21">
        <v>2210300</v>
      </c>
      <c r="E18" s="21">
        <v>890000</v>
      </c>
      <c r="F18" s="27" t="s">
        <v>150</v>
      </c>
      <c r="G18" s="30" t="s">
        <v>170</v>
      </c>
      <c r="H18" s="29" t="s">
        <v>159</v>
      </c>
      <c r="I18" s="30" t="s">
        <v>170</v>
      </c>
      <c r="J18" s="33" t="s">
        <v>178</v>
      </c>
      <c r="K18" s="35" t="s">
        <v>171</v>
      </c>
      <c r="L18" s="10">
        <v>28</v>
      </c>
      <c r="M18" s="10">
        <v>11</v>
      </c>
      <c r="N18" s="10">
        <v>11</v>
      </c>
      <c r="O18" s="10">
        <v>4</v>
      </c>
      <c r="P18" s="10">
        <v>8</v>
      </c>
      <c r="Q18" s="10">
        <v>7</v>
      </c>
      <c r="R18" s="10">
        <v>5</v>
      </c>
      <c r="S18" s="11">
        <f t="shared" si="0"/>
        <v>74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6" x14ac:dyDescent="0.25">
      <c r="A19" s="16" t="s">
        <v>85</v>
      </c>
      <c r="B19" s="16" t="s">
        <v>118</v>
      </c>
      <c r="C19" s="22" t="s">
        <v>50</v>
      </c>
      <c r="D19" s="21">
        <v>2271100</v>
      </c>
      <c r="E19" s="21">
        <v>800000</v>
      </c>
      <c r="F19" s="27" t="s">
        <v>151</v>
      </c>
      <c r="G19" s="30" t="s">
        <v>170</v>
      </c>
      <c r="H19" s="29" t="s">
        <v>149</v>
      </c>
      <c r="I19" s="30" t="s">
        <v>170</v>
      </c>
      <c r="J19" s="33" t="s">
        <v>179</v>
      </c>
      <c r="K19" s="35" t="s">
        <v>170</v>
      </c>
      <c r="L19" s="10">
        <v>35</v>
      </c>
      <c r="M19" s="10">
        <v>13</v>
      </c>
      <c r="N19" s="10">
        <v>12</v>
      </c>
      <c r="O19" s="10">
        <v>5</v>
      </c>
      <c r="P19" s="10">
        <v>7</v>
      </c>
      <c r="Q19" s="10">
        <v>8</v>
      </c>
      <c r="R19" s="10">
        <v>2</v>
      </c>
      <c r="S19" s="11">
        <f t="shared" si="0"/>
        <v>82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customHeight="1" x14ac:dyDescent="0.25">
      <c r="A20" s="16" t="s">
        <v>86</v>
      </c>
      <c r="B20" s="16" t="s">
        <v>119</v>
      </c>
      <c r="C20" s="22" t="s">
        <v>51</v>
      </c>
      <c r="D20" s="21">
        <v>1325000</v>
      </c>
      <c r="E20" s="21">
        <v>650000</v>
      </c>
      <c r="F20" s="27" t="s">
        <v>152</v>
      </c>
      <c r="G20" s="30" t="s">
        <v>170</v>
      </c>
      <c r="H20" s="29" t="s">
        <v>168</v>
      </c>
      <c r="I20" s="31" t="s">
        <v>170</v>
      </c>
      <c r="J20" s="33" t="s">
        <v>180</v>
      </c>
      <c r="K20" s="35" t="s">
        <v>170</v>
      </c>
      <c r="L20" s="10">
        <v>30</v>
      </c>
      <c r="M20" s="10">
        <v>13</v>
      </c>
      <c r="N20" s="10">
        <v>11</v>
      </c>
      <c r="O20" s="10">
        <v>5</v>
      </c>
      <c r="P20" s="10">
        <v>8</v>
      </c>
      <c r="Q20" s="10">
        <v>8</v>
      </c>
      <c r="R20" s="10">
        <v>4</v>
      </c>
      <c r="S20" s="11">
        <f t="shared" si="0"/>
        <v>79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.75" customHeight="1" x14ac:dyDescent="0.25">
      <c r="A21" s="16" t="s">
        <v>87</v>
      </c>
      <c r="B21" s="16" t="s">
        <v>120</v>
      </c>
      <c r="C21" s="22" t="s">
        <v>52</v>
      </c>
      <c r="D21" s="21">
        <v>1040615</v>
      </c>
      <c r="E21" s="21">
        <v>500000</v>
      </c>
      <c r="F21" s="27" t="s">
        <v>153</v>
      </c>
      <c r="G21" s="30" t="s">
        <v>171</v>
      </c>
      <c r="H21" s="29" t="s">
        <v>155</v>
      </c>
      <c r="I21" s="30" t="s">
        <v>170</v>
      </c>
      <c r="J21" s="33" t="s">
        <v>181</v>
      </c>
      <c r="K21" s="35" t="s">
        <v>170</v>
      </c>
      <c r="L21" s="10">
        <v>31</v>
      </c>
      <c r="M21" s="10">
        <v>10</v>
      </c>
      <c r="N21" s="10">
        <v>10</v>
      </c>
      <c r="O21" s="10">
        <v>5</v>
      </c>
      <c r="P21" s="10">
        <v>6</v>
      </c>
      <c r="Q21" s="10">
        <v>6</v>
      </c>
      <c r="R21" s="10">
        <v>2</v>
      </c>
      <c r="S21" s="11">
        <f t="shared" si="0"/>
        <v>70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3.5" customHeight="1" x14ac:dyDescent="0.25">
      <c r="A22" s="16" t="s">
        <v>88</v>
      </c>
      <c r="B22" s="16" t="s">
        <v>121</v>
      </c>
      <c r="C22" s="22" t="s">
        <v>53</v>
      </c>
      <c r="D22" s="21">
        <v>484000</v>
      </c>
      <c r="E22" s="21">
        <v>404000</v>
      </c>
      <c r="F22" s="27" t="s">
        <v>154</v>
      </c>
      <c r="G22" s="30" t="s">
        <v>171</v>
      </c>
      <c r="H22" s="29" t="s">
        <v>173</v>
      </c>
      <c r="I22" s="30" t="s">
        <v>170</v>
      </c>
      <c r="J22" s="33" t="s">
        <v>182</v>
      </c>
      <c r="K22" s="35" t="s">
        <v>171</v>
      </c>
      <c r="L22" s="10">
        <v>28</v>
      </c>
      <c r="M22" s="10">
        <v>10</v>
      </c>
      <c r="N22" s="10">
        <v>9</v>
      </c>
      <c r="O22" s="10">
        <v>5</v>
      </c>
      <c r="P22" s="10">
        <v>6</v>
      </c>
      <c r="Q22" s="10">
        <v>6</v>
      </c>
      <c r="R22" s="10">
        <v>2</v>
      </c>
      <c r="S22" s="11">
        <f t="shared" si="0"/>
        <v>66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2.75" customHeight="1" x14ac:dyDescent="0.25">
      <c r="A23" s="16" t="s">
        <v>89</v>
      </c>
      <c r="B23" s="16" t="s">
        <v>122</v>
      </c>
      <c r="C23" s="22" t="s">
        <v>54</v>
      </c>
      <c r="D23" s="21">
        <v>880000</v>
      </c>
      <c r="E23" s="21">
        <v>600000</v>
      </c>
      <c r="F23" s="27" t="s">
        <v>147</v>
      </c>
      <c r="G23" s="31" t="s">
        <v>161</v>
      </c>
      <c r="H23" s="29" t="s">
        <v>165</v>
      </c>
      <c r="I23" s="30" t="s">
        <v>170</v>
      </c>
      <c r="J23" s="33" t="s">
        <v>183</v>
      </c>
      <c r="K23" s="35" t="s">
        <v>170</v>
      </c>
      <c r="L23" s="10">
        <v>30</v>
      </c>
      <c r="M23" s="10">
        <v>10</v>
      </c>
      <c r="N23" s="10">
        <v>10</v>
      </c>
      <c r="O23" s="10">
        <v>5</v>
      </c>
      <c r="P23" s="10">
        <v>7</v>
      </c>
      <c r="Q23" s="10">
        <v>7</v>
      </c>
      <c r="R23" s="10">
        <v>2</v>
      </c>
      <c r="S23" s="11">
        <f t="shared" si="0"/>
        <v>71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2.75" customHeight="1" x14ac:dyDescent="0.25">
      <c r="A24" s="16" t="s">
        <v>90</v>
      </c>
      <c r="B24" s="23" t="s">
        <v>123</v>
      </c>
      <c r="C24" s="22" t="s">
        <v>55</v>
      </c>
      <c r="D24" s="21">
        <v>1880000</v>
      </c>
      <c r="E24" s="21">
        <v>850000</v>
      </c>
      <c r="F24" s="27" t="s">
        <v>155</v>
      </c>
      <c r="G24" s="30" t="s">
        <v>170</v>
      </c>
      <c r="H24" s="29" t="s">
        <v>166</v>
      </c>
      <c r="I24" s="30" t="s">
        <v>170</v>
      </c>
      <c r="J24" s="33" t="s">
        <v>184</v>
      </c>
      <c r="K24" s="35" t="s">
        <v>170</v>
      </c>
      <c r="L24" s="10">
        <v>28</v>
      </c>
      <c r="M24" s="10">
        <v>13</v>
      </c>
      <c r="N24" s="10">
        <v>11</v>
      </c>
      <c r="O24" s="10">
        <v>5</v>
      </c>
      <c r="P24" s="10">
        <v>8</v>
      </c>
      <c r="Q24" s="10">
        <v>8</v>
      </c>
      <c r="R24" s="10">
        <v>5</v>
      </c>
      <c r="S24" s="11">
        <f t="shared" si="0"/>
        <v>78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6" customFormat="1" ht="12.75" customHeight="1" x14ac:dyDescent="0.25">
      <c r="A25" s="16" t="s">
        <v>91</v>
      </c>
      <c r="B25" s="16" t="s">
        <v>124</v>
      </c>
      <c r="C25" s="22" t="s">
        <v>56</v>
      </c>
      <c r="D25" s="21">
        <v>2818000</v>
      </c>
      <c r="E25" s="21">
        <v>1400000</v>
      </c>
      <c r="F25" s="27" t="s">
        <v>155</v>
      </c>
      <c r="G25" s="30" t="s">
        <v>170</v>
      </c>
      <c r="H25" s="29" t="s">
        <v>154</v>
      </c>
      <c r="I25" s="30" t="s">
        <v>170</v>
      </c>
      <c r="J25" s="33" t="s">
        <v>185</v>
      </c>
      <c r="K25" s="35" t="s">
        <v>170</v>
      </c>
      <c r="L25" s="10">
        <v>22</v>
      </c>
      <c r="M25" s="10">
        <v>12</v>
      </c>
      <c r="N25" s="10">
        <v>10</v>
      </c>
      <c r="O25" s="10">
        <v>5</v>
      </c>
      <c r="P25" s="10">
        <v>7</v>
      </c>
      <c r="Q25" s="10">
        <v>7</v>
      </c>
      <c r="R25" s="10">
        <v>4</v>
      </c>
      <c r="S25" s="11">
        <f t="shared" si="0"/>
        <v>67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6" customFormat="1" ht="12.75" customHeight="1" x14ac:dyDescent="0.25">
      <c r="A26" s="16" t="s">
        <v>92</v>
      </c>
      <c r="B26" s="24" t="s">
        <v>125</v>
      </c>
      <c r="C26" s="22" t="s">
        <v>57</v>
      </c>
      <c r="D26" s="21">
        <v>1753500</v>
      </c>
      <c r="E26" s="21">
        <v>800000</v>
      </c>
      <c r="F26" s="27" t="s">
        <v>156</v>
      </c>
      <c r="G26" s="30" t="s">
        <v>170</v>
      </c>
      <c r="H26" s="29" t="s">
        <v>165</v>
      </c>
      <c r="I26" s="30" t="s">
        <v>171</v>
      </c>
      <c r="J26" s="33" t="s">
        <v>174</v>
      </c>
      <c r="K26" s="35" t="s">
        <v>170</v>
      </c>
      <c r="L26" s="10">
        <v>34</v>
      </c>
      <c r="M26" s="10">
        <v>15</v>
      </c>
      <c r="N26" s="10">
        <v>13</v>
      </c>
      <c r="O26" s="10">
        <v>5</v>
      </c>
      <c r="P26" s="10">
        <v>7</v>
      </c>
      <c r="Q26" s="10">
        <v>7</v>
      </c>
      <c r="R26" s="10">
        <v>4</v>
      </c>
      <c r="S26" s="11">
        <f t="shared" si="0"/>
        <v>85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6" customFormat="1" ht="12.6" x14ac:dyDescent="0.25">
      <c r="A27" s="16" t="s">
        <v>93</v>
      </c>
      <c r="B27" s="16" t="s">
        <v>126</v>
      </c>
      <c r="C27" s="22" t="s">
        <v>58</v>
      </c>
      <c r="D27" s="21">
        <v>3277785</v>
      </c>
      <c r="E27" s="21">
        <v>1130000</v>
      </c>
      <c r="F27" s="27" t="s">
        <v>157</v>
      </c>
      <c r="G27" s="30" t="s">
        <v>170</v>
      </c>
      <c r="H27" s="29" t="s">
        <v>160</v>
      </c>
      <c r="I27" s="30" t="s">
        <v>170</v>
      </c>
      <c r="J27" s="33" t="s">
        <v>175</v>
      </c>
      <c r="K27" s="35" t="s">
        <v>170</v>
      </c>
      <c r="L27" s="10">
        <v>35</v>
      </c>
      <c r="M27" s="10">
        <v>13</v>
      </c>
      <c r="N27" s="10">
        <v>13</v>
      </c>
      <c r="O27" s="10">
        <v>5</v>
      </c>
      <c r="P27" s="10">
        <v>8</v>
      </c>
      <c r="Q27" s="10">
        <v>8</v>
      </c>
      <c r="R27" s="10">
        <v>4</v>
      </c>
      <c r="S27" s="11">
        <f t="shared" si="0"/>
        <v>86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6" customFormat="1" ht="12.75" customHeight="1" x14ac:dyDescent="0.25">
      <c r="A28" s="16" t="s">
        <v>94</v>
      </c>
      <c r="B28" s="16" t="s">
        <v>126</v>
      </c>
      <c r="C28" s="22" t="s">
        <v>59</v>
      </c>
      <c r="D28" s="21">
        <v>2753707</v>
      </c>
      <c r="E28" s="21">
        <v>325000</v>
      </c>
      <c r="F28" s="27" t="s">
        <v>158</v>
      </c>
      <c r="G28" s="30" t="s">
        <v>171</v>
      </c>
      <c r="H28" s="29" t="s">
        <v>152</v>
      </c>
      <c r="I28" s="30" t="s">
        <v>170</v>
      </c>
      <c r="J28" s="33" t="s">
        <v>176</v>
      </c>
      <c r="K28" s="35" t="s">
        <v>170</v>
      </c>
      <c r="L28" s="10">
        <v>25</v>
      </c>
      <c r="M28" s="10">
        <v>11</v>
      </c>
      <c r="N28" s="10">
        <v>9</v>
      </c>
      <c r="O28" s="10">
        <v>4</v>
      </c>
      <c r="P28" s="10">
        <v>5</v>
      </c>
      <c r="Q28" s="10">
        <v>5</v>
      </c>
      <c r="R28" s="10">
        <v>4</v>
      </c>
      <c r="S28" s="11">
        <f t="shared" si="0"/>
        <v>63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6" customFormat="1" ht="12.75" customHeight="1" x14ac:dyDescent="0.25">
      <c r="A29" s="16" t="s">
        <v>95</v>
      </c>
      <c r="B29" s="16" t="s">
        <v>127</v>
      </c>
      <c r="C29" s="22" t="s">
        <v>60</v>
      </c>
      <c r="D29" s="21">
        <v>891000</v>
      </c>
      <c r="E29" s="21">
        <v>400000</v>
      </c>
      <c r="F29" s="27" t="s">
        <v>159</v>
      </c>
      <c r="G29" s="30" t="s">
        <v>171</v>
      </c>
      <c r="H29" s="29" t="s">
        <v>156</v>
      </c>
      <c r="I29" s="30" t="s">
        <v>170</v>
      </c>
      <c r="J29" s="33" t="s">
        <v>177</v>
      </c>
      <c r="K29" s="35" t="s">
        <v>170</v>
      </c>
      <c r="L29" s="10">
        <v>20</v>
      </c>
      <c r="M29" s="10">
        <v>9</v>
      </c>
      <c r="N29" s="10">
        <v>9</v>
      </c>
      <c r="O29" s="10">
        <v>4</v>
      </c>
      <c r="P29" s="10">
        <v>6</v>
      </c>
      <c r="Q29" s="10">
        <v>6</v>
      </c>
      <c r="R29" s="10">
        <v>2</v>
      </c>
      <c r="S29" s="11">
        <f t="shared" si="0"/>
        <v>56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6" customFormat="1" ht="12.75" customHeight="1" x14ac:dyDescent="0.25">
      <c r="A30" s="16" t="s">
        <v>96</v>
      </c>
      <c r="B30" s="16" t="s">
        <v>128</v>
      </c>
      <c r="C30" s="22" t="s">
        <v>61</v>
      </c>
      <c r="D30" s="21">
        <v>2714000</v>
      </c>
      <c r="E30" s="21">
        <v>1350000</v>
      </c>
      <c r="F30" s="28" t="s">
        <v>160</v>
      </c>
      <c r="G30" s="30" t="s">
        <v>170</v>
      </c>
      <c r="H30" s="29" t="s">
        <v>162</v>
      </c>
      <c r="I30" s="30" t="s">
        <v>171</v>
      </c>
      <c r="J30" s="33" t="s">
        <v>178</v>
      </c>
      <c r="K30" s="35" t="s">
        <v>171</v>
      </c>
      <c r="L30" s="10">
        <v>33</v>
      </c>
      <c r="M30" s="10">
        <v>14</v>
      </c>
      <c r="N30" s="10">
        <v>13</v>
      </c>
      <c r="O30" s="10">
        <v>5</v>
      </c>
      <c r="P30" s="10">
        <v>7</v>
      </c>
      <c r="Q30" s="10">
        <v>7</v>
      </c>
      <c r="R30" s="10">
        <v>3</v>
      </c>
      <c r="S30" s="11">
        <f t="shared" si="0"/>
        <v>82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6" customFormat="1" ht="12.75" customHeight="1" x14ac:dyDescent="0.25">
      <c r="A31" s="16" t="s">
        <v>97</v>
      </c>
      <c r="B31" s="16" t="s">
        <v>129</v>
      </c>
      <c r="C31" s="22" t="s">
        <v>62</v>
      </c>
      <c r="D31" s="21">
        <v>1830000</v>
      </c>
      <c r="E31" s="21">
        <v>900000</v>
      </c>
      <c r="F31" s="32" t="s">
        <v>161</v>
      </c>
      <c r="G31" s="31" t="s">
        <v>161</v>
      </c>
      <c r="H31" s="29" t="s">
        <v>147</v>
      </c>
      <c r="I31" s="31" t="s">
        <v>161</v>
      </c>
      <c r="J31" s="33" t="s">
        <v>179</v>
      </c>
      <c r="K31" s="35" t="s">
        <v>170</v>
      </c>
      <c r="L31" s="10">
        <v>20</v>
      </c>
      <c r="M31" s="10">
        <v>12</v>
      </c>
      <c r="N31" s="10">
        <v>11</v>
      </c>
      <c r="O31" s="10">
        <v>5</v>
      </c>
      <c r="P31" s="10">
        <v>8</v>
      </c>
      <c r="Q31" s="10">
        <v>8</v>
      </c>
      <c r="R31" s="10">
        <v>4</v>
      </c>
      <c r="S31" s="11">
        <f t="shared" si="0"/>
        <v>68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6" customFormat="1" ht="12.6" x14ac:dyDescent="0.25">
      <c r="A32" s="16" t="s">
        <v>98</v>
      </c>
      <c r="B32" s="16" t="s">
        <v>130</v>
      </c>
      <c r="C32" s="22" t="s">
        <v>63</v>
      </c>
      <c r="D32" s="21">
        <v>1556150</v>
      </c>
      <c r="E32" s="21">
        <v>775000</v>
      </c>
      <c r="F32" s="27" t="s">
        <v>162</v>
      </c>
      <c r="G32" s="30" t="s">
        <v>170</v>
      </c>
      <c r="H32" s="29" t="s">
        <v>151</v>
      </c>
      <c r="I32" s="30" t="s">
        <v>171</v>
      </c>
      <c r="J32" s="33" t="s">
        <v>180</v>
      </c>
      <c r="K32" s="35" t="s">
        <v>170</v>
      </c>
      <c r="L32" s="10">
        <v>25</v>
      </c>
      <c r="M32" s="10">
        <v>11</v>
      </c>
      <c r="N32" s="10">
        <v>10</v>
      </c>
      <c r="O32" s="10">
        <v>5</v>
      </c>
      <c r="P32" s="10">
        <v>6</v>
      </c>
      <c r="Q32" s="10">
        <v>6</v>
      </c>
      <c r="R32" s="10">
        <v>3</v>
      </c>
      <c r="S32" s="11">
        <f t="shared" si="0"/>
        <v>66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6" customFormat="1" ht="12.75" customHeight="1" x14ac:dyDescent="0.25">
      <c r="A33" s="16" t="s">
        <v>99</v>
      </c>
      <c r="B33" s="16" t="s">
        <v>131</v>
      </c>
      <c r="C33" s="22" t="s">
        <v>64</v>
      </c>
      <c r="D33" s="17">
        <v>2757200</v>
      </c>
      <c r="E33" s="17">
        <v>900000</v>
      </c>
      <c r="F33" s="27" t="s">
        <v>163</v>
      </c>
      <c r="G33" s="30" t="s">
        <v>171</v>
      </c>
      <c r="H33" s="29" t="s">
        <v>157</v>
      </c>
      <c r="I33" s="30" t="s">
        <v>171</v>
      </c>
      <c r="J33" s="33" t="s">
        <v>181</v>
      </c>
      <c r="K33" s="35" t="s">
        <v>170</v>
      </c>
      <c r="L33" s="10">
        <v>23</v>
      </c>
      <c r="M33" s="10">
        <v>11</v>
      </c>
      <c r="N33" s="10">
        <v>11</v>
      </c>
      <c r="O33" s="10">
        <v>5</v>
      </c>
      <c r="P33" s="10">
        <v>7</v>
      </c>
      <c r="Q33" s="10">
        <v>7</v>
      </c>
      <c r="R33" s="10">
        <v>4</v>
      </c>
      <c r="S33" s="11">
        <f t="shared" si="0"/>
        <v>68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6" customFormat="1" ht="12.75" customHeight="1" x14ac:dyDescent="0.25">
      <c r="A34" s="16" t="s">
        <v>100</v>
      </c>
      <c r="B34" s="16" t="s">
        <v>132</v>
      </c>
      <c r="C34" s="22" t="s">
        <v>65</v>
      </c>
      <c r="D34" s="17">
        <v>1829000</v>
      </c>
      <c r="E34" s="17">
        <v>750000</v>
      </c>
      <c r="F34" s="27" t="s">
        <v>164</v>
      </c>
      <c r="G34" s="30" t="s">
        <v>170</v>
      </c>
      <c r="H34" s="29" t="s">
        <v>163</v>
      </c>
      <c r="I34" s="30" t="s">
        <v>171</v>
      </c>
      <c r="J34" s="33" t="s">
        <v>182</v>
      </c>
      <c r="K34" s="35" t="s">
        <v>170</v>
      </c>
      <c r="L34" s="10">
        <v>20</v>
      </c>
      <c r="M34" s="10">
        <v>11</v>
      </c>
      <c r="N34" s="10">
        <v>9</v>
      </c>
      <c r="O34" s="10">
        <v>5</v>
      </c>
      <c r="P34" s="10">
        <v>6</v>
      </c>
      <c r="Q34" s="10">
        <v>6</v>
      </c>
      <c r="R34" s="10">
        <v>4</v>
      </c>
      <c r="S34" s="11">
        <f t="shared" si="0"/>
        <v>61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6" customFormat="1" ht="12.75" customHeight="1" x14ac:dyDescent="0.25">
      <c r="A35" s="16" t="s">
        <v>101</v>
      </c>
      <c r="B35" s="16" t="s">
        <v>133</v>
      </c>
      <c r="C35" s="22" t="s">
        <v>66</v>
      </c>
      <c r="D35" s="21">
        <v>1494000</v>
      </c>
      <c r="E35" s="21">
        <v>1150000</v>
      </c>
      <c r="F35" s="27" t="s">
        <v>165</v>
      </c>
      <c r="G35" s="30" t="s">
        <v>170</v>
      </c>
      <c r="H35" s="29" t="s">
        <v>150</v>
      </c>
      <c r="I35" s="30" t="s">
        <v>171</v>
      </c>
      <c r="J35" s="33" t="s">
        <v>183</v>
      </c>
      <c r="K35" s="35" t="s">
        <v>170</v>
      </c>
      <c r="L35" s="10">
        <v>33</v>
      </c>
      <c r="M35" s="10">
        <v>10</v>
      </c>
      <c r="N35" s="10">
        <v>12</v>
      </c>
      <c r="O35" s="10">
        <v>5</v>
      </c>
      <c r="P35" s="10">
        <v>7</v>
      </c>
      <c r="Q35" s="10">
        <v>8</v>
      </c>
      <c r="R35" s="10">
        <v>4</v>
      </c>
      <c r="S35" s="11">
        <f>SUM(L35:R35)</f>
        <v>79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s="6" customFormat="1" ht="12.75" customHeight="1" x14ac:dyDescent="0.25">
      <c r="A36" s="16" t="s">
        <v>102</v>
      </c>
      <c r="B36" s="16" t="s">
        <v>134</v>
      </c>
      <c r="C36" s="22" t="s">
        <v>67</v>
      </c>
      <c r="D36" s="21">
        <v>1235000</v>
      </c>
      <c r="E36" s="21">
        <v>900000</v>
      </c>
      <c r="F36" s="27" t="s">
        <v>157</v>
      </c>
      <c r="G36" s="30" t="s">
        <v>170</v>
      </c>
      <c r="H36" s="29" t="s">
        <v>146</v>
      </c>
      <c r="I36" s="30" t="s">
        <v>170</v>
      </c>
      <c r="J36" s="33" t="s">
        <v>184</v>
      </c>
      <c r="K36" s="35" t="s">
        <v>170</v>
      </c>
      <c r="L36" s="10">
        <v>38</v>
      </c>
      <c r="M36" s="10">
        <v>13</v>
      </c>
      <c r="N36" s="10">
        <v>13</v>
      </c>
      <c r="O36" s="10">
        <v>5</v>
      </c>
      <c r="P36" s="10">
        <v>8</v>
      </c>
      <c r="Q36" s="10">
        <v>8</v>
      </c>
      <c r="R36" s="10">
        <v>4</v>
      </c>
      <c r="S36" s="11">
        <f t="shared" si="0"/>
        <v>89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s="6" customFormat="1" ht="12.75" customHeight="1" x14ac:dyDescent="0.25">
      <c r="A37" s="16" t="s">
        <v>103</v>
      </c>
      <c r="B37" s="25" t="s">
        <v>135</v>
      </c>
      <c r="C37" s="22" t="s">
        <v>68</v>
      </c>
      <c r="D37" s="21">
        <v>1843400</v>
      </c>
      <c r="E37" s="21">
        <v>970000</v>
      </c>
      <c r="F37" s="27" t="s">
        <v>166</v>
      </c>
      <c r="G37" s="30" t="s">
        <v>170</v>
      </c>
      <c r="H37" s="29" t="s">
        <v>164</v>
      </c>
      <c r="I37" s="30" t="s">
        <v>170</v>
      </c>
      <c r="J37" s="33" t="s">
        <v>185</v>
      </c>
      <c r="K37" s="35" t="s">
        <v>170</v>
      </c>
      <c r="L37" s="10">
        <v>28</v>
      </c>
      <c r="M37" s="10">
        <v>11</v>
      </c>
      <c r="N37" s="10">
        <v>11</v>
      </c>
      <c r="O37" s="10">
        <v>4</v>
      </c>
      <c r="P37" s="10">
        <v>8</v>
      </c>
      <c r="Q37" s="10">
        <v>7</v>
      </c>
      <c r="R37" s="10">
        <v>5</v>
      </c>
      <c r="S37" s="11">
        <f t="shared" si="0"/>
        <v>74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s="6" customFormat="1" ht="12.75" customHeight="1" x14ac:dyDescent="0.25">
      <c r="A38" s="16" t="s">
        <v>104</v>
      </c>
      <c r="B38" s="16" t="s">
        <v>133</v>
      </c>
      <c r="C38" s="22" t="s">
        <v>69</v>
      </c>
      <c r="D38" s="21">
        <v>1072000</v>
      </c>
      <c r="E38" s="21">
        <v>850000</v>
      </c>
      <c r="F38" s="27" t="s">
        <v>167</v>
      </c>
      <c r="G38" s="31" t="s">
        <v>161</v>
      </c>
      <c r="H38" s="29" t="s">
        <v>154</v>
      </c>
      <c r="I38" s="31" t="s">
        <v>170</v>
      </c>
      <c r="J38" s="33" t="s">
        <v>174</v>
      </c>
      <c r="K38" s="35" t="s">
        <v>170</v>
      </c>
      <c r="L38" s="10">
        <v>35</v>
      </c>
      <c r="M38" s="10">
        <v>11</v>
      </c>
      <c r="N38" s="10">
        <v>12</v>
      </c>
      <c r="O38" s="10">
        <v>5</v>
      </c>
      <c r="P38" s="10">
        <v>9</v>
      </c>
      <c r="Q38" s="10">
        <v>9</v>
      </c>
      <c r="R38" s="10">
        <v>4</v>
      </c>
      <c r="S38" s="11">
        <f t="shared" si="0"/>
        <v>85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s="6" customFormat="1" ht="12.75" customHeight="1" x14ac:dyDescent="0.25">
      <c r="A39" s="16" t="s">
        <v>105</v>
      </c>
      <c r="B39" s="16" t="s">
        <v>136</v>
      </c>
      <c r="C39" s="22" t="s">
        <v>70</v>
      </c>
      <c r="D39" s="21">
        <v>1208000</v>
      </c>
      <c r="E39" s="21">
        <v>720000</v>
      </c>
      <c r="F39" s="27" t="s">
        <v>168</v>
      </c>
      <c r="G39" s="31" t="s">
        <v>171</v>
      </c>
      <c r="H39" s="29" t="s">
        <v>173</v>
      </c>
      <c r="I39" s="30" t="s">
        <v>171</v>
      </c>
      <c r="J39" s="33" t="s">
        <v>175</v>
      </c>
      <c r="K39" s="35" t="s">
        <v>170</v>
      </c>
      <c r="L39" s="10">
        <v>25</v>
      </c>
      <c r="M39" s="10">
        <v>11</v>
      </c>
      <c r="N39" s="10">
        <v>11</v>
      </c>
      <c r="O39" s="10">
        <v>4</v>
      </c>
      <c r="P39" s="10">
        <v>6</v>
      </c>
      <c r="Q39" s="10">
        <v>6</v>
      </c>
      <c r="R39" s="10">
        <v>3</v>
      </c>
      <c r="S39" s="11">
        <f t="shared" si="0"/>
        <v>66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s="6" customFormat="1" ht="12.6" x14ac:dyDescent="0.25">
      <c r="A40" s="16" t="s">
        <v>106</v>
      </c>
      <c r="B40" s="16" t="s">
        <v>137</v>
      </c>
      <c r="C40" s="22" t="s">
        <v>71</v>
      </c>
      <c r="D40" s="21">
        <v>2035000</v>
      </c>
      <c r="E40" s="21">
        <v>800000</v>
      </c>
      <c r="F40" s="27" t="s">
        <v>169</v>
      </c>
      <c r="G40" s="30" t="s">
        <v>171</v>
      </c>
      <c r="H40" s="29" t="s">
        <v>166</v>
      </c>
      <c r="I40" s="30" t="s">
        <v>171</v>
      </c>
      <c r="J40" s="33" t="s">
        <v>176</v>
      </c>
      <c r="K40" s="35" t="s">
        <v>171</v>
      </c>
      <c r="L40" s="10">
        <v>22</v>
      </c>
      <c r="M40" s="10">
        <v>10</v>
      </c>
      <c r="N40" s="10">
        <v>9</v>
      </c>
      <c r="O40" s="10">
        <v>5</v>
      </c>
      <c r="P40" s="10">
        <v>6</v>
      </c>
      <c r="Q40" s="10">
        <v>6</v>
      </c>
      <c r="R40" s="10">
        <v>3</v>
      </c>
      <c r="S40" s="11">
        <f t="shared" si="0"/>
        <v>61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s="6" customFormat="1" ht="12.75" customHeight="1" x14ac:dyDescent="0.25">
      <c r="A41" s="16" t="s">
        <v>107</v>
      </c>
      <c r="B41" s="16" t="s">
        <v>138</v>
      </c>
      <c r="C41" s="22" t="s">
        <v>72</v>
      </c>
      <c r="D41" s="21">
        <v>3834804</v>
      </c>
      <c r="E41" s="21">
        <v>1800000</v>
      </c>
      <c r="F41" s="27" t="s">
        <v>154</v>
      </c>
      <c r="G41" s="30" t="s">
        <v>171</v>
      </c>
      <c r="H41" s="29" t="s">
        <v>153</v>
      </c>
      <c r="I41" s="30" t="s">
        <v>170</v>
      </c>
      <c r="J41" s="33" t="s">
        <v>177</v>
      </c>
      <c r="K41" s="35" t="s">
        <v>170</v>
      </c>
      <c r="L41" s="10">
        <v>23</v>
      </c>
      <c r="M41" s="10">
        <v>13</v>
      </c>
      <c r="N41" s="10">
        <v>11</v>
      </c>
      <c r="O41" s="10">
        <v>5</v>
      </c>
      <c r="P41" s="10">
        <v>6</v>
      </c>
      <c r="Q41" s="10">
        <v>6</v>
      </c>
      <c r="R41" s="10">
        <v>5</v>
      </c>
      <c r="S41" s="11">
        <f t="shared" si="0"/>
        <v>69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s="6" customFormat="1" ht="12.75" customHeight="1" x14ac:dyDescent="0.25">
      <c r="A42" s="16" t="s">
        <v>108</v>
      </c>
      <c r="B42" s="16" t="s">
        <v>139</v>
      </c>
      <c r="C42" s="22" t="s">
        <v>73</v>
      </c>
      <c r="D42" s="21">
        <v>1795000</v>
      </c>
      <c r="E42" s="21">
        <v>800000</v>
      </c>
      <c r="F42" s="27" t="s">
        <v>146</v>
      </c>
      <c r="G42" s="30" t="s">
        <v>170</v>
      </c>
      <c r="H42" s="29" t="s">
        <v>148</v>
      </c>
      <c r="I42" s="30" t="s">
        <v>171</v>
      </c>
      <c r="J42" s="33" t="s">
        <v>178</v>
      </c>
      <c r="K42" s="35" t="s">
        <v>170</v>
      </c>
      <c r="L42" s="10">
        <v>20</v>
      </c>
      <c r="M42" s="10">
        <v>10</v>
      </c>
      <c r="N42" s="10">
        <v>10</v>
      </c>
      <c r="O42" s="10">
        <v>5</v>
      </c>
      <c r="P42" s="10">
        <v>7</v>
      </c>
      <c r="Q42" s="10">
        <v>6</v>
      </c>
      <c r="R42" s="10">
        <v>2</v>
      </c>
      <c r="S42" s="11">
        <f t="shared" si="0"/>
        <v>60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s="6" customFormat="1" ht="12.75" customHeight="1" x14ac:dyDescent="0.25">
      <c r="A43" s="16" t="s">
        <v>109</v>
      </c>
      <c r="B43" s="14" t="s">
        <v>140</v>
      </c>
      <c r="C43" s="22" t="s">
        <v>74</v>
      </c>
      <c r="D43" s="21">
        <v>600000</v>
      </c>
      <c r="E43" s="21">
        <v>500000</v>
      </c>
      <c r="F43" s="32" t="s">
        <v>161</v>
      </c>
      <c r="G43" s="31" t="s">
        <v>161</v>
      </c>
      <c r="H43" s="29" t="s">
        <v>158</v>
      </c>
      <c r="I43" s="30" t="s">
        <v>171</v>
      </c>
      <c r="J43" s="33" t="s">
        <v>179</v>
      </c>
      <c r="K43" s="35" t="s">
        <v>171</v>
      </c>
      <c r="L43" s="10">
        <v>25</v>
      </c>
      <c r="M43" s="10">
        <v>8</v>
      </c>
      <c r="N43" s="10">
        <v>12</v>
      </c>
      <c r="O43" s="10">
        <v>5</v>
      </c>
      <c r="P43" s="10">
        <v>5</v>
      </c>
      <c r="Q43" s="10">
        <v>5</v>
      </c>
      <c r="R43" s="10">
        <v>2</v>
      </c>
      <c r="S43" s="11">
        <f t="shared" si="0"/>
        <v>62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s="6" customFormat="1" ht="12.75" customHeight="1" x14ac:dyDescent="0.25">
      <c r="A44" s="16" t="s">
        <v>110</v>
      </c>
      <c r="B44" s="16" t="s">
        <v>141</v>
      </c>
      <c r="C44" s="22" t="s">
        <v>75</v>
      </c>
      <c r="D44" s="21">
        <v>1125000</v>
      </c>
      <c r="E44" s="21">
        <v>600000</v>
      </c>
      <c r="F44" s="27" t="s">
        <v>160</v>
      </c>
      <c r="G44" s="30" t="s">
        <v>170</v>
      </c>
      <c r="H44" s="29" t="s">
        <v>167</v>
      </c>
      <c r="I44" s="31" t="s">
        <v>161</v>
      </c>
      <c r="J44" s="33" t="s">
        <v>180</v>
      </c>
      <c r="K44" s="35" t="s">
        <v>170</v>
      </c>
      <c r="L44" s="10">
        <v>37</v>
      </c>
      <c r="M44" s="10">
        <v>14</v>
      </c>
      <c r="N44" s="10">
        <v>13</v>
      </c>
      <c r="O44" s="10">
        <v>5</v>
      </c>
      <c r="P44" s="10">
        <v>9</v>
      </c>
      <c r="Q44" s="10">
        <v>9</v>
      </c>
      <c r="R44" s="10">
        <v>4</v>
      </c>
      <c r="S44" s="11">
        <f t="shared" si="0"/>
        <v>91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s="6" customFormat="1" ht="12.75" customHeight="1" x14ac:dyDescent="0.25">
      <c r="A45" s="16" t="s">
        <v>111</v>
      </c>
      <c r="B45" s="16" t="s">
        <v>142</v>
      </c>
      <c r="C45" s="22" t="s">
        <v>76</v>
      </c>
      <c r="D45" s="21">
        <v>2025000</v>
      </c>
      <c r="E45" s="21">
        <v>600000</v>
      </c>
      <c r="F45" s="27" t="s">
        <v>150</v>
      </c>
      <c r="G45" s="30" t="s">
        <v>170</v>
      </c>
      <c r="H45" s="29" t="s">
        <v>159</v>
      </c>
      <c r="I45" s="30" t="s">
        <v>170</v>
      </c>
      <c r="J45" s="33" t="s">
        <v>174</v>
      </c>
      <c r="K45" s="35" t="s">
        <v>170</v>
      </c>
      <c r="L45" s="10">
        <v>36</v>
      </c>
      <c r="M45" s="10">
        <v>14</v>
      </c>
      <c r="N45" s="10">
        <v>13</v>
      </c>
      <c r="O45" s="10">
        <v>5</v>
      </c>
      <c r="P45" s="10">
        <v>9</v>
      </c>
      <c r="Q45" s="10">
        <v>9</v>
      </c>
      <c r="R45" s="10">
        <v>4</v>
      </c>
      <c r="S45" s="11">
        <f t="shared" si="0"/>
        <v>90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s="6" customFormat="1" ht="12.75" customHeight="1" x14ac:dyDescent="0.25">
      <c r="A46" s="16" t="s">
        <v>112</v>
      </c>
      <c r="B46" s="16" t="s">
        <v>143</v>
      </c>
      <c r="C46" s="22" t="s">
        <v>77</v>
      </c>
      <c r="D46" s="21">
        <v>1987000</v>
      </c>
      <c r="E46" s="21">
        <v>880000</v>
      </c>
      <c r="F46" s="27" t="s">
        <v>151</v>
      </c>
      <c r="G46" s="30" t="s">
        <v>170</v>
      </c>
      <c r="H46" s="29" t="s">
        <v>149</v>
      </c>
      <c r="I46" s="30" t="s">
        <v>170</v>
      </c>
      <c r="J46" s="33" t="s">
        <v>183</v>
      </c>
      <c r="K46" s="35" t="s">
        <v>171</v>
      </c>
      <c r="L46" s="10">
        <v>37</v>
      </c>
      <c r="M46" s="10">
        <v>13</v>
      </c>
      <c r="N46" s="10">
        <v>12</v>
      </c>
      <c r="O46" s="10">
        <v>5</v>
      </c>
      <c r="P46" s="10">
        <v>7</v>
      </c>
      <c r="Q46" s="10">
        <v>7</v>
      </c>
      <c r="R46" s="10">
        <v>2</v>
      </c>
      <c r="S46" s="11">
        <f t="shared" si="0"/>
        <v>83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s="6" customFormat="1" ht="12.75" customHeight="1" x14ac:dyDescent="0.25">
      <c r="A47" s="16" t="s">
        <v>113</v>
      </c>
      <c r="B47" s="16" t="s">
        <v>144</v>
      </c>
      <c r="C47" s="22" t="s">
        <v>78</v>
      </c>
      <c r="D47" s="21">
        <v>1180000</v>
      </c>
      <c r="E47" s="21">
        <v>750000</v>
      </c>
      <c r="F47" s="27" t="s">
        <v>152</v>
      </c>
      <c r="G47" s="30" t="s">
        <v>170</v>
      </c>
      <c r="H47" s="29" t="s">
        <v>168</v>
      </c>
      <c r="I47" s="31" t="s">
        <v>170</v>
      </c>
      <c r="J47" s="34" t="s">
        <v>184</v>
      </c>
      <c r="K47" s="35" t="s">
        <v>171</v>
      </c>
      <c r="L47" s="10">
        <v>27</v>
      </c>
      <c r="M47" s="10">
        <v>10</v>
      </c>
      <c r="N47" s="10">
        <v>10</v>
      </c>
      <c r="O47" s="10">
        <v>5</v>
      </c>
      <c r="P47" s="10">
        <v>7</v>
      </c>
      <c r="Q47" s="10">
        <v>7</v>
      </c>
      <c r="R47" s="10">
        <v>3</v>
      </c>
      <c r="S47" s="11">
        <f t="shared" si="0"/>
        <v>69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s="6" customFormat="1" ht="12.75" customHeight="1" x14ac:dyDescent="0.25">
      <c r="A48" s="16" t="s">
        <v>114</v>
      </c>
      <c r="B48" s="16" t="s">
        <v>145</v>
      </c>
      <c r="C48" s="22" t="s">
        <v>79</v>
      </c>
      <c r="D48" s="21">
        <v>385800</v>
      </c>
      <c r="E48" s="21">
        <v>347220</v>
      </c>
      <c r="F48" s="27" t="s">
        <v>153</v>
      </c>
      <c r="G48" s="30" t="s">
        <v>171</v>
      </c>
      <c r="H48" s="29" t="s">
        <v>155</v>
      </c>
      <c r="I48" s="30" t="s">
        <v>171</v>
      </c>
      <c r="J48" s="33" t="s">
        <v>185</v>
      </c>
      <c r="K48" s="35" t="s">
        <v>170</v>
      </c>
      <c r="L48" s="10">
        <v>25</v>
      </c>
      <c r="M48" s="10">
        <v>8</v>
      </c>
      <c r="N48" s="10">
        <v>9</v>
      </c>
      <c r="O48" s="10">
        <v>5</v>
      </c>
      <c r="P48" s="10">
        <v>5</v>
      </c>
      <c r="Q48" s="10">
        <v>5</v>
      </c>
      <c r="R48" s="10">
        <v>2</v>
      </c>
      <c r="S48" s="11">
        <f t="shared" si="0"/>
        <v>59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4:8" ht="12.6" x14ac:dyDescent="0.3">
      <c r="D49" s="26">
        <f>SUM(D14:D48)</f>
        <v>60121279</v>
      </c>
      <c r="E49" s="26">
        <f>SUM(E14:E48)</f>
        <v>28391220</v>
      </c>
      <c r="F49" s="7"/>
    </row>
    <row r="50" spans="4:8" ht="12" x14ac:dyDescent="0.3">
      <c r="E50" s="7"/>
      <c r="F50" s="7"/>
      <c r="G50" s="7"/>
      <c r="H50" s="7"/>
    </row>
    <row r="51" spans="4:8" ht="12" x14ac:dyDescent="0.3"/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48" xr:uid="{837C674C-4BB0-4399-A668-822813C888F9}">
      <formula1>40</formula1>
    </dataValidation>
    <dataValidation type="decimal" operator="lessThanOrEqual" allowBlank="1" showInputMessage="1" showErrorMessage="1" error="max. 15" sqref="M14:N48" xr:uid="{88CA7A07-3489-4CF4-8ABE-D0EE6EA5E106}">
      <formula1>15</formula1>
    </dataValidation>
    <dataValidation type="decimal" operator="lessThanOrEqual" allowBlank="1" showInputMessage="1" showErrorMessage="1" error="max. 10" sqref="P14:Q48" xr:uid="{D042A648-F01E-4BCA-BDC0-3C5ECBD22419}">
      <formula1>10</formula1>
    </dataValidation>
    <dataValidation type="decimal" operator="lessThanOrEqual" allowBlank="1" showInputMessage="1" showErrorMessage="1" error="max. 5" sqref="R14:R48 O14:O48" xr:uid="{CED7C8A0-D483-4EF1-A570-5BB3CCCEF79A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A7F8-A6D4-4286-9209-1924523267DB}">
  <dimension ref="A1:BU5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9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3" ht="38.25" customHeight="1" x14ac:dyDescent="0.3">
      <c r="A1" s="1" t="s">
        <v>36</v>
      </c>
    </row>
    <row r="2" spans="1:73" ht="12.6" x14ac:dyDescent="0.3">
      <c r="A2" s="4" t="s">
        <v>43</v>
      </c>
      <c r="D2" s="4" t="s">
        <v>25</v>
      </c>
    </row>
    <row r="3" spans="1:73" ht="12.6" x14ac:dyDescent="0.3">
      <c r="A3" s="4" t="s">
        <v>42</v>
      </c>
      <c r="D3" s="45" t="s">
        <v>37</v>
      </c>
      <c r="E3" s="45"/>
      <c r="F3" s="45"/>
      <c r="G3" s="45"/>
      <c r="H3" s="45"/>
      <c r="I3" s="45"/>
      <c r="J3" s="45"/>
      <c r="K3" s="45"/>
    </row>
    <row r="4" spans="1:73" ht="27" customHeight="1" x14ac:dyDescent="0.3">
      <c r="A4" s="50" t="s">
        <v>44</v>
      </c>
      <c r="B4" s="50"/>
      <c r="C4" s="50"/>
      <c r="D4" s="45" t="s">
        <v>38</v>
      </c>
      <c r="E4" s="45"/>
      <c r="F4" s="45"/>
      <c r="G4" s="45"/>
      <c r="H4" s="45"/>
      <c r="I4" s="45"/>
      <c r="J4" s="45"/>
      <c r="K4" s="45"/>
    </row>
    <row r="5" spans="1:73" ht="25.2" customHeight="1" x14ac:dyDescent="0.3">
      <c r="A5" s="51" t="s">
        <v>45</v>
      </c>
      <c r="B5" s="51"/>
      <c r="C5" s="51"/>
      <c r="D5" s="45" t="s">
        <v>39</v>
      </c>
      <c r="E5" s="45"/>
      <c r="F5" s="45"/>
      <c r="G5" s="45"/>
      <c r="H5" s="45"/>
      <c r="I5" s="45"/>
      <c r="J5" s="45"/>
      <c r="K5" s="45"/>
    </row>
    <row r="6" spans="1:73" ht="12.6" x14ac:dyDescent="0.3">
      <c r="A6" s="4"/>
      <c r="D6" s="45" t="s">
        <v>41</v>
      </c>
      <c r="E6" s="45"/>
      <c r="F6" s="45"/>
      <c r="G6" s="45"/>
      <c r="H6" s="45"/>
      <c r="I6" s="45"/>
      <c r="J6" s="45"/>
      <c r="K6" s="45"/>
    </row>
    <row r="7" spans="1:73" ht="12" x14ac:dyDescent="0.3">
      <c r="G7" s="2"/>
      <c r="H7" s="2"/>
    </row>
    <row r="8" spans="1:73" ht="12.6" x14ac:dyDescent="0.3">
      <c r="A8" s="4" t="s">
        <v>24</v>
      </c>
      <c r="D8" s="4" t="s">
        <v>26</v>
      </c>
    </row>
    <row r="9" spans="1:73" ht="38.4" customHeight="1" x14ac:dyDescent="0.3">
      <c r="D9" s="45" t="s">
        <v>40</v>
      </c>
      <c r="E9" s="45"/>
      <c r="F9" s="45"/>
      <c r="G9" s="45"/>
      <c r="H9" s="45"/>
      <c r="I9" s="45"/>
      <c r="J9" s="45"/>
      <c r="K9" s="45"/>
    </row>
    <row r="10" spans="1:73" ht="12.6" x14ac:dyDescent="0.3">
      <c r="A10" s="4"/>
    </row>
    <row r="11" spans="1:73" ht="26.4" customHeight="1" x14ac:dyDescent="0.3">
      <c r="A11" s="46" t="s">
        <v>0</v>
      </c>
      <c r="B11" s="46" t="s">
        <v>1</v>
      </c>
      <c r="C11" s="46" t="s">
        <v>19</v>
      </c>
      <c r="D11" s="46" t="s">
        <v>13</v>
      </c>
      <c r="E11" s="48" t="s">
        <v>2</v>
      </c>
      <c r="F11" s="46" t="s">
        <v>33</v>
      </c>
      <c r="G11" s="46"/>
      <c r="H11" s="46" t="s">
        <v>34</v>
      </c>
      <c r="I11" s="46"/>
      <c r="J11" s="46" t="s">
        <v>35</v>
      </c>
      <c r="K11" s="46"/>
      <c r="L11" s="46" t="s">
        <v>15</v>
      </c>
      <c r="M11" s="46" t="s">
        <v>14</v>
      </c>
      <c r="N11" s="46" t="s">
        <v>16</v>
      </c>
      <c r="O11" s="46" t="s">
        <v>30</v>
      </c>
      <c r="P11" s="46" t="s">
        <v>31</v>
      </c>
      <c r="Q11" s="46" t="s">
        <v>32</v>
      </c>
      <c r="R11" s="46" t="s">
        <v>3</v>
      </c>
      <c r="S11" s="46" t="s">
        <v>4</v>
      </c>
    </row>
    <row r="12" spans="1:73" ht="59.4" customHeight="1" x14ac:dyDescent="0.3">
      <c r="A12" s="47"/>
      <c r="B12" s="47"/>
      <c r="C12" s="47"/>
      <c r="D12" s="47"/>
      <c r="E12" s="49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73" ht="28.95" customHeight="1" x14ac:dyDescent="0.3">
      <c r="A13" s="47"/>
      <c r="B13" s="47"/>
      <c r="C13" s="47"/>
      <c r="D13" s="47"/>
      <c r="E13" s="49"/>
      <c r="F13" s="39" t="s">
        <v>27</v>
      </c>
      <c r="G13" s="38" t="s">
        <v>28</v>
      </c>
      <c r="H13" s="38" t="s">
        <v>27</v>
      </c>
      <c r="I13" s="38" t="s">
        <v>28</v>
      </c>
      <c r="J13" s="38" t="s">
        <v>27</v>
      </c>
      <c r="K13" s="38" t="s">
        <v>28</v>
      </c>
      <c r="L13" s="38" t="s">
        <v>29</v>
      </c>
      <c r="M13" s="38" t="s">
        <v>21</v>
      </c>
      <c r="N13" s="38" t="s">
        <v>21</v>
      </c>
      <c r="O13" s="38" t="s">
        <v>22</v>
      </c>
      <c r="P13" s="38" t="s">
        <v>23</v>
      </c>
      <c r="Q13" s="38" t="s">
        <v>23</v>
      </c>
      <c r="R13" s="38" t="s">
        <v>22</v>
      </c>
      <c r="S13" s="38"/>
    </row>
    <row r="14" spans="1:73" s="6" customFormat="1" ht="12.75" customHeight="1" x14ac:dyDescent="0.25">
      <c r="A14" s="16" t="s">
        <v>80</v>
      </c>
      <c r="B14" s="16" t="s">
        <v>115</v>
      </c>
      <c r="C14" s="16" t="s">
        <v>46</v>
      </c>
      <c r="D14" s="17">
        <v>1403911</v>
      </c>
      <c r="E14" s="17">
        <v>800000</v>
      </c>
      <c r="F14" s="27" t="s">
        <v>146</v>
      </c>
      <c r="G14" s="30" t="s">
        <v>170</v>
      </c>
      <c r="H14" s="29" t="s">
        <v>148</v>
      </c>
      <c r="I14" s="30" t="s">
        <v>171</v>
      </c>
      <c r="J14" s="33" t="s">
        <v>174</v>
      </c>
      <c r="K14" s="35" t="s">
        <v>170</v>
      </c>
      <c r="L14" s="10">
        <v>25</v>
      </c>
      <c r="M14" s="10">
        <v>8</v>
      </c>
      <c r="N14" s="10">
        <v>6</v>
      </c>
      <c r="O14" s="10">
        <v>5</v>
      </c>
      <c r="P14" s="10">
        <v>7</v>
      </c>
      <c r="Q14" s="10">
        <v>7</v>
      </c>
      <c r="R14" s="10">
        <v>4</v>
      </c>
      <c r="S14" s="11">
        <f>SUM(L14:R14)</f>
        <v>62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6" customFormat="1" ht="12.75" customHeight="1" x14ac:dyDescent="0.25">
      <c r="A15" s="16" t="s">
        <v>81</v>
      </c>
      <c r="B15" s="16" t="s">
        <v>115</v>
      </c>
      <c r="C15" s="16" t="s">
        <v>47</v>
      </c>
      <c r="D15" s="17">
        <v>1302007</v>
      </c>
      <c r="E15" s="17">
        <v>600000</v>
      </c>
      <c r="F15" s="27" t="s">
        <v>147</v>
      </c>
      <c r="G15" s="31" t="s">
        <v>161</v>
      </c>
      <c r="H15" s="29" t="s">
        <v>158</v>
      </c>
      <c r="I15" s="30" t="s">
        <v>171</v>
      </c>
      <c r="J15" s="33" t="s">
        <v>175</v>
      </c>
      <c r="K15" s="35" t="s">
        <v>171</v>
      </c>
      <c r="L15" s="10">
        <v>20</v>
      </c>
      <c r="M15" s="10">
        <v>10</v>
      </c>
      <c r="N15" s="10">
        <v>4</v>
      </c>
      <c r="O15" s="10">
        <v>5</v>
      </c>
      <c r="P15" s="10">
        <v>7</v>
      </c>
      <c r="Q15" s="10">
        <v>5</v>
      </c>
      <c r="R15" s="10">
        <v>4</v>
      </c>
      <c r="S15" s="11">
        <f t="shared" ref="S15:S48" si="0">SUM(L15:R15)</f>
        <v>55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6" customFormat="1" ht="12.75" customHeight="1" x14ac:dyDescent="0.25">
      <c r="A16" s="16" t="s">
        <v>82</v>
      </c>
      <c r="B16" s="16" t="s">
        <v>115</v>
      </c>
      <c r="C16" s="16" t="s">
        <v>48</v>
      </c>
      <c r="D16" s="21">
        <v>1349000</v>
      </c>
      <c r="E16" s="21">
        <v>900000</v>
      </c>
      <c r="F16" s="27" t="s">
        <v>148</v>
      </c>
      <c r="G16" s="30" t="s">
        <v>170</v>
      </c>
      <c r="H16" s="29" t="s">
        <v>167</v>
      </c>
      <c r="I16" s="31" t="s">
        <v>161</v>
      </c>
      <c r="J16" s="33" t="s">
        <v>176</v>
      </c>
      <c r="K16" s="35" t="s">
        <v>170</v>
      </c>
      <c r="L16" s="10">
        <v>34</v>
      </c>
      <c r="M16" s="10">
        <v>13</v>
      </c>
      <c r="N16" s="10">
        <v>13</v>
      </c>
      <c r="O16" s="10">
        <v>5</v>
      </c>
      <c r="P16" s="10">
        <v>7</v>
      </c>
      <c r="Q16" s="10">
        <v>8</v>
      </c>
      <c r="R16" s="10">
        <v>4</v>
      </c>
      <c r="S16" s="11">
        <f t="shared" si="0"/>
        <v>84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5">
      <c r="A17" s="16" t="s">
        <v>83</v>
      </c>
      <c r="B17" s="16" t="s">
        <v>116</v>
      </c>
      <c r="C17" s="22">
        <v>1260</v>
      </c>
      <c r="D17" s="21">
        <v>1975000</v>
      </c>
      <c r="E17" s="21">
        <v>1000000</v>
      </c>
      <c r="F17" s="27" t="s">
        <v>149</v>
      </c>
      <c r="G17" s="30" t="s">
        <v>170</v>
      </c>
      <c r="H17" s="29" t="s">
        <v>172</v>
      </c>
      <c r="I17" s="30" t="s">
        <v>170</v>
      </c>
      <c r="J17" s="33" t="s">
        <v>177</v>
      </c>
      <c r="K17" s="35" t="s">
        <v>170</v>
      </c>
      <c r="L17" s="10">
        <v>30</v>
      </c>
      <c r="M17" s="10">
        <v>12</v>
      </c>
      <c r="N17" s="10">
        <v>9</v>
      </c>
      <c r="O17" s="10">
        <v>5</v>
      </c>
      <c r="P17" s="10">
        <v>8</v>
      </c>
      <c r="Q17" s="10">
        <v>8</v>
      </c>
      <c r="R17" s="10">
        <v>4</v>
      </c>
      <c r="S17" s="11">
        <f>SUM(L17:R17)</f>
        <v>76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5">
      <c r="A18" s="16" t="s">
        <v>84</v>
      </c>
      <c r="B18" s="16" t="s">
        <v>117</v>
      </c>
      <c r="C18" s="22" t="s">
        <v>49</v>
      </c>
      <c r="D18" s="21">
        <v>2210300</v>
      </c>
      <c r="E18" s="21">
        <v>890000</v>
      </c>
      <c r="F18" s="27" t="s">
        <v>150</v>
      </c>
      <c r="G18" s="30" t="s">
        <v>170</v>
      </c>
      <c r="H18" s="29" t="s">
        <v>159</v>
      </c>
      <c r="I18" s="30" t="s">
        <v>170</v>
      </c>
      <c r="J18" s="33" t="s">
        <v>178</v>
      </c>
      <c r="K18" s="35" t="s">
        <v>171</v>
      </c>
      <c r="L18" s="10">
        <v>29</v>
      </c>
      <c r="M18" s="10">
        <v>12</v>
      </c>
      <c r="N18" s="10">
        <v>11</v>
      </c>
      <c r="O18" s="10">
        <v>3</v>
      </c>
      <c r="P18" s="10">
        <v>7</v>
      </c>
      <c r="Q18" s="10">
        <v>7</v>
      </c>
      <c r="R18" s="10">
        <v>5</v>
      </c>
      <c r="S18" s="11">
        <f t="shared" si="0"/>
        <v>74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6" x14ac:dyDescent="0.25">
      <c r="A19" s="16" t="s">
        <v>85</v>
      </c>
      <c r="B19" s="16" t="s">
        <v>118</v>
      </c>
      <c r="C19" s="22" t="s">
        <v>50</v>
      </c>
      <c r="D19" s="21">
        <v>2271100</v>
      </c>
      <c r="E19" s="21">
        <v>800000</v>
      </c>
      <c r="F19" s="27" t="s">
        <v>151</v>
      </c>
      <c r="G19" s="30" t="s">
        <v>170</v>
      </c>
      <c r="H19" s="29" t="s">
        <v>149</v>
      </c>
      <c r="I19" s="30" t="s">
        <v>170</v>
      </c>
      <c r="J19" s="33" t="s">
        <v>179</v>
      </c>
      <c r="K19" s="35" t="s">
        <v>170</v>
      </c>
      <c r="L19" s="10">
        <v>33</v>
      </c>
      <c r="M19" s="10">
        <v>13</v>
      </c>
      <c r="N19" s="10">
        <v>12</v>
      </c>
      <c r="O19" s="10">
        <v>5</v>
      </c>
      <c r="P19" s="10">
        <v>8</v>
      </c>
      <c r="Q19" s="10">
        <v>8</v>
      </c>
      <c r="R19" s="10">
        <v>2</v>
      </c>
      <c r="S19" s="11">
        <f t="shared" si="0"/>
        <v>81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customHeight="1" x14ac:dyDescent="0.25">
      <c r="A20" s="16" t="s">
        <v>86</v>
      </c>
      <c r="B20" s="16" t="s">
        <v>119</v>
      </c>
      <c r="C20" s="22" t="s">
        <v>51</v>
      </c>
      <c r="D20" s="21">
        <v>1325000</v>
      </c>
      <c r="E20" s="21">
        <v>650000</v>
      </c>
      <c r="F20" s="27" t="s">
        <v>152</v>
      </c>
      <c r="G20" s="30" t="s">
        <v>170</v>
      </c>
      <c r="H20" s="29" t="s">
        <v>168</v>
      </c>
      <c r="I20" s="31" t="s">
        <v>170</v>
      </c>
      <c r="J20" s="33" t="s">
        <v>180</v>
      </c>
      <c r="K20" s="35" t="s">
        <v>170</v>
      </c>
      <c r="L20" s="10">
        <v>30</v>
      </c>
      <c r="M20" s="10">
        <v>13</v>
      </c>
      <c r="N20" s="10">
        <v>11</v>
      </c>
      <c r="O20" s="10">
        <v>4</v>
      </c>
      <c r="P20" s="10">
        <v>8</v>
      </c>
      <c r="Q20" s="10">
        <v>7</v>
      </c>
      <c r="R20" s="10">
        <v>4</v>
      </c>
      <c r="S20" s="11">
        <f t="shared" si="0"/>
        <v>77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.75" customHeight="1" x14ac:dyDescent="0.25">
      <c r="A21" s="16" t="s">
        <v>87</v>
      </c>
      <c r="B21" s="16" t="s">
        <v>120</v>
      </c>
      <c r="C21" s="22" t="s">
        <v>52</v>
      </c>
      <c r="D21" s="21">
        <v>1040615</v>
      </c>
      <c r="E21" s="21">
        <v>500000</v>
      </c>
      <c r="F21" s="27" t="s">
        <v>153</v>
      </c>
      <c r="G21" s="30" t="s">
        <v>171</v>
      </c>
      <c r="H21" s="29" t="s">
        <v>155</v>
      </c>
      <c r="I21" s="30" t="s">
        <v>170</v>
      </c>
      <c r="J21" s="33" t="s">
        <v>181</v>
      </c>
      <c r="K21" s="35" t="s">
        <v>170</v>
      </c>
      <c r="L21" s="10">
        <v>28</v>
      </c>
      <c r="M21" s="10">
        <v>11</v>
      </c>
      <c r="N21" s="10">
        <v>11</v>
      </c>
      <c r="O21" s="10">
        <v>5</v>
      </c>
      <c r="P21" s="10">
        <v>7</v>
      </c>
      <c r="Q21" s="10">
        <v>6</v>
      </c>
      <c r="R21" s="10">
        <v>2</v>
      </c>
      <c r="S21" s="11">
        <f t="shared" si="0"/>
        <v>70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3.5" customHeight="1" x14ac:dyDescent="0.25">
      <c r="A22" s="16" t="s">
        <v>88</v>
      </c>
      <c r="B22" s="16" t="s">
        <v>121</v>
      </c>
      <c r="C22" s="22" t="s">
        <v>53</v>
      </c>
      <c r="D22" s="21">
        <v>484000</v>
      </c>
      <c r="E22" s="21">
        <v>404000</v>
      </c>
      <c r="F22" s="27" t="s">
        <v>154</v>
      </c>
      <c r="G22" s="30" t="s">
        <v>171</v>
      </c>
      <c r="H22" s="29" t="s">
        <v>173</v>
      </c>
      <c r="I22" s="30" t="s">
        <v>170</v>
      </c>
      <c r="J22" s="33" t="s">
        <v>182</v>
      </c>
      <c r="K22" s="35" t="s">
        <v>171</v>
      </c>
      <c r="L22" s="10">
        <v>30</v>
      </c>
      <c r="M22" s="10">
        <v>9</v>
      </c>
      <c r="N22" s="10">
        <v>11</v>
      </c>
      <c r="O22" s="10">
        <v>4</v>
      </c>
      <c r="P22" s="10">
        <v>6</v>
      </c>
      <c r="Q22" s="10">
        <v>6</v>
      </c>
      <c r="R22" s="10">
        <v>2</v>
      </c>
      <c r="S22" s="11">
        <f t="shared" si="0"/>
        <v>68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2.75" customHeight="1" x14ac:dyDescent="0.25">
      <c r="A23" s="16" t="s">
        <v>89</v>
      </c>
      <c r="B23" s="16" t="s">
        <v>122</v>
      </c>
      <c r="C23" s="22" t="s">
        <v>54</v>
      </c>
      <c r="D23" s="21">
        <v>880000</v>
      </c>
      <c r="E23" s="21">
        <v>600000</v>
      </c>
      <c r="F23" s="27" t="s">
        <v>147</v>
      </c>
      <c r="G23" s="31" t="s">
        <v>161</v>
      </c>
      <c r="H23" s="29" t="s">
        <v>165</v>
      </c>
      <c r="I23" s="30" t="s">
        <v>170</v>
      </c>
      <c r="J23" s="33" t="s">
        <v>183</v>
      </c>
      <c r="K23" s="35" t="s">
        <v>170</v>
      </c>
      <c r="L23" s="10">
        <v>33</v>
      </c>
      <c r="M23" s="10">
        <v>9</v>
      </c>
      <c r="N23" s="10">
        <v>11</v>
      </c>
      <c r="O23" s="10">
        <v>4</v>
      </c>
      <c r="P23" s="10">
        <v>7</v>
      </c>
      <c r="Q23" s="10">
        <v>7</v>
      </c>
      <c r="R23" s="10">
        <v>5</v>
      </c>
      <c r="S23" s="11">
        <f t="shared" si="0"/>
        <v>76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2.75" customHeight="1" x14ac:dyDescent="0.25">
      <c r="A24" s="16" t="s">
        <v>90</v>
      </c>
      <c r="B24" s="23" t="s">
        <v>123</v>
      </c>
      <c r="C24" s="22" t="s">
        <v>55</v>
      </c>
      <c r="D24" s="21">
        <v>1880000</v>
      </c>
      <c r="E24" s="21">
        <v>850000</v>
      </c>
      <c r="F24" s="27" t="s">
        <v>155</v>
      </c>
      <c r="G24" s="30" t="s">
        <v>170</v>
      </c>
      <c r="H24" s="29" t="s">
        <v>166</v>
      </c>
      <c r="I24" s="30" t="s">
        <v>170</v>
      </c>
      <c r="J24" s="33" t="s">
        <v>184</v>
      </c>
      <c r="K24" s="35" t="s">
        <v>170</v>
      </c>
      <c r="L24" s="10">
        <v>33</v>
      </c>
      <c r="M24" s="10">
        <v>11</v>
      </c>
      <c r="N24" s="10">
        <v>10</v>
      </c>
      <c r="O24" s="10">
        <v>5</v>
      </c>
      <c r="P24" s="10">
        <v>7</v>
      </c>
      <c r="Q24" s="10">
        <v>8</v>
      </c>
      <c r="R24" s="10">
        <v>4</v>
      </c>
      <c r="S24" s="11">
        <f t="shared" si="0"/>
        <v>78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6" customFormat="1" ht="12.75" customHeight="1" x14ac:dyDescent="0.25">
      <c r="A25" s="16" t="s">
        <v>91</v>
      </c>
      <c r="B25" s="16" t="s">
        <v>124</v>
      </c>
      <c r="C25" s="22" t="s">
        <v>56</v>
      </c>
      <c r="D25" s="21">
        <v>2818000</v>
      </c>
      <c r="E25" s="21">
        <v>1400000</v>
      </c>
      <c r="F25" s="27" t="s">
        <v>155</v>
      </c>
      <c r="G25" s="30" t="s">
        <v>170</v>
      </c>
      <c r="H25" s="29" t="s">
        <v>154</v>
      </c>
      <c r="I25" s="30" t="s">
        <v>170</v>
      </c>
      <c r="J25" s="33" t="s">
        <v>185</v>
      </c>
      <c r="K25" s="35" t="s">
        <v>170</v>
      </c>
      <c r="L25" s="10">
        <v>27</v>
      </c>
      <c r="M25" s="10">
        <v>13</v>
      </c>
      <c r="N25" s="10">
        <v>9</v>
      </c>
      <c r="O25" s="10">
        <v>4</v>
      </c>
      <c r="P25" s="10">
        <v>6</v>
      </c>
      <c r="Q25" s="10">
        <v>6</v>
      </c>
      <c r="R25" s="10">
        <v>4</v>
      </c>
      <c r="S25" s="11">
        <f t="shared" si="0"/>
        <v>69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6" customFormat="1" ht="12.75" customHeight="1" x14ac:dyDescent="0.25">
      <c r="A26" s="16" t="s">
        <v>92</v>
      </c>
      <c r="B26" s="24" t="s">
        <v>125</v>
      </c>
      <c r="C26" s="22" t="s">
        <v>57</v>
      </c>
      <c r="D26" s="21">
        <v>1753500</v>
      </c>
      <c r="E26" s="21">
        <v>800000</v>
      </c>
      <c r="F26" s="27" t="s">
        <v>156</v>
      </c>
      <c r="G26" s="30" t="s">
        <v>170</v>
      </c>
      <c r="H26" s="29" t="s">
        <v>165</v>
      </c>
      <c r="I26" s="30" t="s">
        <v>171</v>
      </c>
      <c r="J26" s="33" t="s">
        <v>174</v>
      </c>
      <c r="K26" s="35" t="s">
        <v>170</v>
      </c>
      <c r="L26" s="10">
        <v>36</v>
      </c>
      <c r="M26" s="10">
        <v>14</v>
      </c>
      <c r="N26" s="10">
        <v>13</v>
      </c>
      <c r="O26" s="10">
        <v>5</v>
      </c>
      <c r="P26" s="10">
        <v>7</v>
      </c>
      <c r="Q26" s="10">
        <v>5</v>
      </c>
      <c r="R26" s="10">
        <v>4</v>
      </c>
      <c r="S26" s="11">
        <f t="shared" si="0"/>
        <v>84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6" customFormat="1" ht="12.6" x14ac:dyDescent="0.25">
      <c r="A27" s="16" t="s">
        <v>93</v>
      </c>
      <c r="B27" s="16" t="s">
        <v>126</v>
      </c>
      <c r="C27" s="22" t="s">
        <v>58</v>
      </c>
      <c r="D27" s="21">
        <v>3277785</v>
      </c>
      <c r="E27" s="21">
        <v>1130000</v>
      </c>
      <c r="F27" s="27" t="s">
        <v>157</v>
      </c>
      <c r="G27" s="30" t="s">
        <v>170</v>
      </c>
      <c r="H27" s="29" t="s">
        <v>160</v>
      </c>
      <c r="I27" s="30" t="s">
        <v>170</v>
      </c>
      <c r="J27" s="33" t="s">
        <v>175</v>
      </c>
      <c r="K27" s="35" t="s">
        <v>170</v>
      </c>
      <c r="L27" s="10">
        <v>35</v>
      </c>
      <c r="M27" s="10">
        <v>14</v>
      </c>
      <c r="N27" s="10">
        <v>13</v>
      </c>
      <c r="O27" s="10">
        <v>5</v>
      </c>
      <c r="P27" s="10">
        <v>9</v>
      </c>
      <c r="Q27" s="10">
        <v>9</v>
      </c>
      <c r="R27" s="10">
        <v>4</v>
      </c>
      <c r="S27" s="11">
        <f t="shared" si="0"/>
        <v>89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6" customFormat="1" ht="12.75" customHeight="1" x14ac:dyDescent="0.25">
      <c r="A28" s="16" t="s">
        <v>94</v>
      </c>
      <c r="B28" s="16" t="s">
        <v>126</v>
      </c>
      <c r="C28" s="22" t="s">
        <v>59</v>
      </c>
      <c r="D28" s="21">
        <v>2753707</v>
      </c>
      <c r="E28" s="21">
        <v>325000</v>
      </c>
      <c r="F28" s="27" t="s">
        <v>158</v>
      </c>
      <c r="G28" s="30" t="s">
        <v>171</v>
      </c>
      <c r="H28" s="29" t="s">
        <v>152</v>
      </c>
      <c r="I28" s="30" t="s">
        <v>170</v>
      </c>
      <c r="J28" s="33" t="s">
        <v>176</v>
      </c>
      <c r="K28" s="35" t="s">
        <v>170</v>
      </c>
      <c r="L28" s="10">
        <v>25</v>
      </c>
      <c r="M28" s="10">
        <v>11</v>
      </c>
      <c r="N28" s="10">
        <v>10</v>
      </c>
      <c r="O28" s="10">
        <v>3</v>
      </c>
      <c r="P28" s="10">
        <v>5</v>
      </c>
      <c r="Q28" s="10">
        <v>5</v>
      </c>
      <c r="R28" s="10">
        <v>2</v>
      </c>
      <c r="S28" s="11">
        <f t="shared" si="0"/>
        <v>61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6" customFormat="1" ht="12.75" customHeight="1" x14ac:dyDescent="0.25">
      <c r="A29" s="16" t="s">
        <v>95</v>
      </c>
      <c r="B29" s="16" t="s">
        <v>127</v>
      </c>
      <c r="C29" s="22" t="s">
        <v>60</v>
      </c>
      <c r="D29" s="21">
        <v>891000</v>
      </c>
      <c r="E29" s="21">
        <v>400000</v>
      </c>
      <c r="F29" s="27" t="s">
        <v>159</v>
      </c>
      <c r="G29" s="30" t="s">
        <v>171</v>
      </c>
      <c r="H29" s="29" t="s">
        <v>156</v>
      </c>
      <c r="I29" s="30" t="s">
        <v>170</v>
      </c>
      <c r="J29" s="33" t="s">
        <v>177</v>
      </c>
      <c r="K29" s="35" t="s">
        <v>170</v>
      </c>
      <c r="L29" s="10">
        <v>20</v>
      </c>
      <c r="M29" s="10">
        <v>9</v>
      </c>
      <c r="N29" s="10">
        <v>9</v>
      </c>
      <c r="O29" s="10">
        <v>4</v>
      </c>
      <c r="P29" s="10">
        <v>5</v>
      </c>
      <c r="Q29" s="10">
        <v>5</v>
      </c>
      <c r="R29" s="10">
        <v>3</v>
      </c>
      <c r="S29" s="11">
        <f t="shared" si="0"/>
        <v>55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6" customFormat="1" ht="12.75" customHeight="1" x14ac:dyDescent="0.25">
      <c r="A30" s="16" t="s">
        <v>96</v>
      </c>
      <c r="B30" s="16" t="s">
        <v>128</v>
      </c>
      <c r="C30" s="22" t="s">
        <v>61</v>
      </c>
      <c r="D30" s="21">
        <v>2714000</v>
      </c>
      <c r="E30" s="21">
        <v>1350000</v>
      </c>
      <c r="F30" s="28" t="s">
        <v>160</v>
      </c>
      <c r="G30" s="30" t="s">
        <v>170</v>
      </c>
      <c r="H30" s="29" t="s">
        <v>162</v>
      </c>
      <c r="I30" s="30" t="s">
        <v>171</v>
      </c>
      <c r="J30" s="33" t="s">
        <v>178</v>
      </c>
      <c r="K30" s="35" t="s">
        <v>171</v>
      </c>
      <c r="L30" s="10">
        <v>30</v>
      </c>
      <c r="M30" s="10">
        <v>12</v>
      </c>
      <c r="N30" s="10">
        <v>11</v>
      </c>
      <c r="O30" s="10">
        <v>5</v>
      </c>
      <c r="P30" s="10">
        <v>8</v>
      </c>
      <c r="Q30" s="10">
        <v>8</v>
      </c>
      <c r="R30" s="10">
        <v>4</v>
      </c>
      <c r="S30" s="11">
        <f t="shared" si="0"/>
        <v>78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6" customFormat="1" ht="12.75" customHeight="1" x14ac:dyDescent="0.25">
      <c r="A31" s="16" t="s">
        <v>97</v>
      </c>
      <c r="B31" s="16" t="s">
        <v>129</v>
      </c>
      <c r="C31" s="22" t="s">
        <v>62</v>
      </c>
      <c r="D31" s="21">
        <v>1830000</v>
      </c>
      <c r="E31" s="21">
        <v>900000</v>
      </c>
      <c r="F31" s="32" t="s">
        <v>161</v>
      </c>
      <c r="G31" s="31" t="s">
        <v>161</v>
      </c>
      <c r="H31" s="29" t="s">
        <v>147</v>
      </c>
      <c r="I31" s="31" t="s">
        <v>161</v>
      </c>
      <c r="J31" s="33" t="s">
        <v>179</v>
      </c>
      <c r="K31" s="35" t="s">
        <v>170</v>
      </c>
      <c r="L31" s="10">
        <v>20</v>
      </c>
      <c r="M31" s="10">
        <v>11</v>
      </c>
      <c r="N31" s="10">
        <v>7</v>
      </c>
      <c r="O31" s="10">
        <v>5</v>
      </c>
      <c r="P31" s="10">
        <v>8</v>
      </c>
      <c r="Q31" s="10">
        <v>8</v>
      </c>
      <c r="R31" s="10">
        <v>4</v>
      </c>
      <c r="S31" s="11">
        <f t="shared" si="0"/>
        <v>63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6" customFormat="1" ht="12.6" x14ac:dyDescent="0.25">
      <c r="A32" s="16" t="s">
        <v>98</v>
      </c>
      <c r="B32" s="16" t="s">
        <v>130</v>
      </c>
      <c r="C32" s="22" t="s">
        <v>63</v>
      </c>
      <c r="D32" s="21">
        <v>1556150</v>
      </c>
      <c r="E32" s="21">
        <v>775000</v>
      </c>
      <c r="F32" s="27" t="s">
        <v>162</v>
      </c>
      <c r="G32" s="30" t="s">
        <v>170</v>
      </c>
      <c r="H32" s="29" t="s">
        <v>151</v>
      </c>
      <c r="I32" s="30" t="s">
        <v>171</v>
      </c>
      <c r="J32" s="33" t="s">
        <v>180</v>
      </c>
      <c r="K32" s="35" t="s">
        <v>170</v>
      </c>
      <c r="L32" s="10">
        <v>20</v>
      </c>
      <c r="M32" s="10">
        <v>11</v>
      </c>
      <c r="N32" s="10">
        <v>10</v>
      </c>
      <c r="O32" s="10">
        <v>5</v>
      </c>
      <c r="P32" s="10">
        <v>7</v>
      </c>
      <c r="Q32" s="10">
        <v>6</v>
      </c>
      <c r="R32" s="10">
        <v>2</v>
      </c>
      <c r="S32" s="11">
        <f t="shared" si="0"/>
        <v>61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6" customFormat="1" ht="12.75" customHeight="1" x14ac:dyDescent="0.25">
      <c r="A33" s="16" t="s">
        <v>99</v>
      </c>
      <c r="B33" s="16" t="s">
        <v>131</v>
      </c>
      <c r="C33" s="22" t="s">
        <v>64</v>
      </c>
      <c r="D33" s="17">
        <v>2757200</v>
      </c>
      <c r="E33" s="17">
        <v>900000</v>
      </c>
      <c r="F33" s="27" t="s">
        <v>163</v>
      </c>
      <c r="G33" s="30" t="s">
        <v>171</v>
      </c>
      <c r="H33" s="29" t="s">
        <v>157</v>
      </c>
      <c r="I33" s="30" t="s">
        <v>171</v>
      </c>
      <c r="J33" s="33" t="s">
        <v>181</v>
      </c>
      <c r="K33" s="35" t="s">
        <v>170</v>
      </c>
      <c r="L33" s="10">
        <v>23</v>
      </c>
      <c r="M33" s="10">
        <v>11</v>
      </c>
      <c r="N33" s="10">
        <v>10</v>
      </c>
      <c r="O33" s="10">
        <v>5</v>
      </c>
      <c r="P33" s="10">
        <v>6</v>
      </c>
      <c r="Q33" s="10">
        <v>6</v>
      </c>
      <c r="R33" s="10">
        <v>4</v>
      </c>
      <c r="S33" s="11">
        <f t="shared" si="0"/>
        <v>65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6" customFormat="1" ht="12.75" customHeight="1" x14ac:dyDescent="0.25">
      <c r="A34" s="16" t="s">
        <v>100</v>
      </c>
      <c r="B34" s="16" t="s">
        <v>132</v>
      </c>
      <c r="C34" s="22" t="s">
        <v>65</v>
      </c>
      <c r="D34" s="17">
        <v>1829000</v>
      </c>
      <c r="E34" s="17">
        <v>750000</v>
      </c>
      <c r="F34" s="27" t="s">
        <v>164</v>
      </c>
      <c r="G34" s="30" t="s">
        <v>170</v>
      </c>
      <c r="H34" s="29" t="s">
        <v>163</v>
      </c>
      <c r="I34" s="30" t="s">
        <v>171</v>
      </c>
      <c r="J34" s="33" t="s">
        <v>182</v>
      </c>
      <c r="K34" s="35" t="s">
        <v>170</v>
      </c>
      <c r="L34" s="10">
        <v>25</v>
      </c>
      <c r="M34" s="10">
        <v>12</v>
      </c>
      <c r="N34" s="10">
        <v>9</v>
      </c>
      <c r="O34" s="10">
        <v>5</v>
      </c>
      <c r="P34" s="10">
        <v>7</v>
      </c>
      <c r="Q34" s="10">
        <v>7</v>
      </c>
      <c r="R34" s="10">
        <v>4</v>
      </c>
      <c r="S34" s="11">
        <f t="shared" si="0"/>
        <v>69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6" customFormat="1" ht="12.75" customHeight="1" x14ac:dyDescent="0.25">
      <c r="A35" s="16" t="s">
        <v>101</v>
      </c>
      <c r="B35" s="16" t="s">
        <v>133</v>
      </c>
      <c r="C35" s="22" t="s">
        <v>66</v>
      </c>
      <c r="D35" s="21">
        <v>1494000</v>
      </c>
      <c r="E35" s="21">
        <v>1150000</v>
      </c>
      <c r="F35" s="27" t="s">
        <v>165</v>
      </c>
      <c r="G35" s="30" t="s">
        <v>170</v>
      </c>
      <c r="H35" s="29" t="s">
        <v>150</v>
      </c>
      <c r="I35" s="30" t="s">
        <v>171</v>
      </c>
      <c r="J35" s="33" t="s">
        <v>183</v>
      </c>
      <c r="K35" s="35" t="s">
        <v>170</v>
      </c>
      <c r="L35" s="10">
        <v>32</v>
      </c>
      <c r="M35" s="10">
        <v>11</v>
      </c>
      <c r="N35" s="10">
        <v>10</v>
      </c>
      <c r="O35" s="10">
        <v>5</v>
      </c>
      <c r="P35" s="10">
        <v>8</v>
      </c>
      <c r="Q35" s="10">
        <v>8</v>
      </c>
      <c r="R35" s="10">
        <v>4</v>
      </c>
      <c r="S35" s="11">
        <f>SUM(L35:R35)</f>
        <v>78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s="6" customFormat="1" ht="12.75" customHeight="1" x14ac:dyDescent="0.25">
      <c r="A36" s="16" t="s">
        <v>102</v>
      </c>
      <c r="B36" s="16" t="s">
        <v>134</v>
      </c>
      <c r="C36" s="22" t="s">
        <v>67</v>
      </c>
      <c r="D36" s="21">
        <v>1235000</v>
      </c>
      <c r="E36" s="21">
        <v>900000</v>
      </c>
      <c r="F36" s="27" t="s">
        <v>157</v>
      </c>
      <c r="G36" s="30" t="s">
        <v>170</v>
      </c>
      <c r="H36" s="29" t="s">
        <v>146</v>
      </c>
      <c r="I36" s="30" t="s">
        <v>170</v>
      </c>
      <c r="J36" s="33" t="s">
        <v>184</v>
      </c>
      <c r="K36" s="35" t="s">
        <v>170</v>
      </c>
      <c r="L36" s="10">
        <v>38</v>
      </c>
      <c r="M36" s="10">
        <v>13</v>
      </c>
      <c r="N36" s="10">
        <v>13</v>
      </c>
      <c r="O36" s="10">
        <v>5</v>
      </c>
      <c r="P36" s="10">
        <v>8</v>
      </c>
      <c r="Q36" s="10">
        <v>8</v>
      </c>
      <c r="R36" s="10">
        <v>4</v>
      </c>
      <c r="S36" s="11">
        <f t="shared" si="0"/>
        <v>89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s="6" customFormat="1" ht="12.75" customHeight="1" x14ac:dyDescent="0.25">
      <c r="A37" s="16" t="s">
        <v>103</v>
      </c>
      <c r="B37" s="25" t="s">
        <v>135</v>
      </c>
      <c r="C37" s="22" t="s">
        <v>68</v>
      </c>
      <c r="D37" s="21">
        <v>1843400</v>
      </c>
      <c r="E37" s="21">
        <v>970000</v>
      </c>
      <c r="F37" s="27" t="s">
        <v>166</v>
      </c>
      <c r="G37" s="30" t="s">
        <v>170</v>
      </c>
      <c r="H37" s="29" t="s">
        <v>164</v>
      </c>
      <c r="I37" s="30" t="s">
        <v>170</v>
      </c>
      <c r="J37" s="33" t="s">
        <v>185</v>
      </c>
      <c r="K37" s="35" t="s">
        <v>170</v>
      </c>
      <c r="L37" s="10">
        <v>34</v>
      </c>
      <c r="M37" s="10">
        <v>11</v>
      </c>
      <c r="N37" s="10">
        <v>13</v>
      </c>
      <c r="O37" s="10">
        <v>4</v>
      </c>
      <c r="P37" s="10">
        <v>7</v>
      </c>
      <c r="Q37" s="10">
        <v>6</v>
      </c>
      <c r="R37" s="10">
        <v>4</v>
      </c>
      <c r="S37" s="11">
        <f t="shared" si="0"/>
        <v>79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s="6" customFormat="1" ht="12.75" customHeight="1" x14ac:dyDescent="0.25">
      <c r="A38" s="16" t="s">
        <v>104</v>
      </c>
      <c r="B38" s="16" t="s">
        <v>133</v>
      </c>
      <c r="C38" s="22" t="s">
        <v>69</v>
      </c>
      <c r="D38" s="21">
        <v>1072000</v>
      </c>
      <c r="E38" s="21">
        <v>850000</v>
      </c>
      <c r="F38" s="27" t="s">
        <v>167</v>
      </c>
      <c r="G38" s="31" t="s">
        <v>161</v>
      </c>
      <c r="H38" s="29" t="s">
        <v>154</v>
      </c>
      <c r="I38" s="31" t="s">
        <v>170</v>
      </c>
      <c r="J38" s="33" t="s">
        <v>174</v>
      </c>
      <c r="K38" s="35" t="s">
        <v>170</v>
      </c>
      <c r="L38" s="10">
        <v>34</v>
      </c>
      <c r="M38" s="10">
        <v>11</v>
      </c>
      <c r="N38" s="10">
        <v>13</v>
      </c>
      <c r="O38" s="10">
        <v>5</v>
      </c>
      <c r="P38" s="10">
        <v>9</v>
      </c>
      <c r="Q38" s="10">
        <v>9</v>
      </c>
      <c r="R38" s="10">
        <v>4</v>
      </c>
      <c r="S38" s="11">
        <f t="shared" si="0"/>
        <v>85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s="6" customFormat="1" ht="12.75" customHeight="1" x14ac:dyDescent="0.25">
      <c r="A39" s="16" t="s">
        <v>105</v>
      </c>
      <c r="B39" s="16" t="s">
        <v>136</v>
      </c>
      <c r="C39" s="22" t="s">
        <v>70</v>
      </c>
      <c r="D39" s="21">
        <v>1208000</v>
      </c>
      <c r="E39" s="21">
        <v>720000</v>
      </c>
      <c r="F39" s="27" t="s">
        <v>168</v>
      </c>
      <c r="G39" s="31" t="s">
        <v>171</v>
      </c>
      <c r="H39" s="29" t="s">
        <v>173</v>
      </c>
      <c r="I39" s="30" t="s">
        <v>171</v>
      </c>
      <c r="J39" s="33" t="s">
        <v>175</v>
      </c>
      <c r="K39" s="35" t="s">
        <v>170</v>
      </c>
      <c r="L39" s="10">
        <v>26</v>
      </c>
      <c r="M39" s="10">
        <v>12</v>
      </c>
      <c r="N39" s="10">
        <v>9</v>
      </c>
      <c r="O39" s="10">
        <v>5</v>
      </c>
      <c r="P39" s="10">
        <v>7</v>
      </c>
      <c r="Q39" s="10">
        <v>7</v>
      </c>
      <c r="R39" s="10">
        <v>3</v>
      </c>
      <c r="S39" s="11">
        <f t="shared" si="0"/>
        <v>69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s="6" customFormat="1" ht="12.6" x14ac:dyDescent="0.25">
      <c r="A40" s="16" t="s">
        <v>106</v>
      </c>
      <c r="B40" s="16" t="s">
        <v>137</v>
      </c>
      <c r="C40" s="22" t="s">
        <v>71</v>
      </c>
      <c r="D40" s="21">
        <v>2035000</v>
      </c>
      <c r="E40" s="21">
        <v>800000</v>
      </c>
      <c r="F40" s="27" t="s">
        <v>169</v>
      </c>
      <c r="G40" s="30" t="s">
        <v>171</v>
      </c>
      <c r="H40" s="29" t="s">
        <v>166</v>
      </c>
      <c r="I40" s="30" t="s">
        <v>171</v>
      </c>
      <c r="J40" s="33" t="s">
        <v>176</v>
      </c>
      <c r="K40" s="35" t="s">
        <v>171</v>
      </c>
      <c r="L40" s="10">
        <v>23</v>
      </c>
      <c r="M40" s="10">
        <v>10</v>
      </c>
      <c r="N40" s="10">
        <v>9</v>
      </c>
      <c r="O40" s="10">
        <v>5</v>
      </c>
      <c r="P40" s="10">
        <v>8</v>
      </c>
      <c r="Q40" s="10">
        <v>8</v>
      </c>
      <c r="R40" s="10">
        <v>3</v>
      </c>
      <c r="S40" s="11">
        <f t="shared" si="0"/>
        <v>66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s="6" customFormat="1" ht="12.75" customHeight="1" x14ac:dyDescent="0.25">
      <c r="A41" s="16" t="s">
        <v>107</v>
      </c>
      <c r="B41" s="16" t="s">
        <v>138</v>
      </c>
      <c r="C41" s="22" t="s">
        <v>72</v>
      </c>
      <c r="D41" s="21">
        <v>3834804</v>
      </c>
      <c r="E41" s="21">
        <v>1800000</v>
      </c>
      <c r="F41" s="27" t="s">
        <v>154</v>
      </c>
      <c r="G41" s="30" t="s">
        <v>171</v>
      </c>
      <c r="H41" s="29" t="s">
        <v>153</v>
      </c>
      <c r="I41" s="30" t="s">
        <v>170</v>
      </c>
      <c r="J41" s="33" t="s">
        <v>177</v>
      </c>
      <c r="K41" s="35" t="s">
        <v>170</v>
      </c>
      <c r="L41" s="10">
        <v>23</v>
      </c>
      <c r="M41" s="10">
        <v>14</v>
      </c>
      <c r="N41" s="10">
        <v>9</v>
      </c>
      <c r="O41" s="10">
        <v>5</v>
      </c>
      <c r="P41" s="10">
        <v>6</v>
      </c>
      <c r="Q41" s="10">
        <v>6</v>
      </c>
      <c r="R41" s="10">
        <v>5</v>
      </c>
      <c r="S41" s="11">
        <f t="shared" si="0"/>
        <v>68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s="6" customFormat="1" ht="12.75" customHeight="1" x14ac:dyDescent="0.25">
      <c r="A42" s="16" t="s">
        <v>108</v>
      </c>
      <c r="B42" s="16" t="s">
        <v>139</v>
      </c>
      <c r="C42" s="22" t="s">
        <v>73</v>
      </c>
      <c r="D42" s="21">
        <v>1795000</v>
      </c>
      <c r="E42" s="21">
        <v>800000</v>
      </c>
      <c r="F42" s="27" t="s">
        <v>146</v>
      </c>
      <c r="G42" s="30" t="s">
        <v>170</v>
      </c>
      <c r="H42" s="29" t="s">
        <v>148</v>
      </c>
      <c r="I42" s="30" t="s">
        <v>171</v>
      </c>
      <c r="J42" s="33" t="s">
        <v>178</v>
      </c>
      <c r="K42" s="35" t="s">
        <v>170</v>
      </c>
      <c r="L42" s="10">
        <v>28</v>
      </c>
      <c r="M42" s="10">
        <v>11</v>
      </c>
      <c r="N42" s="10">
        <v>10</v>
      </c>
      <c r="O42" s="10">
        <v>3</v>
      </c>
      <c r="P42" s="10">
        <v>6</v>
      </c>
      <c r="Q42" s="10">
        <v>6</v>
      </c>
      <c r="R42" s="10">
        <v>3</v>
      </c>
      <c r="S42" s="11">
        <f t="shared" si="0"/>
        <v>67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s="6" customFormat="1" ht="12.75" customHeight="1" x14ac:dyDescent="0.25">
      <c r="A43" s="16" t="s">
        <v>109</v>
      </c>
      <c r="B43" s="14" t="s">
        <v>140</v>
      </c>
      <c r="C43" s="22" t="s">
        <v>74</v>
      </c>
      <c r="D43" s="21">
        <v>600000</v>
      </c>
      <c r="E43" s="21">
        <v>500000</v>
      </c>
      <c r="F43" s="32" t="s">
        <v>161</v>
      </c>
      <c r="G43" s="31" t="s">
        <v>161</v>
      </c>
      <c r="H43" s="29" t="s">
        <v>158</v>
      </c>
      <c r="I43" s="30" t="s">
        <v>171</v>
      </c>
      <c r="J43" s="33" t="s">
        <v>179</v>
      </c>
      <c r="K43" s="35" t="s">
        <v>171</v>
      </c>
      <c r="L43" s="10">
        <v>28</v>
      </c>
      <c r="M43" s="10">
        <v>9</v>
      </c>
      <c r="N43" s="10">
        <v>10</v>
      </c>
      <c r="O43" s="10">
        <v>3</v>
      </c>
      <c r="P43" s="10">
        <v>5</v>
      </c>
      <c r="Q43" s="10">
        <v>5</v>
      </c>
      <c r="R43" s="10">
        <v>2</v>
      </c>
      <c r="S43" s="11">
        <f t="shared" si="0"/>
        <v>62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s="6" customFormat="1" ht="12.75" customHeight="1" x14ac:dyDescent="0.25">
      <c r="A44" s="16" t="s">
        <v>110</v>
      </c>
      <c r="B44" s="16" t="s">
        <v>141</v>
      </c>
      <c r="C44" s="22" t="s">
        <v>75</v>
      </c>
      <c r="D44" s="21">
        <v>1125000</v>
      </c>
      <c r="E44" s="21">
        <v>600000</v>
      </c>
      <c r="F44" s="27" t="s">
        <v>160</v>
      </c>
      <c r="G44" s="30" t="s">
        <v>170</v>
      </c>
      <c r="H44" s="29" t="s">
        <v>167</v>
      </c>
      <c r="I44" s="31" t="s">
        <v>161</v>
      </c>
      <c r="J44" s="33" t="s">
        <v>180</v>
      </c>
      <c r="K44" s="35" t="s">
        <v>170</v>
      </c>
      <c r="L44" s="10">
        <v>32</v>
      </c>
      <c r="M44" s="10">
        <v>14</v>
      </c>
      <c r="N44" s="10">
        <v>12</v>
      </c>
      <c r="O44" s="10">
        <v>5</v>
      </c>
      <c r="P44" s="10">
        <v>8</v>
      </c>
      <c r="Q44" s="10">
        <v>8</v>
      </c>
      <c r="R44" s="10">
        <v>4</v>
      </c>
      <c r="S44" s="11">
        <f t="shared" si="0"/>
        <v>83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s="6" customFormat="1" ht="12.75" customHeight="1" x14ac:dyDescent="0.25">
      <c r="A45" s="16" t="s">
        <v>111</v>
      </c>
      <c r="B45" s="16" t="s">
        <v>142</v>
      </c>
      <c r="C45" s="22" t="s">
        <v>76</v>
      </c>
      <c r="D45" s="21">
        <v>2025000</v>
      </c>
      <c r="E45" s="21">
        <v>600000</v>
      </c>
      <c r="F45" s="27" t="s">
        <v>150</v>
      </c>
      <c r="G45" s="30" t="s">
        <v>170</v>
      </c>
      <c r="H45" s="29" t="s">
        <v>159</v>
      </c>
      <c r="I45" s="30" t="s">
        <v>170</v>
      </c>
      <c r="J45" s="33" t="s">
        <v>174</v>
      </c>
      <c r="K45" s="35" t="s">
        <v>170</v>
      </c>
      <c r="L45" s="10">
        <v>36</v>
      </c>
      <c r="M45" s="10">
        <v>14</v>
      </c>
      <c r="N45" s="10">
        <v>12</v>
      </c>
      <c r="O45" s="10">
        <v>5</v>
      </c>
      <c r="P45" s="10">
        <v>8</v>
      </c>
      <c r="Q45" s="10">
        <v>9</v>
      </c>
      <c r="R45" s="10">
        <v>4</v>
      </c>
      <c r="S45" s="11">
        <f t="shared" si="0"/>
        <v>88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s="6" customFormat="1" ht="12.75" customHeight="1" x14ac:dyDescent="0.25">
      <c r="A46" s="16" t="s">
        <v>112</v>
      </c>
      <c r="B46" s="16" t="s">
        <v>143</v>
      </c>
      <c r="C46" s="22" t="s">
        <v>77</v>
      </c>
      <c r="D46" s="21">
        <v>1987000</v>
      </c>
      <c r="E46" s="21">
        <v>880000</v>
      </c>
      <c r="F46" s="27" t="s">
        <v>151</v>
      </c>
      <c r="G46" s="30" t="s">
        <v>170</v>
      </c>
      <c r="H46" s="29" t="s">
        <v>149</v>
      </c>
      <c r="I46" s="30" t="s">
        <v>170</v>
      </c>
      <c r="J46" s="33" t="s">
        <v>183</v>
      </c>
      <c r="K46" s="35" t="s">
        <v>171</v>
      </c>
      <c r="L46" s="10">
        <v>37</v>
      </c>
      <c r="M46" s="10">
        <v>13</v>
      </c>
      <c r="N46" s="10">
        <v>13</v>
      </c>
      <c r="O46" s="10">
        <v>5</v>
      </c>
      <c r="P46" s="10">
        <v>7</v>
      </c>
      <c r="Q46" s="10">
        <v>7</v>
      </c>
      <c r="R46" s="10">
        <v>2</v>
      </c>
      <c r="S46" s="11">
        <f t="shared" si="0"/>
        <v>84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s="6" customFormat="1" ht="12.75" customHeight="1" x14ac:dyDescent="0.25">
      <c r="A47" s="16" t="s">
        <v>113</v>
      </c>
      <c r="B47" s="16" t="s">
        <v>144</v>
      </c>
      <c r="C47" s="22" t="s">
        <v>78</v>
      </c>
      <c r="D47" s="21">
        <v>1180000</v>
      </c>
      <c r="E47" s="21">
        <v>750000</v>
      </c>
      <c r="F47" s="27" t="s">
        <v>152</v>
      </c>
      <c r="G47" s="30" t="s">
        <v>170</v>
      </c>
      <c r="H47" s="29" t="s">
        <v>168</v>
      </c>
      <c r="I47" s="31" t="s">
        <v>170</v>
      </c>
      <c r="J47" s="34" t="s">
        <v>184</v>
      </c>
      <c r="K47" s="35" t="s">
        <v>171</v>
      </c>
      <c r="L47" s="10">
        <v>29</v>
      </c>
      <c r="M47" s="10">
        <v>10</v>
      </c>
      <c r="N47" s="10">
        <v>10</v>
      </c>
      <c r="O47" s="10">
        <v>5</v>
      </c>
      <c r="P47" s="10">
        <v>6</v>
      </c>
      <c r="Q47" s="10">
        <v>6</v>
      </c>
      <c r="R47" s="10">
        <v>3</v>
      </c>
      <c r="S47" s="11">
        <f t="shared" si="0"/>
        <v>69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s="6" customFormat="1" ht="12.75" customHeight="1" x14ac:dyDescent="0.25">
      <c r="A48" s="16" t="s">
        <v>114</v>
      </c>
      <c r="B48" s="16" t="s">
        <v>145</v>
      </c>
      <c r="C48" s="22" t="s">
        <v>79</v>
      </c>
      <c r="D48" s="21">
        <v>385800</v>
      </c>
      <c r="E48" s="21">
        <v>347220</v>
      </c>
      <c r="F48" s="27" t="s">
        <v>153</v>
      </c>
      <c r="G48" s="30" t="s">
        <v>171</v>
      </c>
      <c r="H48" s="29" t="s">
        <v>155</v>
      </c>
      <c r="I48" s="30" t="s">
        <v>171</v>
      </c>
      <c r="J48" s="33" t="s">
        <v>185</v>
      </c>
      <c r="K48" s="35" t="s">
        <v>170</v>
      </c>
      <c r="L48" s="10">
        <v>30</v>
      </c>
      <c r="M48" s="10">
        <v>9</v>
      </c>
      <c r="N48" s="10">
        <v>10</v>
      </c>
      <c r="O48" s="10">
        <v>5</v>
      </c>
      <c r="P48" s="10">
        <v>6</v>
      </c>
      <c r="Q48" s="10">
        <v>6</v>
      </c>
      <c r="R48" s="10">
        <v>2</v>
      </c>
      <c r="S48" s="11">
        <f t="shared" si="0"/>
        <v>68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4:8" ht="12.6" x14ac:dyDescent="0.3">
      <c r="D49" s="26">
        <f>SUM(D14:D48)</f>
        <v>60121279</v>
      </c>
      <c r="E49" s="26">
        <f>SUM(E14:E48)</f>
        <v>28391220</v>
      </c>
      <c r="F49" s="7"/>
    </row>
    <row r="50" spans="4:8" ht="12" x14ac:dyDescent="0.3">
      <c r="E50" s="7"/>
      <c r="F50" s="7"/>
      <c r="G50" s="7"/>
      <c r="H50" s="7"/>
    </row>
    <row r="51" spans="4:8" ht="12" x14ac:dyDescent="0.3"/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48" xr:uid="{59C853A5-CC1C-42E5-B08A-A48F25C6D031}">
      <formula1>40</formula1>
    </dataValidation>
    <dataValidation type="decimal" operator="lessThanOrEqual" allowBlank="1" showInputMessage="1" showErrorMessage="1" error="max. 15" sqref="M14:N48" xr:uid="{717BCA9F-0142-4ADA-A312-58F503FB07A7}">
      <formula1>15</formula1>
    </dataValidation>
    <dataValidation type="decimal" operator="lessThanOrEqual" allowBlank="1" showInputMessage="1" showErrorMessage="1" error="max. 10" sqref="P14:Q48" xr:uid="{95D3730C-2F61-4989-ACC5-18CB9CC243AA}">
      <formula1>10</formula1>
    </dataValidation>
    <dataValidation type="decimal" operator="lessThanOrEqual" allowBlank="1" showInputMessage="1" showErrorMessage="1" error="max. 5" sqref="R14:R48 O14:O48" xr:uid="{85A8905F-3C18-4471-B275-7D440F8476A0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6F55C-D5D4-421F-B913-DC3F087F7EE9}">
  <dimension ref="A1:BU50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9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3" ht="38.25" customHeight="1" x14ac:dyDescent="0.3">
      <c r="A1" s="1" t="s">
        <v>36</v>
      </c>
    </row>
    <row r="2" spans="1:73" ht="12.6" x14ac:dyDescent="0.3">
      <c r="A2" s="4" t="s">
        <v>43</v>
      </c>
      <c r="D2" s="4" t="s">
        <v>25</v>
      </c>
    </row>
    <row r="3" spans="1:73" ht="12.6" x14ac:dyDescent="0.3">
      <c r="A3" s="4" t="s">
        <v>42</v>
      </c>
      <c r="D3" s="45" t="s">
        <v>37</v>
      </c>
      <c r="E3" s="45"/>
      <c r="F3" s="45"/>
      <c r="G3" s="45"/>
      <c r="H3" s="45"/>
      <c r="I3" s="45"/>
      <c r="J3" s="45"/>
      <c r="K3" s="45"/>
    </row>
    <row r="4" spans="1:73" ht="27" customHeight="1" x14ac:dyDescent="0.3">
      <c r="A4" s="50" t="s">
        <v>44</v>
      </c>
      <c r="B4" s="50"/>
      <c r="C4" s="50"/>
      <c r="D4" s="45" t="s">
        <v>38</v>
      </c>
      <c r="E4" s="45"/>
      <c r="F4" s="45"/>
      <c r="G4" s="45"/>
      <c r="H4" s="45"/>
      <c r="I4" s="45"/>
      <c r="J4" s="45"/>
      <c r="K4" s="45"/>
    </row>
    <row r="5" spans="1:73" ht="25.2" customHeight="1" x14ac:dyDescent="0.3">
      <c r="A5" s="51" t="s">
        <v>45</v>
      </c>
      <c r="B5" s="51"/>
      <c r="C5" s="51"/>
      <c r="D5" s="45" t="s">
        <v>39</v>
      </c>
      <c r="E5" s="45"/>
      <c r="F5" s="45"/>
      <c r="G5" s="45"/>
      <c r="H5" s="45"/>
      <c r="I5" s="45"/>
      <c r="J5" s="45"/>
      <c r="K5" s="45"/>
    </row>
    <row r="6" spans="1:73" ht="12.6" x14ac:dyDescent="0.3">
      <c r="A6" s="4"/>
      <c r="D6" s="45" t="s">
        <v>41</v>
      </c>
      <c r="E6" s="45"/>
      <c r="F6" s="45"/>
      <c r="G6" s="45"/>
      <c r="H6" s="45"/>
      <c r="I6" s="45"/>
      <c r="J6" s="45"/>
      <c r="K6" s="45"/>
    </row>
    <row r="7" spans="1:73" x14ac:dyDescent="0.3">
      <c r="G7" s="2"/>
      <c r="H7" s="2"/>
    </row>
    <row r="8" spans="1:73" ht="12.6" x14ac:dyDescent="0.3">
      <c r="A8" s="4" t="s">
        <v>24</v>
      </c>
      <c r="D8" s="4" t="s">
        <v>26</v>
      </c>
    </row>
    <row r="9" spans="1:73" ht="38.4" customHeight="1" x14ac:dyDescent="0.3">
      <c r="D9" s="45" t="s">
        <v>40</v>
      </c>
      <c r="E9" s="45"/>
      <c r="F9" s="45"/>
      <c r="G9" s="45"/>
      <c r="H9" s="45"/>
      <c r="I9" s="45"/>
      <c r="J9" s="45"/>
      <c r="K9" s="45"/>
    </row>
    <row r="10" spans="1:73" ht="12.6" x14ac:dyDescent="0.3">
      <c r="A10" s="4"/>
    </row>
    <row r="11" spans="1:73" ht="26.4" customHeight="1" x14ac:dyDescent="0.3">
      <c r="A11" s="46" t="s">
        <v>0</v>
      </c>
      <c r="B11" s="46" t="s">
        <v>1</v>
      </c>
      <c r="C11" s="46" t="s">
        <v>19</v>
      </c>
      <c r="D11" s="46" t="s">
        <v>13</v>
      </c>
      <c r="E11" s="48" t="s">
        <v>2</v>
      </c>
      <c r="F11" s="46" t="s">
        <v>33</v>
      </c>
      <c r="G11" s="46"/>
      <c r="H11" s="46" t="s">
        <v>34</v>
      </c>
      <c r="I11" s="46"/>
      <c r="J11" s="46" t="s">
        <v>35</v>
      </c>
      <c r="K11" s="46"/>
      <c r="L11" s="46" t="s">
        <v>15</v>
      </c>
      <c r="M11" s="46" t="s">
        <v>14</v>
      </c>
      <c r="N11" s="46" t="s">
        <v>16</v>
      </c>
      <c r="O11" s="46" t="s">
        <v>30</v>
      </c>
      <c r="P11" s="46" t="s">
        <v>31</v>
      </c>
      <c r="Q11" s="46" t="s">
        <v>32</v>
      </c>
      <c r="R11" s="46" t="s">
        <v>3</v>
      </c>
      <c r="S11" s="46" t="s">
        <v>4</v>
      </c>
    </row>
    <row r="12" spans="1:73" ht="59.4" customHeight="1" x14ac:dyDescent="0.3">
      <c r="A12" s="47"/>
      <c r="B12" s="47"/>
      <c r="C12" s="47"/>
      <c r="D12" s="47"/>
      <c r="E12" s="49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73" ht="28.95" customHeight="1" x14ac:dyDescent="0.3">
      <c r="A13" s="47"/>
      <c r="B13" s="47"/>
      <c r="C13" s="47"/>
      <c r="D13" s="47"/>
      <c r="E13" s="49"/>
      <c r="F13" s="37" t="s">
        <v>27</v>
      </c>
      <c r="G13" s="36" t="s">
        <v>28</v>
      </c>
      <c r="H13" s="36" t="s">
        <v>27</v>
      </c>
      <c r="I13" s="36" t="s">
        <v>28</v>
      </c>
      <c r="J13" s="36" t="s">
        <v>27</v>
      </c>
      <c r="K13" s="36" t="s">
        <v>28</v>
      </c>
      <c r="L13" s="36" t="s">
        <v>29</v>
      </c>
      <c r="M13" s="36" t="s">
        <v>21</v>
      </c>
      <c r="N13" s="36" t="s">
        <v>21</v>
      </c>
      <c r="O13" s="36" t="s">
        <v>22</v>
      </c>
      <c r="P13" s="36" t="s">
        <v>23</v>
      </c>
      <c r="Q13" s="36" t="s">
        <v>23</v>
      </c>
      <c r="R13" s="36" t="s">
        <v>22</v>
      </c>
      <c r="S13" s="36"/>
    </row>
    <row r="14" spans="1:73" s="6" customFormat="1" ht="12.75" customHeight="1" x14ac:dyDescent="0.25">
      <c r="A14" s="16" t="s">
        <v>80</v>
      </c>
      <c r="B14" s="16" t="s">
        <v>115</v>
      </c>
      <c r="C14" s="16" t="s">
        <v>46</v>
      </c>
      <c r="D14" s="17">
        <v>1403911</v>
      </c>
      <c r="E14" s="17">
        <v>800000</v>
      </c>
      <c r="F14" s="27" t="s">
        <v>146</v>
      </c>
      <c r="G14" s="30" t="s">
        <v>170</v>
      </c>
      <c r="H14" s="29" t="s">
        <v>148</v>
      </c>
      <c r="I14" s="30" t="s">
        <v>171</v>
      </c>
      <c r="J14" s="33" t="s">
        <v>174</v>
      </c>
      <c r="K14" s="35" t="s">
        <v>170</v>
      </c>
      <c r="L14" s="10">
        <v>20</v>
      </c>
      <c r="M14" s="10">
        <v>10</v>
      </c>
      <c r="N14" s="10">
        <v>10</v>
      </c>
      <c r="O14" s="10">
        <v>5</v>
      </c>
      <c r="P14" s="10">
        <v>8</v>
      </c>
      <c r="Q14" s="10">
        <v>8</v>
      </c>
      <c r="R14" s="10">
        <v>5</v>
      </c>
      <c r="S14" s="11">
        <f>SUM(L14:R14)</f>
        <v>66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6" customFormat="1" ht="12.75" customHeight="1" x14ac:dyDescent="0.25">
      <c r="A15" s="16" t="s">
        <v>81</v>
      </c>
      <c r="B15" s="16" t="s">
        <v>115</v>
      </c>
      <c r="C15" s="16" t="s">
        <v>47</v>
      </c>
      <c r="D15" s="17">
        <v>1302007</v>
      </c>
      <c r="E15" s="17">
        <v>600000</v>
      </c>
      <c r="F15" s="27" t="s">
        <v>147</v>
      </c>
      <c r="G15" s="31" t="s">
        <v>161</v>
      </c>
      <c r="H15" s="29" t="s">
        <v>158</v>
      </c>
      <c r="I15" s="30" t="s">
        <v>171</v>
      </c>
      <c r="J15" s="33" t="s">
        <v>175</v>
      </c>
      <c r="K15" s="35" t="s">
        <v>171</v>
      </c>
      <c r="L15" s="10">
        <v>20</v>
      </c>
      <c r="M15" s="10">
        <v>12</v>
      </c>
      <c r="N15" s="10">
        <v>8</v>
      </c>
      <c r="O15" s="10">
        <v>4</v>
      </c>
      <c r="P15" s="10">
        <v>8</v>
      </c>
      <c r="Q15" s="10">
        <v>7</v>
      </c>
      <c r="R15" s="10">
        <v>5</v>
      </c>
      <c r="S15" s="11">
        <f t="shared" ref="S15:S48" si="0">SUM(L15:R15)</f>
        <v>64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6" customFormat="1" ht="12.75" customHeight="1" x14ac:dyDescent="0.25">
      <c r="A16" s="16" t="s">
        <v>82</v>
      </c>
      <c r="B16" s="16" t="s">
        <v>115</v>
      </c>
      <c r="C16" s="16" t="s">
        <v>48</v>
      </c>
      <c r="D16" s="21">
        <v>1349000</v>
      </c>
      <c r="E16" s="21">
        <v>900000</v>
      </c>
      <c r="F16" s="27" t="s">
        <v>148</v>
      </c>
      <c r="G16" s="30" t="s">
        <v>170</v>
      </c>
      <c r="H16" s="29" t="s">
        <v>167</v>
      </c>
      <c r="I16" s="31" t="s">
        <v>161</v>
      </c>
      <c r="J16" s="33" t="s">
        <v>176</v>
      </c>
      <c r="K16" s="35" t="s">
        <v>170</v>
      </c>
      <c r="L16" s="10">
        <v>32</v>
      </c>
      <c r="M16" s="10">
        <v>13</v>
      </c>
      <c r="N16" s="10">
        <v>13</v>
      </c>
      <c r="O16" s="10">
        <v>5</v>
      </c>
      <c r="P16" s="10">
        <v>8</v>
      </c>
      <c r="Q16" s="10">
        <v>7</v>
      </c>
      <c r="R16" s="10">
        <v>5</v>
      </c>
      <c r="S16" s="11">
        <f t="shared" si="0"/>
        <v>83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5">
      <c r="A17" s="16" t="s">
        <v>83</v>
      </c>
      <c r="B17" s="16" t="s">
        <v>116</v>
      </c>
      <c r="C17" s="22">
        <v>1260</v>
      </c>
      <c r="D17" s="21">
        <v>1975000</v>
      </c>
      <c r="E17" s="21">
        <v>1000000</v>
      </c>
      <c r="F17" s="27" t="s">
        <v>149</v>
      </c>
      <c r="G17" s="30" t="s">
        <v>170</v>
      </c>
      <c r="H17" s="29" t="s">
        <v>172</v>
      </c>
      <c r="I17" s="30" t="s">
        <v>170</v>
      </c>
      <c r="J17" s="33" t="s">
        <v>177</v>
      </c>
      <c r="K17" s="35" t="s">
        <v>170</v>
      </c>
      <c r="L17" s="10">
        <v>21</v>
      </c>
      <c r="M17" s="10">
        <v>12</v>
      </c>
      <c r="N17" s="10">
        <v>10</v>
      </c>
      <c r="O17" s="10">
        <v>4</v>
      </c>
      <c r="P17" s="10">
        <v>8</v>
      </c>
      <c r="Q17" s="10">
        <v>9</v>
      </c>
      <c r="R17" s="10">
        <v>4</v>
      </c>
      <c r="S17" s="11">
        <f>SUM(L17:R17)</f>
        <v>68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5">
      <c r="A18" s="16" t="s">
        <v>84</v>
      </c>
      <c r="B18" s="16" t="s">
        <v>117</v>
      </c>
      <c r="C18" s="22" t="s">
        <v>49</v>
      </c>
      <c r="D18" s="21">
        <v>2210300</v>
      </c>
      <c r="E18" s="21">
        <v>890000</v>
      </c>
      <c r="F18" s="27" t="s">
        <v>150</v>
      </c>
      <c r="G18" s="30" t="s">
        <v>170</v>
      </c>
      <c r="H18" s="29" t="s">
        <v>159</v>
      </c>
      <c r="I18" s="30" t="s">
        <v>170</v>
      </c>
      <c r="J18" s="33" t="s">
        <v>178</v>
      </c>
      <c r="K18" s="35" t="s">
        <v>171</v>
      </c>
      <c r="L18" s="10">
        <v>25</v>
      </c>
      <c r="M18" s="10">
        <v>12</v>
      </c>
      <c r="N18" s="10">
        <v>12</v>
      </c>
      <c r="O18" s="10">
        <v>3</v>
      </c>
      <c r="P18" s="10">
        <v>8</v>
      </c>
      <c r="Q18" s="10">
        <v>8</v>
      </c>
      <c r="R18" s="10">
        <v>5</v>
      </c>
      <c r="S18" s="11">
        <f t="shared" si="0"/>
        <v>73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6" x14ac:dyDescent="0.25">
      <c r="A19" s="16" t="s">
        <v>85</v>
      </c>
      <c r="B19" s="16" t="s">
        <v>118</v>
      </c>
      <c r="C19" s="22" t="s">
        <v>50</v>
      </c>
      <c r="D19" s="21">
        <v>2271100</v>
      </c>
      <c r="E19" s="21">
        <v>800000</v>
      </c>
      <c r="F19" s="27" t="s">
        <v>151</v>
      </c>
      <c r="G19" s="30" t="s">
        <v>170</v>
      </c>
      <c r="H19" s="29" t="s">
        <v>149</v>
      </c>
      <c r="I19" s="30" t="s">
        <v>170</v>
      </c>
      <c r="J19" s="33" t="s">
        <v>179</v>
      </c>
      <c r="K19" s="35" t="s">
        <v>170</v>
      </c>
      <c r="L19" s="10">
        <v>36</v>
      </c>
      <c r="M19" s="10">
        <v>13</v>
      </c>
      <c r="N19" s="10">
        <v>13</v>
      </c>
      <c r="O19" s="10">
        <v>4</v>
      </c>
      <c r="P19" s="10">
        <v>7</v>
      </c>
      <c r="Q19" s="10">
        <v>7</v>
      </c>
      <c r="R19" s="10">
        <v>2</v>
      </c>
      <c r="S19" s="11">
        <f t="shared" si="0"/>
        <v>82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customHeight="1" x14ac:dyDescent="0.25">
      <c r="A20" s="16" t="s">
        <v>86</v>
      </c>
      <c r="B20" s="16" t="s">
        <v>119</v>
      </c>
      <c r="C20" s="22" t="s">
        <v>51</v>
      </c>
      <c r="D20" s="21">
        <v>1325000</v>
      </c>
      <c r="E20" s="21">
        <v>650000</v>
      </c>
      <c r="F20" s="27" t="s">
        <v>152</v>
      </c>
      <c r="G20" s="30" t="s">
        <v>170</v>
      </c>
      <c r="H20" s="29" t="s">
        <v>168</v>
      </c>
      <c r="I20" s="31" t="s">
        <v>170</v>
      </c>
      <c r="J20" s="33" t="s">
        <v>180</v>
      </c>
      <c r="K20" s="35" t="s">
        <v>170</v>
      </c>
      <c r="L20" s="10">
        <v>30</v>
      </c>
      <c r="M20" s="10">
        <v>13</v>
      </c>
      <c r="N20" s="10">
        <v>12</v>
      </c>
      <c r="O20" s="10">
        <v>4</v>
      </c>
      <c r="P20" s="10">
        <v>8</v>
      </c>
      <c r="Q20" s="10">
        <v>8</v>
      </c>
      <c r="R20" s="10">
        <v>4</v>
      </c>
      <c r="S20" s="11">
        <f t="shared" si="0"/>
        <v>79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.75" customHeight="1" x14ac:dyDescent="0.25">
      <c r="A21" s="16" t="s">
        <v>87</v>
      </c>
      <c r="B21" s="16" t="s">
        <v>120</v>
      </c>
      <c r="C21" s="22" t="s">
        <v>52</v>
      </c>
      <c r="D21" s="21">
        <v>1040615</v>
      </c>
      <c r="E21" s="21">
        <v>500000</v>
      </c>
      <c r="F21" s="27" t="s">
        <v>153</v>
      </c>
      <c r="G21" s="30" t="s">
        <v>171</v>
      </c>
      <c r="H21" s="29" t="s">
        <v>155</v>
      </c>
      <c r="I21" s="30" t="s">
        <v>170</v>
      </c>
      <c r="J21" s="33" t="s">
        <v>181</v>
      </c>
      <c r="K21" s="35" t="s">
        <v>170</v>
      </c>
      <c r="L21" s="10">
        <v>33</v>
      </c>
      <c r="M21" s="10">
        <v>11</v>
      </c>
      <c r="N21" s="10">
        <v>11</v>
      </c>
      <c r="O21" s="10">
        <v>3</v>
      </c>
      <c r="P21" s="10">
        <v>8</v>
      </c>
      <c r="Q21" s="10">
        <v>6</v>
      </c>
      <c r="R21" s="10">
        <v>2</v>
      </c>
      <c r="S21" s="11">
        <f t="shared" si="0"/>
        <v>74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3.5" customHeight="1" x14ac:dyDescent="0.25">
      <c r="A22" s="16" t="s">
        <v>88</v>
      </c>
      <c r="B22" s="16" t="s">
        <v>121</v>
      </c>
      <c r="C22" s="22" t="s">
        <v>53</v>
      </c>
      <c r="D22" s="21">
        <v>484000</v>
      </c>
      <c r="E22" s="21">
        <v>404000</v>
      </c>
      <c r="F22" s="27" t="s">
        <v>154</v>
      </c>
      <c r="G22" s="30" t="s">
        <v>171</v>
      </c>
      <c r="H22" s="29" t="s">
        <v>173</v>
      </c>
      <c r="I22" s="30" t="s">
        <v>170</v>
      </c>
      <c r="J22" s="33" t="s">
        <v>182</v>
      </c>
      <c r="K22" s="35" t="s">
        <v>171</v>
      </c>
      <c r="L22" s="10">
        <v>20</v>
      </c>
      <c r="M22" s="10">
        <v>11</v>
      </c>
      <c r="N22" s="10">
        <v>9</v>
      </c>
      <c r="O22" s="10">
        <v>4</v>
      </c>
      <c r="P22" s="10">
        <v>7</v>
      </c>
      <c r="Q22" s="10">
        <v>6</v>
      </c>
      <c r="R22" s="10">
        <v>3</v>
      </c>
      <c r="S22" s="11">
        <f t="shared" si="0"/>
        <v>60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2.75" customHeight="1" x14ac:dyDescent="0.25">
      <c r="A23" s="16" t="s">
        <v>89</v>
      </c>
      <c r="B23" s="16" t="s">
        <v>122</v>
      </c>
      <c r="C23" s="22" t="s">
        <v>54</v>
      </c>
      <c r="D23" s="21">
        <v>880000</v>
      </c>
      <c r="E23" s="21">
        <v>600000</v>
      </c>
      <c r="F23" s="27" t="s">
        <v>147</v>
      </c>
      <c r="G23" s="31" t="s">
        <v>161</v>
      </c>
      <c r="H23" s="29" t="s">
        <v>165</v>
      </c>
      <c r="I23" s="30" t="s">
        <v>170</v>
      </c>
      <c r="J23" s="33" t="s">
        <v>183</v>
      </c>
      <c r="K23" s="35" t="s">
        <v>170</v>
      </c>
      <c r="L23" s="10">
        <v>28</v>
      </c>
      <c r="M23" s="10">
        <v>10</v>
      </c>
      <c r="N23" s="10">
        <v>11</v>
      </c>
      <c r="O23" s="10">
        <v>4</v>
      </c>
      <c r="P23" s="10">
        <v>9</v>
      </c>
      <c r="Q23" s="10">
        <v>8</v>
      </c>
      <c r="R23" s="10">
        <v>2</v>
      </c>
      <c r="S23" s="11">
        <f t="shared" si="0"/>
        <v>72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2.75" customHeight="1" x14ac:dyDescent="0.25">
      <c r="A24" s="16" t="s">
        <v>90</v>
      </c>
      <c r="B24" s="23" t="s">
        <v>123</v>
      </c>
      <c r="C24" s="22" t="s">
        <v>55</v>
      </c>
      <c r="D24" s="21">
        <v>1880000</v>
      </c>
      <c r="E24" s="21">
        <v>850000</v>
      </c>
      <c r="F24" s="27" t="s">
        <v>155</v>
      </c>
      <c r="G24" s="30" t="s">
        <v>170</v>
      </c>
      <c r="H24" s="29" t="s">
        <v>166</v>
      </c>
      <c r="I24" s="30" t="s">
        <v>170</v>
      </c>
      <c r="J24" s="33" t="s">
        <v>184</v>
      </c>
      <c r="K24" s="35" t="s">
        <v>170</v>
      </c>
      <c r="L24" s="10">
        <v>22</v>
      </c>
      <c r="M24" s="10">
        <v>12</v>
      </c>
      <c r="N24" s="10">
        <v>10</v>
      </c>
      <c r="O24" s="10">
        <v>5</v>
      </c>
      <c r="P24" s="10">
        <v>8</v>
      </c>
      <c r="Q24" s="10">
        <v>9</v>
      </c>
      <c r="R24" s="10">
        <v>5</v>
      </c>
      <c r="S24" s="11">
        <f t="shared" si="0"/>
        <v>71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6" customFormat="1" ht="12.75" customHeight="1" x14ac:dyDescent="0.25">
      <c r="A25" s="16" t="s">
        <v>91</v>
      </c>
      <c r="B25" s="16" t="s">
        <v>124</v>
      </c>
      <c r="C25" s="22" t="s">
        <v>56</v>
      </c>
      <c r="D25" s="21">
        <v>2818000</v>
      </c>
      <c r="E25" s="21">
        <v>1400000</v>
      </c>
      <c r="F25" s="27" t="s">
        <v>155</v>
      </c>
      <c r="G25" s="30" t="s">
        <v>170</v>
      </c>
      <c r="H25" s="29" t="s">
        <v>154</v>
      </c>
      <c r="I25" s="30" t="s">
        <v>170</v>
      </c>
      <c r="J25" s="33" t="s">
        <v>185</v>
      </c>
      <c r="K25" s="35" t="s">
        <v>170</v>
      </c>
      <c r="L25" s="10">
        <v>15</v>
      </c>
      <c r="M25" s="10">
        <v>13</v>
      </c>
      <c r="N25" s="10">
        <v>8</v>
      </c>
      <c r="O25" s="10">
        <v>3</v>
      </c>
      <c r="P25" s="10">
        <v>8</v>
      </c>
      <c r="Q25" s="10">
        <v>8</v>
      </c>
      <c r="R25" s="10">
        <v>4</v>
      </c>
      <c r="S25" s="11">
        <f t="shared" si="0"/>
        <v>59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6" customFormat="1" ht="12.75" customHeight="1" x14ac:dyDescent="0.25">
      <c r="A26" s="16" t="s">
        <v>92</v>
      </c>
      <c r="B26" s="24" t="s">
        <v>125</v>
      </c>
      <c r="C26" s="22" t="s">
        <v>57</v>
      </c>
      <c r="D26" s="21">
        <v>1753500</v>
      </c>
      <c r="E26" s="21">
        <v>800000</v>
      </c>
      <c r="F26" s="27" t="s">
        <v>156</v>
      </c>
      <c r="G26" s="30" t="s">
        <v>170</v>
      </c>
      <c r="H26" s="29" t="s">
        <v>165</v>
      </c>
      <c r="I26" s="30" t="s">
        <v>171</v>
      </c>
      <c r="J26" s="33" t="s">
        <v>174</v>
      </c>
      <c r="K26" s="35" t="s">
        <v>170</v>
      </c>
      <c r="L26" s="10">
        <v>36</v>
      </c>
      <c r="M26" s="10">
        <v>13</v>
      </c>
      <c r="N26" s="10">
        <v>12</v>
      </c>
      <c r="O26" s="10">
        <v>3</v>
      </c>
      <c r="P26" s="10">
        <v>8</v>
      </c>
      <c r="Q26" s="10">
        <v>6</v>
      </c>
      <c r="R26" s="10">
        <v>4</v>
      </c>
      <c r="S26" s="11">
        <f t="shared" si="0"/>
        <v>82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6" customFormat="1" ht="12.6" x14ac:dyDescent="0.25">
      <c r="A27" s="16" t="s">
        <v>93</v>
      </c>
      <c r="B27" s="16" t="s">
        <v>126</v>
      </c>
      <c r="C27" s="22" t="s">
        <v>58</v>
      </c>
      <c r="D27" s="21">
        <v>3277785</v>
      </c>
      <c r="E27" s="21">
        <v>1130000</v>
      </c>
      <c r="F27" s="27" t="s">
        <v>157</v>
      </c>
      <c r="G27" s="30" t="s">
        <v>170</v>
      </c>
      <c r="H27" s="29" t="s">
        <v>160</v>
      </c>
      <c r="I27" s="30" t="s">
        <v>170</v>
      </c>
      <c r="J27" s="33" t="s">
        <v>175</v>
      </c>
      <c r="K27" s="35" t="s">
        <v>170</v>
      </c>
      <c r="L27" s="10">
        <v>38</v>
      </c>
      <c r="M27" s="10">
        <v>13</v>
      </c>
      <c r="N27" s="10">
        <v>13</v>
      </c>
      <c r="O27" s="10">
        <v>5</v>
      </c>
      <c r="P27" s="10">
        <v>8</v>
      </c>
      <c r="Q27" s="10">
        <v>9</v>
      </c>
      <c r="R27" s="10">
        <v>4</v>
      </c>
      <c r="S27" s="11">
        <f t="shared" si="0"/>
        <v>90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6" customFormat="1" ht="12.75" customHeight="1" x14ac:dyDescent="0.25">
      <c r="A28" s="16" t="s">
        <v>94</v>
      </c>
      <c r="B28" s="16" t="s">
        <v>126</v>
      </c>
      <c r="C28" s="22" t="s">
        <v>59</v>
      </c>
      <c r="D28" s="21">
        <v>2753707</v>
      </c>
      <c r="E28" s="21">
        <v>325000</v>
      </c>
      <c r="F28" s="27" t="s">
        <v>158</v>
      </c>
      <c r="G28" s="30" t="s">
        <v>171</v>
      </c>
      <c r="H28" s="29" t="s">
        <v>152</v>
      </c>
      <c r="I28" s="30" t="s">
        <v>170</v>
      </c>
      <c r="J28" s="33" t="s">
        <v>176</v>
      </c>
      <c r="K28" s="35" t="s">
        <v>170</v>
      </c>
      <c r="L28" s="10">
        <v>25</v>
      </c>
      <c r="M28" s="10">
        <v>12</v>
      </c>
      <c r="N28" s="10">
        <v>12</v>
      </c>
      <c r="O28" s="10">
        <v>3</v>
      </c>
      <c r="P28" s="10">
        <v>6</v>
      </c>
      <c r="Q28" s="10">
        <v>5</v>
      </c>
      <c r="R28" s="10">
        <v>4</v>
      </c>
      <c r="S28" s="11">
        <f t="shared" si="0"/>
        <v>67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6" customFormat="1" ht="12.75" customHeight="1" x14ac:dyDescent="0.25">
      <c r="A29" s="16" t="s">
        <v>95</v>
      </c>
      <c r="B29" s="16" t="s">
        <v>127</v>
      </c>
      <c r="C29" s="22" t="s">
        <v>60</v>
      </c>
      <c r="D29" s="21">
        <v>891000</v>
      </c>
      <c r="E29" s="21">
        <v>400000</v>
      </c>
      <c r="F29" s="27" t="s">
        <v>159</v>
      </c>
      <c r="G29" s="30" t="s">
        <v>171</v>
      </c>
      <c r="H29" s="29" t="s">
        <v>156</v>
      </c>
      <c r="I29" s="30" t="s">
        <v>170</v>
      </c>
      <c r="J29" s="33" t="s">
        <v>177</v>
      </c>
      <c r="K29" s="35" t="s">
        <v>170</v>
      </c>
      <c r="L29" s="10">
        <v>24</v>
      </c>
      <c r="M29" s="10">
        <v>11</v>
      </c>
      <c r="N29" s="10">
        <v>12</v>
      </c>
      <c r="O29" s="10">
        <v>4</v>
      </c>
      <c r="P29" s="10">
        <v>7</v>
      </c>
      <c r="Q29" s="10">
        <v>7</v>
      </c>
      <c r="R29" s="10">
        <v>2</v>
      </c>
      <c r="S29" s="11">
        <f t="shared" si="0"/>
        <v>67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6" customFormat="1" ht="12.75" customHeight="1" x14ac:dyDescent="0.25">
      <c r="A30" s="16" t="s">
        <v>96</v>
      </c>
      <c r="B30" s="16" t="s">
        <v>128</v>
      </c>
      <c r="C30" s="22" t="s">
        <v>61</v>
      </c>
      <c r="D30" s="21">
        <v>2714000</v>
      </c>
      <c r="E30" s="21">
        <v>1350000</v>
      </c>
      <c r="F30" s="28" t="s">
        <v>160</v>
      </c>
      <c r="G30" s="30" t="s">
        <v>170</v>
      </c>
      <c r="H30" s="29" t="s">
        <v>162</v>
      </c>
      <c r="I30" s="30" t="s">
        <v>171</v>
      </c>
      <c r="J30" s="33" t="s">
        <v>178</v>
      </c>
      <c r="K30" s="35" t="s">
        <v>171</v>
      </c>
      <c r="L30" s="10">
        <v>34</v>
      </c>
      <c r="M30" s="10">
        <v>13</v>
      </c>
      <c r="N30" s="10">
        <v>13</v>
      </c>
      <c r="O30" s="10">
        <v>4</v>
      </c>
      <c r="P30" s="10">
        <v>7</v>
      </c>
      <c r="Q30" s="10">
        <v>7</v>
      </c>
      <c r="R30" s="10">
        <v>3</v>
      </c>
      <c r="S30" s="11">
        <f t="shared" si="0"/>
        <v>81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6" customFormat="1" ht="12.75" customHeight="1" x14ac:dyDescent="0.25">
      <c r="A31" s="16" t="s">
        <v>97</v>
      </c>
      <c r="B31" s="16" t="s">
        <v>129</v>
      </c>
      <c r="C31" s="22" t="s">
        <v>62</v>
      </c>
      <c r="D31" s="21">
        <v>1830000</v>
      </c>
      <c r="E31" s="21">
        <v>900000</v>
      </c>
      <c r="F31" s="32" t="s">
        <v>161</v>
      </c>
      <c r="G31" s="31" t="s">
        <v>161</v>
      </c>
      <c r="H31" s="29" t="s">
        <v>147</v>
      </c>
      <c r="I31" s="31" t="s">
        <v>161</v>
      </c>
      <c r="J31" s="33" t="s">
        <v>179</v>
      </c>
      <c r="K31" s="35" t="s">
        <v>170</v>
      </c>
      <c r="L31" s="10">
        <v>21</v>
      </c>
      <c r="M31" s="10">
        <v>12</v>
      </c>
      <c r="N31" s="10">
        <v>10</v>
      </c>
      <c r="O31" s="10">
        <v>5</v>
      </c>
      <c r="P31" s="10">
        <v>8</v>
      </c>
      <c r="Q31" s="10">
        <v>9</v>
      </c>
      <c r="R31" s="10">
        <v>4</v>
      </c>
      <c r="S31" s="11">
        <f t="shared" si="0"/>
        <v>69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6" customFormat="1" ht="12.6" x14ac:dyDescent="0.25">
      <c r="A32" s="16" t="s">
        <v>98</v>
      </c>
      <c r="B32" s="16" t="s">
        <v>130</v>
      </c>
      <c r="C32" s="22" t="s">
        <v>63</v>
      </c>
      <c r="D32" s="21">
        <v>1556150</v>
      </c>
      <c r="E32" s="21">
        <v>775000</v>
      </c>
      <c r="F32" s="27" t="s">
        <v>162</v>
      </c>
      <c r="G32" s="30" t="s">
        <v>170</v>
      </c>
      <c r="H32" s="29" t="s">
        <v>151</v>
      </c>
      <c r="I32" s="30" t="s">
        <v>171</v>
      </c>
      <c r="J32" s="33" t="s">
        <v>180</v>
      </c>
      <c r="K32" s="35" t="s">
        <v>170</v>
      </c>
      <c r="L32" s="10">
        <v>15</v>
      </c>
      <c r="M32" s="10">
        <v>11</v>
      </c>
      <c r="N32" s="10">
        <v>8</v>
      </c>
      <c r="O32" s="10">
        <v>4</v>
      </c>
      <c r="P32" s="10">
        <v>8</v>
      </c>
      <c r="Q32" s="10">
        <v>7</v>
      </c>
      <c r="R32" s="10">
        <v>3</v>
      </c>
      <c r="S32" s="11">
        <f t="shared" si="0"/>
        <v>56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6" customFormat="1" ht="12.75" customHeight="1" x14ac:dyDescent="0.25">
      <c r="A33" s="16" t="s">
        <v>99</v>
      </c>
      <c r="B33" s="16" t="s">
        <v>131</v>
      </c>
      <c r="C33" s="22" t="s">
        <v>64</v>
      </c>
      <c r="D33" s="17">
        <v>2757200</v>
      </c>
      <c r="E33" s="17">
        <v>900000</v>
      </c>
      <c r="F33" s="27" t="s">
        <v>163</v>
      </c>
      <c r="G33" s="30" t="s">
        <v>171</v>
      </c>
      <c r="H33" s="29" t="s">
        <v>157</v>
      </c>
      <c r="I33" s="30" t="s">
        <v>171</v>
      </c>
      <c r="J33" s="33" t="s">
        <v>181</v>
      </c>
      <c r="K33" s="35" t="s">
        <v>170</v>
      </c>
      <c r="L33" s="10">
        <v>20</v>
      </c>
      <c r="M33" s="10">
        <v>12</v>
      </c>
      <c r="N33" s="10">
        <v>10</v>
      </c>
      <c r="O33" s="10">
        <v>4</v>
      </c>
      <c r="P33" s="10">
        <v>8</v>
      </c>
      <c r="Q33" s="10">
        <v>8</v>
      </c>
      <c r="R33" s="10">
        <v>4</v>
      </c>
      <c r="S33" s="11">
        <f t="shared" si="0"/>
        <v>66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6" customFormat="1" ht="12.75" customHeight="1" x14ac:dyDescent="0.25">
      <c r="A34" s="16" t="s">
        <v>100</v>
      </c>
      <c r="B34" s="16" t="s">
        <v>132</v>
      </c>
      <c r="C34" s="22" t="s">
        <v>65</v>
      </c>
      <c r="D34" s="17">
        <v>1829000</v>
      </c>
      <c r="E34" s="17">
        <v>750000</v>
      </c>
      <c r="F34" s="27" t="s">
        <v>164</v>
      </c>
      <c r="G34" s="30" t="s">
        <v>170</v>
      </c>
      <c r="H34" s="29" t="s">
        <v>163</v>
      </c>
      <c r="I34" s="30" t="s">
        <v>171</v>
      </c>
      <c r="J34" s="33" t="s">
        <v>182</v>
      </c>
      <c r="K34" s="35" t="s">
        <v>170</v>
      </c>
      <c r="L34" s="10">
        <v>15</v>
      </c>
      <c r="M34" s="10">
        <v>12</v>
      </c>
      <c r="N34" s="10">
        <v>8</v>
      </c>
      <c r="O34" s="10">
        <v>4</v>
      </c>
      <c r="P34" s="10">
        <v>8</v>
      </c>
      <c r="Q34" s="10">
        <v>7</v>
      </c>
      <c r="R34" s="10">
        <v>4</v>
      </c>
      <c r="S34" s="11">
        <f t="shared" si="0"/>
        <v>58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6" customFormat="1" ht="12.75" customHeight="1" x14ac:dyDescent="0.25">
      <c r="A35" s="16" t="s">
        <v>101</v>
      </c>
      <c r="B35" s="16" t="s">
        <v>133</v>
      </c>
      <c r="C35" s="22" t="s">
        <v>66</v>
      </c>
      <c r="D35" s="21">
        <v>1494000</v>
      </c>
      <c r="E35" s="21">
        <v>1150000</v>
      </c>
      <c r="F35" s="27" t="s">
        <v>165</v>
      </c>
      <c r="G35" s="30" t="s">
        <v>170</v>
      </c>
      <c r="H35" s="29" t="s">
        <v>150</v>
      </c>
      <c r="I35" s="30" t="s">
        <v>171</v>
      </c>
      <c r="J35" s="33" t="s">
        <v>183</v>
      </c>
      <c r="K35" s="35" t="s">
        <v>170</v>
      </c>
      <c r="L35" s="10">
        <v>34</v>
      </c>
      <c r="M35" s="10">
        <v>11</v>
      </c>
      <c r="N35" s="10">
        <v>13</v>
      </c>
      <c r="O35" s="10">
        <v>4</v>
      </c>
      <c r="P35" s="10">
        <v>7</v>
      </c>
      <c r="Q35" s="10">
        <v>9</v>
      </c>
      <c r="R35" s="10">
        <v>4</v>
      </c>
      <c r="S35" s="11">
        <f>SUM(L35:R35)</f>
        <v>82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s="6" customFormat="1" ht="12.75" customHeight="1" x14ac:dyDescent="0.25">
      <c r="A36" s="16" t="s">
        <v>102</v>
      </c>
      <c r="B36" s="16" t="s">
        <v>134</v>
      </c>
      <c r="C36" s="22" t="s">
        <v>67</v>
      </c>
      <c r="D36" s="21">
        <v>1235000</v>
      </c>
      <c r="E36" s="21">
        <v>900000</v>
      </c>
      <c r="F36" s="27" t="s">
        <v>157</v>
      </c>
      <c r="G36" s="30" t="s">
        <v>170</v>
      </c>
      <c r="H36" s="29" t="s">
        <v>146</v>
      </c>
      <c r="I36" s="30" t="s">
        <v>170</v>
      </c>
      <c r="J36" s="33" t="s">
        <v>184</v>
      </c>
      <c r="K36" s="35" t="s">
        <v>170</v>
      </c>
      <c r="L36" s="10">
        <v>36</v>
      </c>
      <c r="M36" s="10">
        <v>13</v>
      </c>
      <c r="N36" s="10">
        <v>13</v>
      </c>
      <c r="O36" s="10">
        <v>4</v>
      </c>
      <c r="P36" s="10">
        <v>9</v>
      </c>
      <c r="Q36" s="10">
        <v>9</v>
      </c>
      <c r="R36" s="10">
        <v>4</v>
      </c>
      <c r="S36" s="11">
        <f t="shared" si="0"/>
        <v>88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s="6" customFormat="1" ht="12.75" customHeight="1" x14ac:dyDescent="0.25">
      <c r="A37" s="16" t="s">
        <v>103</v>
      </c>
      <c r="B37" s="25" t="s">
        <v>135</v>
      </c>
      <c r="C37" s="22" t="s">
        <v>68</v>
      </c>
      <c r="D37" s="21">
        <v>1843400</v>
      </c>
      <c r="E37" s="21">
        <v>970000</v>
      </c>
      <c r="F37" s="27" t="s">
        <v>166</v>
      </c>
      <c r="G37" s="30" t="s">
        <v>170</v>
      </c>
      <c r="H37" s="29" t="s">
        <v>164</v>
      </c>
      <c r="I37" s="30" t="s">
        <v>170</v>
      </c>
      <c r="J37" s="33" t="s">
        <v>185</v>
      </c>
      <c r="K37" s="35" t="s">
        <v>170</v>
      </c>
      <c r="L37" s="10">
        <v>30</v>
      </c>
      <c r="M37" s="10">
        <v>10</v>
      </c>
      <c r="N37" s="10">
        <v>13</v>
      </c>
      <c r="O37" s="10">
        <v>3</v>
      </c>
      <c r="P37" s="10">
        <v>8</v>
      </c>
      <c r="Q37" s="10">
        <v>6</v>
      </c>
      <c r="R37" s="10">
        <v>5</v>
      </c>
      <c r="S37" s="11">
        <f t="shared" si="0"/>
        <v>75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s="6" customFormat="1" ht="12.75" customHeight="1" x14ac:dyDescent="0.25">
      <c r="A38" s="16" t="s">
        <v>104</v>
      </c>
      <c r="B38" s="16" t="s">
        <v>133</v>
      </c>
      <c r="C38" s="22" t="s">
        <v>69</v>
      </c>
      <c r="D38" s="21">
        <v>1072000</v>
      </c>
      <c r="E38" s="21">
        <v>850000</v>
      </c>
      <c r="F38" s="27" t="s">
        <v>167</v>
      </c>
      <c r="G38" s="31" t="s">
        <v>161</v>
      </c>
      <c r="H38" s="29" t="s">
        <v>154</v>
      </c>
      <c r="I38" s="31" t="s">
        <v>170</v>
      </c>
      <c r="J38" s="33" t="s">
        <v>174</v>
      </c>
      <c r="K38" s="35" t="s">
        <v>170</v>
      </c>
      <c r="L38" s="10">
        <v>37</v>
      </c>
      <c r="M38" s="10">
        <v>11</v>
      </c>
      <c r="N38" s="10">
        <v>13</v>
      </c>
      <c r="O38" s="10">
        <v>5</v>
      </c>
      <c r="P38" s="10">
        <v>9</v>
      </c>
      <c r="Q38" s="10">
        <v>9</v>
      </c>
      <c r="R38" s="10">
        <v>4</v>
      </c>
      <c r="S38" s="11">
        <f t="shared" si="0"/>
        <v>88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s="6" customFormat="1" ht="12.75" customHeight="1" x14ac:dyDescent="0.25">
      <c r="A39" s="16" t="s">
        <v>105</v>
      </c>
      <c r="B39" s="16" t="s">
        <v>136</v>
      </c>
      <c r="C39" s="22" t="s">
        <v>70</v>
      </c>
      <c r="D39" s="21">
        <v>1208000</v>
      </c>
      <c r="E39" s="21">
        <v>720000</v>
      </c>
      <c r="F39" s="27" t="s">
        <v>168</v>
      </c>
      <c r="G39" s="31" t="s">
        <v>171</v>
      </c>
      <c r="H39" s="29" t="s">
        <v>173</v>
      </c>
      <c r="I39" s="30" t="s">
        <v>171</v>
      </c>
      <c r="J39" s="33" t="s">
        <v>175</v>
      </c>
      <c r="K39" s="35" t="s">
        <v>170</v>
      </c>
      <c r="L39" s="10">
        <v>24</v>
      </c>
      <c r="M39" s="10">
        <v>11</v>
      </c>
      <c r="N39" s="10">
        <v>11</v>
      </c>
      <c r="O39" s="10">
        <v>4</v>
      </c>
      <c r="P39" s="10">
        <v>6</v>
      </c>
      <c r="Q39" s="10">
        <v>6</v>
      </c>
      <c r="R39" s="10">
        <v>3</v>
      </c>
      <c r="S39" s="11">
        <f t="shared" si="0"/>
        <v>65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s="6" customFormat="1" ht="12.6" x14ac:dyDescent="0.25">
      <c r="A40" s="16" t="s">
        <v>106</v>
      </c>
      <c r="B40" s="16" t="s">
        <v>137</v>
      </c>
      <c r="C40" s="22" t="s">
        <v>71</v>
      </c>
      <c r="D40" s="21">
        <v>2035000</v>
      </c>
      <c r="E40" s="21">
        <v>800000</v>
      </c>
      <c r="F40" s="27" t="s">
        <v>169</v>
      </c>
      <c r="G40" s="30" t="s">
        <v>171</v>
      </c>
      <c r="H40" s="29" t="s">
        <v>166</v>
      </c>
      <c r="I40" s="30" t="s">
        <v>171</v>
      </c>
      <c r="J40" s="33" t="s">
        <v>176</v>
      </c>
      <c r="K40" s="35" t="s">
        <v>171</v>
      </c>
      <c r="L40" s="10">
        <v>26</v>
      </c>
      <c r="M40" s="10">
        <v>11</v>
      </c>
      <c r="N40" s="10">
        <v>12</v>
      </c>
      <c r="O40" s="10">
        <v>5</v>
      </c>
      <c r="P40" s="10">
        <v>8</v>
      </c>
      <c r="Q40" s="10">
        <v>9</v>
      </c>
      <c r="R40" s="10">
        <v>3</v>
      </c>
      <c r="S40" s="11">
        <f t="shared" si="0"/>
        <v>74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s="6" customFormat="1" ht="12.75" customHeight="1" x14ac:dyDescent="0.25">
      <c r="A41" s="16" t="s">
        <v>107</v>
      </c>
      <c r="B41" s="16" t="s">
        <v>138</v>
      </c>
      <c r="C41" s="22" t="s">
        <v>72</v>
      </c>
      <c r="D41" s="21">
        <v>3834804</v>
      </c>
      <c r="E41" s="21">
        <v>1800000</v>
      </c>
      <c r="F41" s="27" t="s">
        <v>154</v>
      </c>
      <c r="G41" s="30" t="s">
        <v>171</v>
      </c>
      <c r="H41" s="29" t="s">
        <v>153</v>
      </c>
      <c r="I41" s="30" t="s">
        <v>170</v>
      </c>
      <c r="J41" s="33" t="s">
        <v>177</v>
      </c>
      <c r="K41" s="35" t="s">
        <v>170</v>
      </c>
      <c r="L41" s="10">
        <v>22</v>
      </c>
      <c r="M41" s="10">
        <v>12</v>
      </c>
      <c r="N41" s="10">
        <v>11</v>
      </c>
      <c r="O41" s="10">
        <v>4</v>
      </c>
      <c r="P41" s="10">
        <v>6</v>
      </c>
      <c r="Q41" s="10">
        <v>6</v>
      </c>
      <c r="R41" s="10">
        <v>5</v>
      </c>
      <c r="S41" s="11">
        <f t="shared" si="0"/>
        <v>66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s="6" customFormat="1" ht="12.75" customHeight="1" x14ac:dyDescent="0.25">
      <c r="A42" s="16" t="s">
        <v>108</v>
      </c>
      <c r="B42" s="16" t="s">
        <v>139</v>
      </c>
      <c r="C42" s="22" t="s">
        <v>73</v>
      </c>
      <c r="D42" s="21">
        <v>1795000</v>
      </c>
      <c r="E42" s="21">
        <v>800000</v>
      </c>
      <c r="F42" s="27" t="s">
        <v>146</v>
      </c>
      <c r="G42" s="30" t="s">
        <v>170</v>
      </c>
      <c r="H42" s="29" t="s">
        <v>148</v>
      </c>
      <c r="I42" s="30" t="s">
        <v>171</v>
      </c>
      <c r="J42" s="33" t="s">
        <v>178</v>
      </c>
      <c r="K42" s="35" t="s">
        <v>170</v>
      </c>
      <c r="L42" s="10">
        <v>24</v>
      </c>
      <c r="M42" s="10">
        <v>11</v>
      </c>
      <c r="N42" s="10">
        <v>11</v>
      </c>
      <c r="O42" s="10">
        <v>4</v>
      </c>
      <c r="P42" s="10">
        <v>7</v>
      </c>
      <c r="Q42" s="10">
        <v>6</v>
      </c>
      <c r="R42" s="10">
        <v>2</v>
      </c>
      <c r="S42" s="11">
        <f t="shared" si="0"/>
        <v>65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s="6" customFormat="1" ht="12.75" customHeight="1" x14ac:dyDescent="0.25">
      <c r="A43" s="16" t="s">
        <v>109</v>
      </c>
      <c r="B43" s="14" t="s">
        <v>140</v>
      </c>
      <c r="C43" s="22" t="s">
        <v>74</v>
      </c>
      <c r="D43" s="21">
        <v>600000</v>
      </c>
      <c r="E43" s="21">
        <v>500000</v>
      </c>
      <c r="F43" s="32" t="s">
        <v>161</v>
      </c>
      <c r="G43" s="31" t="s">
        <v>161</v>
      </c>
      <c r="H43" s="29" t="s">
        <v>158</v>
      </c>
      <c r="I43" s="30" t="s">
        <v>171</v>
      </c>
      <c r="J43" s="33" t="s">
        <v>179</v>
      </c>
      <c r="K43" s="35" t="s">
        <v>171</v>
      </c>
      <c r="L43" s="10">
        <v>20</v>
      </c>
      <c r="M43" s="10">
        <v>11</v>
      </c>
      <c r="N43" s="10">
        <v>11</v>
      </c>
      <c r="O43" s="10">
        <v>3</v>
      </c>
      <c r="P43" s="10">
        <v>7</v>
      </c>
      <c r="Q43" s="10">
        <v>4</v>
      </c>
      <c r="R43" s="10">
        <v>2</v>
      </c>
      <c r="S43" s="11">
        <f t="shared" si="0"/>
        <v>58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s="6" customFormat="1" ht="12.75" customHeight="1" x14ac:dyDescent="0.25">
      <c r="A44" s="16" t="s">
        <v>110</v>
      </c>
      <c r="B44" s="16" t="s">
        <v>141</v>
      </c>
      <c r="C44" s="22" t="s">
        <v>75</v>
      </c>
      <c r="D44" s="21">
        <v>1125000</v>
      </c>
      <c r="E44" s="21">
        <v>600000</v>
      </c>
      <c r="F44" s="27" t="s">
        <v>160</v>
      </c>
      <c r="G44" s="30" t="s">
        <v>170</v>
      </c>
      <c r="H44" s="29" t="s">
        <v>167</v>
      </c>
      <c r="I44" s="31" t="s">
        <v>161</v>
      </c>
      <c r="J44" s="33" t="s">
        <v>180</v>
      </c>
      <c r="K44" s="35" t="s">
        <v>170</v>
      </c>
      <c r="L44" s="10">
        <v>36</v>
      </c>
      <c r="M44" s="10">
        <v>13</v>
      </c>
      <c r="N44" s="10">
        <v>13</v>
      </c>
      <c r="O44" s="10">
        <v>4</v>
      </c>
      <c r="P44" s="10">
        <v>8</v>
      </c>
      <c r="Q44" s="10">
        <v>8</v>
      </c>
      <c r="R44" s="10">
        <v>4</v>
      </c>
      <c r="S44" s="11">
        <f t="shared" si="0"/>
        <v>86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s="6" customFormat="1" ht="12.75" customHeight="1" x14ac:dyDescent="0.25">
      <c r="A45" s="16" t="s">
        <v>111</v>
      </c>
      <c r="B45" s="16" t="s">
        <v>142</v>
      </c>
      <c r="C45" s="22" t="s">
        <v>76</v>
      </c>
      <c r="D45" s="21">
        <v>2025000</v>
      </c>
      <c r="E45" s="21">
        <v>600000</v>
      </c>
      <c r="F45" s="27" t="s">
        <v>150</v>
      </c>
      <c r="G45" s="30" t="s">
        <v>170</v>
      </c>
      <c r="H45" s="29" t="s">
        <v>159</v>
      </c>
      <c r="I45" s="30" t="s">
        <v>170</v>
      </c>
      <c r="J45" s="33" t="s">
        <v>174</v>
      </c>
      <c r="K45" s="35" t="s">
        <v>170</v>
      </c>
      <c r="L45" s="10">
        <v>32</v>
      </c>
      <c r="M45" s="10">
        <v>13</v>
      </c>
      <c r="N45" s="10">
        <v>14</v>
      </c>
      <c r="O45" s="10">
        <v>4</v>
      </c>
      <c r="P45" s="10">
        <v>9</v>
      </c>
      <c r="Q45" s="10">
        <v>9</v>
      </c>
      <c r="R45" s="10">
        <v>4</v>
      </c>
      <c r="S45" s="11">
        <f t="shared" si="0"/>
        <v>85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s="6" customFormat="1" ht="12.75" customHeight="1" x14ac:dyDescent="0.25">
      <c r="A46" s="16" t="s">
        <v>112</v>
      </c>
      <c r="B46" s="16" t="s">
        <v>143</v>
      </c>
      <c r="C46" s="22" t="s">
        <v>77</v>
      </c>
      <c r="D46" s="21">
        <v>1987000</v>
      </c>
      <c r="E46" s="21">
        <v>880000</v>
      </c>
      <c r="F46" s="27" t="s">
        <v>151</v>
      </c>
      <c r="G46" s="30" t="s">
        <v>170</v>
      </c>
      <c r="H46" s="29" t="s">
        <v>149</v>
      </c>
      <c r="I46" s="30" t="s">
        <v>170</v>
      </c>
      <c r="J46" s="33" t="s">
        <v>183</v>
      </c>
      <c r="K46" s="35" t="s">
        <v>171</v>
      </c>
      <c r="L46" s="10">
        <v>34</v>
      </c>
      <c r="M46" s="10">
        <v>13</v>
      </c>
      <c r="N46" s="10">
        <v>13</v>
      </c>
      <c r="O46" s="10">
        <v>4</v>
      </c>
      <c r="P46" s="10">
        <v>8</v>
      </c>
      <c r="Q46" s="10">
        <v>8</v>
      </c>
      <c r="R46" s="10">
        <v>2</v>
      </c>
      <c r="S46" s="11">
        <f t="shared" si="0"/>
        <v>82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s="6" customFormat="1" ht="12.75" customHeight="1" x14ac:dyDescent="0.25">
      <c r="A47" s="16" t="s">
        <v>113</v>
      </c>
      <c r="B47" s="16" t="s">
        <v>144</v>
      </c>
      <c r="C47" s="22" t="s">
        <v>78</v>
      </c>
      <c r="D47" s="21">
        <v>1180000</v>
      </c>
      <c r="E47" s="21">
        <v>750000</v>
      </c>
      <c r="F47" s="27" t="s">
        <v>152</v>
      </c>
      <c r="G47" s="30" t="s">
        <v>170</v>
      </c>
      <c r="H47" s="29" t="s">
        <v>168</v>
      </c>
      <c r="I47" s="31" t="s">
        <v>170</v>
      </c>
      <c r="J47" s="34" t="s">
        <v>184</v>
      </c>
      <c r="K47" s="35" t="s">
        <v>171</v>
      </c>
      <c r="L47" s="10">
        <v>24</v>
      </c>
      <c r="M47" s="10">
        <v>11</v>
      </c>
      <c r="N47" s="10">
        <v>11</v>
      </c>
      <c r="O47" s="10">
        <v>4</v>
      </c>
      <c r="P47" s="10">
        <v>8</v>
      </c>
      <c r="Q47" s="10">
        <v>7</v>
      </c>
      <c r="R47" s="10">
        <v>3</v>
      </c>
      <c r="S47" s="11">
        <f t="shared" si="0"/>
        <v>68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s="6" customFormat="1" ht="12.75" customHeight="1" x14ac:dyDescent="0.25">
      <c r="A48" s="16" t="s">
        <v>114</v>
      </c>
      <c r="B48" s="16" t="s">
        <v>145</v>
      </c>
      <c r="C48" s="22" t="s">
        <v>79</v>
      </c>
      <c r="D48" s="21">
        <v>385800</v>
      </c>
      <c r="E48" s="21">
        <v>347220</v>
      </c>
      <c r="F48" s="27" t="s">
        <v>153</v>
      </c>
      <c r="G48" s="30" t="s">
        <v>171</v>
      </c>
      <c r="H48" s="29" t="s">
        <v>155</v>
      </c>
      <c r="I48" s="30" t="s">
        <v>171</v>
      </c>
      <c r="J48" s="33" t="s">
        <v>185</v>
      </c>
      <c r="K48" s="35" t="s">
        <v>170</v>
      </c>
      <c r="L48" s="10">
        <v>24</v>
      </c>
      <c r="M48" s="10">
        <v>10</v>
      </c>
      <c r="N48" s="10">
        <v>10</v>
      </c>
      <c r="O48" s="10">
        <v>4</v>
      </c>
      <c r="P48" s="10">
        <v>8</v>
      </c>
      <c r="Q48" s="10">
        <v>6</v>
      </c>
      <c r="R48" s="10">
        <v>2</v>
      </c>
      <c r="S48" s="11">
        <f t="shared" si="0"/>
        <v>64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4:8" ht="12.6" x14ac:dyDescent="0.3">
      <c r="D49" s="26">
        <f>SUM(D14:D48)</f>
        <v>60121279</v>
      </c>
      <c r="E49" s="26">
        <f>SUM(E14:E48)</f>
        <v>28391220</v>
      </c>
      <c r="F49" s="7"/>
    </row>
    <row r="50" spans="4:8" x14ac:dyDescent="0.3">
      <c r="E50" s="7"/>
      <c r="F50" s="7"/>
      <c r="G50" s="7"/>
      <c r="H50" s="7"/>
    </row>
  </sheetData>
  <mergeCells count="23">
    <mergeCell ref="D6:K6"/>
    <mergeCell ref="D3:K3"/>
    <mergeCell ref="A4:C4"/>
    <mergeCell ref="D4:K4"/>
    <mergeCell ref="A5:C5"/>
    <mergeCell ref="D5:K5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R11:R12"/>
    <mergeCell ref="S11:S12"/>
    <mergeCell ref="L11:L12"/>
    <mergeCell ref="M11:M12"/>
    <mergeCell ref="N11:N12"/>
    <mergeCell ref="O11:O12"/>
    <mergeCell ref="P11:P12"/>
    <mergeCell ref="Q11:Q12"/>
  </mergeCells>
  <dataValidations count="4">
    <dataValidation type="decimal" operator="lessThanOrEqual" allowBlank="1" showInputMessage="1" showErrorMessage="1" error="max. 5" sqref="R14:R48 O14:O48" xr:uid="{DD953DDE-D6B1-49D3-8C96-9087BACA9730}">
      <formula1>5</formula1>
    </dataValidation>
    <dataValidation type="decimal" operator="lessThanOrEqual" allowBlank="1" showInputMessage="1" showErrorMessage="1" error="max. 10" sqref="P14:Q48" xr:uid="{F507F335-83B6-4A90-80B8-C921CA7DAC1F}">
      <formula1>10</formula1>
    </dataValidation>
    <dataValidation type="decimal" operator="lessThanOrEqual" allowBlank="1" showInputMessage="1" showErrorMessage="1" error="max. 15" sqref="M14:N48" xr:uid="{FE74BDB0-EDBF-44F9-ABED-6ED19CF2AB8D}">
      <formula1>15</formula1>
    </dataValidation>
    <dataValidation type="decimal" operator="lessThanOrEqual" allowBlank="1" showInputMessage="1" showErrorMessage="1" error="max. 40" sqref="L14:L48" xr:uid="{9B01DA46-87BB-41DA-B401-9824AB431CDA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F21A42-A710-4E0A-A68E-5B43217E837A}"/>
</file>

<file path=customXml/itemProps2.xml><?xml version="1.0" encoding="utf-8"?>
<ds:datastoreItem xmlns:ds="http://schemas.openxmlformats.org/officeDocument/2006/customXml" ds:itemID="{8845CEF8-A772-4325-AB1C-F2B16AC19C97}"/>
</file>

<file path=customXml/itemProps3.xml><?xml version="1.0" encoding="utf-8"?>
<ds:datastoreItem xmlns:ds="http://schemas.openxmlformats.org/officeDocument/2006/customXml" ds:itemID="{49E1EEFD-E3E5-469F-B988-207116571A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Vývoj hraný film</vt:lpstr>
      <vt:lpstr>HB</vt:lpstr>
      <vt:lpstr>JarK</vt:lpstr>
      <vt:lpstr>JK</vt:lpstr>
      <vt:lpstr>MŠ</vt:lpstr>
      <vt:lpstr>OZ</vt:lpstr>
      <vt:lpstr>TCD</vt:lpstr>
      <vt:lpstr>'Vývoj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2021-02-10T10:59:17Z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