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1. jednání - září 1\"/>
    </mc:Choice>
  </mc:AlternateContent>
  <xr:revisionPtr revIDLastSave="0" documentId="13_ncr:1_{449802E9-5949-430D-9BFD-675AA32B7C9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ývoj hraný film" sheetId="2" r:id="rId1"/>
    <sheet name="HB" sheetId="3" r:id="rId2"/>
    <sheet name="JarK" sheetId="4" r:id="rId3"/>
    <sheet name="JK" sheetId="5" r:id="rId4"/>
    <sheet name="MŠ" sheetId="6" r:id="rId5"/>
    <sheet name="PV" sheetId="7" r:id="rId6"/>
  </sheets>
  <definedNames>
    <definedName name="_xlnm.Print_Area" localSheetId="0">'Vývoj hraný film'!$A$1:$AC$52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7" l="1"/>
  <c r="D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44" i="6"/>
  <c r="D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44" i="5"/>
  <c r="D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44" i="4"/>
  <c r="D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44" i="3"/>
  <c r="D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E46" i="2"/>
  <c r="D46" i="2"/>
  <c r="T46" i="2"/>
  <c r="T47" i="2"/>
</calcChain>
</file>

<file path=xl/sharedStrings.xml><?xml version="1.0" encoding="utf-8"?>
<sst xmlns="http://schemas.openxmlformats.org/spreadsheetml/2006/main" count="2014" uniqueCount="186">
  <si>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</si>
  <si>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</si>
  <si>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</si>
  <si>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</si>
  <si>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</si>
  <si>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</si>
  <si>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</si>
  <si>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</si>
  <si>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</si>
  <si>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</si>
  <si>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</si>
  <si>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</si>
  <si>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</si>
  <si>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</si>
  <si>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</si>
  <si>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</si>
  <si>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</si>
  <si>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</si>
  <si>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</si>
  <si>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</si>
  <si>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</si>
  <si>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</si>
  <si>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</si>
  <si>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</si>
  <si>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</si>
  <si>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</si>
  <si>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</si>
  <si>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</si>
  <si>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</si>
  <si>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</si>
  <si>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</si>
  <si>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</si>
  <si>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</si>
  <si>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</si>
  <si>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</si>
  <si>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</si>
  <si>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celovečerního hraného filmu</t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</si>
  <si>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</si>
  <si>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</si>
  <si>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</si>
  <si>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</si>
  <si>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>Finanční alokace: 9</t>
    </r>
    <r>
      <rPr>
        <sz val="9.5"/>
        <rFont val="Arial"/>
        <family val="2"/>
        <charset val="238"/>
      </rPr>
      <t xml:space="preserve"> 000 000 Kč</t>
    </r>
  </si>
  <si>
    <t>4. Podpora debutantů a nastupující filmařské generace</t>
  </si>
  <si>
    <t>Baťa švec</t>
  </si>
  <si>
    <t>Princ Mamánek</t>
  </si>
  <si>
    <t>Tiso</t>
  </si>
  <si>
    <t>Kohoutí rytíři</t>
  </si>
  <si>
    <t>Nejšťastnější generace</t>
  </si>
  <si>
    <t>Kola</t>
  </si>
  <si>
    <t>Poslední zápas</t>
  </si>
  <si>
    <t>Grilování</t>
  </si>
  <si>
    <t>V rytmu swingu buší srdce mé</t>
  </si>
  <si>
    <t>Kolona na D1</t>
  </si>
  <si>
    <t>Vánoční příběh</t>
  </si>
  <si>
    <t>Provařená</t>
  </si>
  <si>
    <t>Dámská šatna</t>
  </si>
  <si>
    <t>Konec světa</t>
  </si>
  <si>
    <t>Penis pravdy</t>
  </si>
  <si>
    <t>Únava materiálu</t>
  </si>
  <si>
    <t>Za branami pekla</t>
  </si>
  <si>
    <t>Fork Ridge - vývoj</t>
  </si>
  <si>
    <t>Legenda</t>
  </si>
  <si>
    <t>Nepijte nám krev!</t>
  </si>
  <si>
    <t>Porcelina</t>
  </si>
  <si>
    <t>Citlivý člověk</t>
  </si>
  <si>
    <t>Mezičas</t>
  </si>
  <si>
    <t>Ošklivá Mandarínka</t>
  </si>
  <si>
    <t>Vlny</t>
  </si>
  <si>
    <t>Mít rád Davida/Thinking David</t>
  </si>
  <si>
    <t>Dceruška</t>
  </si>
  <si>
    <t>Šikotan. Lepší místo</t>
  </si>
  <si>
    <t>Prašina</t>
  </si>
  <si>
    <t>Na šňůře</t>
  </si>
  <si>
    <t>3025/2019</t>
  </si>
  <si>
    <t>3031/2019</t>
  </si>
  <si>
    <t>3032/2019</t>
  </si>
  <si>
    <t>3033/2019</t>
  </si>
  <si>
    <t>3034/2019</t>
  </si>
  <si>
    <t>3035/2019</t>
  </si>
  <si>
    <t>3040/2019</t>
  </si>
  <si>
    <t>3046/2019</t>
  </si>
  <si>
    <t>3048/2019</t>
  </si>
  <si>
    <t>3049/2019</t>
  </si>
  <si>
    <t>3051/2019</t>
  </si>
  <si>
    <t>3055/2019</t>
  </si>
  <si>
    <t>3061/2019</t>
  </si>
  <si>
    <t>3064/2019</t>
  </si>
  <si>
    <t>3067/2019</t>
  </si>
  <si>
    <t>3072/2019</t>
  </si>
  <si>
    <t>3073/2019</t>
  </si>
  <si>
    <t>3079/2019</t>
  </si>
  <si>
    <t>3080/2019</t>
  </si>
  <si>
    <t>3081/2019</t>
  </si>
  <si>
    <t>3084/2019</t>
  </si>
  <si>
    <t>3088/2019</t>
  </si>
  <si>
    <t>3091/2019</t>
  </si>
  <si>
    <t>3093/2019</t>
  </si>
  <si>
    <t>3094/2019</t>
  </si>
  <si>
    <t>3099/2019</t>
  </si>
  <si>
    <t>3100/2019</t>
  </si>
  <si>
    <t>3101/2019</t>
  </si>
  <si>
    <t>3103/2019</t>
  </si>
  <si>
    <t>3106/2019</t>
  </si>
  <si>
    <t xml:space="preserve">Movie </t>
  </si>
  <si>
    <t>Budhar film</t>
  </si>
  <si>
    <t>IN FILM Praha</t>
  </si>
  <si>
    <t>8Heads Productions</t>
  </si>
  <si>
    <t xml:space="preserve">SCREENPLAY BY </t>
  </si>
  <si>
    <t>DARQ Studio CZ</t>
  </si>
  <si>
    <t>Salon Vrabel</t>
  </si>
  <si>
    <t xml:space="preserve">CINEART TV Prague </t>
  </si>
  <si>
    <t>Daniel Severa Production</t>
  </si>
  <si>
    <t xml:space="preserve">Up&amp;Up production </t>
  </si>
  <si>
    <t xml:space="preserve">Europeana production </t>
  </si>
  <si>
    <t>MgA. Ivo Macharáček</t>
  </si>
  <si>
    <t>EUROFILMFEST</t>
  </si>
  <si>
    <t>LUMINAR Film</t>
  </si>
  <si>
    <t>Wet Cat Pictures</t>
  </si>
  <si>
    <t>Bratři</t>
  </si>
  <si>
    <t>BIO ILLUSION</t>
  </si>
  <si>
    <t>nutprodukce</t>
  </si>
  <si>
    <t>Masterfilm</t>
  </si>
  <si>
    <t>Analog Vision</t>
  </si>
  <si>
    <t>FILM KOLEKTIV</t>
  </si>
  <si>
    <t>DAWSON films</t>
  </si>
  <si>
    <t>Helium Film</t>
  </si>
  <si>
    <t>Actress Film</t>
  </si>
  <si>
    <t>Mindset Pictures</t>
  </si>
  <si>
    <t>Bionaut</t>
  </si>
  <si>
    <t xml:space="preserve">Global Relations </t>
  </si>
  <si>
    <t>Walló, Olga</t>
  </si>
  <si>
    <t>Fleischer, Jan</t>
  </si>
  <si>
    <t>Szczepanik, Petr</t>
  </si>
  <si>
    <t>Lukeš, Jan</t>
  </si>
  <si>
    <t>Dufek, Jiří</t>
  </si>
  <si>
    <t>Mahdal, Martin</t>
  </si>
  <si>
    <t>Kopřiva, Antonín</t>
  </si>
  <si>
    <t>Voráč, Jiří</t>
  </si>
  <si>
    <t>Adamec, Miroslav</t>
  </si>
  <si>
    <t>Reifová, Irena</t>
  </si>
  <si>
    <t>Cielová, Hana</t>
  </si>
  <si>
    <t>Schmarc, Vít</t>
  </si>
  <si>
    <t>Uhrík, Štefan</t>
  </si>
  <si>
    <t>Vadas, Martin</t>
  </si>
  <si>
    <t>Slováková, Andrea</t>
  </si>
  <si>
    <t>Čabrádek, Karel</t>
  </si>
  <si>
    <t>Foll, Jan</t>
  </si>
  <si>
    <t>Seidl, Tomáš</t>
  </si>
  <si>
    <t>Svatoňová, Kateřina</t>
  </si>
  <si>
    <t>Gregor, Lukáš</t>
  </si>
  <si>
    <t>ano</t>
  </si>
  <si>
    <t>ne</t>
  </si>
  <si>
    <t>x</t>
  </si>
  <si>
    <t>Ryšavý, Martin</t>
  </si>
  <si>
    <t>Tuček, Daniel</t>
  </si>
  <si>
    <t>Mathé, Ivo</t>
  </si>
  <si>
    <t>Vandas, Martin</t>
  </si>
  <si>
    <t>Schwarcz, Viktor</t>
  </si>
  <si>
    <t>Šuster, Jan</t>
  </si>
  <si>
    <t>Krejčí, Tereza</t>
  </si>
  <si>
    <t>Krasnohorský, Juraj</t>
  </si>
  <si>
    <t>Konečný, Lubomír</t>
  </si>
  <si>
    <t>Borovan, Pavel</t>
  </si>
  <si>
    <t>Vopel. Staníková, Daniela</t>
  </si>
  <si>
    <t>Vopel.Staníková, Daniela</t>
  </si>
  <si>
    <t>investiční dotace</t>
  </si>
  <si>
    <t>60%</t>
  </si>
  <si>
    <t>55%</t>
  </si>
  <si>
    <t>90%</t>
  </si>
  <si>
    <t>50%</t>
  </si>
  <si>
    <t>70%</t>
  </si>
  <si>
    <t>65%</t>
  </si>
  <si>
    <t>80%</t>
  </si>
  <si>
    <t>31.7.2021</t>
  </si>
  <si>
    <t>31.12.2020</t>
  </si>
  <si>
    <t>31.1.2022</t>
  </si>
  <si>
    <t>30.11.2021</t>
  </si>
  <si>
    <t>30.4.2020</t>
  </si>
  <si>
    <t>ano - 20%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</si>
  <si>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2019-1-2-8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</si>
  <si>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</si>
  <si>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5. 2019 - 10. 6. 2019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</si>
  <si>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2022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</si>
  <si>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</si>
  <si>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6. 2022</t>
    </r>
  </si>
  <si>
    <t xml:space="preserve">Projekty této výzvy budou na základě usnesení Rady č. 248/2019 hrazeny ze státní dotace 2019.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</si>
</sst>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2" fontId="2" fillId="2" borderId="3" xfId="0" applyNumberFormat="1" applyFont="1" applyFill="1" applyBorder="1" applyAlignment="1" applyProtection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3" fontId="6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top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6" fillId="0" borderId="2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47"/>
  <sheetViews>
    <sheetView tabSelected="1" zoomScaleNormal="100" workbookViewId="0"/>
  </sheetViews>
  <sheetFormatPr defaultColWidth="9.28515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28515625" style="2"/>
  </cols>
  <sheetData>
    <row r="1" spans="1:87" ht="38.25" customHeight="1" x14ac:dyDescent="0.25">
      <c r="A1" s="1" t="s">
        <v>36</v>
      </c>
    </row>
    <row r="2" spans="1:87" x14ac:dyDescent="0.25">
      <c r="A2" s="4" t="s">
        <v>179</v>
      </c>
      <c r="D2" s="4" t="s">
        <v>25</v>
      </c>
    </row>
    <row r="3" spans="1:87" x14ac:dyDescent="0.25">
      <c r="A3" s="4" t="s">
        <v>180</v>
      </c>
      <c r="D3" s="54" t="s">
        <v>37</v>
      </c>
      <c r="E3" s="54"/>
      <c r="F3" s="54"/>
      <c r="G3" s="54"/>
      <c r="H3" s="54"/>
      <c r="I3" s="54"/>
      <c r="J3" s="54"/>
      <c r="K3" s="54"/>
    </row>
    <row r="4" spans="1:87" ht="25.9" customHeight="1" x14ac:dyDescent="0.25">
      <c r="A4" s="4" t="s">
        <v>181</v>
      </c>
      <c r="D4" s="54" t="s">
        <v>38</v>
      </c>
      <c r="E4" s="54"/>
      <c r="F4" s="54"/>
      <c r="G4" s="54"/>
      <c r="H4" s="54"/>
      <c r="I4" s="54"/>
      <c r="J4" s="54"/>
      <c r="K4" s="54"/>
    </row>
    <row r="5" spans="1:87" ht="25.15" customHeight="1" x14ac:dyDescent="0.25">
      <c r="A5" s="4" t="s">
        <v>41</v>
      </c>
      <c r="D5" s="54" t="s">
        <v>39</v>
      </c>
      <c r="E5" s="54"/>
      <c r="F5" s="54"/>
      <c r="G5" s="54"/>
      <c r="H5" s="54"/>
      <c r="I5" s="54"/>
      <c r="J5" s="54"/>
      <c r="K5" s="54"/>
    </row>
    <row r="6" spans="1:87" x14ac:dyDescent="0.25">
      <c r="A6" s="4" t="s">
        <v>182</v>
      </c>
      <c r="D6" s="54" t="s">
        <v>42</v>
      </c>
      <c r="E6" s="54"/>
      <c r="F6" s="54"/>
      <c r="G6" s="54"/>
      <c r="H6" s="54"/>
      <c r="I6" s="54"/>
      <c r="J6" s="54"/>
      <c r="K6" s="54"/>
    </row>
    <row r="7" spans="1:87" x14ac:dyDescent="0.25">
      <c r="A7" s="58" t="s">
        <v>183</v>
      </c>
      <c r="G7" s="2"/>
      <c r="H7" s="2"/>
    </row>
    <row r="8" spans="1:87" x14ac:dyDescent="0.25">
      <c r="A8" s="4" t="s">
        <v>24</v>
      </c>
      <c r="D8" s="4" t="s">
        <v>26</v>
      </c>
    </row>
    <row r="9" spans="1:87" ht="38.65" customHeight="1" x14ac:dyDescent="0.25">
      <c r="D9" s="54" t="s">
        <v>40</v>
      </c>
      <c r="E9" s="54"/>
      <c r="F9" s="54"/>
      <c r="G9" s="54"/>
      <c r="H9" s="54"/>
      <c r="I9" s="54"/>
      <c r="J9" s="54"/>
      <c r="K9" s="54"/>
    </row>
    <row r="10" spans="1:87" ht="12.75" customHeight="1" x14ac:dyDescent="0.25">
      <c r="D10" s="30"/>
      <c r="E10" s="30"/>
      <c r="F10" s="30"/>
      <c r="G10" s="30"/>
      <c r="H10" s="30"/>
      <c r="I10" s="30"/>
      <c r="J10" s="30"/>
      <c r="K10" s="30"/>
    </row>
    <row r="11" spans="1:87" ht="12.75" customHeight="1" x14ac:dyDescent="0.25">
      <c r="D11" s="54" t="s">
        <v>185</v>
      </c>
      <c r="E11" s="54"/>
      <c r="F11" s="54"/>
      <c r="G11" s="54"/>
      <c r="H11" s="54"/>
      <c r="I11" s="54"/>
      <c r="J11" s="54"/>
      <c r="K11" s="54"/>
    </row>
    <row r="12" spans="1:87" x14ac:dyDescent="0.25">
      <c r="A12" s="4"/>
    </row>
    <row r="13" spans="1:87" ht="26.65" customHeight="1" x14ac:dyDescent="0.25">
      <c r="A13" s="51" t="s">
        <v>0</v>
      </c>
      <c r="B13" s="51" t="s">
        <v>1</v>
      </c>
      <c r="C13" s="51" t="s">
        <v>19</v>
      </c>
      <c r="D13" s="51" t="s">
        <v>13</v>
      </c>
      <c r="E13" s="55" t="s">
        <v>2</v>
      </c>
      <c r="F13" s="51" t="s">
        <v>33</v>
      </c>
      <c r="G13" s="51"/>
      <c r="H13" s="51" t="s">
        <v>34</v>
      </c>
      <c r="I13" s="51"/>
      <c r="J13" s="51" t="s">
        <v>35</v>
      </c>
      <c r="K13" s="51"/>
      <c r="L13" s="51" t="s">
        <v>15</v>
      </c>
      <c r="M13" s="51" t="s">
        <v>14</v>
      </c>
      <c r="N13" s="51" t="s">
        <v>16</v>
      </c>
      <c r="O13" s="51" t="s">
        <v>30</v>
      </c>
      <c r="P13" s="51" t="s">
        <v>31</v>
      </c>
      <c r="Q13" s="51" t="s">
        <v>32</v>
      </c>
      <c r="R13" s="51" t="s">
        <v>3</v>
      </c>
      <c r="S13" s="51" t="s">
        <v>4</v>
      </c>
      <c r="T13" s="51" t="s">
        <v>5</v>
      </c>
      <c r="U13" s="51" t="s">
        <v>6</v>
      </c>
      <c r="V13" s="51" t="s">
        <v>7</v>
      </c>
      <c r="W13" s="51" t="s">
        <v>8</v>
      </c>
      <c r="X13" s="51" t="s">
        <v>18</v>
      </c>
      <c r="Y13" s="51" t="s">
        <v>17</v>
      </c>
      <c r="Z13" s="51" t="s">
        <v>9</v>
      </c>
      <c r="AA13" s="51" t="s">
        <v>10</v>
      </c>
      <c r="AB13" s="51" t="s">
        <v>11</v>
      </c>
      <c r="AC13" s="51" t="s">
        <v>12</v>
      </c>
    </row>
    <row r="14" spans="1:87" ht="59.65" customHeight="1" x14ac:dyDescent="0.25">
      <c r="A14" s="53"/>
      <c r="B14" s="53"/>
      <c r="C14" s="53"/>
      <c r="D14" s="53"/>
      <c r="E14" s="56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3"/>
      <c r="W14" s="52"/>
      <c r="X14" s="52"/>
      <c r="Y14" s="52"/>
      <c r="Z14" s="52"/>
      <c r="AA14" s="52"/>
      <c r="AB14" s="52"/>
      <c r="AC14" s="52"/>
    </row>
    <row r="15" spans="1:87" ht="28.9" customHeight="1" x14ac:dyDescent="0.25">
      <c r="A15" s="52"/>
      <c r="B15" s="52"/>
      <c r="C15" s="52"/>
      <c r="D15" s="52"/>
      <c r="E15" s="57"/>
      <c r="F15" s="5" t="s">
        <v>27</v>
      </c>
      <c r="G15" s="15" t="s">
        <v>28</v>
      </c>
      <c r="H15" s="15" t="s">
        <v>27</v>
      </c>
      <c r="I15" s="15" t="s">
        <v>28</v>
      </c>
      <c r="J15" s="15" t="s">
        <v>27</v>
      </c>
      <c r="K15" s="15" t="s">
        <v>28</v>
      </c>
      <c r="L15" s="15" t="s">
        <v>29</v>
      </c>
      <c r="M15" s="15" t="s">
        <v>21</v>
      </c>
      <c r="N15" s="15" t="s">
        <v>21</v>
      </c>
      <c r="O15" s="15" t="s">
        <v>22</v>
      </c>
      <c r="P15" s="15" t="s">
        <v>23</v>
      </c>
      <c r="Q15" s="15" t="s">
        <v>23</v>
      </c>
      <c r="R15" s="15" t="s">
        <v>22</v>
      </c>
      <c r="S15" s="15"/>
      <c r="T15" s="15"/>
      <c r="U15" s="12"/>
      <c r="V15" s="14"/>
      <c r="W15" s="13"/>
      <c r="X15" s="31"/>
      <c r="Y15" s="31"/>
      <c r="Z15" s="31"/>
      <c r="AA15" s="31"/>
      <c r="AB15" s="31"/>
      <c r="AC15" s="15"/>
    </row>
    <row r="16" spans="1:87" s="6" customFormat="1" ht="12.75" customHeight="1" x14ac:dyDescent="0.25">
      <c r="A16" s="16" t="s">
        <v>86</v>
      </c>
      <c r="B16" s="17" t="s">
        <v>116</v>
      </c>
      <c r="C16" s="17" t="s">
        <v>56</v>
      </c>
      <c r="D16" s="19">
        <v>2389500</v>
      </c>
      <c r="E16" s="19">
        <v>1100000</v>
      </c>
      <c r="F16" s="20" t="s">
        <v>137</v>
      </c>
      <c r="G16" s="21" t="s">
        <v>150</v>
      </c>
      <c r="H16" s="22" t="s">
        <v>140</v>
      </c>
      <c r="I16" s="21" t="s">
        <v>150</v>
      </c>
      <c r="J16" s="20" t="s">
        <v>156</v>
      </c>
      <c r="K16" s="21" t="s">
        <v>150</v>
      </c>
      <c r="L16" s="7">
        <v>37.6</v>
      </c>
      <c r="M16" s="7">
        <v>13.8</v>
      </c>
      <c r="N16" s="7">
        <v>13.4</v>
      </c>
      <c r="O16" s="7">
        <v>4.8</v>
      </c>
      <c r="P16" s="7">
        <v>7.8</v>
      </c>
      <c r="Q16" s="7">
        <v>8.8000000000000007</v>
      </c>
      <c r="R16" s="7">
        <v>3</v>
      </c>
      <c r="S16" s="8">
        <v>89.2</v>
      </c>
      <c r="T16" s="37">
        <v>700000</v>
      </c>
      <c r="U16" s="45" t="s">
        <v>165</v>
      </c>
      <c r="V16" s="38" t="s">
        <v>150</v>
      </c>
      <c r="W16" s="46" t="s">
        <v>151</v>
      </c>
      <c r="X16" s="39" t="s">
        <v>150</v>
      </c>
      <c r="Y16" s="46" t="s">
        <v>151</v>
      </c>
      <c r="Z16" s="40">
        <v>0.46</v>
      </c>
      <c r="AA16" s="46" t="s">
        <v>166</v>
      </c>
      <c r="AB16" s="47">
        <v>43951</v>
      </c>
      <c r="AC16" s="47">
        <v>43951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ht="12.75" customHeight="1" x14ac:dyDescent="0.25">
      <c r="A17" s="16" t="s">
        <v>90</v>
      </c>
      <c r="B17" s="17" t="s">
        <v>120</v>
      </c>
      <c r="C17" s="17" t="s">
        <v>60</v>
      </c>
      <c r="D17" s="19">
        <v>2577500</v>
      </c>
      <c r="E17" s="19">
        <v>900000</v>
      </c>
      <c r="F17" s="20" t="s">
        <v>144</v>
      </c>
      <c r="G17" s="21" t="s">
        <v>150</v>
      </c>
      <c r="H17" s="22" t="s">
        <v>143</v>
      </c>
      <c r="I17" s="21" t="s">
        <v>152</v>
      </c>
      <c r="J17" s="20" t="s">
        <v>159</v>
      </c>
      <c r="K17" s="21" t="s">
        <v>150</v>
      </c>
      <c r="L17" s="7">
        <v>34.799999999999997</v>
      </c>
      <c r="M17" s="7">
        <v>12.4</v>
      </c>
      <c r="N17" s="7">
        <v>12.8</v>
      </c>
      <c r="O17" s="7">
        <v>5</v>
      </c>
      <c r="P17" s="7">
        <v>7.6</v>
      </c>
      <c r="Q17" s="7">
        <v>8.4</v>
      </c>
      <c r="R17" s="7">
        <v>5</v>
      </c>
      <c r="S17" s="8">
        <v>86</v>
      </c>
      <c r="T17" s="37">
        <v>600000</v>
      </c>
      <c r="U17" s="45" t="s">
        <v>165</v>
      </c>
      <c r="V17" s="38" t="s">
        <v>151</v>
      </c>
      <c r="W17" s="46" t="s">
        <v>151</v>
      </c>
      <c r="X17" s="39" t="s">
        <v>151</v>
      </c>
      <c r="Y17" s="46" t="s">
        <v>151</v>
      </c>
      <c r="Z17" s="40">
        <v>0.35</v>
      </c>
      <c r="AA17" s="46" t="s">
        <v>169</v>
      </c>
      <c r="AB17" s="47">
        <v>44392</v>
      </c>
      <c r="AC17" s="48" t="s">
        <v>173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25">
      <c r="A18" s="16" t="s">
        <v>75</v>
      </c>
      <c r="B18" s="17" t="s">
        <v>105</v>
      </c>
      <c r="C18" s="17" t="s">
        <v>45</v>
      </c>
      <c r="D18" s="19">
        <v>1518700</v>
      </c>
      <c r="E18" s="19">
        <v>1000000</v>
      </c>
      <c r="F18" s="20" t="s">
        <v>132</v>
      </c>
      <c r="G18" s="21" t="s">
        <v>150</v>
      </c>
      <c r="H18" s="22" t="s">
        <v>153</v>
      </c>
      <c r="I18" s="21" t="s">
        <v>150</v>
      </c>
      <c r="J18" s="20" t="s">
        <v>156</v>
      </c>
      <c r="K18" s="21" t="s">
        <v>150</v>
      </c>
      <c r="L18" s="7">
        <v>35.200000000000003</v>
      </c>
      <c r="M18" s="7">
        <v>11.6</v>
      </c>
      <c r="N18" s="7">
        <v>13</v>
      </c>
      <c r="O18" s="7">
        <v>4.8</v>
      </c>
      <c r="P18" s="7">
        <v>7.6</v>
      </c>
      <c r="Q18" s="7">
        <v>8.4</v>
      </c>
      <c r="R18" s="7">
        <v>5</v>
      </c>
      <c r="S18" s="8">
        <v>85.6</v>
      </c>
      <c r="T18" s="37">
        <v>600000</v>
      </c>
      <c r="U18" s="45" t="s">
        <v>165</v>
      </c>
      <c r="V18" s="38" t="s">
        <v>150</v>
      </c>
      <c r="W18" s="46" t="s">
        <v>150</v>
      </c>
      <c r="X18" s="39" t="s">
        <v>151</v>
      </c>
      <c r="Y18" s="46" t="s">
        <v>151</v>
      </c>
      <c r="Z18" s="40">
        <v>0.66</v>
      </c>
      <c r="AA18" s="46" t="s">
        <v>170</v>
      </c>
      <c r="AB18" s="47">
        <v>44561</v>
      </c>
      <c r="AC18" s="47">
        <v>44561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ht="12.75" customHeight="1" x14ac:dyDescent="0.25">
      <c r="A19" s="16" t="s">
        <v>99</v>
      </c>
      <c r="B19" s="17" t="s">
        <v>126</v>
      </c>
      <c r="C19" s="17" t="s">
        <v>69</v>
      </c>
      <c r="D19" s="19">
        <v>1544000</v>
      </c>
      <c r="E19" s="19">
        <v>800000</v>
      </c>
      <c r="F19" s="20" t="s">
        <v>132</v>
      </c>
      <c r="G19" s="21" t="s">
        <v>150</v>
      </c>
      <c r="H19" s="22" t="s">
        <v>131</v>
      </c>
      <c r="I19" s="21" t="s">
        <v>150</v>
      </c>
      <c r="J19" s="23" t="s">
        <v>164</v>
      </c>
      <c r="K19" s="21" t="s">
        <v>151</v>
      </c>
      <c r="L19" s="7">
        <v>35.4</v>
      </c>
      <c r="M19" s="7">
        <v>13</v>
      </c>
      <c r="N19" s="7">
        <v>12.6</v>
      </c>
      <c r="O19" s="7">
        <v>5</v>
      </c>
      <c r="P19" s="7">
        <v>8.4</v>
      </c>
      <c r="Q19" s="7">
        <v>8.6</v>
      </c>
      <c r="R19" s="7">
        <v>2.6</v>
      </c>
      <c r="S19" s="8">
        <v>85.6</v>
      </c>
      <c r="T19" s="37">
        <v>600000</v>
      </c>
      <c r="U19" s="45" t="s">
        <v>165</v>
      </c>
      <c r="V19" s="38" t="s">
        <v>150</v>
      </c>
      <c r="W19" s="46" t="s">
        <v>150</v>
      </c>
      <c r="X19" s="39" t="s">
        <v>151</v>
      </c>
      <c r="Y19" s="46" t="s">
        <v>151</v>
      </c>
      <c r="Z19" s="40">
        <v>0.52</v>
      </c>
      <c r="AA19" s="46" t="s">
        <v>171</v>
      </c>
      <c r="AB19" s="47">
        <v>44561</v>
      </c>
      <c r="AC19" s="47">
        <v>44561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ht="12.75" customHeight="1" x14ac:dyDescent="0.25">
      <c r="A20" s="16" t="s">
        <v>97</v>
      </c>
      <c r="B20" s="17" t="s">
        <v>124</v>
      </c>
      <c r="C20" s="17" t="s">
        <v>67</v>
      </c>
      <c r="D20" s="19">
        <v>2400720</v>
      </c>
      <c r="E20" s="19">
        <v>1100000</v>
      </c>
      <c r="F20" s="20" t="s">
        <v>130</v>
      </c>
      <c r="G20" s="21" t="s">
        <v>151</v>
      </c>
      <c r="H20" s="22" t="s">
        <v>138</v>
      </c>
      <c r="I20" s="21" t="s">
        <v>150</v>
      </c>
      <c r="J20" s="20" t="s">
        <v>156</v>
      </c>
      <c r="K20" s="21" t="s">
        <v>150</v>
      </c>
      <c r="L20" s="7">
        <v>35</v>
      </c>
      <c r="M20" s="7">
        <v>12.6</v>
      </c>
      <c r="N20" s="7">
        <v>13</v>
      </c>
      <c r="O20" s="7">
        <v>4.8</v>
      </c>
      <c r="P20" s="7">
        <v>8</v>
      </c>
      <c r="Q20" s="7">
        <v>8</v>
      </c>
      <c r="R20" s="7">
        <v>4</v>
      </c>
      <c r="S20" s="8">
        <v>85.4</v>
      </c>
      <c r="T20" s="37">
        <v>700000</v>
      </c>
      <c r="U20" s="45" t="s">
        <v>165</v>
      </c>
      <c r="V20" s="38" t="s">
        <v>150</v>
      </c>
      <c r="W20" s="46" t="s">
        <v>151</v>
      </c>
      <c r="X20" s="39" t="s">
        <v>151</v>
      </c>
      <c r="Y20" s="46" t="s">
        <v>151</v>
      </c>
      <c r="Z20" s="40">
        <v>0.46</v>
      </c>
      <c r="AA20" s="46" t="s">
        <v>166</v>
      </c>
      <c r="AB20" s="47">
        <v>44520</v>
      </c>
      <c r="AC20" s="48" t="s">
        <v>176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6" customFormat="1" x14ac:dyDescent="0.25">
      <c r="A21" s="16" t="s">
        <v>101</v>
      </c>
      <c r="B21" s="17" t="s">
        <v>128</v>
      </c>
      <c r="C21" s="17" t="s">
        <v>71</v>
      </c>
      <c r="D21" s="19">
        <v>1800000</v>
      </c>
      <c r="E21" s="19">
        <v>800000</v>
      </c>
      <c r="F21" s="20" t="s">
        <v>134</v>
      </c>
      <c r="G21" s="21" t="s">
        <v>150</v>
      </c>
      <c r="H21" s="36" t="s">
        <v>148</v>
      </c>
      <c r="I21" s="21" t="s">
        <v>150</v>
      </c>
      <c r="J21" s="20" t="s">
        <v>159</v>
      </c>
      <c r="K21" s="21" t="s">
        <v>150</v>
      </c>
      <c r="L21" s="7">
        <v>35</v>
      </c>
      <c r="M21" s="7">
        <v>11.6</v>
      </c>
      <c r="N21" s="7">
        <v>13.2</v>
      </c>
      <c r="O21" s="7">
        <v>4.8</v>
      </c>
      <c r="P21" s="7">
        <v>8.1999999999999993</v>
      </c>
      <c r="Q21" s="7">
        <v>8.4</v>
      </c>
      <c r="R21" s="7">
        <v>4</v>
      </c>
      <c r="S21" s="8">
        <v>85.2</v>
      </c>
      <c r="T21" s="37">
        <v>600000</v>
      </c>
      <c r="U21" s="45" t="s">
        <v>165</v>
      </c>
      <c r="V21" s="38" t="s">
        <v>150</v>
      </c>
      <c r="W21" s="46" t="s">
        <v>151</v>
      </c>
      <c r="X21" s="39" t="s">
        <v>150</v>
      </c>
      <c r="Y21" s="46" t="s">
        <v>151</v>
      </c>
      <c r="Z21" s="40">
        <v>0.44</v>
      </c>
      <c r="AA21" s="46" t="s">
        <v>169</v>
      </c>
      <c r="AB21" s="47">
        <v>44196</v>
      </c>
      <c r="AC21" s="47">
        <v>44196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6" customFormat="1" ht="12.75" customHeight="1" x14ac:dyDescent="0.25">
      <c r="A22" s="16" t="s">
        <v>92</v>
      </c>
      <c r="B22" s="17" t="s">
        <v>121</v>
      </c>
      <c r="C22" s="17" t="s">
        <v>62</v>
      </c>
      <c r="D22" s="19">
        <v>1843400</v>
      </c>
      <c r="E22" s="19">
        <v>970000</v>
      </c>
      <c r="F22" s="20" t="s">
        <v>138</v>
      </c>
      <c r="G22" s="21" t="s">
        <v>151</v>
      </c>
      <c r="H22" s="22" t="s">
        <v>136</v>
      </c>
      <c r="I22" s="21" t="s">
        <v>151</v>
      </c>
      <c r="J22" s="20" t="s">
        <v>162</v>
      </c>
      <c r="K22" s="21" t="s">
        <v>150</v>
      </c>
      <c r="L22" s="7">
        <v>32.4</v>
      </c>
      <c r="M22" s="7">
        <v>12.4</v>
      </c>
      <c r="N22" s="7">
        <v>12.8</v>
      </c>
      <c r="O22" s="7">
        <v>4.8</v>
      </c>
      <c r="P22" s="7">
        <v>7.6</v>
      </c>
      <c r="Q22" s="7">
        <v>8</v>
      </c>
      <c r="R22" s="7">
        <v>4</v>
      </c>
      <c r="S22" s="8">
        <v>82</v>
      </c>
      <c r="T22" s="43">
        <v>600000</v>
      </c>
      <c r="U22" s="45" t="s">
        <v>165</v>
      </c>
      <c r="V22" s="38" t="s">
        <v>150</v>
      </c>
      <c r="W22" s="46" t="s">
        <v>150</v>
      </c>
      <c r="X22" s="39" t="s">
        <v>151</v>
      </c>
      <c r="Y22" s="46" t="s">
        <v>151</v>
      </c>
      <c r="Z22" s="40">
        <v>0.53</v>
      </c>
      <c r="AA22" s="46" t="s">
        <v>171</v>
      </c>
      <c r="AB22" s="47">
        <v>44591</v>
      </c>
      <c r="AC22" s="48" t="s">
        <v>175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6" customFormat="1" ht="12.75" customHeight="1" x14ac:dyDescent="0.25">
      <c r="A23" s="16" t="s">
        <v>80</v>
      </c>
      <c r="B23" s="17" t="s">
        <v>110</v>
      </c>
      <c r="C23" s="17" t="s">
        <v>50</v>
      </c>
      <c r="D23" s="19">
        <v>948650</v>
      </c>
      <c r="E23" s="19">
        <v>600000</v>
      </c>
      <c r="F23" s="20" t="s">
        <v>136</v>
      </c>
      <c r="G23" s="21" t="s">
        <v>150</v>
      </c>
      <c r="H23" s="22" t="s">
        <v>133</v>
      </c>
      <c r="I23" s="21" t="s">
        <v>150</v>
      </c>
      <c r="J23" s="20" t="s">
        <v>160</v>
      </c>
      <c r="K23" s="21" t="s">
        <v>150</v>
      </c>
      <c r="L23" s="7">
        <v>32.200000000000003</v>
      </c>
      <c r="M23" s="7">
        <v>11.2</v>
      </c>
      <c r="N23" s="7">
        <v>12.4</v>
      </c>
      <c r="O23" s="7">
        <v>5</v>
      </c>
      <c r="P23" s="7">
        <v>7.8</v>
      </c>
      <c r="Q23" s="7">
        <v>8</v>
      </c>
      <c r="R23" s="7">
        <v>5</v>
      </c>
      <c r="S23" s="8">
        <v>81.599999999999994</v>
      </c>
      <c r="T23" s="37">
        <v>500000</v>
      </c>
      <c r="U23" s="45" t="s">
        <v>165</v>
      </c>
      <c r="V23" s="38" t="s">
        <v>150</v>
      </c>
      <c r="W23" s="46" t="s">
        <v>150</v>
      </c>
      <c r="X23" s="39" t="s">
        <v>151</v>
      </c>
      <c r="Y23" s="46" t="s">
        <v>151</v>
      </c>
      <c r="Z23" s="40">
        <v>0.63</v>
      </c>
      <c r="AA23" s="46" t="s">
        <v>172</v>
      </c>
      <c r="AB23" s="47">
        <v>44195</v>
      </c>
      <c r="AC23" s="48" t="s">
        <v>174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6" customFormat="1" ht="13.5" customHeight="1" x14ac:dyDescent="0.25">
      <c r="A24" s="16" t="s">
        <v>94</v>
      </c>
      <c r="B24" s="17" t="s">
        <v>121</v>
      </c>
      <c r="C24" s="17" t="s">
        <v>64</v>
      </c>
      <c r="D24" s="19">
        <v>987000</v>
      </c>
      <c r="E24" s="19">
        <v>750000</v>
      </c>
      <c r="F24" s="20" t="s">
        <v>147</v>
      </c>
      <c r="G24" s="21" t="s">
        <v>150</v>
      </c>
      <c r="H24" s="22" t="s">
        <v>141</v>
      </c>
      <c r="I24" s="21" t="s">
        <v>150</v>
      </c>
      <c r="J24" s="20" t="s">
        <v>162</v>
      </c>
      <c r="K24" s="21" t="s">
        <v>150</v>
      </c>
      <c r="L24" s="7">
        <v>33</v>
      </c>
      <c r="M24" s="7">
        <v>11.2</v>
      </c>
      <c r="N24" s="7">
        <v>11.8</v>
      </c>
      <c r="O24" s="7">
        <v>4.8</v>
      </c>
      <c r="P24" s="7">
        <v>7.8</v>
      </c>
      <c r="Q24" s="7">
        <v>8.4</v>
      </c>
      <c r="R24" s="7">
        <v>4</v>
      </c>
      <c r="S24" s="8">
        <v>81</v>
      </c>
      <c r="T24" s="37">
        <v>600000</v>
      </c>
      <c r="U24" s="45" t="s">
        <v>165</v>
      </c>
      <c r="V24" s="38" t="s">
        <v>150</v>
      </c>
      <c r="W24" s="46" t="s">
        <v>150</v>
      </c>
      <c r="X24" s="39" t="s">
        <v>151</v>
      </c>
      <c r="Y24" s="46" t="s">
        <v>151</v>
      </c>
      <c r="Z24" s="40">
        <v>0.76</v>
      </c>
      <c r="AA24" s="46" t="s">
        <v>168</v>
      </c>
      <c r="AB24" s="47">
        <v>43982</v>
      </c>
      <c r="AC24" s="47">
        <v>43982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6" customFormat="1" ht="12.75" customHeight="1" x14ac:dyDescent="0.25">
      <c r="A25" s="16" t="s">
        <v>96</v>
      </c>
      <c r="B25" s="17" t="s">
        <v>122</v>
      </c>
      <c r="C25" s="17" t="s">
        <v>66</v>
      </c>
      <c r="D25" s="19">
        <v>910750</v>
      </c>
      <c r="E25" s="19">
        <v>640000</v>
      </c>
      <c r="F25" s="20" t="s">
        <v>149</v>
      </c>
      <c r="G25" s="21" t="s">
        <v>150</v>
      </c>
      <c r="H25" s="22" t="s">
        <v>132</v>
      </c>
      <c r="I25" s="21" t="s">
        <v>150</v>
      </c>
      <c r="J25" s="20" t="s">
        <v>155</v>
      </c>
      <c r="K25" s="21" t="s">
        <v>150</v>
      </c>
      <c r="L25" s="7">
        <v>32.6</v>
      </c>
      <c r="M25" s="7">
        <v>10.6</v>
      </c>
      <c r="N25" s="7">
        <v>12.4</v>
      </c>
      <c r="O25" s="7">
        <v>5</v>
      </c>
      <c r="P25" s="7">
        <v>7.8</v>
      </c>
      <c r="Q25" s="7">
        <v>8.6</v>
      </c>
      <c r="R25" s="7">
        <v>4</v>
      </c>
      <c r="S25" s="8">
        <v>81</v>
      </c>
      <c r="T25" s="37">
        <v>500000</v>
      </c>
      <c r="U25" s="45" t="s">
        <v>165</v>
      </c>
      <c r="V25" s="38" t="s">
        <v>150</v>
      </c>
      <c r="W25" s="46" t="s">
        <v>150</v>
      </c>
      <c r="X25" s="39" t="s">
        <v>151</v>
      </c>
      <c r="Y25" s="46" t="s">
        <v>151</v>
      </c>
      <c r="Z25" s="40">
        <v>0.7</v>
      </c>
      <c r="AA25" s="46" t="s">
        <v>172</v>
      </c>
      <c r="AB25" s="47">
        <v>44742</v>
      </c>
      <c r="AC25" s="47">
        <v>44742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6" customFormat="1" ht="12.75" customHeight="1" x14ac:dyDescent="0.25">
      <c r="A26" s="16" t="s">
        <v>82</v>
      </c>
      <c r="B26" s="17" t="s">
        <v>112</v>
      </c>
      <c r="C26" s="17" t="s">
        <v>52</v>
      </c>
      <c r="D26" s="19">
        <v>1065000</v>
      </c>
      <c r="E26" s="19">
        <v>520000</v>
      </c>
      <c r="F26" s="20" t="s">
        <v>136</v>
      </c>
      <c r="G26" s="21" t="s">
        <v>151</v>
      </c>
      <c r="H26" s="22" t="s">
        <v>146</v>
      </c>
      <c r="I26" s="21" t="s">
        <v>150</v>
      </c>
      <c r="J26" s="20" t="s">
        <v>161</v>
      </c>
      <c r="K26" s="21" t="s">
        <v>151</v>
      </c>
      <c r="L26" s="7">
        <v>33</v>
      </c>
      <c r="M26" s="7">
        <v>13.4</v>
      </c>
      <c r="N26" s="7">
        <v>12.2</v>
      </c>
      <c r="O26" s="7">
        <v>4.5999999999999996</v>
      </c>
      <c r="P26" s="7">
        <v>7.6</v>
      </c>
      <c r="Q26" s="7">
        <v>8</v>
      </c>
      <c r="R26" s="7">
        <v>2</v>
      </c>
      <c r="S26" s="8">
        <v>80.8</v>
      </c>
      <c r="T26" s="37">
        <v>400000</v>
      </c>
      <c r="U26" s="45" t="s">
        <v>165</v>
      </c>
      <c r="V26" s="38" t="s">
        <v>151</v>
      </c>
      <c r="W26" s="46" t="s">
        <v>150</v>
      </c>
      <c r="X26" s="39" t="s">
        <v>151</v>
      </c>
      <c r="Y26" s="46" t="s">
        <v>151</v>
      </c>
      <c r="Z26" s="40">
        <v>0.49</v>
      </c>
      <c r="AA26" s="46" t="s">
        <v>167</v>
      </c>
      <c r="AB26" s="47">
        <v>44166</v>
      </c>
      <c r="AC26" s="48" t="s">
        <v>174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6" customFormat="1" ht="12.75" customHeight="1" x14ac:dyDescent="0.25">
      <c r="A27" s="16" t="s">
        <v>76</v>
      </c>
      <c r="B27" s="17" t="s">
        <v>106</v>
      </c>
      <c r="C27" s="17" t="s">
        <v>46</v>
      </c>
      <c r="D27" s="19">
        <v>2258804</v>
      </c>
      <c r="E27" s="19">
        <v>1100000</v>
      </c>
      <c r="F27" s="20" t="s">
        <v>133</v>
      </c>
      <c r="G27" s="21" t="s">
        <v>150</v>
      </c>
      <c r="H27" s="22" t="s">
        <v>131</v>
      </c>
      <c r="I27" s="21" t="s">
        <v>151</v>
      </c>
      <c r="J27" s="20" t="s">
        <v>157</v>
      </c>
      <c r="K27" s="21" t="s">
        <v>150</v>
      </c>
      <c r="L27" s="7">
        <v>32.200000000000003</v>
      </c>
      <c r="M27" s="7">
        <v>12.2</v>
      </c>
      <c r="N27" s="7">
        <v>12</v>
      </c>
      <c r="O27" s="7">
        <v>4.8</v>
      </c>
      <c r="P27" s="7">
        <v>7.4</v>
      </c>
      <c r="Q27" s="7">
        <v>8</v>
      </c>
      <c r="R27" s="7">
        <v>4</v>
      </c>
      <c r="S27" s="8">
        <v>80.599999999999994</v>
      </c>
      <c r="T27" s="37">
        <v>550000</v>
      </c>
      <c r="U27" s="45" t="s">
        <v>165</v>
      </c>
      <c r="V27" s="38" t="s">
        <v>150</v>
      </c>
      <c r="W27" s="46" t="s">
        <v>150</v>
      </c>
      <c r="X27" s="39" t="s">
        <v>151</v>
      </c>
      <c r="Y27" s="46" t="s">
        <v>151</v>
      </c>
      <c r="Z27" s="40">
        <v>0.53</v>
      </c>
      <c r="AA27" s="46" t="s">
        <v>171</v>
      </c>
      <c r="AB27" s="47">
        <v>44742</v>
      </c>
      <c r="AC27" s="47">
        <v>44742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6" customFormat="1" ht="12.75" customHeight="1" x14ac:dyDescent="0.25">
      <c r="A28" s="16" t="s">
        <v>78</v>
      </c>
      <c r="B28" s="17" t="s">
        <v>108</v>
      </c>
      <c r="C28" s="17" t="s">
        <v>48</v>
      </c>
      <c r="D28" s="19">
        <v>1889410</v>
      </c>
      <c r="E28" s="19">
        <v>900000</v>
      </c>
      <c r="F28" s="20" t="s">
        <v>135</v>
      </c>
      <c r="G28" s="21" t="s">
        <v>150</v>
      </c>
      <c r="H28" s="22" t="s">
        <v>133</v>
      </c>
      <c r="I28" s="21" t="s">
        <v>150</v>
      </c>
      <c r="J28" s="20" t="s">
        <v>158</v>
      </c>
      <c r="K28" s="21" t="s">
        <v>150</v>
      </c>
      <c r="L28" s="7">
        <v>34.200000000000003</v>
      </c>
      <c r="M28" s="7">
        <v>11.4</v>
      </c>
      <c r="N28" s="7">
        <v>12.2</v>
      </c>
      <c r="O28" s="7">
        <v>4.8</v>
      </c>
      <c r="P28" s="7">
        <v>7.8</v>
      </c>
      <c r="Q28" s="7">
        <v>8</v>
      </c>
      <c r="R28" s="7">
        <v>2</v>
      </c>
      <c r="S28" s="8">
        <v>80.400000000000006</v>
      </c>
      <c r="T28" s="37">
        <v>600000</v>
      </c>
      <c r="U28" s="45" t="s">
        <v>165</v>
      </c>
      <c r="V28" s="38" t="s">
        <v>150</v>
      </c>
      <c r="W28" s="46" t="s">
        <v>151</v>
      </c>
      <c r="X28" s="39" t="s">
        <v>150</v>
      </c>
      <c r="Y28" s="46" t="s">
        <v>178</v>
      </c>
      <c r="Z28" s="40">
        <v>0.53</v>
      </c>
      <c r="AA28" s="46" t="s">
        <v>166</v>
      </c>
      <c r="AB28" s="47">
        <v>44377</v>
      </c>
      <c r="AC28" s="47">
        <v>44377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6" customFormat="1" x14ac:dyDescent="0.25">
      <c r="A29" s="16" t="s">
        <v>98</v>
      </c>
      <c r="B29" s="17" t="s">
        <v>125</v>
      </c>
      <c r="C29" s="17" t="s">
        <v>68</v>
      </c>
      <c r="D29" s="19">
        <v>1950000</v>
      </c>
      <c r="E29" s="19">
        <v>1100000</v>
      </c>
      <c r="F29" s="20" t="s">
        <v>131</v>
      </c>
      <c r="G29" s="21" t="s">
        <v>151</v>
      </c>
      <c r="H29" s="22" t="s">
        <v>153</v>
      </c>
      <c r="I29" s="21" t="s">
        <v>151</v>
      </c>
      <c r="J29" s="20" t="s">
        <v>157</v>
      </c>
      <c r="K29" s="21" t="s">
        <v>150</v>
      </c>
      <c r="L29" s="7">
        <v>33.4</v>
      </c>
      <c r="M29" s="7">
        <v>10.6</v>
      </c>
      <c r="N29" s="7">
        <v>12.8</v>
      </c>
      <c r="O29" s="7">
        <v>5</v>
      </c>
      <c r="P29" s="7">
        <v>8.4</v>
      </c>
      <c r="Q29" s="7">
        <v>8.1999999999999993</v>
      </c>
      <c r="R29" s="7">
        <v>2</v>
      </c>
      <c r="S29" s="8">
        <v>80.400000000000006</v>
      </c>
      <c r="T29" s="37">
        <v>700000</v>
      </c>
      <c r="U29" s="45" t="s">
        <v>165</v>
      </c>
      <c r="V29" s="38" t="s">
        <v>150</v>
      </c>
      <c r="W29" s="46" t="s">
        <v>150</v>
      </c>
      <c r="X29" s="39" t="s">
        <v>151</v>
      </c>
      <c r="Y29" s="46" t="s">
        <v>151</v>
      </c>
      <c r="Z29" s="40">
        <v>0.74</v>
      </c>
      <c r="AA29" s="46" t="s">
        <v>172</v>
      </c>
      <c r="AB29" s="47">
        <v>44074</v>
      </c>
      <c r="AC29" s="47">
        <v>44074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6" customFormat="1" ht="12.75" customHeight="1" x14ac:dyDescent="0.25">
      <c r="A30" s="16" t="s">
        <v>81</v>
      </c>
      <c r="B30" s="17" t="s">
        <v>111</v>
      </c>
      <c r="C30" s="17" t="s">
        <v>51</v>
      </c>
      <c r="D30" s="19">
        <v>1665000</v>
      </c>
      <c r="E30" s="19">
        <v>830000</v>
      </c>
      <c r="F30" s="20" t="s">
        <v>137</v>
      </c>
      <c r="G30" s="21" t="s">
        <v>150</v>
      </c>
      <c r="H30" s="22" t="s">
        <v>144</v>
      </c>
      <c r="I30" s="21" t="s">
        <v>150</v>
      </c>
      <c r="J30" s="20" t="s">
        <v>161</v>
      </c>
      <c r="K30" s="21" t="s">
        <v>151</v>
      </c>
      <c r="L30" s="7">
        <v>31.6</v>
      </c>
      <c r="M30" s="7">
        <v>11.8</v>
      </c>
      <c r="N30" s="7">
        <v>12.2</v>
      </c>
      <c r="O30" s="7">
        <v>4.8</v>
      </c>
      <c r="P30" s="7">
        <v>7.6</v>
      </c>
      <c r="Q30" s="7">
        <v>7.6</v>
      </c>
      <c r="R30" s="7">
        <v>4</v>
      </c>
      <c r="S30" s="8">
        <v>79.599999999999994</v>
      </c>
      <c r="T30" s="37">
        <v>500000</v>
      </c>
      <c r="U30" s="45" t="s">
        <v>165</v>
      </c>
      <c r="V30" s="38" t="s">
        <v>150</v>
      </c>
      <c r="W30" s="46" t="s">
        <v>151</v>
      </c>
      <c r="X30" s="39" t="s">
        <v>151</v>
      </c>
      <c r="Y30" s="46" t="s">
        <v>151</v>
      </c>
      <c r="Z30" s="40">
        <v>0.5</v>
      </c>
      <c r="AA30" s="46" t="s">
        <v>166</v>
      </c>
      <c r="AB30" s="47">
        <v>44561</v>
      </c>
      <c r="AC30" s="47">
        <v>44561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6" customFormat="1" ht="12.75" customHeight="1" x14ac:dyDescent="0.25">
      <c r="A31" s="16" t="s">
        <v>74</v>
      </c>
      <c r="B31" s="17" t="s">
        <v>104</v>
      </c>
      <c r="C31" s="17" t="s">
        <v>44</v>
      </c>
      <c r="D31" s="19">
        <v>600000</v>
      </c>
      <c r="E31" s="19">
        <v>300000</v>
      </c>
      <c r="F31" s="20" t="s">
        <v>131</v>
      </c>
      <c r="G31" s="21" t="s">
        <v>151</v>
      </c>
      <c r="H31" s="22" t="s">
        <v>145</v>
      </c>
      <c r="I31" s="21" t="s">
        <v>150</v>
      </c>
      <c r="J31" s="20" t="s">
        <v>155</v>
      </c>
      <c r="K31" s="21" t="s">
        <v>150</v>
      </c>
      <c r="L31" s="7">
        <v>32.799999999999997</v>
      </c>
      <c r="M31" s="7">
        <v>11.6</v>
      </c>
      <c r="N31" s="7">
        <v>12</v>
      </c>
      <c r="O31" s="7">
        <v>4.5999999999999996</v>
      </c>
      <c r="P31" s="7">
        <v>8</v>
      </c>
      <c r="Q31" s="7">
        <v>7.6</v>
      </c>
      <c r="R31" s="7">
        <v>2</v>
      </c>
      <c r="S31" s="8">
        <v>78.599999999999994</v>
      </c>
      <c r="T31" s="37">
        <v>250000</v>
      </c>
      <c r="U31" s="45" t="s">
        <v>165</v>
      </c>
      <c r="V31" s="38" t="s">
        <v>151</v>
      </c>
      <c r="W31" s="46" t="s">
        <v>151</v>
      </c>
      <c r="X31" s="39" t="s">
        <v>151</v>
      </c>
      <c r="Y31" s="46" t="s">
        <v>151</v>
      </c>
      <c r="Z31" s="40">
        <v>0.5</v>
      </c>
      <c r="AA31" s="46" t="s">
        <v>166</v>
      </c>
      <c r="AB31" s="47">
        <v>43922</v>
      </c>
      <c r="AC31" s="48" t="s">
        <v>177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6" customFormat="1" ht="12.75" customHeight="1" x14ac:dyDescent="0.25">
      <c r="A32" s="16" t="s">
        <v>93</v>
      </c>
      <c r="B32" s="17" t="s">
        <v>122</v>
      </c>
      <c r="C32" s="17" t="s">
        <v>63</v>
      </c>
      <c r="D32" s="19">
        <v>933000</v>
      </c>
      <c r="E32" s="19">
        <v>708000</v>
      </c>
      <c r="F32" s="20" t="s">
        <v>146</v>
      </c>
      <c r="G32" s="21" t="s">
        <v>150</v>
      </c>
      <c r="H32" s="22" t="s">
        <v>137</v>
      </c>
      <c r="I32" s="21" t="s">
        <v>150</v>
      </c>
      <c r="J32" s="24"/>
      <c r="K32" s="21"/>
      <c r="L32" s="7">
        <v>28.2</v>
      </c>
      <c r="M32" s="7">
        <v>10.6</v>
      </c>
      <c r="N32" s="7">
        <v>11.6</v>
      </c>
      <c r="O32" s="7">
        <v>4.4000000000000004</v>
      </c>
      <c r="P32" s="7">
        <v>7.6</v>
      </c>
      <c r="Q32" s="7">
        <v>7.2</v>
      </c>
      <c r="R32" s="7">
        <v>4</v>
      </c>
      <c r="S32" s="8">
        <v>73.599999999999994</v>
      </c>
      <c r="T32" s="37"/>
      <c r="U32" s="45"/>
      <c r="V32" s="38" t="s">
        <v>150</v>
      </c>
      <c r="W32" s="46"/>
      <c r="X32" s="39" t="s">
        <v>151</v>
      </c>
      <c r="Y32" s="46"/>
      <c r="Z32" s="40">
        <v>0.76</v>
      </c>
      <c r="AA32" s="46"/>
      <c r="AB32" s="47">
        <v>44742</v>
      </c>
      <c r="AC32" s="48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6" customFormat="1" ht="12.75" customHeight="1" x14ac:dyDescent="0.25">
      <c r="A33" s="16" t="s">
        <v>88</v>
      </c>
      <c r="B33" s="17" t="s">
        <v>118</v>
      </c>
      <c r="C33" s="17" t="s">
        <v>58</v>
      </c>
      <c r="D33" s="19">
        <v>1546000</v>
      </c>
      <c r="E33" s="19">
        <v>700000</v>
      </c>
      <c r="F33" s="20" t="s">
        <v>142</v>
      </c>
      <c r="G33" s="21" t="s">
        <v>151</v>
      </c>
      <c r="H33" s="22" t="s">
        <v>149</v>
      </c>
      <c r="I33" s="21" t="s">
        <v>150</v>
      </c>
      <c r="J33" s="23" t="s">
        <v>163</v>
      </c>
      <c r="K33" s="21" t="s">
        <v>151</v>
      </c>
      <c r="L33" s="7">
        <v>28.6</v>
      </c>
      <c r="M33" s="7">
        <v>10.199999999999999</v>
      </c>
      <c r="N33" s="7">
        <v>11.4</v>
      </c>
      <c r="O33" s="7">
        <v>4.2</v>
      </c>
      <c r="P33" s="7">
        <v>7.2</v>
      </c>
      <c r="Q33" s="7">
        <v>7.2</v>
      </c>
      <c r="R33" s="7">
        <v>3</v>
      </c>
      <c r="S33" s="8">
        <v>71.8</v>
      </c>
      <c r="T33" s="37"/>
      <c r="U33" s="45"/>
      <c r="V33" s="38" t="s">
        <v>150</v>
      </c>
      <c r="W33" s="46"/>
      <c r="X33" s="41" t="s">
        <v>150</v>
      </c>
      <c r="Y33" s="46"/>
      <c r="Z33" s="42">
        <v>0.54</v>
      </c>
      <c r="AA33" s="46"/>
      <c r="AB33" s="47">
        <v>44377</v>
      </c>
      <c r="AC33" s="48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6" customFormat="1" ht="13.15" customHeight="1" x14ac:dyDescent="0.25">
      <c r="A34" s="16" t="s">
        <v>73</v>
      </c>
      <c r="B34" s="17" t="s">
        <v>103</v>
      </c>
      <c r="C34" s="17" t="s">
        <v>43</v>
      </c>
      <c r="D34" s="19">
        <v>3535000</v>
      </c>
      <c r="E34" s="19">
        <v>1400000</v>
      </c>
      <c r="F34" s="20" t="s">
        <v>130</v>
      </c>
      <c r="G34" s="21" t="s">
        <v>150</v>
      </c>
      <c r="H34" s="22" t="s">
        <v>132</v>
      </c>
      <c r="I34" s="21" t="s">
        <v>150</v>
      </c>
      <c r="J34" s="20" t="s">
        <v>154</v>
      </c>
      <c r="K34" s="21" t="s">
        <v>150</v>
      </c>
      <c r="L34" s="7">
        <v>27.2</v>
      </c>
      <c r="M34" s="7">
        <v>11.4</v>
      </c>
      <c r="N34" s="7">
        <v>12</v>
      </c>
      <c r="O34" s="7">
        <v>3.4</v>
      </c>
      <c r="P34" s="7">
        <v>5.8</v>
      </c>
      <c r="Q34" s="7">
        <v>7.2</v>
      </c>
      <c r="R34" s="7">
        <v>3.8</v>
      </c>
      <c r="S34" s="8">
        <v>70.8</v>
      </c>
      <c r="T34" s="37"/>
      <c r="U34" s="45"/>
      <c r="V34" s="38" t="s">
        <v>150</v>
      </c>
      <c r="W34" s="46"/>
      <c r="X34" s="39" t="s">
        <v>151</v>
      </c>
      <c r="Y34" s="46"/>
      <c r="Z34" s="40">
        <v>0.46</v>
      </c>
      <c r="AA34" s="46"/>
      <c r="AB34" s="47">
        <v>44073</v>
      </c>
      <c r="AC34" s="4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6" customFormat="1" ht="12.75" customHeight="1" x14ac:dyDescent="0.25">
      <c r="A35" s="16" t="s">
        <v>102</v>
      </c>
      <c r="B35" s="17" t="s">
        <v>129</v>
      </c>
      <c r="C35" s="17" t="s">
        <v>72</v>
      </c>
      <c r="D35" s="32">
        <v>1007220</v>
      </c>
      <c r="E35" s="32">
        <v>500000</v>
      </c>
      <c r="F35" s="33" t="s">
        <v>135</v>
      </c>
      <c r="G35" s="34" t="s">
        <v>150</v>
      </c>
      <c r="H35" s="35" t="s">
        <v>139</v>
      </c>
      <c r="I35" s="34" t="s">
        <v>150</v>
      </c>
      <c r="J35" s="33" t="s">
        <v>160</v>
      </c>
      <c r="K35" s="34" t="s">
        <v>151</v>
      </c>
      <c r="L35" s="7">
        <v>26.8</v>
      </c>
      <c r="M35" s="7">
        <v>12.6</v>
      </c>
      <c r="N35" s="7">
        <v>10</v>
      </c>
      <c r="O35" s="7">
        <v>4.2</v>
      </c>
      <c r="P35" s="7">
        <v>7.2</v>
      </c>
      <c r="Q35" s="7">
        <v>7.2</v>
      </c>
      <c r="R35" s="7">
        <v>2</v>
      </c>
      <c r="S35" s="8">
        <v>70</v>
      </c>
      <c r="T35" s="37"/>
      <c r="U35" s="45"/>
      <c r="V35" s="38" t="s">
        <v>151</v>
      </c>
      <c r="W35" s="46"/>
      <c r="X35" s="39" t="s">
        <v>151</v>
      </c>
      <c r="Y35" s="46"/>
      <c r="Z35" s="40">
        <v>0.5</v>
      </c>
      <c r="AA35" s="46"/>
      <c r="AB35" s="47">
        <v>44196</v>
      </c>
      <c r="AC35" s="4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6" customFormat="1" ht="12.4" customHeight="1" x14ac:dyDescent="0.25">
      <c r="A36" s="16" t="s">
        <v>100</v>
      </c>
      <c r="B36" s="17" t="s">
        <v>127</v>
      </c>
      <c r="C36" s="17" t="s">
        <v>70</v>
      </c>
      <c r="D36" s="19">
        <v>1940000</v>
      </c>
      <c r="E36" s="19">
        <v>800000</v>
      </c>
      <c r="F36" s="20" t="s">
        <v>139</v>
      </c>
      <c r="G36" s="21" t="s">
        <v>150</v>
      </c>
      <c r="H36" s="22" t="s">
        <v>140</v>
      </c>
      <c r="I36" s="21" t="s">
        <v>151</v>
      </c>
      <c r="J36" s="20" t="s">
        <v>158</v>
      </c>
      <c r="K36" s="21" t="s">
        <v>151</v>
      </c>
      <c r="L36" s="7">
        <v>25.4</v>
      </c>
      <c r="M36" s="7">
        <v>10.8</v>
      </c>
      <c r="N36" s="7">
        <v>10.199999999999999</v>
      </c>
      <c r="O36" s="7">
        <v>3.8</v>
      </c>
      <c r="P36" s="7">
        <v>6.4</v>
      </c>
      <c r="Q36" s="7">
        <v>6.6</v>
      </c>
      <c r="R36" s="7">
        <v>3</v>
      </c>
      <c r="S36" s="8">
        <v>66.2</v>
      </c>
      <c r="T36" s="43"/>
      <c r="U36" s="45"/>
      <c r="V36" s="38" t="s">
        <v>150</v>
      </c>
      <c r="W36" s="46"/>
      <c r="X36" s="39" t="s">
        <v>150</v>
      </c>
      <c r="Y36" s="46"/>
      <c r="Z36" s="40">
        <v>0.41</v>
      </c>
      <c r="AA36" s="46"/>
      <c r="AB36" s="47">
        <v>44742</v>
      </c>
      <c r="AC36" s="48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6" customFormat="1" ht="12.75" customHeight="1" x14ac:dyDescent="0.25">
      <c r="A37" s="16" t="s">
        <v>77</v>
      </c>
      <c r="B37" s="17" t="s">
        <v>107</v>
      </c>
      <c r="C37" s="17" t="s">
        <v>47</v>
      </c>
      <c r="D37" s="19">
        <v>2502000</v>
      </c>
      <c r="E37" s="19">
        <v>1250000</v>
      </c>
      <c r="F37" s="20" t="s">
        <v>134</v>
      </c>
      <c r="G37" s="21" t="s">
        <v>150</v>
      </c>
      <c r="H37" s="22" t="s">
        <v>144</v>
      </c>
      <c r="I37" s="21" t="s">
        <v>150</v>
      </c>
      <c r="J37" s="23" t="s">
        <v>163</v>
      </c>
      <c r="K37" s="21" t="s">
        <v>151</v>
      </c>
      <c r="L37" s="7">
        <v>23.2</v>
      </c>
      <c r="M37" s="7">
        <v>11</v>
      </c>
      <c r="N37" s="7">
        <v>9</v>
      </c>
      <c r="O37" s="7">
        <v>4.2</v>
      </c>
      <c r="P37" s="7">
        <v>6.8</v>
      </c>
      <c r="Q37" s="7">
        <v>6.8</v>
      </c>
      <c r="R37" s="7">
        <v>3</v>
      </c>
      <c r="S37" s="8">
        <v>64</v>
      </c>
      <c r="T37" s="37"/>
      <c r="U37" s="45"/>
      <c r="V37" s="38" t="s">
        <v>150</v>
      </c>
      <c r="W37" s="46"/>
      <c r="X37" s="39" t="s">
        <v>151</v>
      </c>
      <c r="Y37" s="46"/>
      <c r="Z37" s="40">
        <v>0.5</v>
      </c>
      <c r="AA37" s="46"/>
      <c r="AB37" s="47">
        <v>44561</v>
      </c>
      <c r="AC37" s="48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6" customFormat="1" ht="12.75" customHeight="1" x14ac:dyDescent="0.25">
      <c r="A38" s="16" t="s">
        <v>95</v>
      </c>
      <c r="B38" s="17" t="s">
        <v>123</v>
      </c>
      <c r="C38" s="17" t="s">
        <v>65</v>
      </c>
      <c r="D38" s="19">
        <v>3003000</v>
      </c>
      <c r="E38" s="19">
        <v>520000</v>
      </c>
      <c r="F38" s="20" t="s">
        <v>148</v>
      </c>
      <c r="G38" s="21" t="s">
        <v>151</v>
      </c>
      <c r="H38" s="22" t="s">
        <v>147</v>
      </c>
      <c r="I38" s="21" t="s">
        <v>150</v>
      </c>
      <c r="J38" s="20" t="s">
        <v>154</v>
      </c>
      <c r="K38" s="21" t="s">
        <v>150</v>
      </c>
      <c r="L38" s="7">
        <v>21.2</v>
      </c>
      <c r="M38" s="7">
        <v>10.4</v>
      </c>
      <c r="N38" s="7">
        <v>9.4</v>
      </c>
      <c r="O38" s="7">
        <v>4.2</v>
      </c>
      <c r="P38" s="7">
        <v>7</v>
      </c>
      <c r="Q38" s="7">
        <v>6.4</v>
      </c>
      <c r="R38" s="7">
        <v>5</v>
      </c>
      <c r="S38" s="8">
        <v>63.6</v>
      </c>
      <c r="T38" s="37"/>
      <c r="U38" s="45"/>
      <c r="V38" s="38" t="s">
        <v>151</v>
      </c>
      <c r="W38" s="46"/>
      <c r="X38" s="39" t="s">
        <v>151</v>
      </c>
      <c r="Y38" s="46"/>
      <c r="Z38" s="40">
        <v>0.31</v>
      </c>
      <c r="AA38" s="46"/>
      <c r="AB38" s="47">
        <v>44227</v>
      </c>
      <c r="AC38" s="48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s="6" customFormat="1" ht="12.75" customHeight="1" x14ac:dyDescent="0.25">
      <c r="A39" s="16" t="s">
        <v>83</v>
      </c>
      <c r="B39" s="17" t="s">
        <v>113</v>
      </c>
      <c r="C39" s="17" t="s">
        <v>53</v>
      </c>
      <c r="D39" s="19">
        <v>1700000</v>
      </c>
      <c r="E39" s="19">
        <v>850000</v>
      </c>
      <c r="F39" s="20" t="s">
        <v>138</v>
      </c>
      <c r="G39" s="21" t="s">
        <v>151</v>
      </c>
      <c r="H39" s="22" t="s">
        <v>135</v>
      </c>
      <c r="I39" s="21" t="s">
        <v>150</v>
      </c>
      <c r="J39" s="20" t="s">
        <v>162</v>
      </c>
      <c r="K39" s="21" t="s">
        <v>150</v>
      </c>
      <c r="L39" s="7">
        <v>21.8</v>
      </c>
      <c r="M39" s="7">
        <v>12.4</v>
      </c>
      <c r="N39" s="7">
        <v>9.6</v>
      </c>
      <c r="O39" s="7">
        <v>4.2</v>
      </c>
      <c r="P39" s="7">
        <v>6.8</v>
      </c>
      <c r="Q39" s="7">
        <v>6.2</v>
      </c>
      <c r="R39" s="7">
        <v>2</v>
      </c>
      <c r="S39" s="8">
        <v>63</v>
      </c>
      <c r="T39" s="37"/>
      <c r="U39" s="45"/>
      <c r="V39" s="38" t="s">
        <v>151</v>
      </c>
      <c r="W39" s="49"/>
      <c r="X39" s="39" t="s">
        <v>151</v>
      </c>
      <c r="Y39" s="49"/>
      <c r="Z39" s="40">
        <v>0.5</v>
      </c>
      <c r="AA39" s="49"/>
      <c r="AB39" s="47">
        <v>44012</v>
      </c>
      <c r="AC39" s="48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s="6" customFormat="1" ht="12.75" customHeight="1" x14ac:dyDescent="0.25">
      <c r="A40" s="16" t="s">
        <v>85</v>
      </c>
      <c r="B40" s="17" t="s">
        <v>115</v>
      </c>
      <c r="C40" s="17" t="s">
        <v>55</v>
      </c>
      <c r="D40" s="19">
        <v>1550000</v>
      </c>
      <c r="E40" s="19">
        <v>500000</v>
      </c>
      <c r="F40" s="20" t="s">
        <v>140</v>
      </c>
      <c r="G40" s="21" t="s">
        <v>151</v>
      </c>
      <c r="H40" s="22" t="s">
        <v>139</v>
      </c>
      <c r="I40" s="21" t="s">
        <v>150</v>
      </c>
      <c r="J40" s="20" t="s">
        <v>155</v>
      </c>
      <c r="K40" s="21" t="s">
        <v>150</v>
      </c>
      <c r="L40" s="7">
        <v>23.4</v>
      </c>
      <c r="M40" s="7">
        <v>10.8</v>
      </c>
      <c r="N40" s="7">
        <v>8.8000000000000007</v>
      </c>
      <c r="O40" s="7">
        <v>3.8</v>
      </c>
      <c r="P40" s="7">
        <v>6.8</v>
      </c>
      <c r="Q40" s="7">
        <v>5.6</v>
      </c>
      <c r="R40" s="7">
        <v>2.4</v>
      </c>
      <c r="S40" s="8">
        <v>61.6</v>
      </c>
      <c r="T40" s="37"/>
      <c r="U40" s="45"/>
      <c r="V40" s="38" t="s">
        <v>150</v>
      </c>
      <c r="W40" s="50"/>
      <c r="X40" s="39" t="s">
        <v>151</v>
      </c>
      <c r="Y40" s="50"/>
      <c r="Z40" s="40">
        <v>0.57999999999999996</v>
      </c>
      <c r="AA40" s="50"/>
      <c r="AB40" s="47">
        <v>43861</v>
      </c>
      <c r="AC40" s="48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s="6" customFormat="1" ht="12.75" customHeight="1" x14ac:dyDescent="0.25">
      <c r="A41" s="16" t="s">
        <v>91</v>
      </c>
      <c r="B41" s="17" t="s">
        <v>119</v>
      </c>
      <c r="C41" s="17" t="s">
        <v>61</v>
      </c>
      <c r="D41" s="19">
        <v>976250</v>
      </c>
      <c r="E41" s="19">
        <v>480000</v>
      </c>
      <c r="F41" s="20" t="s">
        <v>145</v>
      </c>
      <c r="G41" s="21" t="s">
        <v>150</v>
      </c>
      <c r="H41" s="22" t="s">
        <v>130</v>
      </c>
      <c r="I41" s="21" t="s">
        <v>150</v>
      </c>
      <c r="J41" s="20" t="s">
        <v>160</v>
      </c>
      <c r="K41" s="21" t="s">
        <v>150</v>
      </c>
      <c r="L41" s="7">
        <v>20.8</v>
      </c>
      <c r="M41" s="7">
        <v>9.8000000000000007</v>
      </c>
      <c r="N41" s="7">
        <v>9.8000000000000007</v>
      </c>
      <c r="O41" s="7">
        <v>4</v>
      </c>
      <c r="P41" s="7">
        <v>7</v>
      </c>
      <c r="Q41" s="7">
        <v>6.2</v>
      </c>
      <c r="R41" s="7">
        <v>4</v>
      </c>
      <c r="S41" s="8">
        <v>61.6</v>
      </c>
      <c r="T41" s="37"/>
      <c r="U41" s="45"/>
      <c r="V41" s="38" t="s">
        <v>151</v>
      </c>
      <c r="W41" s="50"/>
      <c r="X41" s="39" t="s">
        <v>151</v>
      </c>
      <c r="Y41" s="50"/>
      <c r="Z41" s="40">
        <v>0.49</v>
      </c>
      <c r="AA41" s="50"/>
      <c r="AB41" s="47">
        <v>44135</v>
      </c>
      <c r="AC41" s="48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s="6" customFormat="1" x14ac:dyDescent="0.25">
      <c r="A42" s="16" t="s">
        <v>87</v>
      </c>
      <c r="B42" s="17" t="s">
        <v>117</v>
      </c>
      <c r="C42" s="17" t="s">
        <v>57</v>
      </c>
      <c r="D42" s="19">
        <v>1725000</v>
      </c>
      <c r="E42" s="19">
        <v>1275000</v>
      </c>
      <c r="F42" s="20" t="s">
        <v>141</v>
      </c>
      <c r="G42" s="21" t="s">
        <v>151</v>
      </c>
      <c r="H42" s="22" t="s">
        <v>142</v>
      </c>
      <c r="I42" s="21" t="s">
        <v>151</v>
      </c>
      <c r="J42" s="20" t="s">
        <v>157</v>
      </c>
      <c r="K42" s="21" t="s">
        <v>150</v>
      </c>
      <c r="L42" s="7">
        <v>21.2</v>
      </c>
      <c r="M42" s="7">
        <v>11.2</v>
      </c>
      <c r="N42" s="7">
        <v>9.8000000000000007</v>
      </c>
      <c r="O42" s="7">
        <v>3.6</v>
      </c>
      <c r="P42" s="7">
        <v>5.8</v>
      </c>
      <c r="Q42" s="7">
        <v>5.4</v>
      </c>
      <c r="R42" s="7">
        <v>3</v>
      </c>
      <c r="S42" s="8">
        <v>60</v>
      </c>
      <c r="T42" s="37"/>
      <c r="U42" s="45"/>
      <c r="V42" s="38" t="s">
        <v>150</v>
      </c>
      <c r="W42" s="50"/>
      <c r="X42" s="41" t="s">
        <v>150</v>
      </c>
      <c r="Y42" s="50"/>
      <c r="Z42" s="40">
        <v>0.74</v>
      </c>
      <c r="AA42" s="50"/>
      <c r="AB42" s="47">
        <v>44012</v>
      </c>
      <c r="AC42" s="48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s="6" customFormat="1" ht="12.75" customHeight="1" x14ac:dyDescent="0.25">
      <c r="A43" s="16" t="s">
        <v>79</v>
      </c>
      <c r="B43" s="17" t="s">
        <v>109</v>
      </c>
      <c r="C43" s="17" t="s">
        <v>49</v>
      </c>
      <c r="D43" s="19">
        <v>1752500</v>
      </c>
      <c r="E43" s="19">
        <v>800000</v>
      </c>
      <c r="F43" s="20" t="s">
        <v>133</v>
      </c>
      <c r="G43" s="21" t="s">
        <v>150</v>
      </c>
      <c r="H43" s="22" t="s">
        <v>146</v>
      </c>
      <c r="I43" s="21" t="s">
        <v>150</v>
      </c>
      <c r="J43" s="20" t="s">
        <v>159</v>
      </c>
      <c r="K43" s="21" t="s">
        <v>151</v>
      </c>
      <c r="L43" s="7">
        <v>23</v>
      </c>
      <c r="M43" s="7">
        <v>9.6</v>
      </c>
      <c r="N43" s="7">
        <v>9.8000000000000007</v>
      </c>
      <c r="O43" s="7">
        <v>4</v>
      </c>
      <c r="P43" s="7">
        <v>6.2</v>
      </c>
      <c r="Q43" s="7">
        <v>5.2</v>
      </c>
      <c r="R43" s="7">
        <v>2</v>
      </c>
      <c r="S43" s="8">
        <v>59.8</v>
      </c>
      <c r="T43" s="43"/>
      <c r="U43" s="45"/>
      <c r="V43" s="38" t="s">
        <v>151</v>
      </c>
      <c r="W43" s="50"/>
      <c r="X43" s="39" t="s">
        <v>151</v>
      </c>
      <c r="Y43" s="50"/>
      <c r="Z43" s="40">
        <v>0.46</v>
      </c>
      <c r="AA43" s="50"/>
      <c r="AB43" s="47">
        <v>44227</v>
      </c>
      <c r="AC43" s="48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s="6" customFormat="1" ht="12.75" customHeight="1" x14ac:dyDescent="0.25">
      <c r="A44" s="16" t="s">
        <v>89</v>
      </c>
      <c r="B44" s="17" t="s">
        <v>119</v>
      </c>
      <c r="C44" s="17" t="s">
        <v>59</v>
      </c>
      <c r="D44" s="19">
        <v>1335500</v>
      </c>
      <c r="E44" s="19">
        <v>650000</v>
      </c>
      <c r="F44" s="20" t="s">
        <v>143</v>
      </c>
      <c r="G44" s="21" t="s">
        <v>152</v>
      </c>
      <c r="H44" s="22" t="s">
        <v>135</v>
      </c>
      <c r="I44" s="21" t="s">
        <v>150</v>
      </c>
      <c r="J44" s="20" t="s">
        <v>158</v>
      </c>
      <c r="K44" s="21" t="s">
        <v>150</v>
      </c>
      <c r="L44" s="7">
        <v>20.399999999999999</v>
      </c>
      <c r="M44" s="7">
        <v>8.6</v>
      </c>
      <c r="N44" s="7">
        <v>8.4</v>
      </c>
      <c r="O44" s="7">
        <v>3.8</v>
      </c>
      <c r="P44" s="7">
        <v>6.2</v>
      </c>
      <c r="Q44" s="7">
        <v>5.6</v>
      </c>
      <c r="R44" s="7">
        <v>4</v>
      </c>
      <c r="S44" s="8">
        <v>57</v>
      </c>
      <c r="T44" s="37"/>
      <c r="U44" s="45"/>
      <c r="V44" s="38" t="s">
        <v>151</v>
      </c>
      <c r="W44" s="50"/>
      <c r="X44" s="39" t="s">
        <v>151</v>
      </c>
      <c r="Y44" s="50"/>
      <c r="Z44" s="40">
        <v>0.49</v>
      </c>
      <c r="AA44" s="50"/>
      <c r="AB44" s="47">
        <v>44377</v>
      </c>
      <c r="AC44" s="48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s="6" customFormat="1" ht="12.75" customHeight="1" x14ac:dyDescent="0.25">
      <c r="A45" s="16" t="s">
        <v>84</v>
      </c>
      <c r="B45" s="17" t="s">
        <v>114</v>
      </c>
      <c r="C45" s="18" t="s">
        <v>54</v>
      </c>
      <c r="D45" s="25">
        <v>15000000</v>
      </c>
      <c r="E45" s="59">
        <v>5000000</v>
      </c>
      <c r="F45" s="26" t="s">
        <v>139</v>
      </c>
      <c r="G45" s="27" t="s">
        <v>151</v>
      </c>
      <c r="H45" s="28" t="s">
        <v>138</v>
      </c>
      <c r="I45" s="29" t="s">
        <v>150</v>
      </c>
      <c r="J45" s="26" t="s">
        <v>154</v>
      </c>
      <c r="K45" s="27" t="s">
        <v>151</v>
      </c>
      <c r="L45" s="11">
        <v>16.8</v>
      </c>
      <c r="M45" s="7">
        <v>8.6</v>
      </c>
      <c r="N45" s="7">
        <v>5.2</v>
      </c>
      <c r="O45" s="7">
        <v>2.2000000000000002</v>
      </c>
      <c r="P45" s="7">
        <v>2.4</v>
      </c>
      <c r="Q45" s="7">
        <v>2.8</v>
      </c>
      <c r="R45" s="7">
        <v>2</v>
      </c>
      <c r="S45" s="8">
        <v>40</v>
      </c>
      <c r="T45" s="37"/>
      <c r="U45" s="45"/>
      <c r="V45" s="38" t="s">
        <v>151</v>
      </c>
      <c r="W45" s="50"/>
      <c r="X45" s="39" t="s">
        <v>151</v>
      </c>
      <c r="Y45" s="50"/>
      <c r="Z45" s="40">
        <v>0.43</v>
      </c>
      <c r="AA45" s="50"/>
      <c r="AB45" s="47">
        <v>43829</v>
      </c>
      <c r="AC45" s="48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x14ac:dyDescent="0.25">
      <c r="D46" s="10">
        <f>SUM(D16:D45)</f>
        <v>64853904</v>
      </c>
      <c r="E46" s="10">
        <f>SUM(E16:E45)</f>
        <v>28843000</v>
      </c>
      <c r="F46" s="9"/>
      <c r="T46" s="44">
        <f>SUM(T16:T45)</f>
        <v>9000000</v>
      </c>
    </row>
    <row r="47" spans="1:87" x14ac:dyDescent="0.25">
      <c r="E47" s="9"/>
      <c r="F47" s="9"/>
      <c r="G47" s="9"/>
      <c r="H47" s="9"/>
      <c r="S47" s="2" t="s">
        <v>20</v>
      </c>
      <c r="T47" s="44">
        <f>9000000-T46</f>
        <v>0</v>
      </c>
    </row>
  </sheetData>
  <mergeCells count="32">
    <mergeCell ref="D6:K6"/>
    <mergeCell ref="D4:K4"/>
    <mergeCell ref="D3:K3"/>
    <mergeCell ref="D5:K5"/>
    <mergeCell ref="A13:A15"/>
    <mergeCell ref="B13:B15"/>
    <mergeCell ref="C13:C15"/>
    <mergeCell ref="D13:D15"/>
    <mergeCell ref="E13:E15"/>
    <mergeCell ref="D9:K9"/>
    <mergeCell ref="D11:K11"/>
    <mergeCell ref="U13:U14"/>
    <mergeCell ref="V13:V14"/>
    <mergeCell ref="W13:W14"/>
    <mergeCell ref="X13:X14"/>
    <mergeCell ref="Y13:Y14"/>
    <mergeCell ref="AA13:AA14"/>
    <mergeCell ref="AB13:AB14"/>
    <mergeCell ref="AC13:AC14"/>
    <mergeCell ref="F13:G14"/>
    <mergeCell ref="H13:I14"/>
    <mergeCell ref="J13:K14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L16:L45" xr:uid="{00000000-0002-0000-0000-000000000000}">
      <formula1>40</formula1>
    </dataValidation>
    <dataValidation type="decimal" operator="lessThanOrEqual" allowBlank="1" showInputMessage="1" showErrorMessage="1" error="max. 15" sqref="M16:N45" xr:uid="{00000000-0002-0000-0000-000001000000}">
      <formula1>15</formula1>
    </dataValidation>
    <dataValidation type="decimal" operator="lessThanOrEqual" allowBlank="1" showInputMessage="1" showErrorMessage="1" error="max. 10" sqref="P16:Q45" xr:uid="{00000000-0002-0000-0000-000002000000}">
      <formula1>10</formula1>
    </dataValidation>
    <dataValidation type="decimal" operator="lessThanOrEqual" allowBlank="1" showInputMessage="1" showErrorMessage="1" error="max. 5" sqref="O16:O45 R16:R4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32A6-FFDA-4F32-BD50-88D2FBDBEE19}">
  <dimension ref="A1:BD45"/>
  <sheetViews>
    <sheetView workbookViewId="0"/>
  </sheetViews>
  <sheetFormatPr defaultColWidth="9.28515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6384" width="9.28515625" style="2"/>
  </cols>
  <sheetData>
    <row r="1" spans="1:56" ht="38.25" customHeight="1" x14ac:dyDescent="0.25">
      <c r="A1" s="1" t="s">
        <v>36</v>
      </c>
    </row>
    <row r="2" spans="1:56" x14ac:dyDescent="0.25">
      <c r="A2" s="4" t="s">
        <v>179</v>
      </c>
      <c r="D2" s="4" t="s">
        <v>25</v>
      </c>
    </row>
    <row r="3" spans="1:56" x14ac:dyDescent="0.25">
      <c r="A3" s="4" t="s">
        <v>180</v>
      </c>
      <c r="D3" s="54" t="s">
        <v>37</v>
      </c>
      <c r="E3" s="54"/>
      <c r="F3" s="54"/>
      <c r="G3" s="54"/>
      <c r="H3" s="54"/>
      <c r="I3" s="54"/>
      <c r="J3" s="54"/>
      <c r="K3" s="54"/>
    </row>
    <row r="4" spans="1:56" ht="25.9" customHeight="1" x14ac:dyDescent="0.25">
      <c r="A4" s="4" t="s">
        <v>181</v>
      </c>
      <c r="D4" s="54" t="s">
        <v>38</v>
      </c>
      <c r="E4" s="54"/>
      <c r="F4" s="54"/>
      <c r="G4" s="54"/>
      <c r="H4" s="54"/>
      <c r="I4" s="54"/>
      <c r="J4" s="54"/>
      <c r="K4" s="54"/>
    </row>
    <row r="5" spans="1:56" ht="25.15" customHeight="1" x14ac:dyDescent="0.25">
      <c r="A5" s="4" t="s">
        <v>41</v>
      </c>
      <c r="D5" s="54" t="s">
        <v>39</v>
      </c>
      <c r="E5" s="54"/>
      <c r="F5" s="54"/>
      <c r="G5" s="54"/>
      <c r="H5" s="54"/>
      <c r="I5" s="54"/>
      <c r="J5" s="54"/>
      <c r="K5" s="54"/>
    </row>
    <row r="6" spans="1:56" x14ac:dyDescent="0.25">
      <c r="A6" s="4" t="s">
        <v>184</v>
      </c>
      <c r="D6" s="54" t="s">
        <v>42</v>
      </c>
      <c r="E6" s="54"/>
      <c r="F6" s="54"/>
      <c r="G6" s="54"/>
      <c r="H6" s="54"/>
      <c r="I6" s="54"/>
      <c r="J6" s="54"/>
      <c r="K6" s="54"/>
    </row>
    <row r="7" spans="1:56" x14ac:dyDescent="0.25">
      <c r="A7" s="58" t="s">
        <v>183</v>
      </c>
      <c r="G7" s="2"/>
      <c r="H7" s="2"/>
    </row>
    <row r="8" spans="1:56" x14ac:dyDescent="0.25">
      <c r="A8" s="4" t="s">
        <v>24</v>
      </c>
      <c r="D8" s="4" t="s">
        <v>26</v>
      </c>
    </row>
    <row r="9" spans="1:56" ht="38.65" customHeight="1" x14ac:dyDescent="0.25">
      <c r="D9" s="54" t="s">
        <v>40</v>
      </c>
      <c r="E9" s="54"/>
      <c r="F9" s="54"/>
      <c r="G9" s="54"/>
      <c r="H9" s="54"/>
      <c r="I9" s="54"/>
      <c r="J9" s="54"/>
      <c r="K9" s="54"/>
    </row>
    <row r="10" spans="1:56" x14ac:dyDescent="0.25">
      <c r="A10" s="4"/>
    </row>
    <row r="11" spans="1:56" ht="26.65" customHeight="1" x14ac:dyDescent="0.25">
      <c r="A11" s="51" t="s">
        <v>0</v>
      </c>
      <c r="B11" s="51" t="s">
        <v>1</v>
      </c>
      <c r="C11" s="51" t="s">
        <v>19</v>
      </c>
      <c r="D11" s="51" t="s">
        <v>13</v>
      </c>
      <c r="E11" s="55" t="s">
        <v>2</v>
      </c>
      <c r="F11" s="51" t="s">
        <v>33</v>
      </c>
      <c r="G11" s="51"/>
      <c r="H11" s="51" t="s">
        <v>34</v>
      </c>
      <c r="I11" s="51"/>
      <c r="J11" s="51" t="s">
        <v>35</v>
      </c>
      <c r="K11" s="51"/>
      <c r="L11" s="51" t="s">
        <v>15</v>
      </c>
      <c r="M11" s="51" t="s">
        <v>14</v>
      </c>
      <c r="N11" s="51" t="s">
        <v>16</v>
      </c>
      <c r="O11" s="51" t="s">
        <v>30</v>
      </c>
      <c r="P11" s="51" t="s">
        <v>31</v>
      </c>
      <c r="Q11" s="51" t="s">
        <v>32</v>
      </c>
      <c r="R11" s="51" t="s">
        <v>3</v>
      </c>
      <c r="S11" s="51" t="s">
        <v>4</v>
      </c>
    </row>
    <row r="12" spans="1:56" ht="59.65" customHeight="1" x14ac:dyDescent="0.25">
      <c r="A12" s="53"/>
      <c r="B12" s="53"/>
      <c r="C12" s="53"/>
      <c r="D12" s="53"/>
      <c r="E12" s="56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56" ht="28.9" customHeight="1" x14ac:dyDescent="0.25">
      <c r="A13" s="52"/>
      <c r="B13" s="52"/>
      <c r="C13" s="52"/>
      <c r="D13" s="52"/>
      <c r="E13" s="57"/>
      <c r="F13" s="5" t="s">
        <v>27</v>
      </c>
      <c r="G13" s="15" t="s">
        <v>28</v>
      </c>
      <c r="H13" s="15" t="s">
        <v>27</v>
      </c>
      <c r="I13" s="15" t="s">
        <v>28</v>
      </c>
      <c r="J13" s="15" t="s">
        <v>27</v>
      </c>
      <c r="K13" s="15" t="s">
        <v>28</v>
      </c>
      <c r="L13" s="15" t="s">
        <v>29</v>
      </c>
      <c r="M13" s="15" t="s">
        <v>21</v>
      </c>
      <c r="N13" s="15" t="s">
        <v>21</v>
      </c>
      <c r="O13" s="15" t="s">
        <v>22</v>
      </c>
      <c r="P13" s="15" t="s">
        <v>23</v>
      </c>
      <c r="Q13" s="15" t="s">
        <v>23</v>
      </c>
      <c r="R13" s="15" t="s">
        <v>22</v>
      </c>
      <c r="S13" s="15"/>
    </row>
    <row r="14" spans="1:56" s="6" customFormat="1" ht="12.75" customHeight="1" x14ac:dyDescent="0.25">
      <c r="A14" s="16" t="s">
        <v>73</v>
      </c>
      <c r="B14" s="17" t="s">
        <v>103</v>
      </c>
      <c r="C14" s="17" t="s">
        <v>43</v>
      </c>
      <c r="D14" s="19">
        <v>3535000</v>
      </c>
      <c r="E14" s="19">
        <v>1400000</v>
      </c>
      <c r="F14" s="20" t="s">
        <v>130</v>
      </c>
      <c r="G14" s="21" t="s">
        <v>150</v>
      </c>
      <c r="H14" s="22" t="s">
        <v>132</v>
      </c>
      <c r="I14" s="21" t="s">
        <v>150</v>
      </c>
      <c r="J14" s="20" t="s">
        <v>154</v>
      </c>
      <c r="K14" s="21" t="s">
        <v>150</v>
      </c>
      <c r="L14" s="7">
        <v>28</v>
      </c>
      <c r="M14" s="7">
        <v>11</v>
      </c>
      <c r="N14" s="7">
        <v>12</v>
      </c>
      <c r="O14" s="7">
        <v>3</v>
      </c>
      <c r="P14" s="7">
        <v>5</v>
      </c>
      <c r="Q14" s="7">
        <v>8</v>
      </c>
      <c r="R14" s="7">
        <v>3</v>
      </c>
      <c r="S14" s="8">
        <f>SUM(L14:R14)</f>
        <v>70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6" customFormat="1" ht="12.75" customHeight="1" x14ac:dyDescent="0.25">
      <c r="A15" s="16" t="s">
        <v>74</v>
      </c>
      <c r="B15" s="17" t="s">
        <v>104</v>
      </c>
      <c r="C15" s="17" t="s">
        <v>44</v>
      </c>
      <c r="D15" s="19">
        <v>600000</v>
      </c>
      <c r="E15" s="19">
        <v>300000</v>
      </c>
      <c r="F15" s="20" t="s">
        <v>131</v>
      </c>
      <c r="G15" s="21" t="s">
        <v>151</v>
      </c>
      <c r="H15" s="22" t="s">
        <v>145</v>
      </c>
      <c r="I15" s="21" t="s">
        <v>150</v>
      </c>
      <c r="J15" s="20" t="s">
        <v>155</v>
      </c>
      <c r="K15" s="21" t="s">
        <v>150</v>
      </c>
      <c r="L15" s="7">
        <v>35</v>
      </c>
      <c r="M15" s="7">
        <v>11</v>
      </c>
      <c r="N15" s="7">
        <v>12</v>
      </c>
      <c r="O15" s="7">
        <v>4</v>
      </c>
      <c r="P15" s="7">
        <v>8</v>
      </c>
      <c r="Q15" s="7">
        <v>8</v>
      </c>
      <c r="R15" s="7">
        <v>2</v>
      </c>
      <c r="S15" s="8">
        <f t="shared" ref="S15:S43" si="0">SUM(L15:R15)</f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6" customFormat="1" ht="12.75" customHeight="1" x14ac:dyDescent="0.25">
      <c r="A16" s="16" t="s">
        <v>75</v>
      </c>
      <c r="B16" s="17" t="s">
        <v>105</v>
      </c>
      <c r="C16" s="17" t="s">
        <v>45</v>
      </c>
      <c r="D16" s="19">
        <v>1518700</v>
      </c>
      <c r="E16" s="19">
        <v>1000000</v>
      </c>
      <c r="F16" s="20" t="s">
        <v>132</v>
      </c>
      <c r="G16" s="21" t="s">
        <v>150</v>
      </c>
      <c r="H16" s="22" t="s">
        <v>153</v>
      </c>
      <c r="I16" s="21" t="s">
        <v>150</v>
      </c>
      <c r="J16" s="20" t="s">
        <v>156</v>
      </c>
      <c r="K16" s="21" t="s">
        <v>150</v>
      </c>
      <c r="L16" s="7">
        <v>36</v>
      </c>
      <c r="M16" s="7">
        <v>11</v>
      </c>
      <c r="N16" s="7">
        <v>13</v>
      </c>
      <c r="O16" s="7">
        <v>4</v>
      </c>
      <c r="P16" s="7">
        <v>7</v>
      </c>
      <c r="Q16" s="7">
        <v>9</v>
      </c>
      <c r="R16" s="7">
        <v>5</v>
      </c>
      <c r="S16" s="8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6" customFormat="1" ht="12.75" customHeight="1" x14ac:dyDescent="0.25">
      <c r="A17" s="16" t="s">
        <v>76</v>
      </c>
      <c r="B17" s="17" t="s">
        <v>106</v>
      </c>
      <c r="C17" s="17" t="s">
        <v>46</v>
      </c>
      <c r="D17" s="19">
        <v>2258804</v>
      </c>
      <c r="E17" s="19">
        <v>1100000</v>
      </c>
      <c r="F17" s="20" t="s">
        <v>133</v>
      </c>
      <c r="G17" s="21" t="s">
        <v>150</v>
      </c>
      <c r="H17" s="22" t="s">
        <v>131</v>
      </c>
      <c r="I17" s="21" t="s">
        <v>151</v>
      </c>
      <c r="J17" s="20" t="s">
        <v>157</v>
      </c>
      <c r="K17" s="21" t="s">
        <v>150</v>
      </c>
      <c r="L17" s="7">
        <v>33</v>
      </c>
      <c r="M17" s="7">
        <v>12</v>
      </c>
      <c r="N17" s="7">
        <v>12</v>
      </c>
      <c r="O17" s="7">
        <v>5</v>
      </c>
      <c r="P17" s="7">
        <v>7</v>
      </c>
      <c r="Q17" s="7">
        <v>8</v>
      </c>
      <c r="R17" s="7">
        <v>4</v>
      </c>
      <c r="S17" s="8">
        <f>SUM(L17:R17)</f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6" customFormat="1" ht="12.75" customHeight="1" x14ac:dyDescent="0.25">
      <c r="A18" s="16" t="s">
        <v>77</v>
      </c>
      <c r="B18" s="17" t="s">
        <v>107</v>
      </c>
      <c r="C18" s="17" t="s">
        <v>47</v>
      </c>
      <c r="D18" s="19">
        <v>2502000</v>
      </c>
      <c r="E18" s="19">
        <v>1250000</v>
      </c>
      <c r="F18" s="20" t="s">
        <v>134</v>
      </c>
      <c r="G18" s="21" t="s">
        <v>150</v>
      </c>
      <c r="H18" s="22" t="s">
        <v>144</v>
      </c>
      <c r="I18" s="21" t="s">
        <v>150</v>
      </c>
      <c r="J18" s="23" t="s">
        <v>163</v>
      </c>
      <c r="K18" s="21" t="s">
        <v>151</v>
      </c>
      <c r="L18" s="7">
        <v>25</v>
      </c>
      <c r="M18" s="7">
        <v>11</v>
      </c>
      <c r="N18" s="7">
        <v>10</v>
      </c>
      <c r="O18" s="7">
        <v>5</v>
      </c>
      <c r="P18" s="7">
        <v>6</v>
      </c>
      <c r="Q18" s="7">
        <v>8</v>
      </c>
      <c r="R18" s="7">
        <v>3</v>
      </c>
      <c r="S18" s="8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6" customFormat="1" x14ac:dyDescent="0.25">
      <c r="A19" s="16" t="s">
        <v>78</v>
      </c>
      <c r="B19" s="17" t="s">
        <v>108</v>
      </c>
      <c r="C19" s="17" t="s">
        <v>48</v>
      </c>
      <c r="D19" s="19">
        <v>1889410</v>
      </c>
      <c r="E19" s="19">
        <v>900000</v>
      </c>
      <c r="F19" s="20" t="s">
        <v>135</v>
      </c>
      <c r="G19" s="21" t="s">
        <v>150</v>
      </c>
      <c r="H19" s="22" t="s">
        <v>133</v>
      </c>
      <c r="I19" s="21" t="s">
        <v>150</v>
      </c>
      <c r="J19" s="20" t="s">
        <v>158</v>
      </c>
      <c r="K19" s="21" t="s">
        <v>150</v>
      </c>
      <c r="L19" s="7">
        <v>34</v>
      </c>
      <c r="M19" s="7">
        <v>11</v>
      </c>
      <c r="N19" s="7">
        <v>12</v>
      </c>
      <c r="O19" s="7">
        <v>5</v>
      </c>
      <c r="P19" s="7">
        <v>8</v>
      </c>
      <c r="Q19" s="7">
        <v>8</v>
      </c>
      <c r="R19" s="7">
        <v>2</v>
      </c>
      <c r="S19" s="8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6" customFormat="1" ht="12.75" customHeight="1" x14ac:dyDescent="0.25">
      <c r="A20" s="16" t="s">
        <v>79</v>
      </c>
      <c r="B20" s="17" t="s">
        <v>109</v>
      </c>
      <c r="C20" s="17" t="s">
        <v>49</v>
      </c>
      <c r="D20" s="19">
        <v>1752500</v>
      </c>
      <c r="E20" s="19">
        <v>800000</v>
      </c>
      <c r="F20" s="20" t="s">
        <v>133</v>
      </c>
      <c r="G20" s="21" t="s">
        <v>150</v>
      </c>
      <c r="H20" s="22" t="s">
        <v>146</v>
      </c>
      <c r="I20" s="21" t="s">
        <v>150</v>
      </c>
      <c r="J20" s="20" t="s">
        <v>159</v>
      </c>
      <c r="K20" s="21" t="s">
        <v>151</v>
      </c>
      <c r="L20" s="7">
        <v>18</v>
      </c>
      <c r="M20" s="7">
        <v>9</v>
      </c>
      <c r="N20" s="7">
        <v>9</v>
      </c>
      <c r="O20" s="7">
        <v>4</v>
      </c>
      <c r="P20" s="7">
        <v>6</v>
      </c>
      <c r="Q20" s="7">
        <v>4</v>
      </c>
      <c r="R20" s="7">
        <v>2</v>
      </c>
      <c r="S20" s="8">
        <f t="shared" si="0"/>
        <v>52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6" customFormat="1" ht="12.75" customHeight="1" x14ac:dyDescent="0.25">
      <c r="A21" s="16" t="s">
        <v>80</v>
      </c>
      <c r="B21" s="17" t="s">
        <v>110</v>
      </c>
      <c r="C21" s="17" t="s">
        <v>50</v>
      </c>
      <c r="D21" s="19">
        <v>948650</v>
      </c>
      <c r="E21" s="19">
        <v>600000</v>
      </c>
      <c r="F21" s="20" t="s">
        <v>136</v>
      </c>
      <c r="G21" s="21" t="s">
        <v>150</v>
      </c>
      <c r="H21" s="22" t="s">
        <v>133</v>
      </c>
      <c r="I21" s="21" t="s">
        <v>150</v>
      </c>
      <c r="J21" s="20" t="s">
        <v>160</v>
      </c>
      <c r="K21" s="21" t="s">
        <v>150</v>
      </c>
      <c r="L21" s="7">
        <v>33</v>
      </c>
      <c r="M21" s="7">
        <v>10</v>
      </c>
      <c r="N21" s="7">
        <v>12</v>
      </c>
      <c r="O21" s="7">
        <v>5</v>
      </c>
      <c r="P21" s="7">
        <v>8</v>
      </c>
      <c r="Q21" s="7">
        <v>8</v>
      </c>
      <c r="R21" s="7">
        <v>5</v>
      </c>
      <c r="S21" s="8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6" customFormat="1" ht="13.5" customHeight="1" x14ac:dyDescent="0.25">
      <c r="A22" s="16" t="s">
        <v>81</v>
      </c>
      <c r="B22" s="17" t="s">
        <v>111</v>
      </c>
      <c r="C22" s="17" t="s">
        <v>51</v>
      </c>
      <c r="D22" s="19">
        <v>1665000</v>
      </c>
      <c r="E22" s="19">
        <v>830000</v>
      </c>
      <c r="F22" s="20" t="s">
        <v>137</v>
      </c>
      <c r="G22" s="21" t="s">
        <v>150</v>
      </c>
      <c r="H22" s="22" t="s">
        <v>144</v>
      </c>
      <c r="I22" s="21" t="s">
        <v>150</v>
      </c>
      <c r="J22" s="20" t="s">
        <v>161</v>
      </c>
      <c r="K22" s="21" t="s">
        <v>151</v>
      </c>
      <c r="L22" s="7">
        <v>32</v>
      </c>
      <c r="M22" s="7">
        <v>11</v>
      </c>
      <c r="N22" s="7">
        <v>12</v>
      </c>
      <c r="O22" s="7">
        <v>5</v>
      </c>
      <c r="P22" s="7">
        <v>8</v>
      </c>
      <c r="Q22" s="7">
        <v>8</v>
      </c>
      <c r="R22" s="7">
        <v>4</v>
      </c>
      <c r="S22" s="8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6" customFormat="1" ht="12.75" customHeight="1" x14ac:dyDescent="0.25">
      <c r="A23" s="16" t="s">
        <v>82</v>
      </c>
      <c r="B23" s="17" t="s">
        <v>112</v>
      </c>
      <c r="C23" s="17" t="s">
        <v>52</v>
      </c>
      <c r="D23" s="19">
        <v>1065000</v>
      </c>
      <c r="E23" s="19">
        <v>520000</v>
      </c>
      <c r="F23" s="20" t="s">
        <v>136</v>
      </c>
      <c r="G23" s="21" t="s">
        <v>151</v>
      </c>
      <c r="H23" s="22" t="s">
        <v>146</v>
      </c>
      <c r="I23" s="21" t="s">
        <v>150</v>
      </c>
      <c r="J23" s="20" t="s">
        <v>161</v>
      </c>
      <c r="K23" s="21" t="s">
        <v>151</v>
      </c>
      <c r="L23" s="7">
        <v>34</v>
      </c>
      <c r="M23" s="7">
        <v>13</v>
      </c>
      <c r="N23" s="7">
        <v>13</v>
      </c>
      <c r="O23" s="7">
        <v>4</v>
      </c>
      <c r="P23" s="7">
        <v>8</v>
      </c>
      <c r="Q23" s="7">
        <v>7</v>
      </c>
      <c r="R23" s="7">
        <v>2</v>
      </c>
      <c r="S23" s="8">
        <f t="shared" si="0"/>
        <v>81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6" customFormat="1" ht="12.75" customHeight="1" x14ac:dyDescent="0.25">
      <c r="A24" s="16" t="s">
        <v>83</v>
      </c>
      <c r="B24" s="17" t="s">
        <v>113</v>
      </c>
      <c r="C24" s="17" t="s">
        <v>53</v>
      </c>
      <c r="D24" s="19">
        <v>1700000</v>
      </c>
      <c r="E24" s="19">
        <v>850000</v>
      </c>
      <c r="F24" s="20" t="s">
        <v>138</v>
      </c>
      <c r="G24" s="21" t="s">
        <v>151</v>
      </c>
      <c r="H24" s="22" t="s">
        <v>135</v>
      </c>
      <c r="I24" s="21" t="s">
        <v>150</v>
      </c>
      <c r="J24" s="20" t="s">
        <v>162</v>
      </c>
      <c r="K24" s="21" t="s">
        <v>150</v>
      </c>
      <c r="L24" s="7">
        <v>20</v>
      </c>
      <c r="M24" s="7">
        <v>12</v>
      </c>
      <c r="N24" s="7">
        <v>9</v>
      </c>
      <c r="O24" s="7">
        <v>4</v>
      </c>
      <c r="P24" s="7">
        <v>6</v>
      </c>
      <c r="Q24" s="7">
        <v>6</v>
      </c>
      <c r="R24" s="7">
        <v>2</v>
      </c>
      <c r="S24" s="8">
        <f t="shared" si="0"/>
        <v>59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6" customFormat="1" ht="12.75" customHeight="1" x14ac:dyDescent="0.25">
      <c r="A25" s="16" t="s">
        <v>84</v>
      </c>
      <c r="B25" s="17" t="s">
        <v>114</v>
      </c>
      <c r="C25" s="17" t="s">
        <v>54</v>
      </c>
      <c r="D25" s="19">
        <v>15000000</v>
      </c>
      <c r="E25" s="19">
        <v>5000000</v>
      </c>
      <c r="F25" s="20" t="s">
        <v>139</v>
      </c>
      <c r="G25" s="21" t="s">
        <v>151</v>
      </c>
      <c r="H25" s="22" t="s">
        <v>138</v>
      </c>
      <c r="I25" s="21" t="s">
        <v>150</v>
      </c>
      <c r="J25" s="20" t="s">
        <v>154</v>
      </c>
      <c r="K25" s="21" t="s">
        <v>151</v>
      </c>
      <c r="L25" s="7">
        <v>10</v>
      </c>
      <c r="M25" s="7">
        <v>8</v>
      </c>
      <c r="N25" s="7">
        <v>2</v>
      </c>
      <c r="O25" s="7">
        <v>2</v>
      </c>
      <c r="P25" s="7">
        <v>1</v>
      </c>
      <c r="Q25" s="7">
        <v>2</v>
      </c>
      <c r="R25" s="7">
        <v>2</v>
      </c>
      <c r="S25" s="8">
        <f t="shared" si="0"/>
        <v>27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6" customFormat="1" ht="12.75" customHeight="1" x14ac:dyDescent="0.25">
      <c r="A26" s="16" t="s">
        <v>85</v>
      </c>
      <c r="B26" s="17" t="s">
        <v>115</v>
      </c>
      <c r="C26" s="17" t="s">
        <v>55</v>
      </c>
      <c r="D26" s="19">
        <v>1550000</v>
      </c>
      <c r="E26" s="19">
        <v>500000</v>
      </c>
      <c r="F26" s="20" t="s">
        <v>140</v>
      </c>
      <c r="G26" s="21" t="s">
        <v>151</v>
      </c>
      <c r="H26" s="22" t="s">
        <v>139</v>
      </c>
      <c r="I26" s="21" t="s">
        <v>150</v>
      </c>
      <c r="J26" s="20" t="s">
        <v>155</v>
      </c>
      <c r="K26" s="21" t="s">
        <v>150</v>
      </c>
      <c r="L26" s="7">
        <v>20</v>
      </c>
      <c r="M26" s="7">
        <v>10</v>
      </c>
      <c r="N26" s="7">
        <v>9</v>
      </c>
      <c r="O26" s="7">
        <v>4</v>
      </c>
      <c r="P26" s="7">
        <v>7</v>
      </c>
      <c r="Q26" s="7">
        <v>5</v>
      </c>
      <c r="R26" s="7">
        <v>2</v>
      </c>
      <c r="S26" s="8">
        <f t="shared" si="0"/>
        <v>57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6" customFormat="1" x14ac:dyDescent="0.25">
      <c r="A27" s="16" t="s">
        <v>86</v>
      </c>
      <c r="B27" s="17" t="s">
        <v>116</v>
      </c>
      <c r="C27" s="17" t="s">
        <v>56</v>
      </c>
      <c r="D27" s="19">
        <v>2389500</v>
      </c>
      <c r="E27" s="19">
        <v>1100000</v>
      </c>
      <c r="F27" s="20" t="s">
        <v>137</v>
      </c>
      <c r="G27" s="21" t="s">
        <v>150</v>
      </c>
      <c r="H27" s="22" t="s">
        <v>140</v>
      </c>
      <c r="I27" s="21" t="s">
        <v>150</v>
      </c>
      <c r="J27" s="20" t="s">
        <v>156</v>
      </c>
      <c r="K27" s="21" t="s">
        <v>150</v>
      </c>
      <c r="L27" s="7">
        <v>40</v>
      </c>
      <c r="M27" s="7">
        <v>15</v>
      </c>
      <c r="N27" s="7">
        <v>14</v>
      </c>
      <c r="O27" s="7">
        <v>5</v>
      </c>
      <c r="P27" s="7">
        <v>7</v>
      </c>
      <c r="Q27" s="7">
        <v>9</v>
      </c>
      <c r="R27" s="7">
        <v>3</v>
      </c>
      <c r="S27" s="8">
        <f t="shared" si="0"/>
        <v>93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6" customFormat="1" ht="12.75" customHeight="1" x14ac:dyDescent="0.25">
      <c r="A28" s="16" t="s">
        <v>87</v>
      </c>
      <c r="B28" s="17" t="s">
        <v>117</v>
      </c>
      <c r="C28" s="17" t="s">
        <v>57</v>
      </c>
      <c r="D28" s="19">
        <v>1725000</v>
      </c>
      <c r="E28" s="19">
        <v>1275000</v>
      </c>
      <c r="F28" s="20" t="s">
        <v>141</v>
      </c>
      <c r="G28" s="21" t="s">
        <v>151</v>
      </c>
      <c r="H28" s="22" t="s">
        <v>142</v>
      </c>
      <c r="I28" s="21" t="s">
        <v>151</v>
      </c>
      <c r="J28" s="20" t="s">
        <v>157</v>
      </c>
      <c r="K28" s="21" t="s">
        <v>150</v>
      </c>
      <c r="L28" s="7">
        <v>10</v>
      </c>
      <c r="M28" s="7">
        <v>9</v>
      </c>
      <c r="N28" s="7">
        <v>9</v>
      </c>
      <c r="O28" s="7">
        <v>3</v>
      </c>
      <c r="P28" s="7">
        <v>5</v>
      </c>
      <c r="Q28" s="7">
        <v>2</v>
      </c>
      <c r="R28" s="7">
        <v>3</v>
      </c>
      <c r="S28" s="8">
        <f t="shared" si="0"/>
        <v>41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6" customFormat="1" ht="12.75" customHeight="1" x14ac:dyDescent="0.25">
      <c r="A29" s="16" t="s">
        <v>88</v>
      </c>
      <c r="B29" s="17" t="s">
        <v>118</v>
      </c>
      <c r="C29" s="17" t="s">
        <v>58</v>
      </c>
      <c r="D29" s="19">
        <v>1546000</v>
      </c>
      <c r="E29" s="19">
        <v>700000</v>
      </c>
      <c r="F29" s="20" t="s">
        <v>142</v>
      </c>
      <c r="G29" s="21" t="s">
        <v>151</v>
      </c>
      <c r="H29" s="22" t="s">
        <v>149</v>
      </c>
      <c r="I29" s="21" t="s">
        <v>150</v>
      </c>
      <c r="J29" s="23" t="s">
        <v>163</v>
      </c>
      <c r="K29" s="21" t="s">
        <v>151</v>
      </c>
      <c r="L29" s="7">
        <v>28</v>
      </c>
      <c r="M29" s="7">
        <v>10</v>
      </c>
      <c r="N29" s="7">
        <v>12</v>
      </c>
      <c r="O29" s="7">
        <v>4</v>
      </c>
      <c r="P29" s="7">
        <v>7</v>
      </c>
      <c r="Q29" s="7">
        <v>7</v>
      </c>
      <c r="R29" s="7">
        <v>3</v>
      </c>
      <c r="S29" s="8">
        <f t="shared" si="0"/>
        <v>71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6" customFormat="1" ht="12.75" customHeight="1" x14ac:dyDescent="0.25">
      <c r="A30" s="16" t="s">
        <v>89</v>
      </c>
      <c r="B30" s="17" t="s">
        <v>119</v>
      </c>
      <c r="C30" s="17" t="s">
        <v>59</v>
      </c>
      <c r="D30" s="19">
        <v>1335500</v>
      </c>
      <c r="E30" s="19">
        <v>650000</v>
      </c>
      <c r="F30" s="20" t="s">
        <v>143</v>
      </c>
      <c r="G30" s="21" t="s">
        <v>152</v>
      </c>
      <c r="H30" s="22" t="s">
        <v>135</v>
      </c>
      <c r="I30" s="21" t="s">
        <v>150</v>
      </c>
      <c r="J30" s="20" t="s">
        <v>158</v>
      </c>
      <c r="K30" s="21" t="s">
        <v>150</v>
      </c>
      <c r="L30" s="7">
        <v>15</v>
      </c>
      <c r="M30" s="7">
        <v>9</v>
      </c>
      <c r="N30" s="7">
        <v>9</v>
      </c>
      <c r="O30" s="7">
        <v>4</v>
      </c>
      <c r="P30" s="7">
        <v>4</v>
      </c>
      <c r="Q30" s="7">
        <v>6</v>
      </c>
      <c r="R30" s="7">
        <v>4</v>
      </c>
      <c r="S30" s="8">
        <f t="shared" si="0"/>
        <v>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6" customFormat="1" ht="12.75" customHeight="1" x14ac:dyDescent="0.25">
      <c r="A31" s="16" t="s">
        <v>90</v>
      </c>
      <c r="B31" s="17" t="s">
        <v>120</v>
      </c>
      <c r="C31" s="17" t="s">
        <v>60</v>
      </c>
      <c r="D31" s="19">
        <v>2577500</v>
      </c>
      <c r="E31" s="19">
        <v>900000</v>
      </c>
      <c r="F31" s="20" t="s">
        <v>144</v>
      </c>
      <c r="G31" s="21" t="s">
        <v>150</v>
      </c>
      <c r="H31" s="22" t="s">
        <v>143</v>
      </c>
      <c r="I31" s="21" t="s">
        <v>152</v>
      </c>
      <c r="J31" s="20" t="s">
        <v>159</v>
      </c>
      <c r="K31" s="21" t="s">
        <v>150</v>
      </c>
      <c r="L31" s="7">
        <v>38</v>
      </c>
      <c r="M31" s="7">
        <v>12</v>
      </c>
      <c r="N31" s="7">
        <v>13</v>
      </c>
      <c r="O31" s="7">
        <v>5</v>
      </c>
      <c r="P31" s="7">
        <v>8</v>
      </c>
      <c r="Q31" s="7">
        <v>9</v>
      </c>
      <c r="R31" s="7">
        <v>5</v>
      </c>
      <c r="S31" s="8">
        <f t="shared" si="0"/>
        <v>90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6" customFormat="1" ht="13.15" customHeight="1" x14ac:dyDescent="0.25">
      <c r="A32" s="16" t="s">
        <v>91</v>
      </c>
      <c r="B32" s="17" t="s">
        <v>119</v>
      </c>
      <c r="C32" s="17" t="s">
        <v>61</v>
      </c>
      <c r="D32" s="19">
        <v>976250</v>
      </c>
      <c r="E32" s="19">
        <v>480000</v>
      </c>
      <c r="F32" s="20" t="s">
        <v>145</v>
      </c>
      <c r="G32" s="21" t="s">
        <v>150</v>
      </c>
      <c r="H32" s="22" t="s">
        <v>130</v>
      </c>
      <c r="I32" s="21" t="s">
        <v>150</v>
      </c>
      <c r="J32" s="20" t="s">
        <v>160</v>
      </c>
      <c r="K32" s="21" t="s">
        <v>150</v>
      </c>
      <c r="L32" s="7">
        <v>15</v>
      </c>
      <c r="M32" s="7">
        <v>9</v>
      </c>
      <c r="N32" s="7">
        <v>8</v>
      </c>
      <c r="O32" s="7">
        <v>4</v>
      </c>
      <c r="P32" s="7">
        <v>7</v>
      </c>
      <c r="Q32" s="7">
        <v>4</v>
      </c>
      <c r="R32" s="7">
        <v>4</v>
      </c>
      <c r="S32" s="8">
        <f t="shared" si="0"/>
        <v>51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6" customFormat="1" ht="12.75" customHeight="1" x14ac:dyDescent="0.25">
      <c r="A33" s="16" t="s">
        <v>92</v>
      </c>
      <c r="B33" s="17" t="s">
        <v>121</v>
      </c>
      <c r="C33" s="17" t="s">
        <v>62</v>
      </c>
      <c r="D33" s="19">
        <v>1843400</v>
      </c>
      <c r="E33" s="19">
        <v>970000</v>
      </c>
      <c r="F33" s="20" t="s">
        <v>138</v>
      </c>
      <c r="G33" s="21" t="s">
        <v>151</v>
      </c>
      <c r="H33" s="22" t="s">
        <v>136</v>
      </c>
      <c r="I33" s="21" t="s">
        <v>151</v>
      </c>
      <c r="J33" s="20" t="s">
        <v>162</v>
      </c>
      <c r="K33" s="21" t="s">
        <v>150</v>
      </c>
      <c r="L33" s="7">
        <v>35</v>
      </c>
      <c r="M33" s="7">
        <v>13</v>
      </c>
      <c r="N33" s="7">
        <v>13</v>
      </c>
      <c r="O33" s="7">
        <v>5</v>
      </c>
      <c r="P33" s="7">
        <v>8</v>
      </c>
      <c r="Q33" s="7">
        <v>9</v>
      </c>
      <c r="R33" s="7">
        <v>4</v>
      </c>
      <c r="S33" s="8">
        <f t="shared" si="0"/>
        <v>87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6" customFormat="1" ht="12.4" customHeight="1" x14ac:dyDescent="0.25">
      <c r="A34" s="16" t="s">
        <v>93</v>
      </c>
      <c r="B34" s="17" t="s">
        <v>122</v>
      </c>
      <c r="C34" s="17" t="s">
        <v>63</v>
      </c>
      <c r="D34" s="19">
        <v>933000</v>
      </c>
      <c r="E34" s="19">
        <v>708000</v>
      </c>
      <c r="F34" s="20" t="s">
        <v>146</v>
      </c>
      <c r="G34" s="21" t="s">
        <v>150</v>
      </c>
      <c r="H34" s="22" t="s">
        <v>137</v>
      </c>
      <c r="I34" s="21" t="s">
        <v>150</v>
      </c>
      <c r="J34" s="24"/>
      <c r="K34" s="21"/>
      <c r="L34" s="7">
        <v>29</v>
      </c>
      <c r="M34" s="7">
        <v>10</v>
      </c>
      <c r="N34" s="7">
        <v>12</v>
      </c>
      <c r="O34" s="7">
        <v>4</v>
      </c>
      <c r="P34" s="7">
        <v>8</v>
      </c>
      <c r="Q34" s="7">
        <v>8</v>
      </c>
      <c r="R34" s="7">
        <v>4</v>
      </c>
      <c r="S34" s="8">
        <f t="shared" si="0"/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6" customFormat="1" ht="12.75" customHeight="1" x14ac:dyDescent="0.25">
      <c r="A35" s="16" t="s">
        <v>94</v>
      </c>
      <c r="B35" s="17" t="s">
        <v>121</v>
      </c>
      <c r="C35" s="17" t="s">
        <v>64</v>
      </c>
      <c r="D35" s="19">
        <v>987000</v>
      </c>
      <c r="E35" s="19">
        <v>750000</v>
      </c>
      <c r="F35" s="20" t="s">
        <v>147</v>
      </c>
      <c r="G35" s="21" t="s">
        <v>150</v>
      </c>
      <c r="H35" s="22" t="s">
        <v>141</v>
      </c>
      <c r="I35" s="21" t="s">
        <v>150</v>
      </c>
      <c r="J35" s="20" t="s">
        <v>162</v>
      </c>
      <c r="K35" s="21" t="s">
        <v>150</v>
      </c>
      <c r="L35" s="7">
        <v>32</v>
      </c>
      <c r="M35" s="7">
        <v>10</v>
      </c>
      <c r="N35" s="7">
        <v>12</v>
      </c>
      <c r="O35" s="7">
        <v>5</v>
      </c>
      <c r="P35" s="7">
        <v>8</v>
      </c>
      <c r="Q35" s="7">
        <v>9</v>
      </c>
      <c r="R35" s="7">
        <v>4</v>
      </c>
      <c r="S35" s="8">
        <f>SUM(L35:R35)</f>
        <v>80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6" customFormat="1" ht="12.75" customHeight="1" x14ac:dyDescent="0.25">
      <c r="A36" s="16" t="s">
        <v>95</v>
      </c>
      <c r="B36" s="17" t="s">
        <v>123</v>
      </c>
      <c r="C36" s="17" t="s">
        <v>65</v>
      </c>
      <c r="D36" s="19">
        <v>3003000</v>
      </c>
      <c r="E36" s="19">
        <v>520000</v>
      </c>
      <c r="F36" s="20" t="s">
        <v>148</v>
      </c>
      <c r="G36" s="21" t="s">
        <v>151</v>
      </c>
      <c r="H36" s="22" t="s">
        <v>147</v>
      </c>
      <c r="I36" s="21" t="s">
        <v>150</v>
      </c>
      <c r="J36" s="20" t="s">
        <v>154</v>
      </c>
      <c r="K36" s="21" t="s">
        <v>150</v>
      </c>
      <c r="L36" s="7">
        <v>10</v>
      </c>
      <c r="M36" s="7">
        <v>9</v>
      </c>
      <c r="N36" s="7">
        <v>9</v>
      </c>
      <c r="O36" s="7">
        <v>4</v>
      </c>
      <c r="P36" s="7">
        <v>5</v>
      </c>
      <c r="Q36" s="7">
        <v>3</v>
      </c>
      <c r="R36" s="7">
        <v>5</v>
      </c>
      <c r="S36" s="8">
        <f t="shared" si="0"/>
        <v>45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6" customFormat="1" ht="12.75" customHeight="1" x14ac:dyDescent="0.25">
      <c r="A37" s="16" t="s">
        <v>96</v>
      </c>
      <c r="B37" s="17" t="s">
        <v>122</v>
      </c>
      <c r="C37" s="17" t="s">
        <v>66</v>
      </c>
      <c r="D37" s="19">
        <v>910750</v>
      </c>
      <c r="E37" s="19">
        <v>640000</v>
      </c>
      <c r="F37" s="20" t="s">
        <v>149</v>
      </c>
      <c r="G37" s="21" t="s">
        <v>150</v>
      </c>
      <c r="H37" s="22" t="s">
        <v>132</v>
      </c>
      <c r="I37" s="21" t="s">
        <v>150</v>
      </c>
      <c r="J37" s="20" t="s">
        <v>155</v>
      </c>
      <c r="K37" s="21" t="s">
        <v>150</v>
      </c>
      <c r="L37" s="7">
        <v>33</v>
      </c>
      <c r="M37" s="7">
        <v>10</v>
      </c>
      <c r="N37" s="7">
        <v>12</v>
      </c>
      <c r="O37" s="7">
        <v>5</v>
      </c>
      <c r="P37" s="7">
        <v>7</v>
      </c>
      <c r="Q37" s="7">
        <v>9</v>
      </c>
      <c r="R37" s="7">
        <v>4</v>
      </c>
      <c r="S37" s="8">
        <f t="shared" si="0"/>
        <v>80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6" customFormat="1" ht="12.75" customHeight="1" x14ac:dyDescent="0.25">
      <c r="A38" s="16" t="s">
        <v>97</v>
      </c>
      <c r="B38" s="17" t="s">
        <v>124</v>
      </c>
      <c r="C38" s="17" t="s">
        <v>67</v>
      </c>
      <c r="D38" s="19">
        <v>2400720</v>
      </c>
      <c r="E38" s="19">
        <v>1100000</v>
      </c>
      <c r="F38" s="20" t="s">
        <v>130</v>
      </c>
      <c r="G38" s="21" t="s">
        <v>151</v>
      </c>
      <c r="H38" s="22" t="s">
        <v>138</v>
      </c>
      <c r="I38" s="21" t="s">
        <v>150</v>
      </c>
      <c r="J38" s="20" t="s">
        <v>156</v>
      </c>
      <c r="K38" s="21" t="s">
        <v>150</v>
      </c>
      <c r="L38" s="7">
        <v>35</v>
      </c>
      <c r="M38" s="7">
        <v>12</v>
      </c>
      <c r="N38" s="7">
        <v>13</v>
      </c>
      <c r="O38" s="7">
        <v>5</v>
      </c>
      <c r="P38" s="7">
        <v>8</v>
      </c>
      <c r="Q38" s="7">
        <v>8</v>
      </c>
      <c r="R38" s="7">
        <v>4</v>
      </c>
      <c r="S38" s="8">
        <f t="shared" si="0"/>
        <v>85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6" customFormat="1" ht="12.75" customHeight="1" x14ac:dyDescent="0.25">
      <c r="A39" s="16" t="s">
        <v>98</v>
      </c>
      <c r="B39" s="17" t="s">
        <v>125</v>
      </c>
      <c r="C39" s="17" t="s">
        <v>68</v>
      </c>
      <c r="D39" s="19">
        <v>1950000</v>
      </c>
      <c r="E39" s="19">
        <v>1100000</v>
      </c>
      <c r="F39" s="20" t="s">
        <v>131</v>
      </c>
      <c r="G39" s="21" t="s">
        <v>151</v>
      </c>
      <c r="H39" s="22" t="s">
        <v>153</v>
      </c>
      <c r="I39" s="21" t="s">
        <v>151</v>
      </c>
      <c r="J39" s="20" t="s">
        <v>157</v>
      </c>
      <c r="K39" s="21" t="s">
        <v>150</v>
      </c>
      <c r="L39" s="7">
        <v>33</v>
      </c>
      <c r="M39" s="7">
        <v>10</v>
      </c>
      <c r="N39" s="7">
        <v>12</v>
      </c>
      <c r="O39" s="7">
        <v>5</v>
      </c>
      <c r="P39" s="7">
        <v>9</v>
      </c>
      <c r="Q39" s="7">
        <v>9</v>
      </c>
      <c r="R39" s="7">
        <v>2</v>
      </c>
      <c r="S39" s="8">
        <f t="shared" si="0"/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6" customFormat="1" x14ac:dyDescent="0.25">
      <c r="A40" s="16" t="s">
        <v>99</v>
      </c>
      <c r="B40" s="17" t="s">
        <v>126</v>
      </c>
      <c r="C40" s="17" t="s">
        <v>69</v>
      </c>
      <c r="D40" s="19">
        <v>1544000</v>
      </c>
      <c r="E40" s="19">
        <v>800000</v>
      </c>
      <c r="F40" s="20" t="s">
        <v>132</v>
      </c>
      <c r="G40" s="21" t="s">
        <v>150</v>
      </c>
      <c r="H40" s="22" t="s">
        <v>131</v>
      </c>
      <c r="I40" s="21" t="s">
        <v>150</v>
      </c>
      <c r="J40" s="23" t="s">
        <v>164</v>
      </c>
      <c r="K40" s="21" t="s">
        <v>151</v>
      </c>
      <c r="L40" s="7">
        <v>35</v>
      </c>
      <c r="M40" s="7">
        <v>13</v>
      </c>
      <c r="N40" s="7">
        <v>12</v>
      </c>
      <c r="O40" s="7">
        <v>5</v>
      </c>
      <c r="P40" s="7">
        <v>7</v>
      </c>
      <c r="Q40" s="7">
        <v>8</v>
      </c>
      <c r="R40" s="7">
        <v>2</v>
      </c>
      <c r="S40" s="8">
        <f t="shared" si="0"/>
        <v>82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6" customFormat="1" ht="12.75" customHeight="1" x14ac:dyDescent="0.25">
      <c r="A41" s="16" t="s">
        <v>100</v>
      </c>
      <c r="B41" s="17" t="s">
        <v>127</v>
      </c>
      <c r="C41" s="17" t="s">
        <v>70</v>
      </c>
      <c r="D41" s="19">
        <v>1940000</v>
      </c>
      <c r="E41" s="19">
        <v>800000</v>
      </c>
      <c r="F41" s="20" t="s">
        <v>139</v>
      </c>
      <c r="G41" s="21" t="s">
        <v>150</v>
      </c>
      <c r="H41" s="22" t="s">
        <v>140</v>
      </c>
      <c r="I41" s="21" t="s">
        <v>151</v>
      </c>
      <c r="J41" s="20" t="s">
        <v>158</v>
      </c>
      <c r="K41" s="21" t="s">
        <v>151</v>
      </c>
      <c r="L41" s="7">
        <v>25</v>
      </c>
      <c r="M41" s="7">
        <v>11</v>
      </c>
      <c r="N41" s="7">
        <v>10</v>
      </c>
      <c r="O41" s="7">
        <v>5</v>
      </c>
      <c r="P41" s="7">
        <v>7</v>
      </c>
      <c r="Q41" s="7">
        <v>7</v>
      </c>
      <c r="R41" s="7">
        <v>3</v>
      </c>
      <c r="S41" s="8">
        <f t="shared" si="0"/>
        <v>68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s="6" customFormat="1" ht="12.75" customHeight="1" x14ac:dyDescent="0.25">
      <c r="A42" s="16" t="s">
        <v>101</v>
      </c>
      <c r="B42" s="17" t="s">
        <v>128</v>
      </c>
      <c r="C42" s="17" t="s">
        <v>71</v>
      </c>
      <c r="D42" s="19">
        <v>1800000</v>
      </c>
      <c r="E42" s="19">
        <v>800000</v>
      </c>
      <c r="F42" s="20" t="s">
        <v>134</v>
      </c>
      <c r="G42" s="21" t="s">
        <v>150</v>
      </c>
      <c r="H42" s="22" t="s">
        <v>148</v>
      </c>
      <c r="I42" s="21" t="s">
        <v>150</v>
      </c>
      <c r="J42" s="20" t="s">
        <v>159</v>
      </c>
      <c r="K42" s="21" t="s">
        <v>150</v>
      </c>
      <c r="L42" s="7">
        <v>36</v>
      </c>
      <c r="M42" s="7">
        <v>10</v>
      </c>
      <c r="N42" s="7">
        <v>13</v>
      </c>
      <c r="O42" s="7">
        <v>5</v>
      </c>
      <c r="P42" s="7">
        <v>8</v>
      </c>
      <c r="Q42" s="7">
        <v>9</v>
      </c>
      <c r="R42" s="7">
        <v>4</v>
      </c>
      <c r="S42" s="8">
        <f t="shared" si="0"/>
        <v>85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s="6" customFormat="1" ht="12.75" customHeight="1" x14ac:dyDescent="0.25">
      <c r="A43" s="16" t="s">
        <v>102</v>
      </c>
      <c r="B43" s="17" t="s">
        <v>129</v>
      </c>
      <c r="C43" s="18" t="s">
        <v>72</v>
      </c>
      <c r="D43" s="25">
        <v>1007220</v>
      </c>
      <c r="E43" s="59">
        <v>500000</v>
      </c>
      <c r="F43" s="26" t="s">
        <v>135</v>
      </c>
      <c r="G43" s="27" t="s">
        <v>150</v>
      </c>
      <c r="H43" s="28" t="s">
        <v>139</v>
      </c>
      <c r="I43" s="29" t="s">
        <v>150</v>
      </c>
      <c r="J43" s="26" t="s">
        <v>160</v>
      </c>
      <c r="K43" s="27" t="s">
        <v>151</v>
      </c>
      <c r="L43" s="11">
        <v>28</v>
      </c>
      <c r="M43" s="7">
        <v>12</v>
      </c>
      <c r="N43" s="7">
        <v>10</v>
      </c>
      <c r="O43" s="7">
        <v>4</v>
      </c>
      <c r="P43" s="7">
        <v>7</v>
      </c>
      <c r="Q43" s="7">
        <v>8</v>
      </c>
      <c r="R43" s="7">
        <v>2</v>
      </c>
      <c r="S43" s="8">
        <f t="shared" si="0"/>
        <v>71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x14ac:dyDescent="0.25">
      <c r="D44" s="10">
        <f>SUM(D14:D43)</f>
        <v>64853904</v>
      </c>
      <c r="E44" s="10">
        <f>SUM(E14:E43)</f>
        <v>28843000</v>
      </c>
      <c r="F44" s="9"/>
    </row>
    <row r="45" spans="1:56" x14ac:dyDescent="0.25">
      <c r="E45" s="9"/>
      <c r="F45" s="9"/>
      <c r="G45" s="9"/>
      <c r="H45" s="9"/>
    </row>
  </sheetData>
  <mergeCells count="21">
    <mergeCell ref="A11:A13"/>
    <mergeCell ref="B11:B13"/>
    <mergeCell ref="C11:C13"/>
    <mergeCell ref="D11:D13"/>
    <mergeCell ref="E11:E13"/>
    <mergeCell ref="N11:N12"/>
    <mergeCell ref="D3:K3"/>
    <mergeCell ref="D4:K4"/>
    <mergeCell ref="D5:K5"/>
    <mergeCell ref="D6:K6"/>
    <mergeCell ref="D9:K9"/>
    <mergeCell ref="F11:G12"/>
    <mergeCell ref="H11:I12"/>
    <mergeCell ref="J11:K12"/>
    <mergeCell ref="L11:L12"/>
    <mergeCell ref="M11:M12"/>
    <mergeCell ref="O11:O12"/>
    <mergeCell ref="P11:P12"/>
    <mergeCell ref="Q11:Q12"/>
    <mergeCell ref="R11:R12"/>
    <mergeCell ref="S11:S12"/>
  </mergeCells>
  <dataValidations count="4">
    <dataValidation type="decimal" operator="lessThanOrEqual" allowBlank="1" showInputMessage="1" showErrorMessage="1" error="max. 5" sqref="O14:O43 R14:R43" xr:uid="{C3CD1873-08B3-48D8-A682-D243220E9C9C}">
      <formula1>5</formula1>
    </dataValidation>
    <dataValidation type="decimal" operator="lessThanOrEqual" allowBlank="1" showInputMessage="1" showErrorMessage="1" error="max. 10" sqref="P14:Q43" xr:uid="{0CF84DCB-FCCC-4E68-A66D-5B5790349A2A}">
      <formula1>10</formula1>
    </dataValidation>
    <dataValidation type="decimal" operator="lessThanOrEqual" allowBlank="1" showInputMessage="1" showErrorMessage="1" error="max. 15" sqref="M14:N43" xr:uid="{2AEA73FB-E7A7-4D17-AC78-DC586F9D7BF4}">
      <formula1>15</formula1>
    </dataValidation>
    <dataValidation type="decimal" operator="lessThanOrEqual" allowBlank="1" showInputMessage="1" showErrorMessage="1" error="max. 40" sqref="L14:L43" xr:uid="{05A59749-A1EE-42FC-A6EC-EB48F00C795F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1FCDD-F9D6-4622-BA7E-11CE14A6EADD}">
  <dimension ref="A1:BD45"/>
  <sheetViews>
    <sheetView workbookViewId="0"/>
  </sheetViews>
  <sheetFormatPr defaultColWidth="9.28515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6384" width="9.28515625" style="2"/>
  </cols>
  <sheetData>
    <row r="1" spans="1:56" ht="38.25" customHeight="1" x14ac:dyDescent="0.25">
      <c r="A1" s="1" t="s">
        <v>36</v>
      </c>
    </row>
    <row r="2" spans="1:56" ht="12.75" x14ac:dyDescent="0.25">
      <c r="A2" s="4" t="s">
        <v>179</v>
      </c>
      <c r="D2" s="4" t="s">
        <v>25</v>
      </c>
    </row>
    <row r="3" spans="1:56" ht="12.75" x14ac:dyDescent="0.25">
      <c r="A3" s="4" t="s">
        <v>180</v>
      </c>
      <c r="D3" s="54" t="s">
        <v>37</v>
      </c>
      <c r="E3" s="54"/>
      <c r="F3" s="54"/>
      <c r="G3" s="54"/>
      <c r="H3" s="54"/>
      <c r="I3" s="54"/>
      <c r="J3" s="54"/>
      <c r="K3" s="54"/>
    </row>
    <row r="4" spans="1:56" ht="25.9" customHeight="1" x14ac:dyDescent="0.25">
      <c r="A4" s="4" t="s">
        <v>181</v>
      </c>
      <c r="D4" s="54" t="s">
        <v>38</v>
      </c>
      <c r="E4" s="54"/>
      <c r="F4" s="54"/>
      <c r="G4" s="54"/>
      <c r="H4" s="54"/>
      <c r="I4" s="54"/>
      <c r="J4" s="54"/>
      <c r="K4" s="54"/>
    </row>
    <row r="5" spans="1:56" ht="25.15" customHeight="1" x14ac:dyDescent="0.25">
      <c r="A5" s="4" t="s">
        <v>41</v>
      </c>
      <c r="D5" s="54" t="s">
        <v>39</v>
      </c>
      <c r="E5" s="54"/>
      <c r="F5" s="54"/>
      <c r="G5" s="54"/>
      <c r="H5" s="54"/>
      <c r="I5" s="54"/>
      <c r="J5" s="54"/>
      <c r="K5" s="54"/>
    </row>
    <row r="6" spans="1:56" ht="12.75" x14ac:dyDescent="0.25">
      <c r="A6" s="4" t="s">
        <v>184</v>
      </c>
      <c r="D6" s="54" t="s">
        <v>42</v>
      </c>
      <c r="E6" s="54"/>
      <c r="F6" s="54"/>
      <c r="G6" s="54"/>
      <c r="H6" s="54"/>
      <c r="I6" s="54"/>
      <c r="J6" s="54"/>
      <c r="K6" s="54"/>
    </row>
    <row r="7" spans="1:56" ht="12.75" x14ac:dyDescent="0.25">
      <c r="A7" s="58" t="s">
        <v>183</v>
      </c>
      <c r="G7" s="2"/>
      <c r="H7" s="2"/>
    </row>
    <row r="8" spans="1:56" ht="12.75" x14ac:dyDescent="0.25">
      <c r="A8" s="4" t="s">
        <v>24</v>
      </c>
      <c r="D8" s="4" t="s">
        <v>26</v>
      </c>
    </row>
    <row r="9" spans="1:56" ht="38.65" customHeight="1" x14ac:dyDescent="0.25">
      <c r="D9" s="54" t="s">
        <v>40</v>
      </c>
      <c r="E9" s="54"/>
      <c r="F9" s="54"/>
      <c r="G9" s="54"/>
      <c r="H9" s="54"/>
      <c r="I9" s="54"/>
      <c r="J9" s="54"/>
      <c r="K9" s="54"/>
    </row>
    <row r="10" spans="1:56" ht="12.75" x14ac:dyDescent="0.25">
      <c r="A10" s="4"/>
    </row>
    <row r="11" spans="1:56" ht="26.65" customHeight="1" x14ac:dyDescent="0.25">
      <c r="A11" s="51" t="s">
        <v>0</v>
      </c>
      <c r="B11" s="51" t="s">
        <v>1</v>
      </c>
      <c r="C11" s="51" t="s">
        <v>19</v>
      </c>
      <c r="D11" s="51" t="s">
        <v>13</v>
      </c>
      <c r="E11" s="55" t="s">
        <v>2</v>
      </c>
      <c r="F11" s="51" t="s">
        <v>33</v>
      </c>
      <c r="G11" s="51"/>
      <c r="H11" s="51" t="s">
        <v>34</v>
      </c>
      <c r="I11" s="51"/>
      <c r="J11" s="51" t="s">
        <v>35</v>
      </c>
      <c r="K11" s="51"/>
      <c r="L11" s="51" t="s">
        <v>15</v>
      </c>
      <c r="M11" s="51" t="s">
        <v>14</v>
      </c>
      <c r="N11" s="51" t="s">
        <v>16</v>
      </c>
      <c r="O11" s="51" t="s">
        <v>30</v>
      </c>
      <c r="P11" s="51" t="s">
        <v>31</v>
      </c>
      <c r="Q11" s="51" t="s">
        <v>32</v>
      </c>
      <c r="R11" s="51" t="s">
        <v>3</v>
      </c>
      <c r="S11" s="51" t="s">
        <v>4</v>
      </c>
    </row>
    <row r="12" spans="1:56" ht="59.65" customHeight="1" x14ac:dyDescent="0.25">
      <c r="A12" s="53"/>
      <c r="B12" s="53"/>
      <c r="C12" s="53"/>
      <c r="D12" s="53"/>
      <c r="E12" s="56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56" ht="28.9" customHeight="1" x14ac:dyDescent="0.25">
      <c r="A13" s="52"/>
      <c r="B13" s="52"/>
      <c r="C13" s="52"/>
      <c r="D13" s="52"/>
      <c r="E13" s="57"/>
      <c r="F13" s="5" t="s">
        <v>27</v>
      </c>
      <c r="G13" s="15" t="s">
        <v>28</v>
      </c>
      <c r="H13" s="15" t="s">
        <v>27</v>
      </c>
      <c r="I13" s="15" t="s">
        <v>28</v>
      </c>
      <c r="J13" s="15" t="s">
        <v>27</v>
      </c>
      <c r="K13" s="15" t="s">
        <v>28</v>
      </c>
      <c r="L13" s="15" t="s">
        <v>29</v>
      </c>
      <c r="M13" s="15" t="s">
        <v>21</v>
      </c>
      <c r="N13" s="15" t="s">
        <v>21</v>
      </c>
      <c r="O13" s="15" t="s">
        <v>22</v>
      </c>
      <c r="P13" s="15" t="s">
        <v>23</v>
      </c>
      <c r="Q13" s="15" t="s">
        <v>23</v>
      </c>
      <c r="R13" s="15" t="s">
        <v>22</v>
      </c>
      <c r="S13" s="15"/>
    </row>
    <row r="14" spans="1:56" s="6" customFormat="1" ht="12.75" customHeight="1" x14ac:dyDescent="0.25">
      <c r="A14" s="16" t="s">
        <v>73</v>
      </c>
      <c r="B14" s="17" t="s">
        <v>103</v>
      </c>
      <c r="C14" s="17" t="s">
        <v>43</v>
      </c>
      <c r="D14" s="19">
        <v>3535000</v>
      </c>
      <c r="E14" s="19">
        <v>1400000</v>
      </c>
      <c r="F14" s="20" t="s">
        <v>130</v>
      </c>
      <c r="G14" s="21" t="s">
        <v>150</v>
      </c>
      <c r="H14" s="22" t="s">
        <v>132</v>
      </c>
      <c r="I14" s="21" t="s">
        <v>150</v>
      </c>
      <c r="J14" s="20" t="s">
        <v>154</v>
      </c>
      <c r="K14" s="21" t="s">
        <v>150</v>
      </c>
      <c r="L14" s="7">
        <v>28</v>
      </c>
      <c r="M14" s="7">
        <v>11</v>
      </c>
      <c r="N14" s="7">
        <v>12</v>
      </c>
      <c r="O14" s="7">
        <v>4</v>
      </c>
      <c r="P14" s="7">
        <v>7</v>
      </c>
      <c r="Q14" s="7">
        <v>7</v>
      </c>
      <c r="R14" s="7">
        <v>4</v>
      </c>
      <c r="S14" s="8">
        <f>SUM(L14:R14)</f>
        <v>73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6" customFormat="1" ht="12.75" customHeight="1" x14ac:dyDescent="0.25">
      <c r="A15" s="16" t="s">
        <v>74</v>
      </c>
      <c r="B15" s="17" t="s">
        <v>104</v>
      </c>
      <c r="C15" s="17" t="s">
        <v>44</v>
      </c>
      <c r="D15" s="19">
        <v>600000</v>
      </c>
      <c r="E15" s="19">
        <v>300000</v>
      </c>
      <c r="F15" s="20" t="s">
        <v>131</v>
      </c>
      <c r="G15" s="21" t="s">
        <v>151</v>
      </c>
      <c r="H15" s="22" t="s">
        <v>145</v>
      </c>
      <c r="I15" s="21" t="s">
        <v>150</v>
      </c>
      <c r="J15" s="20" t="s">
        <v>155</v>
      </c>
      <c r="K15" s="21" t="s">
        <v>150</v>
      </c>
      <c r="L15" s="7">
        <v>35</v>
      </c>
      <c r="M15" s="7">
        <v>12</v>
      </c>
      <c r="N15" s="7">
        <v>12</v>
      </c>
      <c r="O15" s="7">
        <v>5</v>
      </c>
      <c r="P15" s="7">
        <v>7</v>
      </c>
      <c r="Q15" s="7">
        <v>7</v>
      </c>
      <c r="R15" s="7">
        <v>2</v>
      </c>
      <c r="S15" s="8">
        <f t="shared" ref="S15:S43" si="0">SUM(L15:R15)</f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6" customFormat="1" ht="12.75" customHeight="1" x14ac:dyDescent="0.25">
      <c r="A16" s="16" t="s">
        <v>75</v>
      </c>
      <c r="B16" s="17" t="s">
        <v>105</v>
      </c>
      <c r="C16" s="17" t="s">
        <v>45</v>
      </c>
      <c r="D16" s="19">
        <v>1518700</v>
      </c>
      <c r="E16" s="19">
        <v>1000000</v>
      </c>
      <c r="F16" s="20" t="s">
        <v>132</v>
      </c>
      <c r="G16" s="21" t="s">
        <v>150</v>
      </c>
      <c r="H16" s="22" t="s">
        <v>153</v>
      </c>
      <c r="I16" s="21" t="s">
        <v>150</v>
      </c>
      <c r="J16" s="20" t="s">
        <v>156</v>
      </c>
      <c r="K16" s="21" t="s">
        <v>150</v>
      </c>
      <c r="L16" s="7">
        <v>34</v>
      </c>
      <c r="M16" s="7">
        <v>11</v>
      </c>
      <c r="N16" s="7">
        <v>12</v>
      </c>
      <c r="O16" s="7">
        <v>5</v>
      </c>
      <c r="P16" s="7">
        <v>7</v>
      </c>
      <c r="Q16" s="7">
        <v>8</v>
      </c>
      <c r="R16" s="7">
        <v>5</v>
      </c>
      <c r="S16" s="8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6" customFormat="1" ht="12.75" customHeight="1" x14ac:dyDescent="0.25">
      <c r="A17" s="16" t="s">
        <v>76</v>
      </c>
      <c r="B17" s="17" t="s">
        <v>106</v>
      </c>
      <c r="C17" s="17" t="s">
        <v>46</v>
      </c>
      <c r="D17" s="19">
        <v>2258804</v>
      </c>
      <c r="E17" s="19">
        <v>1100000</v>
      </c>
      <c r="F17" s="20" t="s">
        <v>133</v>
      </c>
      <c r="G17" s="21" t="s">
        <v>150</v>
      </c>
      <c r="H17" s="22" t="s">
        <v>131</v>
      </c>
      <c r="I17" s="21" t="s">
        <v>151</v>
      </c>
      <c r="J17" s="20" t="s">
        <v>157</v>
      </c>
      <c r="K17" s="21" t="s">
        <v>150</v>
      </c>
      <c r="L17" s="7">
        <v>34</v>
      </c>
      <c r="M17" s="7">
        <v>11</v>
      </c>
      <c r="N17" s="7">
        <v>12</v>
      </c>
      <c r="O17" s="7">
        <v>5</v>
      </c>
      <c r="P17" s="7">
        <v>7</v>
      </c>
      <c r="Q17" s="7">
        <v>7</v>
      </c>
      <c r="R17" s="7">
        <v>4</v>
      </c>
      <c r="S17" s="8">
        <f>SUM(L17:R17)</f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6" customFormat="1" ht="12.75" customHeight="1" x14ac:dyDescent="0.25">
      <c r="A18" s="16" t="s">
        <v>77</v>
      </c>
      <c r="B18" s="17" t="s">
        <v>107</v>
      </c>
      <c r="C18" s="17" t="s">
        <v>47</v>
      </c>
      <c r="D18" s="19">
        <v>2502000</v>
      </c>
      <c r="E18" s="19">
        <v>1250000</v>
      </c>
      <c r="F18" s="20" t="s">
        <v>134</v>
      </c>
      <c r="G18" s="21" t="s">
        <v>150</v>
      </c>
      <c r="H18" s="22" t="s">
        <v>144</v>
      </c>
      <c r="I18" s="21" t="s">
        <v>150</v>
      </c>
      <c r="J18" s="23" t="s">
        <v>163</v>
      </c>
      <c r="K18" s="21" t="s">
        <v>151</v>
      </c>
      <c r="L18" s="7">
        <v>26</v>
      </c>
      <c r="M18" s="7">
        <v>10</v>
      </c>
      <c r="N18" s="7">
        <v>10</v>
      </c>
      <c r="O18" s="7">
        <v>4</v>
      </c>
      <c r="P18" s="7">
        <v>8</v>
      </c>
      <c r="Q18" s="7">
        <v>7</v>
      </c>
      <c r="R18" s="7">
        <v>3</v>
      </c>
      <c r="S18" s="8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6" customFormat="1" ht="12.75" x14ac:dyDescent="0.25">
      <c r="A19" s="16" t="s">
        <v>78</v>
      </c>
      <c r="B19" s="17" t="s">
        <v>108</v>
      </c>
      <c r="C19" s="17" t="s">
        <v>48</v>
      </c>
      <c r="D19" s="19">
        <v>1889410</v>
      </c>
      <c r="E19" s="19">
        <v>900000</v>
      </c>
      <c r="F19" s="20" t="s">
        <v>135</v>
      </c>
      <c r="G19" s="21" t="s">
        <v>150</v>
      </c>
      <c r="H19" s="22" t="s">
        <v>133</v>
      </c>
      <c r="I19" s="21" t="s">
        <v>150</v>
      </c>
      <c r="J19" s="20" t="s">
        <v>158</v>
      </c>
      <c r="K19" s="21" t="s">
        <v>150</v>
      </c>
      <c r="L19" s="7">
        <v>37</v>
      </c>
      <c r="M19" s="7">
        <v>12</v>
      </c>
      <c r="N19" s="7">
        <v>14</v>
      </c>
      <c r="O19" s="7">
        <v>5</v>
      </c>
      <c r="P19" s="7">
        <v>7</v>
      </c>
      <c r="Q19" s="7">
        <v>8</v>
      </c>
      <c r="R19" s="7">
        <v>2</v>
      </c>
      <c r="S19" s="8">
        <f t="shared" si="0"/>
        <v>85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6" customFormat="1" ht="12.75" customHeight="1" x14ac:dyDescent="0.25">
      <c r="A20" s="16" t="s">
        <v>79</v>
      </c>
      <c r="B20" s="17" t="s">
        <v>109</v>
      </c>
      <c r="C20" s="17" t="s">
        <v>49</v>
      </c>
      <c r="D20" s="19">
        <v>1752500</v>
      </c>
      <c r="E20" s="19">
        <v>800000</v>
      </c>
      <c r="F20" s="20" t="s">
        <v>133</v>
      </c>
      <c r="G20" s="21" t="s">
        <v>150</v>
      </c>
      <c r="H20" s="22" t="s">
        <v>146</v>
      </c>
      <c r="I20" s="21" t="s">
        <v>150</v>
      </c>
      <c r="J20" s="20" t="s">
        <v>159</v>
      </c>
      <c r="K20" s="21" t="s">
        <v>151</v>
      </c>
      <c r="L20" s="7">
        <v>26</v>
      </c>
      <c r="M20" s="7">
        <v>10</v>
      </c>
      <c r="N20" s="7">
        <v>10</v>
      </c>
      <c r="O20" s="7">
        <v>4</v>
      </c>
      <c r="P20" s="7">
        <v>6</v>
      </c>
      <c r="Q20" s="7">
        <v>6</v>
      </c>
      <c r="R20" s="7">
        <v>2</v>
      </c>
      <c r="S20" s="8">
        <f t="shared" si="0"/>
        <v>64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6" customFormat="1" ht="12.75" customHeight="1" x14ac:dyDescent="0.25">
      <c r="A21" s="16" t="s">
        <v>80</v>
      </c>
      <c r="B21" s="17" t="s">
        <v>110</v>
      </c>
      <c r="C21" s="17" t="s">
        <v>50</v>
      </c>
      <c r="D21" s="19">
        <v>948650</v>
      </c>
      <c r="E21" s="19">
        <v>600000</v>
      </c>
      <c r="F21" s="20" t="s">
        <v>136</v>
      </c>
      <c r="G21" s="21" t="s">
        <v>150</v>
      </c>
      <c r="H21" s="22" t="s">
        <v>133</v>
      </c>
      <c r="I21" s="21" t="s">
        <v>150</v>
      </c>
      <c r="J21" s="20" t="s">
        <v>160</v>
      </c>
      <c r="K21" s="21" t="s">
        <v>150</v>
      </c>
      <c r="L21" s="7">
        <v>33</v>
      </c>
      <c r="M21" s="7">
        <v>12</v>
      </c>
      <c r="N21" s="7">
        <v>12</v>
      </c>
      <c r="O21" s="7">
        <v>5</v>
      </c>
      <c r="P21" s="7">
        <v>7</v>
      </c>
      <c r="Q21" s="7">
        <v>7</v>
      </c>
      <c r="R21" s="7">
        <v>5</v>
      </c>
      <c r="S21" s="8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6" customFormat="1" ht="13.5" customHeight="1" x14ac:dyDescent="0.25">
      <c r="A22" s="16" t="s">
        <v>81</v>
      </c>
      <c r="B22" s="17" t="s">
        <v>111</v>
      </c>
      <c r="C22" s="17" t="s">
        <v>51</v>
      </c>
      <c r="D22" s="19">
        <v>1665000</v>
      </c>
      <c r="E22" s="19">
        <v>830000</v>
      </c>
      <c r="F22" s="20" t="s">
        <v>137</v>
      </c>
      <c r="G22" s="21" t="s">
        <v>150</v>
      </c>
      <c r="H22" s="22" t="s">
        <v>144</v>
      </c>
      <c r="I22" s="21" t="s">
        <v>150</v>
      </c>
      <c r="J22" s="20" t="s">
        <v>161</v>
      </c>
      <c r="K22" s="21" t="s">
        <v>151</v>
      </c>
      <c r="L22" s="7">
        <v>33</v>
      </c>
      <c r="M22" s="7">
        <v>11</v>
      </c>
      <c r="N22" s="7">
        <v>13</v>
      </c>
      <c r="O22" s="7">
        <v>4</v>
      </c>
      <c r="P22" s="7">
        <v>7</v>
      </c>
      <c r="Q22" s="7">
        <v>8</v>
      </c>
      <c r="R22" s="7">
        <v>4</v>
      </c>
      <c r="S22" s="8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6" customFormat="1" ht="12.75" customHeight="1" x14ac:dyDescent="0.25">
      <c r="A23" s="16" t="s">
        <v>82</v>
      </c>
      <c r="B23" s="17" t="s">
        <v>112</v>
      </c>
      <c r="C23" s="17" t="s">
        <v>52</v>
      </c>
      <c r="D23" s="19">
        <v>1065000</v>
      </c>
      <c r="E23" s="19">
        <v>520000</v>
      </c>
      <c r="F23" s="20" t="s">
        <v>136</v>
      </c>
      <c r="G23" s="21" t="s">
        <v>151</v>
      </c>
      <c r="H23" s="22" t="s">
        <v>146</v>
      </c>
      <c r="I23" s="21" t="s">
        <v>150</v>
      </c>
      <c r="J23" s="20" t="s">
        <v>161</v>
      </c>
      <c r="K23" s="21" t="s">
        <v>151</v>
      </c>
      <c r="L23" s="7">
        <v>33</v>
      </c>
      <c r="M23" s="7">
        <v>13</v>
      </c>
      <c r="N23" s="7">
        <v>12</v>
      </c>
      <c r="O23" s="7">
        <v>5</v>
      </c>
      <c r="P23" s="7">
        <v>7</v>
      </c>
      <c r="Q23" s="7">
        <v>8</v>
      </c>
      <c r="R23" s="7">
        <v>2</v>
      </c>
      <c r="S23" s="8">
        <f t="shared" si="0"/>
        <v>80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6" customFormat="1" ht="12.75" customHeight="1" x14ac:dyDescent="0.25">
      <c r="A24" s="16" t="s">
        <v>83</v>
      </c>
      <c r="B24" s="17" t="s">
        <v>113</v>
      </c>
      <c r="C24" s="17" t="s">
        <v>53</v>
      </c>
      <c r="D24" s="19">
        <v>1700000</v>
      </c>
      <c r="E24" s="19">
        <v>850000</v>
      </c>
      <c r="F24" s="20" t="s">
        <v>138</v>
      </c>
      <c r="G24" s="21" t="s">
        <v>151</v>
      </c>
      <c r="H24" s="22" t="s">
        <v>135</v>
      </c>
      <c r="I24" s="21" t="s">
        <v>150</v>
      </c>
      <c r="J24" s="20" t="s">
        <v>162</v>
      </c>
      <c r="K24" s="21" t="s">
        <v>150</v>
      </c>
      <c r="L24" s="7">
        <v>25</v>
      </c>
      <c r="M24" s="7">
        <v>10</v>
      </c>
      <c r="N24" s="7">
        <v>10</v>
      </c>
      <c r="O24" s="7">
        <v>4</v>
      </c>
      <c r="P24" s="7">
        <v>6</v>
      </c>
      <c r="Q24" s="7">
        <v>6</v>
      </c>
      <c r="R24" s="7">
        <v>2</v>
      </c>
      <c r="S24" s="8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6" customFormat="1" ht="12.75" customHeight="1" x14ac:dyDescent="0.25">
      <c r="A25" s="16" t="s">
        <v>84</v>
      </c>
      <c r="B25" s="17" t="s">
        <v>114</v>
      </c>
      <c r="C25" s="17" t="s">
        <v>54</v>
      </c>
      <c r="D25" s="19">
        <v>15000000</v>
      </c>
      <c r="E25" s="19">
        <v>5000000</v>
      </c>
      <c r="F25" s="20" t="s">
        <v>139</v>
      </c>
      <c r="G25" s="21" t="s">
        <v>151</v>
      </c>
      <c r="H25" s="22" t="s">
        <v>138</v>
      </c>
      <c r="I25" s="21" t="s">
        <v>150</v>
      </c>
      <c r="J25" s="20" t="s">
        <v>154</v>
      </c>
      <c r="K25" s="21" t="s">
        <v>151</v>
      </c>
      <c r="L25" s="7">
        <v>24</v>
      </c>
      <c r="M25" s="7">
        <v>10</v>
      </c>
      <c r="N25" s="7">
        <v>9</v>
      </c>
      <c r="O25" s="7">
        <v>3</v>
      </c>
      <c r="P25" s="7">
        <v>4</v>
      </c>
      <c r="Q25" s="7">
        <v>5</v>
      </c>
      <c r="R25" s="7">
        <v>2</v>
      </c>
      <c r="S25" s="8">
        <f t="shared" si="0"/>
        <v>57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6" customFormat="1" ht="12.75" customHeight="1" x14ac:dyDescent="0.25">
      <c r="A26" s="16" t="s">
        <v>85</v>
      </c>
      <c r="B26" s="17" t="s">
        <v>115</v>
      </c>
      <c r="C26" s="17" t="s">
        <v>55</v>
      </c>
      <c r="D26" s="19">
        <v>1550000</v>
      </c>
      <c r="E26" s="19">
        <v>500000</v>
      </c>
      <c r="F26" s="20" t="s">
        <v>140</v>
      </c>
      <c r="G26" s="21" t="s">
        <v>151</v>
      </c>
      <c r="H26" s="22" t="s">
        <v>139</v>
      </c>
      <c r="I26" s="21" t="s">
        <v>150</v>
      </c>
      <c r="J26" s="20" t="s">
        <v>155</v>
      </c>
      <c r="K26" s="21" t="s">
        <v>150</v>
      </c>
      <c r="L26" s="7">
        <v>25</v>
      </c>
      <c r="M26" s="7">
        <v>11</v>
      </c>
      <c r="N26" s="7">
        <v>10</v>
      </c>
      <c r="O26" s="7">
        <v>3</v>
      </c>
      <c r="P26" s="7">
        <v>5</v>
      </c>
      <c r="Q26" s="7">
        <v>6</v>
      </c>
      <c r="R26" s="7">
        <v>2</v>
      </c>
      <c r="S26" s="8">
        <f t="shared" si="0"/>
        <v>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6" customFormat="1" ht="12.75" x14ac:dyDescent="0.25">
      <c r="A27" s="16" t="s">
        <v>86</v>
      </c>
      <c r="B27" s="17" t="s">
        <v>116</v>
      </c>
      <c r="C27" s="17" t="s">
        <v>56</v>
      </c>
      <c r="D27" s="19">
        <v>2389500</v>
      </c>
      <c r="E27" s="19">
        <v>1100000</v>
      </c>
      <c r="F27" s="20" t="s">
        <v>137</v>
      </c>
      <c r="G27" s="21" t="s">
        <v>150</v>
      </c>
      <c r="H27" s="22" t="s">
        <v>140</v>
      </c>
      <c r="I27" s="21" t="s">
        <v>150</v>
      </c>
      <c r="J27" s="20" t="s">
        <v>156</v>
      </c>
      <c r="K27" s="21" t="s">
        <v>150</v>
      </c>
      <c r="L27" s="7">
        <v>35</v>
      </c>
      <c r="M27" s="7">
        <v>13</v>
      </c>
      <c r="N27" s="7">
        <v>12</v>
      </c>
      <c r="O27" s="7">
        <v>5</v>
      </c>
      <c r="P27" s="7">
        <v>8</v>
      </c>
      <c r="Q27" s="7">
        <v>9</v>
      </c>
      <c r="R27" s="7">
        <v>3</v>
      </c>
      <c r="S27" s="8">
        <f t="shared" si="0"/>
        <v>85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6" customFormat="1" ht="12.75" customHeight="1" x14ac:dyDescent="0.25">
      <c r="A28" s="16" t="s">
        <v>87</v>
      </c>
      <c r="B28" s="17" t="s">
        <v>117</v>
      </c>
      <c r="C28" s="17" t="s">
        <v>57</v>
      </c>
      <c r="D28" s="19">
        <v>1725000</v>
      </c>
      <c r="E28" s="19">
        <v>1275000</v>
      </c>
      <c r="F28" s="20" t="s">
        <v>141</v>
      </c>
      <c r="G28" s="21" t="s">
        <v>151</v>
      </c>
      <c r="H28" s="22" t="s">
        <v>142</v>
      </c>
      <c r="I28" s="21" t="s">
        <v>151</v>
      </c>
      <c r="J28" s="20" t="s">
        <v>157</v>
      </c>
      <c r="K28" s="21" t="s">
        <v>150</v>
      </c>
      <c r="L28" s="7">
        <v>26</v>
      </c>
      <c r="M28" s="7">
        <v>11</v>
      </c>
      <c r="N28" s="7">
        <v>10</v>
      </c>
      <c r="O28" s="7">
        <v>4</v>
      </c>
      <c r="P28" s="7">
        <v>6</v>
      </c>
      <c r="Q28" s="7">
        <v>6</v>
      </c>
      <c r="R28" s="7">
        <v>3</v>
      </c>
      <c r="S28" s="8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6" customFormat="1" ht="12.75" customHeight="1" x14ac:dyDescent="0.25">
      <c r="A29" s="16" t="s">
        <v>88</v>
      </c>
      <c r="B29" s="17" t="s">
        <v>118</v>
      </c>
      <c r="C29" s="17" t="s">
        <v>58</v>
      </c>
      <c r="D29" s="19">
        <v>1546000</v>
      </c>
      <c r="E29" s="19">
        <v>700000</v>
      </c>
      <c r="F29" s="20" t="s">
        <v>142</v>
      </c>
      <c r="G29" s="21" t="s">
        <v>151</v>
      </c>
      <c r="H29" s="22" t="s">
        <v>149</v>
      </c>
      <c r="I29" s="21" t="s">
        <v>150</v>
      </c>
      <c r="J29" s="23" t="s">
        <v>163</v>
      </c>
      <c r="K29" s="21" t="s">
        <v>151</v>
      </c>
      <c r="L29" s="7">
        <v>27</v>
      </c>
      <c r="M29" s="7">
        <v>11</v>
      </c>
      <c r="N29" s="7">
        <v>11</v>
      </c>
      <c r="O29" s="7">
        <v>5</v>
      </c>
      <c r="P29" s="7">
        <v>7</v>
      </c>
      <c r="Q29" s="7">
        <v>7</v>
      </c>
      <c r="R29" s="7">
        <v>3</v>
      </c>
      <c r="S29" s="8">
        <f t="shared" si="0"/>
        <v>71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6" customFormat="1" ht="12.75" customHeight="1" x14ac:dyDescent="0.25">
      <c r="A30" s="16" t="s">
        <v>89</v>
      </c>
      <c r="B30" s="17" t="s">
        <v>119</v>
      </c>
      <c r="C30" s="17" t="s">
        <v>59</v>
      </c>
      <c r="D30" s="19">
        <v>1335500</v>
      </c>
      <c r="E30" s="19">
        <v>650000</v>
      </c>
      <c r="F30" s="20" t="s">
        <v>143</v>
      </c>
      <c r="G30" s="21" t="s">
        <v>152</v>
      </c>
      <c r="H30" s="22" t="s">
        <v>135</v>
      </c>
      <c r="I30" s="21" t="s">
        <v>150</v>
      </c>
      <c r="J30" s="20" t="s">
        <v>158</v>
      </c>
      <c r="K30" s="21" t="s">
        <v>150</v>
      </c>
      <c r="L30" s="7">
        <v>25</v>
      </c>
      <c r="M30" s="7">
        <v>10</v>
      </c>
      <c r="N30" s="7">
        <v>9</v>
      </c>
      <c r="O30" s="7">
        <v>4</v>
      </c>
      <c r="P30" s="7">
        <v>6</v>
      </c>
      <c r="Q30" s="7">
        <v>7</v>
      </c>
      <c r="R30" s="7">
        <v>4</v>
      </c>
      <c r="S30" s="8">
        <f t="shared" si="0"/>
        <v>65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6" customFormat="1" ht="12.75" customHeight="1" x14ac:dyDescent="0.25">
      <c r="A31" s="16" t="s">
        <v>90</v>
      </c>
      <c r="B31" s="17" t="s">
        <v>120</v>
      </c>
      <c r="C31" s="17" t="s">
        <v>60</v>
      </c>
      <c r="D31" s="19">
        <v>2577500</v>
      </c>
      <c r="E31" s="19">
        <v>900000</v>
      </c>
      <c r="F31" s="20" t="s">
        <v>144</v>
      </c>
      <c r="G31" s="21" t="s">
        <v>150</v>
      </c>
      <c r="H31" s="22" t="s">
        <v>143</v>
      </c>
      <c r="I31" s="21" t="s">
        <v>152</v>
      </c>
      <c r="J31" s="20" t="s">
        <v>159</v>
      </c>
      <c r="K31" s="21" t="s">
        <v>150</v>
      </c>
      <c r="L31" s="7">
        <v>32</v>
      </c>
      <c r="M31" s="7">
        <v>13</v>
      </c>
      <c r="N31" s="7">
        <v>12</v>
      </c>
      <c r="O31" s="7">
        <v>5</v>
      </c>
      <c r="P31" s="7">
        <v>7</v>
      </c>
      <c r="Q31" s="7">
        <v>8</v>
      </c>
      <c r="R31" s="7">
        <v>5</v>
      </c>
      <c r="S31" s="8">
        <f t="shared" si="0"/>
        <v>82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6" customFormat="1" ht="13.15" customHeight="1" x14ac:dyDescent="0.25">
      <c r="A32" s="16" t="s">
        <v>91</v>
      </c>
      <c r="B32" s="17" t="s">
        <v>119</v>
      </c>
      <c r="C32" s="17" t="s">
        <v>61</v>
      </c>
      <c r="D32" s="19">
        <v>976250</v>
      </c>
      <c r="E32" s="19">
        <v>480000</v>
      </c>
      <c r="F32" s="20" t="s">
        <v>145</v>
      </c>
      <c r="G32" s="21" t="s">
        <v>150</v>
      </c>
      <c r="H32" s="22" t="s">
        <v>130</v>
      </c>
      <c r="I32" s="21" t="s">
        <v>150</v>
      </c>
      <c r="J32" s="20" t="s">
        <v>160</v>
      </c>
      <c r="K32" s="21" t="s">
        <v>150</v>
      </c>
      <c r="L32" s="7">
        <v>24</v>
      </c>
      <c r="M32" s="7">
        <v>10</v>
      </c>
      <c r="N32" s="7">
        <v>10</v>
      </c>
      <c r="O32" s="7">
        <v>4</v>
      </c>
      <c r="P32" s="7">
        <v>6</v>
      </c>
      <c r="Q32" s="7">
        <v>6</v>
      </c>
      <c r="R32" s="7">
        <v>4</v>
      </c>
      <c r="S32" s="8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6" customFormat="1" ht="12.75" customHeight="1" x14ac:dyDescent="0.25">
      <c r="A33" s="16" t="s">
        <v>92</v>
      </c>
      <c r="B33" s="17" t="s">
        <v>121</v>
      </c>
      <c r="C33" s="17" t="s">
        <v>62</v>
      </c>
      <c r="D33" s="19">
        <v>1843400</v>
      </c>
      <c r="E33" s="19">
        <v>970000</v>
      </c>
      <c r="F33" s="20" t="s">
        <v>138</v>
      </c>
      <c r="G33" s="21" t="s">
        <v>151</v>
      </c>
      <c r="H33" s="22" t="s">
        <v>136</v>
      </c>
      <c r="I33" s="21" t="s">
        <v>151</v>
      </c>
      <c r="J33" s="20" t="s">
        <v>162</v>
      </c>
      <c r="K33" s="21" t="s">
        <v>150</v>
      </c>
      <c r="L33" s="7">
        <v>32</v>
      </c>
      <c r="M33" s="7">
        <v>12</v>
      </c>
      <c r="N33" s="7">
        <v>12</v>
      </c>
      <c r="O33" s="7">
        <v>5</v>
      </c>
      <c r="P33" s="7">
        <v>7</v>
      </c>
      <c r="Q33" s="7">
        <v>8</v>
      </c>
      <c r="R33" s="7">
        <v>4</v>
      </c>
      <c r="S33" s="8">
        <f t="shared" si="0"/>
        <v>80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6" customFormat="1" ht="12.4" customHeight="1" x14ac:dyDescent="0.25">
      <c r="A34" s="16" t="s">
        <v>93</v>
      </c>
      <c r="B34" s="17" t="s">
        <v>122</v>
      </c>
      <c r="C34" s="17" t="s">
        <v>63</v>
      </c>
      <c r="D34" s="19">
        <v>933000</v>
      </c>
      <c r="E34" s="19">
        <v>708000</v>
      </c>
      <c r="F34" s="20" t="s">
        <v>146</v>
      </c>
      <c r="G34" s="21" t="s">
        <v>150</v>
      </c>
      <c r="H34" s="22" t="s">
        <v>137</v>
      </c>
      <c r="I34" s="21" t="s">
        <v>150</v>
      </c>
      <c r="J34" s="24"/>
      <c r="K34" s="21"/>
      <c r="L34" s="7">
        <v>30</v>
      </c>
      <c r="M34" s="7">
        <v>10</v>
      </c>
      <c r="N34" s="7">
        <v>11</v>
      </c>
      <c r="O34" s="7">
        <v>5</v>
      </c>
      <c r="P34" s="7">
        <v>7</v>
      </c>
      <c r="Q34" s="7">
        <v>7</v>
      </c>
      <c r="R34" s="7">
        <v>4</v>
      </c>
      <c r="S34" s="8">
        <f t="shared" si="0"/>
        <v>74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6" customFormat="1" ht="12.75" customHeight="1" x14ac:dyDescent="0.25">
      <c r="A35" s="16" t="s">
        <v>94</v>
      </c>
      <c r="B35" s="17" t="s">
        <v>121</v>
      </c>
      <c r="C35" s="17" t="s">
        <v>64</v>
      </c>
      <c r="D35" s="19">
        <v>987000</v>
      </c>
      <c r="E35" s="19">
        <v>750000</v>
      </c>
      <c r="F35" s="20" t="s">
        <v>147</v>
      </c>
      <c r="G35" s="21" t="s">
        <v>150</v>
      </c>
      <c r="H35" s="22" t="s">
        <v>141</v>
      </c>
      <c r="I35" s="21" t="s">
        <v>150</v>
      </c>
      <c r="J35" s="20" t="s">
        <v>162</v>
      </c>
      <c r="K35" s="21" t="s">
        <v>150</v>
      </c>
      <c r="L35" s="7">
        <v>35</v>
      </c>
      <c r="M35" s="7">
        <v>12</v>
      </c>
      <c r="N35" s="7">
        <v>13</v>
      </c>
      <c r="O35" s="7">
        <v>5</v>
      </c>
      <c r="P35" s="7">
        <v>8</v>
      </c>
      <c r="Q35" s="7">
        <v>9</v>
      </c>
      <c r="R35" s="7">
        <v>4</v>
      </c>
      <c r="S35" s="8">
        <f>SUM(L35:R35)</f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6" customFormat="1" ht="12.75" customHeight="1" x14ac:dyDescent="0.25">
      <c r="A36" s="16" t="s">
        <v>95</v>
      </c>
      <c r="B36" s="17" t="s">
        <v>123</v>
      </c>
      <c r="C36" s="17" t="s">
        <v>65</v>
      </c>
      <c r="D36" s="19">
        <v>3003000</v>
      </c>
      <c r="E36" s="19">
        <v>520000</v>
      </c>
      <c r="F36" s="20" t="s">
        <v>148</v>
      </c>
      <c r="G36" s="21" t="s">
        <v>151</v>
      </c>
      <c r="H36" s="22" t="s">
        <v>147</v>
      </c>
      <c r="I36" s="21" t="s">
        <v>150</v>
      </c>
      <c r="J36" s="20" t="s">
        <v>154</v>
      </c>
      <c r="K36" s="21" t="s">
        <v>150</v>
      </c>
      <c r="L36" s="7">
        <v>25</v>
      </c>
      <c r="M36" s="7">
        <v>11</v>
      </c>
      <c r="N36" s="7">
        <v>10</v>
      </c>
      <c r="O36" s="7">
        <v>4</v>
      </c>
      <c r="P36" s="7">
        <v>7</v>
      </c>
      <c r="Q36" s="7">
        <v>7</v>
      </c>
      <c r="R36" s="7">
        <v>5</v>
      </c>
      <c r="S36" s="8">
        <f t="shared" si="0"/>
        <v>69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6" customFormat="1" ht="12.75" customHeight="1" x14ac:dyDescent="0.25">
      <c r="A37" s="16" t="s">
        <v>96</v>
      </c>
      <c r="B37" s="17" t="s">
        <v>122</v>
      </c>
      <c r="C37" s="17" t="s">
        <v>66</v>
      </c>
      <c r="D37" s="19">
        <v>910750</v>
      </c>
      <c r="E37" s="19">
        <v>640000</v>
      </c>
      <c r="F37" s="20" t="s">
        <v>149</v>
      </c>
      <c r="G37" s="21" t="s">
        <v>150</v>
      </c>
      <c r="H37" s="22" t="s">
        <v>132</v>
      </c>
      <c r="I37" s="21" t="s">
        <v>150</v>
      </c>
      <c r="J37" s="20" t="s">
        <v>155</v>
      </c>
      <c r="K37" s="21" t="s">
        <v>150</v>
      </c>
      <c r="L37" s="7">
        <v>33</v>
      </c>
      <c r="M37" s="7">
        <v>12</v>
      </c>
      <c r="N37" s="7">
        <v>13</v>
      </c>
      <c r="O37" s="7">
        <v>5</v>
      </c>
      <c r="P37" s="7">
        <v>8</v>
      </c>
      <c r="Q37" s="7">
        <v>8</v>
      </c>
      <c r="R37" s="7">
        <v>4</v>
      </c>
      <c r="S37" s="8">
        <f t="shared" si="0"/>
        <v>83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6" customFormat="1" ht="12.75" customHeight="1" x14ac:dyDescent="0.25">
      <c r="A38" s="16" t="s">
        <v>97</v>
      </c>
      <c r="B38" s="17" t="s">
        <v>124</v>
      </c>
      <c r="C38" s="17" t="s">
        <v>67</v>
      </c>
      <c r="D38" s="19">
        <v>2400720</v>
      </c>
      <c r="E38" s="19">
        <v>1100000</v>
      </c>
      <c r="F38" s="20" t="s">
        <v>130</v>
      </c>
      <c r="G38" s="21" t="s">
        <v>151</v>
      </c>
      <c r="H38" s="22" t="s">
        <v>138</v>
      </c>
      <c r="I38" s="21" t="s">
        <v>150</v>
      </c>
      <c r="J38" s="20" t="s">
        <v>156</v>
      </c>
      <c r="K38" s="21" t="s">
        <v>150</v>
      </c>
      <c r="L38" s="7">
        <v>35</v>
      </c>
      <c r="M38" s="7">
        <v>12</v>
      </c>
      <c r="N38" s="7">
        <v>12</v>
      </c>
      <c r="O38" s="7">
        <v>5</v>
      </c>
      <c r="P38" s="7">
        <v>8</v>
      </c>
      <c r="Q38" s="7">
        <v>9</v>
      </c>
      <c r="R38" s="7">
        <v>4</v>
      </c>
      <c r="S38" s="8">
        <f t="shared" si="0"/>
        <v>85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6" customFormat="1" ht="12.75" customHeight="1" x14ac:dyDescent="0.25">
      <c r="A39" s="16" t="s">
        <v>98</v>
      </c>
      <c r="B39" s="17" t="s">
        <v>125</v>
      </c>
      <c r="C39" s="17" t="s">
        <v>68</v>
      </c>
      <c r="D39" s="19">
        <v>1950000</v>
      </c>
      <c r="E39" s="19">
        <v>1100000</v>
      </c>
      <c r="F39" s="20" t="s">
        <v>131</v>
      </c>
      <c r="G39" s="21" t="s">
        <v>151</v>
      </c>
      <c r="H39" s="22" t="s">
        <v>153</v>
      </c>
      <c r="I39" s="21" t="s">
        <v>151</v>
      </c>
      <c r="J39" s="20" t="s">
        <v>157</v>
      </c>
      <c r="K39" s="21" t="s">
        <v>150</v>
      </c>
      <c r="L39" s="7">
        <v>36</v>
      </c>
      <c r="M39" s="7">
        <v>13</v>
      </c>
      <c r="N39" s="7">
        <v>13</v>
      </c>
      <c r="O39" s="7">
        <v>5</v>
      </c>
      <c r="P39" s="7">
        <v>9</v>
      </c>
      <c r="Q39" s="7">
        <v>9</v>
      </c>
      <c r="R39" s="7">
        <v>2</v>
      </c>
      <c r="S39" s="8">
        <f t="shared" si="0"/>
        <v>87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6" customFormat="1" ht="12.75" x14ac:dyDescent="0.25">
      <c r="A40" s="16" t="s">
        <v>99</v>
      </c>
      <c r="B40" s="17" t="s">
        <v>126</v>
      </c>
      <c r="C40" s="17" t="s">
        <v>69</v>
      </c>
      <c r="D40" s="19">
        <v>1544000</v>
      </c>
      <c r="E40" s="19">
        <v>800000</v>
      </c>
      <c r="F40" s="20" t="s">
        <v>132</v>
      </c>
      <c r="G40" s="21" t="s">
        <v>150</v>
      </c>
      <c r="H40" s="22" t="s">
        <v>131</v>
      </c>
      <c r="I40" s="21" t="s">
        <v>150</v>
      </c>
      <c r="J40" s="23" t="s">
        <v>164</v>
      </c>
      <c r="K40" s="21" t="s">
        <v>151</v>
      </c>
      <c r="L40" s="7">
        <v>35</v>
      </c>
      <c r="M40" s="7">
        <v>12</v>
      </c>
      <c r="N40" s="7">
        <v>13</v>
      </c>
      <c r="O40" s="7">
        <v>5</v>
      </c>
      <c r="P40" s="7">
        <v>9</v>
      </c>
      <c r="Q40" s="7">
        <v>8</v>
      </c>
      <c r="R40" s="7">
        <v>3</v>
      </c>
      <c r="S40" s="8">
        <f t="shared" si="0"/>
        <v>85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6" customFormat="1" ht="12.75" customHeight="1" x14ac:dyDescent="0.25">
      <c r="A41" s="16" t="s">
        <v>100</v>
      </c>
      <c r="B41" s="17" t="s">
        <v>127</v>
      </c>
      <c r="C41" s="17" t="s">
        <v>70</v>
      </c>
      <c r="D41" s="19">
        <v>1940000</v>
      </c>
      <c r="E41" s="19">
        <v>800000</v>
      </c>
      <c r="F41" s="20" t="s">
        <v>139</v>
      </c>
      <c r="G41" s="21" t="s">
        <v>150</v>
      </c>
      <c r="H41" s="22" t="s">
        <v>140</v>
      </c>
      <c r="I41" s="21" t="s">
        <v>151</v>
      </c>
      <c r="J41" s="20" t="s">
        <v>158</v>
      </c>
      <c r="K41" s="21" t="s">
        <v>151</v>
      </c>
      <c r="L41" s="7">
        <v>25</v>
      </c>
      <c r="M41" s="7">
        <v>9</v>
      </c>
      <c r="N41" s="7">
        <v>10</v>
      </c>
      <c r="O41" s="7">
        <v>3</v>
      </c>
      <c r="P41" s="7">
        <v>6</v>
      </c>
      <c r="Q41" s="7">
        <v>6</v>
      </c>
      <c r="R41" s="7">
        <v>3</v>
      </c>
      <c r="S41" s="8">
        <f t="shared" si="0"/>
        <v>62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s="6" customFormat="1" ht="12.75" customHeight="1" x14ac:dyDescent="0.25">
      <c r="A42" s="16" t="s">
        <v>101</v>
      </c>
      <c r="B42" s="17" t="s">
        <v>128</v>
      </c>
      <c r="C42" s="17" t="s">
        <v>71</v>
      </c>
      <c r="D42" s="19">
        <v>1800000</v>
      </c>
      <c r="E42" s="19">
        <v>800000</v>
      </c>
      <c r="F42" s="20" t="s">
        <v>134</v>
      </c>
      <c r="G42" s="21" t="s">
        <v>150</v>
      </c>
      <c r="H42" s="22" t="s">
        <v>148</v>
      </c>
      <c r="I42" s="21" t="s">
        <v>150</v>
      </c>
      <c r="J42" s="20" t="s">
        <v>159</v>
      </c>
      <c r="K42" s="21" t="s">
        <v>150</v>
      </c>
      <c r="L42" s="7">
        <v>33</v>
      </c>
      <c r="M42" s="7">
        <v>12</v>
      </c>
      <c r="N42" s="7">
        <v>13</v>
      </c>
      <c r="O42" s="7">
        <v>5</v>
      </c>
      <c r="P42" s="7">
        <v>8</v>
      </c>
      <c r="Q42" s="7">
        <v>8</v>
      </c>
      <c r="R42" s="7">
        <v>4</v>
      </c>
      <c r="S42" s="8">
        <f t="shared" si="0"/>
        <v>83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s="6" customFormat="1" ht="12.75" customHeight="1" x14ac:dyDescent="0.25">
      <c r="A43" s="16" t="s">
        <v>102</v>
      </c>
      <c r="B43" s="17" t="s">
        <v>129</v>
      </c>
      <c r="C43" s="18" t="s">
        <v>72</v>
      </c>
      <c r="D43" s="25">
        <v>1007220</v>
      </c>
      <c r="E43" s="59">
        <v>500000</v>
      </c>
      <c r="F43" s="26" t="s">
        <v>135</v>
      </c>
      <c r="G43" s="27" t="s">
        <v>150</v>
      </c>
      <c r="H43" s="28" t="s">
        <v>139</v>
      </c>
      <c r="I43" s="29" t="s">
        <v>150</v>
      </c>
      <c r="J43" s="26" t="s">
        <v>160</v>
      </c>
      <c r="K43" s="27" t="s">
        <v>151</v>
      </c>
      <c r="L43" s="11">
        <v>30</v>
      </c>
      <c r="M43" s="7">
        <v>10</v>
      </c>
      <c r="N43" s="7">
        <v>11</v>
      </c>
      <c r="O43" s="7">
        <v>5</v>
      </c>
      <c r="P43" s="7">
        <v>7</v>
      </c>
      <c r="Q43" s="7">
        <v>7</v>
      </c>
      <c r="R43" s="7">
        <v>2</v>
      </c>
      <c r="S43" s="8">
        <f t="shared" si="0"/>
        <v>72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ht="12.75" x14ac:dyDescent="0.25">
      <c r="D44" s="10">
        <f>SUM(D14:D43)</f>
        <v>64853904</v>
      </c>
      <c r="E44" s="10">
        <f>SUM(E14:E43)</f>
        <v>28843000</v>
      </c>
      <c r="F44" s="9"/>
    </row>
    <row r="45" spans="1:56" ht="12.75" x14ac:dyDescent="0.25">
      <c r="E45" s="9"/>
      <c r="F45" s="9"/>
      <c r="G45" s="9"/>
      <c r="H45" s="9"/>
    </row>
  </sheetData>
  <mergeCells count="21">
    <mergeCell ref="O11:O12"/>
    <mergeCell ref="P11:P12"/>
    <mergeCell ref="Q11:Q12"/>
    <mergeCell ref="R11:R12"/>
    <mergeCell ref="S11:S12"/>
    <mergeCell ref="F11:G12"/>
    <mergeCell ref="H11:I12"/>
    <mergeCell ref="J11:K12"/>
    <mergeCell ref="L11:L12"/>
    <mergeCell ref="M11:M12"/>
    <mergeCell ref="N11:N12"/>
    <mergeCell ref="D3:K3"/>
    <mergeCell ref="D4:K4"/>
    <mergeCell ref="D5:K5"/>
    <mergeCell ref="D6:K6"/>
    <mergeCell ref="D9:K9"/>
    <mergeCell ref="A11:A13"/>
    <mergeCell ref="B11:B13"/>
    <mergeCell ref="C11:C13"/>
    <mergeCell ref="D11:D13"/>
    <mergeCell ref="E11:E13"/>
  </mergeCells>
  <dataValidations count="4">
    <dataValidation type="decimal" operator="lessThanOrEqual" allowBlank="1" showInputMessage="1" showErrorMessage="1" error="max. 40" sqref="L14:L43" xr:uid="{E4E5FE66-35EC-416E-9249-AEC5D0D72EA9}">
      <formula1>40</formula1>
    </dataValidation>
    <dataValidation type="decimal" operator="lessThanOrEqual" allowBlank="1" showInputMessage="1" showErrorMessage="1" error="max. 15" sqref="M14:N43" xr:uid="{4BF833BB-6B69-450A-A9A8-23C8D35A597F}">
      <formula1>15</formula1>
    </dataValidation>
    <dataValidation type="decimal" operator="lessThanOrEqual" allowBlank="1" showInputMessage="1" showErrorMessage="1" error="max. 10" sqref="P14:Q43" xr:uid="{ED93AA88-FC10-4658-8797-9EDAC0FA00EC}">
      <formula1>10</formula1>
    </dataValidation>
    <dataValidation type="decimal" operator="lessThanOrEqual" allowBlank="1" showInputMessage="1" showErrorMessage="1" error="max. 5" sqref="O14:O43 R14:R43" xr:uid="{50EC6A40-49E5-43A7-A8F8-AD099B381B0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ED32-C79E-4864-9B36-C7423077F075}">
  <dimension ref="A1:BD45"/>
  <sheetViews>
    <sheetView workbookViewId="0"/>
  </sheetViews>
  <sheetFormatPr defaultColWidth="9.28515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6384" width="9.28515625" style="2"/>
  </cols>
  <sheetData>
    <row r="1" spans="1:56" ht="38.25" customHeight="1" x14ac:dyDescent="0.25">
      <c r="A1" s="1" t="s">
        <v>36</v>
      </c>
    </row>
    <row r="2" spans="1:56" ht="12.75" x14ac:dyDescent="0.25">
      <c r="A2" s="4" t="s">
        <v>179</v>
      </c>
      <c r="D2" s="4" t="s">
        <v>25</v>
      </c>
    </row>
    <row r="3" spans="1:56" ht="12.75" x14ac:dyDescent="0.25">
      <c r="A3" s="4" t="s">
        <v>180</v>
      </c>
      <c r="D3" s="54" t="s">
        <v>37</v>
      </c>
      <c r="E3" s="54"/>
      <c r="F3" s="54"/>
      <c r="G3" s="54"/>
      <c r="H3" s="54"/>
      <c r="I3" s="54"/>
      <c r="J3" s="54"/>
      <c r="K3" s="54"/>
    </row>
    <row r="4" spans="1:56" ht="25.9" customHeight="1" x14ac:dyDescent="0.25">
      <c r="A4" s="4" t="s">
        <v>181</v>
      </c>
      <c r="D4" s="54" t="s">
        <v>38</v>
      </c>
      <c r="E4" s="54"/>
      <c r="F4" s="54"/>
      <c r="G4" s="54"/>
      <c r="H4" s="54"/>
      <c r="I4" s="54"/>
      <c r="J4" s="54"/>
      <c r="K4" s="54"/>
    </row>
    <row r="5" spans="1:56" ht="25.15" customHeight="1" x14ac:dyDescent="0.25">
      <c r="A5" s="4" t="s">
        <v>41</v>
      </c>
      <c r="D5" s="54" t="s">
        <v>39</v>
      </c>
      <c r="E5" s="54"/>
      <c r="F5" s="54"/>
      <c r="G5" s="54"/>
      <c r="H5" s="54"/>
      <c r="I5" s="54"/>
      <c r="J5" s="54"/>
      <c r="K5" s="54"/>
    </row>
    <row r="6" spans="1:56" ht="12.75" x14ac:dyDescent="0.25">
      <c r="A6" s="4" t="s">
        <v>184</v>
      </c>
      <c r="D6" s="54" t="s">
        <v>42</v>
      </c>
      <c r="E6" s="54"/>
      <c r="F6" s="54"/>
      <c r="G6" s="54"/>
      <c r="H6" s="54"/>
      <c r="I6" s="54"/>
      <c r="J6" s="54"/>
      <c r="K6" s="54"/>
    </row>
    <row r="7" spans="1:56" ht="12.75" x14ac:dyDescent="0.25">
      <c r="A7" s="58" t="s">
        <v>183</v>
      </c>
      <c r="G7" s="2"/>
      <c r="H7" s="2"/>
    </row>
    <row r="8" spans="1:56" ht="12.75" x14ac:dyDescent="0.25">
      <c r="A8" s="4" t="s">
        <v>24</v>
      </c>
      <c r="D8" s="4" t="s">
        <v>26</v>
      </c>
    </row>
    <row r="9" spans="1:56" ht="38.65" customHeight="1" x14ac:dyDescent="0.25">
      <c r="D9" s="54" t="s">
        <v>40</v>
      </c>
      <c r="E9" s="54"/>
      <c r="F9" s="54"/>
      <c r="G9" s="54"/>
      <c r="H9" s="54"/>
      <c r="I9" s="54"/>
      <c r="J9" s="54"/>
      <c r="K9" s="54"/>
    </row>
    <row r="10" spans="1:56" ht="12.75" x14ac:dyDescent="0.25">
      <c r="A10" s="4"/>
    </row>
    <row r="11" spans="1:56" ht="26.65" customHeight="1" x14ac:dyDescent="0.25">
      <c r="A11" s="51" t="s">
        <v>0</v>
      </c>
      <c r="B11" s="51" t="s">
        <v>1</v>
      </c>
      <c r="C11" s="51" t="s">
        <v>19</v>
      </c>
      <c r="D11" s="51" t="s">
        <v>13</v>
      </c>
      <c r="E11" s="55" t="s">
        <v>2</v>
      </c>
      <c r="F11" s="51" t="s">
        <v>33</v>
      </c>
      <c r="G11" s="51"/>
      <c r="H11" s="51" t="s">
        <v>34</v>
      </c>
      <c r="I11" s="51"/>
      <c r="J11" s="51" t="s">
        <v>35</v>
      </c>
      <c r="K11" s="51"/>
      <c r="L11" s="51" t="s">
        <v>15</v>
      </c>
      <c r="M11" s="51" t="s">
        <v>14</v>
      </c>
      <c r="N11" s="51" t="s">
        <v>16</v>
      </c>
      <c r="O11" s="51" t="s">
        <v>30</v>
      </c>
      <c r="P11" s="51" t="s">
        <v>31</v>
      </c>
      <c r="Q11" s="51" t="s">
        <v>32</v>
      </c>
      <c r="R11" s="51" t="s">
        <v>3</v>
      </c>
      <c r="S11" s="51" t="s">
        <v>4</v>
      </c>
    </row>
    <row r="12" spans="1:56" ht="59.65" customHeight="1" x14ac:dyDescent="0.25">
      <c r="A12" s="53"/>
      <c r="B12" s="53"/>
      <c r="C12" s="53"/>
      <c r="D12" s="53"/>
      <c r="E12" s="56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56" ht="28.9" customHeight="1" x14ac:dyDescent="0.25">
      <c r="A13" s="52"/>
      <c r="B13" s="52"/>
      <c r="C13" s="52"/>
      <c r="D13" s="52"/>
      <c r="E13" s="57"/>
      <c r="F13" s="5" t="s">
        <v>27</v>
      </c>
      <c r="G13" s="15" t="s">
        <v>28</v>
      </c>
      <c r="H13" s="15" t="s">
        <v>27</v>
      </c>
      <c r="I13" s="15" t="s">
        <v>28</v>
      </c>
      <c r="J13" s="15" t="s">
        <v>27</v>
      </c>
      <c r="K13" s="15" t="s">
        <v>28</v>
      </c>
      <c r="L13" s="15" t="s">
        <v>29</v>
      </c>
      <c r="M13" s="15" t="s">
        <v>21</v>
      </c>
      <c r="N13" s="15" t="s">
        <v>21</v>
      </c>
      <c r="O13" s="15" t="s">
        <v>22</v>
      </c>
      <c r="P13" s="15" t="s">
        <v>23</v>
      </c>
      <c r="Q13" s="15" t="s">
        <v>23</v>
      </c>
      <c r="R13" s="15" t="s">
        <v>22</v>
      </c>
      <c r="S13" s="15"/>
    </row>
    <row r="14" spans="1:56" s="6" customFormat="1" ht="12.75" customHeight="1" x14ac:dyDescent="0.25">
      <c r="A14" s="16" t="s">
        <v>73</v>
      </c>
      <c r="B14" s="17" t="s">
        <v>103</v>
      </c>
      <c r="C14" s="17" t="s">
        <v>43</v>
      </c>
      <c r="D14" s="19">
        <v>3535000</v>
      </c>
      <c r="E14" s="19">
        <v>1400000</v>
      </c>
      <c r="F14" s="20" t="s">
        <v>130</v>
      </c>
      <c r="G14" s="21" t="s">
        <v>150</v>
      </c>
      <c r="H14" s="22" t="s">
        <v>132</v>
      </c>
      <c r="I14" s="21" t="s">
        <v>150</v>
      </c>
      <c r="J14" s="20" t="s">
        <v>154</v>
      </c>
      <c r="K14" s="21" t="s">
        <v>150</v>
      </c>
      <c r="L14" s="7">
        <v>28</v>
      </c>
      <c r="M14" s="7">
        <v>10</v>
      </c>
      <c r="N14" s="7">
        <v>12</v>
      </c>
      <c r="O14" s="7">
        <v>3</v>
      </c>
      <c r="P14" s="7">
        <v>5</v>
      </c>
      <c r="Q14" s="7">
        <v>6</v>
      </c>
      <c r="R14" s="7">
        <v>4</v>
      </c>
      <c r="S14" s="8">
        <f>SUM(L14:R14)</f>
        <v>68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6" customFormat="1" ht="12.75" customHeight="1" x14ac:dyDescent="0.25">
      <c r="A15" s="16" t="s">
        <v>74</v>
      </c>
      <c r="B15" s="17" t="s">
        <v>104</v>
      </c>
      <c r="C15" s="17" t="s">
        <v>44</v>
      </c>
      <c r="D15" s="19">
        <v>600000</v>
      </c>
      <c r="E15" s="19">
        <v>300000</v>
      </c>
      <c r="F15" s="20" t="s">
        <v>131</v>
      </c>
      <c r="G15" s="21" t="s">
        <v>151</v>
      </c>
      <c r="H15" s="22" t="s">
        <v>145</v>
      </c>
      <c r="I15" s="21" t="s">
        <v>150</v>
      </c>
      <c r="J15" s="20" t="s">
        <v>155</v>
      </c>
      <c r="K15" s="21" t="s">
        <v>150</v>
      </c>
      <c r="L15" s="7">
        <v>31</v>
      </c>
      <c r="M15" s="7">
        <v>12</v>
      </c>
      <c r="N15" s="7">
        <v>12</v>
      </c>
      <c r="O15" s="7">
        <v>4</v>
      </c>
      <c r="P15" s="7">
        <v>8</v>
      </c>
      <c r="Q15" s="7">
        <v>8</v>
      </c>
      <c r="R15" s="7">
        <v>2</v>
      </c>
      <c r="S15" s="8">
        <f t="shared" ref="S15:S43" si="0">SUM(L15:R15)</f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6" customFormat="1" ht="12.75" customHeight="1" x14ac:dyDescent="0.25">
      <c r="A16" s="16" t="s">
        <v>75</v>
      </c>
      <c r="B16" s="17" t="s">
        <v>105</v>
      </c>
      <c r="C16" s="17" t="s">
        <v>45</v>
      </c>
      <c r="D16" s="19">
        <v>1518700</v>
      </c>
      <c r="E16" s="19">
        <v>1000000</v>
      </c>
      <c r="F16" s="20" t="s">
        <v>132</v>
      </c>
      <c r="G16" s="21" t="s">
        <v>150</v>
      </c>
      <c r="H16" s="22" t="s">
        <v>153</v>
      </c>
      <c r="I16" s="21" t="s">
        <v>150</v>
      </c>
      <c r="J16" s="20" t="s">
        <v>156</v>
      </c>
      <c r="K16" s="21" t="s">
        <v>150</v>
      </c>
      <c r="L16" s="7">
        <v>35</v>
      </c>
      <c r="M16" s="7">
        <v>13</v>
      </c>
      <c r="N16" s="7">
        <v>13</v>
      </c>
      <c r="O16" s="7">
        <v>5</v>
      </c>
      <c r="P16" s="7">
        <v>8</v>
      </c>
      <c r="Q16" s="7">
        <v>8</v>
      </c>
      <c r="R16" s="7">
        <v>5</v>
      </c>
      <c r="S16" s="8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6" customFormat="1" ht="12.75" customHeight="1" x14ac:dyDescent="0.25">
      <c r="A17" s="16" t="s">
        <v>76</v>
      </c>
      <c r="B17" s="17" t="s">
        <v>106</v>
      </c>
      <c r="C17" s="17" t="s">
        <v>46</v>
      </c>
      <c r="D17" s="19">
        <v>2258804</v>
      </c>
      <c r="E17" s="19">
        <v>1100000</v>
      </c>
      <c r="F17" s="20" t="s">
        <v>133</v>
      </c>
      <c r="G17" s="21" t="s">
        <v>150</v>
      </c>
      <c r="H17" s="22" t="s">
        <v>131</v>
      </c>
      <c r="I17" s="21" t="s">
        <v>151</v>
      </c>
      <c r="J17" s="20" t="s">
        <v>157</v>
      </c>
      <c r="K17" s="21" t="s">
        <v>150</v>
      </c>
      <c r="L17" s="7">
        <v>32</v>
      </c>
      <c r="M17" s="7">
        <v>13</v>
      </c>
      <c r="N17" s="7">
        <v>12</v>
      </c>
      <c r="O17" s="7">
        <v>5</v>
      </c>
      <c r="P17" s="7">
        <v>7</v>
      </c>
      <c r="Q17" s="7">
        <v>8</v>
      </c>
      <c r="R17" s="7">
        <v>4</v>
      </c>
      <c r="S17" s="8">
        <f>SUM(L17:R17)</f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6" customFormat="1" ht="12.75" customHeight="1" x14ac:dyDescent="0.25">
      <c r="A18" s="16" t="s">
        <v>77</v>
      </c>
      <c r="B18" s="17" t="s">
        <v>107</v>
      </c>
      <c r="C18" s="17" t="s">
        <v>47</v>
      </c>
      <c r="D18" s="19">
        <v>2502000</v>
      </c>
      <c r="E18" s="19">
        <v>1250000</v>
      </c>
      <c r="F18" s="20" t="s">
        <v>134</v>
      </c>
      <c r="G18" s="21" t="s">
        <v>150</v>
      </c>
      <c r="H18" s="22" t="s">
        <v>144</v>
      </c>
      <c r="I18" s="21" t="s">
        <v>150</v>
      </c>
      <c r="J18" s="23" t="s">
        <v>163</v>
      </c>
      <c r="K18" s="21" t="s">
        <v>151</v>
      </c>
      <c r="L18" s="7">
        <v>25</v>
      </c>
      <c r="M18" s="7">
        <v>11</v>
      </c>
      <c r="N18" s="7">
        <v>9</v>
      </c>
      <c r="O18" s="7">
        <v>4</v>
      </c>
      <c r="P18" s="7">
        <v>7</v>
      </c>
      <c r="Q18" s="7">
        <v>6</v>
      </c>
      <c r="R18" s="7">
        <v>3</v>
      </c>
      <c r="S18" s="8">
        <f t="shared" si="0"/>
        <v>65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6" customFormat="1" ht="12.75" x14ac:dyDescent="0.25">
      <c r="A19" s="16" t="s">
        <v>78</v>
      </c>
      <c r="B19" s="17" t="s">
        <v>108</v>
      </c>
      <c r="C19" s="17" t="s">
        <v>48</v>
      </c>
      <c r="D19" s="19">
        <v>1889410</v>
      </c>
      <c r="E19" s="19">
        <v>900000</v>
      </c>
      <c r="F19" s="20" t="s">
        <v>135</v>
      </c>
      <c r="G19" s="21" t="s">
        <v>150</v>
      </c>
      <c r="H19" s="22" t="s">
        <v>133</v>
      </c>
      <c r="I19" s="21" t="s">
        <v>150</v>
      </c>
      <c r="J19" s="20" t="s">
        <v>158</v>
      </c>
      <c r="K19" s="21" t="s">
        <v>150</v>
      </c>
      <c r="L19" s="7">
        <v>33</v>
      </c>
      <c r="M19" s="7">
        <v>11</v>
      </c>
      <c r="N19" s="7">
        <v>12</v>
      </c>
      <c r="O19" s="7">
        <v>5</v>
      </c>
      <c r="P19" s="7">
        <v>8</v>
      </c>
      <c r="Q19" s="7">
        <v>7</v>
      </c>
      <c r="R19" s="7">
        <v>2</v>
      </c>
      <c r="S19" s="8">
        <f t="shared" si="0"/>
        <v>78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6" customFormat="1" ht="12.75" customHeight="1" x14ac:dyDescent="0.25">
      <c r="A20" s="16" t="s">
        <v>79</v>
      </c>
      <c r="B20" s="17" t="s">
        <v>109</v>
      </c>
      <c r="C20" s="17" t="s">
        <v>49</v>
      </c>
      <c r="D20" s="19">
        <v>1752500</v>
      </c>
      <c r="E20" s="19">
        <v>800000</v>
      </c>
      <c r="F20" s="20" t="s">
        <v>133</v>
      </c>
      <c r="G20" s="21" t="s">
        <v>150</v>
      </c>
      <c r="H20" s="22" t="s">
        <v>146</v>
      </c>
      <c r="I20" s="21" t="s">
        <v>150</v>
      </c>
      <c r="J20" s="20" t="s">
        <v>159</v>
      </c>
      <c r="K20" s="21" t="s">
        <v>151</v>
      </c>
      <c r="L20" s="7">
        <v>22</v>
      </c>
      <c r="M20" s="7">
        <v>11</v>
      </c>
      <c r="N20" s="7">
        <v>10</v>
      </c>
      <c r="O20" s="7">
        <v>4</v>
      </c>
      <c r="P20" s="7">
        <v>7</v>
      </c>
      <c r="Q20" s="7">
        <v>5</v>
      </c>
      <c r="R20" s="7">
        <v>2</v>
      </c>
      <c r="S20" s="8">
        <f t="shared" si="0"/>
        <v>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6" customFormat="1" ht="12.75" customHeight="1" x14ac:dyDescent="0.25">
      <c r="A21" s="16" t="s">
        <v>80</v>
      </c>
      <c r="B21" s="17" t="s">
        <v>110</v>
      </c>
      <c r="C21" s="17" t="s">
        <v>50</v>
      </c>
      <c r="D21" s="19">
        <v>948650</v>
      </c>
      <c r="E21" s="19">
        <v>600000</v>
      </c>
      <c r="F21" s="20" t="s">
        <v>136</v>
      </c>
      <c r="G21" s="21" t="s">
        <v>150</v>
      </c>
      <c r="H21" s="22" t="s">
        <v>133</v>
      </c>
      <c r="I21" s="21" t="s">
        <v>150</v>
      </c>
      <c r="J21" s="20" t="s">
        <v>160</v>
      </c>
      <c r="K21" s="21" t="s">
        <v>150</v>
      </c>
      <c r="L21" s="7">
        <v>31</v>
      </c>
      <c r="M21" s="7">
        <v>12</v>
      </c>
      <c r="N21" s="7">
        <v>12</v>
      </c>
      <c r="O21" s="7">
        <v>5</v>
      </c>
      <c r="P21" s="7">
        <v>8</v>
      </c>
      <c r="Q21" s="7">
        <v>8</v>
      </c>
      <c r="R21" s="7">
        <v>5</v>
      </c>
      <c r="S21" s="8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6" customFormat="1" ht="13.5" customHeight="1" x14ac:dyDescent="0.25">
      <c r="A22" s="16" t="s">
        <v>81</v>
      </c>
      <c r="B22" s="17" t="s">
        <v>111</v>
      </c>
      <c r="C22" s="17" t="s">
        <v>51</v>
      </c>
      <c r="D22" s="19">
        <v>1665000</v>
      </c>
      <c r="E22" s="19">
        <v>830000</v>
      </c>
      <c r="F22" s="20" t="s">
        <v>137</v>
      </c>
      <c r="G22" s="21" t="s">
        <v>150</v>
      </c>
      <c r="H22" s="22" t="s">
        <v>144</v>
      </c>
      <c r="I22" s="21" t="s">
        <v>150</v>
      </c>
      <c r="J22" s="20" t="s">
        <v>161</v>
      </c>
      <c r="K22" s="21" t="s">
        <v>151</v>
      </c>
      <c r="L22" s="7">
        <v>30</v>
      </c>
      <c r="M22" s="7">
        <v>12</v>
      </c>
      <c r="N22" s="7">
        <v>12</v>
      </c>
      <c r="O22" s="7">
        <v>5</v>
      </c>
      <c r="P22" s="7">
        <v>8</v>
      </c>
      <c r="Q22" s="7">
        <v>7</v>
      </c>
      <c r="R22" s="7">
        <v>4</v>
      </c>
      <c r="S22" s="8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6" customFormat="1" ht="12.75" customHeight="1" x14ac:dyDescent="0.25">
      <c r="A23" s="16" t="s">
        <v>82</v>
      </c>
      <c r="B23" s="17" t="s">
        <v>112</v>
      </c>
      <c r="C23" s="17" t="s">
        <v>52</v>
      </c>
      <c r="D23" s="19">
        <v>1065000</v>
      </c>
      <c r="E23" s="19">
        <v>520000</v>
      </c>
      <c r="F23" s="20" t="s">
        <v>136</v>
      </c>
      <c r="G23" s="21" t="s">
        <v>151</v>
      </c>
      <c r="H23" s="22" t="s">
        <v>146</v>
      </c>
      <c r="I23" s="21" t="s">
        <v>150</v>
      </c>
      <c r="J23" s="20" t="s">
        <v>161</v>
      </c>
      <c r="K23" s="21" t="s">
        <v>151</v>
      </c>
      <c r="L23" s="7">
        <v>32</v>
      </c>
      <c r="M23" s="7">
        <v>14</v>
      </c>
      <c r="N23" s="7">
        <v>12</v>
      </c>
      <c r="O23" s="7">
        <v>5</v>
      </c>
      <c r="P23" s="7">
        <v>8</v>
      </c>
      <c r="Q23" s="7">
        <v>8</v>
      </c>
      <c r="R23" s="7">
        <v>2</v>
      </c>
      <c r="S23" s="8">
        <f t="shared" si="0"/>
        <v>81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6" customFormat="1" ht="12.75" customHeight="1" x14ac:dyDescent="0.25">
      <c r="A24" s="16" t="s">
        <v>83</v>
      </c>
      <c r="B24" s="17" t="s">
        <v>113</v>
      </c>
      <c r="C24" s="17" t="s">
        <v>53</v>
      </c>
      <c r="D24" s="19">
        <v>1700000</v>
      </c>
      <c r="E24" s="19">
        <v>850000</v>
      </c>
      <c r="F24" s="20" t="s">
        <v>138</v>
      </c>
      <c r="G24" s="21" t="s">
        <v>151</v>
      </c>
      <c r="H24" s="22" t="s">
        <v>135</v>
      </c>
      <c r="I24" s="21" t="s">
        <v>150</v>
      </c>
      <c r="J24" s="20" t="s">
        <v>162</v>
      </c>
      <c r="K24" s="21" t="s">
        <v>150</v>
      </c>
      <c r="L24" s="7">
        <v>24</v>
      </c>
      <c r="M24" s="7">
        <v>13</v>
      </c>
      <c r="N24" s="7">
        <v>10</v>
      </c>
      <c r="O24" s="7">
        <v>4</v>
      </c>
      <c r="P24" s="7">
        <v>7</v>
      </c>
      <c r="Q24" s="7">
        <v>6</v>
      </c>
      <c r="R24" s="7">
        <v>2</v>
      </c>
      <c r="S24" s="8">
        <f t="shared" si="0"/>
        <v>66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6" customFormat="1" ht="12.75" customHeight="1" x14ac:dyDescent="0.25">
      <c r="A25" s="16" t="s">
        <v>84</v>
      </c>
      <c r="B25" s="17" t="s">
        <v>114</v>
      </c>
      <c r="C25" s="17" t="s">
        <v>54</v>
      </c>
      <c r="D25" s="19">
        <v>15000000</v>
      </c>
      <c r="E25" s="19">
        <v>5000000</v>
      </c>
      <c r="F25" s="20" t="s">
        <v>139</v>
      </c>
      <c r="G25" s="21" t="s">
        <v>151</v>
      </c>
      <c r="H25" s="22" t="s">
        <v>138</v>
      </c>
      <c r="I25" s="21" t="s">
        <v>150</v>
      </c>
      <c r="J25" s="20" t="s">
        <v>154</v>
      </c>
      <c r="K25" s="21" t="s">
        <v>151</v>
      </c>
      <c r="L25" s="7">
        <v>20</v>
      </c>
      <c r="M25" s="7">
        <v>9</v>
      </c>
      <c r="N25" s="7">
        <v>7</v>
      </c>
      <c r="O25" s="7">
        <v>3</v>
      </c>
      <c r="P25" s="7">
        <v>3</v>
      </c>
      <c r="Q25" s="7">
        <v>3</v>
      </c>
      <c r="R25" s="7">
        <v>2</v>
      </c>
      <c r="S25" s="8">
        <f t="shared" si="0"/>
        <v>47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6" customFormat="1" ht="12.75" customHeight="1" x14ac:dyDescent="0.25">
      <c r="A26" s="16" t="s">
        <v>85</v>
      </c>
      <c r="B26" s="17" t="s">
        <v>115</v>
      </c>
      <c r="C26" s="17" t="s">
        <v>55</v>
      </c>
      <c r="D26" s="19">
        <v>1550000</v>
      </c>
      <c r="E26" s="19">
        <v>500000</v>
      </c>
      <c r="F26" s="20" t="s">
        <v>140</v>
      </c>
      <c r="G26" s="21" t="s">
        <v>151</v>
      </c>
      <c r="H26" s="22" t="s">
        <v>139</v>
      </c>
      <c r="I26" s="21" t="s">
        <v>150</v>
      </c>
      <c r="J26" s="20" t="s">
        <v>155</v>
      </c>
      <c r="K26" s="21" t="s">
        <v>150</v>
      </c>
      <c r="L26" s="7">
        <v>25</v>
      </c>
      <c r="M26" s="7">
        <v>12</v>
      </c>
      <c r="N26" s="7">
        <v>9</v>
      </c>
      <c r="O26" s="7">
        <v>4</v>
      </c>
      <c r="P26" s="7">
        <v>7</v>
      </c>
      <c r="Q26" s="7">
        <v>5</v>
      </c>
      <c r="R26" s="7">
        <v>3</v>
      </c>
      <c r="S26" s="8">
        <f t="shared" si="0"/>
        <v>65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6" customFormat="1" ht="12.75" x14ac:dyDescent="0.25">
      <c r="A27" s="16" t="s">
        <v>86</v>
      </c>
      <c r="B27" s="17" t="s">
        <v>116</v>
      </c>
      <c r="C27" s="17" t="s">
        <v>56</v>
      </c>
      <c r="D27" s="19">
        <v>2389500</v>
      </c>
      <c r="E27" s="19">
        <v>1100000</v>
      </c>
      <c r="F27" s="20" t="s">
        <v>137</v>
      </c>
      <c r="G27" s="21" t="s">
        <v>150</v>
      </c>
      <c r="H27" s="22" t="s">
        <v>140</v>
      </c>
      <c r="I27" s="21" t="s">
        <v>150</v>
      </c>
      <c r="J27" s="20" t="s">
        <v>156</v>
      </c>
      <c r="K27" s="21" t="s">
        <v>150</v>
      </c>
      <c r="L27" s="7">
        <v>36</v>
      </c>
      <c r="M27" s="7">
        <v>14</v>
      </c>
      <c r="N27" s="7">
        <v>14</v>
      </c>
      <c r="O27" s="7">
        <v>5</v>
      </c>
      <c r="P27" s="7">
        <v>8</v>
      </c>
      <c r="Q27" s="7">
        <v>9</v>
      </c>
      <c r="R27" s="7">
        <v>3</v>
      </c>
      <c r="S27" s="8">
        <f t="shared" si="0"/>
        <v>89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6" customFormat="1" ht="12.75" customHeight="1" x14ac:dyDescent="0.25">
      <c r="A28" s="16" t="s">
        <v>87</v>
      </c>
      <c r="B28" s="17" t="s">
        <v>117</v>
      </c>
      <c r="C28" s="17" t="s">
        <v>57</v>
      </c>
      <c r="D28" s="19">
        <v>1725000</v>
      </c>
      <c r="E28" s="19">
        <v>1275000</v>
      </c>
      <c r="F28" s="20" t="s">
        <v>141</v>
      </c>
      <c r="G28" s="21" t="s">
        <v>151</v>
      </c>
      <c r="H28" s="22" t="s">
        <v>142</v>
      </c>
      <c r="I28" s="21" t="s">
        <v>151</v>
      </c>
      <c r="J28" s="20" t="s">
        <v>157</v>
      </c>
      <c r="K28" s="21" t="s">
        <v>150</v>
      </c>
      <c r="L28" s="7">
        <v>25</v>
      </c>
      <c r="M28" s="7">
        <v>13</v>
      </c>
      <c r="N28" s="7">
        <v>10</v>
      </c>
      <c r="O28" s="7">
        <v>4</v>
      </c>
      <c r="P28" s="7">
        <v>7</v>
      </c>
      <c r="Q28" s="7">
        <v>6</v>
      </c>
      <c r="R28" s="7">
        <v>3</v>
      </c>
      <c r="S28" s="8">
        <f t="shared" si="0"/>
        <v>68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6" customFormat="1" ht="12.75" customHeight="1" x14ac:dyDescent="0.25">
      <c r="A29" s="16" t="s">
        <v>88</v>
      </c>
      <c r="B29" s="17" t="s">
        <v>118</v>
      </c>
      <c r="C29" s="17" t="s">
        <v>58</v>
      </c>
      <c r="D29" s="19">
        <v>1546000</v>
      </c>
      <c r="E29" s="19">
        <v>700000</v>
      </c>
      <c r="F29" s="20" t="s">
        <v>142</v>
      </c>
      <c r="G29" s="21" t="s">
        <v>151</v>
      </c>
      <c r="H29" s="22" t="s">
        <v>149</v>
      </c>
      <c r="I29" s="21" t="s">
        <v>150</v>
      </c>
      <c r="J29" s="23" t="s">
        <v>163</v>
      </c>
      <c r="K29" s="21" t="s">
        <v>151</v>
      </c>
      <c r="L29" s="7">
        <v>30</v>
      </c>
      <c r="M29" s="7">
        <v>10</v>
      </c>
      <c r="N29" s="7">
        <v>11</v>
      </c>
      <c r="O29" s="7">
        <v>4</v>
      </c>
      <c r="P29" s="7">
        <v>8</v>
      </c>
      <c r="Q29" s="7">
        <v>7</v>
      </c>
      <c r="R29" s="7">
        <v>3</v>
      </c>
      <c r="S29" s="8">
        <f t="shared" si="0"/>
        <v>73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6" customFormat="1" ht="12.75" customHeight="1" x14ac:dyDescent="0.25">
      <c r="A30" s="16" t="s">
        <v>89</v>
      </c>
      <c r="B30" s="17" t="s">
        <v>119</v>
      </c>
      <c r="C30" s="17" t="s">
        <v>59</v>
      </c>
      <c r="D30" s="19">
        <v>1335500</v>
      </c>
      <c r="E30" s="19">
        <v>650000</v>
      </c>
      <c r="F30" s="20" t="s">
        <v>143</v>
      </c>
      <c r="G30" s="21" t="s">
        <v>152</v>
      </c>
      <c r="H30" s="22" t="s">
        <v>135</v>
      </c>
      <c r="I30" s="21" t="s">
        <v>150</v>
      </c>
      <c r="J30" s="20" t="s">
        <v>158</v>
      </c>
      <c r="K30" s="21" t="s">
        <v>150</v>
      </c>
      <c r="L30" s="7">
        <v>22</v>
      </c>
      <c r="M30" s="7">
        <v>8</v>
      </c>
      <c r="N30" s="7">
        <v>9</v>
      </c>
      <c r="O30" s="7">
        <v>4</v>
      </c>
      <c r="P30" s="7">
        <v>7</v>
      </c>
      <c r="Q30" s="7">
        <v>5</v>
      </c>
      <c r="R30" s="7">
        <v>4</v>
      </c>
      <c r="S30" s="8">
        <f t="shared" si="0"/>
        <v>59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6" customFormat="1" ht="12.75" customHeight="1" x14ac:dyDescent="0.25">
      <c r="A31" s="16" t="s">
        <v>90</v>
      </c>
      <c r="B31" s="17" t="s">
        <v>120</v>
      </c>
      <c r="C31" s="17" t="s">
        <v>60</v>
      </c>
      <c r="D31" s="19">
        <v>2577500</v>
      </c>
      <c r="E31" s="19">
        <v>900000</v>
      </c>
      <c r="F31" s="20" t="s">
        <v>144</v>
      </c>
      <c r="G31" s="21" t="s">
        <v>150</v>
      </c>
      <c r="H31" s="22" t="s">
        <v>143</v>
      </c>
      <c r="I31" s="21" t="s">
        <v>152</v>
      </c>
      <c r="J31" s="20" t="s">
        <v>159</v>
      </c>
      <c r="K31" s="21" t="s">
        <v>150</v>
      </c>
      <c r="L31" s="7">
        <v>32</v>
      </c>
      <c r="M31" s="7">
        <v>12</v>
      </c>
      <c r="N31" s="7">
        <v>12</v>
      </c>
      <c r="O31" s="7">
        <v>5</v>
      </c>
      <c r="P31" s="7">
        <v>8</v>
      </c>
      <c r="Q31" s="7">
        <v>8</v>
      </c>
      <c r="R31" s="7">
        <v>5</v>
      </c>
      <c r="S31" s="8">
        <f t="shared" si="0"/>
        <v>82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6" customFormat="1" ht="13.15" customHeight="1" x14ac:dyDescent="0.25">
      <c r="A32" s="16" t="s">
        <v>91</v>
      </c>
      <c r="B32" s="17" t="s">
        <v>119</v>
      </c>
      <c r="C32" s="17" t="s">
        <v>61</v>
      </c>
      <c r="D32" s="19">
        <v>976250</v>
      </c>
      <c r="E32" s="19">
        <v>480000</v>
      </c>
      <c r="F32" s="20" t="s">
        <v>145</v>
      </c>
      <c r="G32" s="21" t="s">
        <v>150</v>
      </c>
      <c r="H32" s="22" t="s">
        <v>130</v>
      </c>
      <c r="I32" s="21" t="s">
        <v>150</v>
      </c>
      <c r="J32" s="20" t="s">
        <v>160</v>
      </c>
      <c r="K32" s="21" t="s">
        <v>150</v>
      </c>
      <c r="L32" s="7">
        <v>25</v>
      </c>
      <c r="M32" s="7">
        <v>11</v>
      </c>
      <c r="N32" s="7">
        <v>11</v>
      </c>
      <c r="O32" s="7">
        <v>4</v>
      </c>
      <c r="P32" s="7">
        <v>7</v>
      </c>
      <c r="Q32" s="7">
        <v>7</v>
      </c>
      <c r="R32" s="7">
        <v>4</v>
      </c>
      <c r="S32" s="8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6" customFormat="1" ht="12.75" customHeight="1" x14ac:dyDescent="0.25">
      <c r="A33" s="16" t="s">
        <v>92</v>
      </c>
      <c r="B33" s="17" t="s">
        <v>121</v>
      </c>
      <c r="C33" s="17" t="s">
        <v>62</v>
      </c>
      <c r="D33" s="19">
        <v>1843400</v>
      </c>
      <c r="E33" s="19">
        <v>970000</v>
      </c>
      <c r="F33" s="20" t="s">
        <v>138</v>
      </c>
      <c r="G33" s="21" t="s">
        <v>151</v>
      </c>
      <c r="H33" s="22" t="s">
        <v>136</v>
      </c>
      <c r="I33" s="21" t="s">
        <v>151</v>
      </c>
      <c r="J33" s="20" t="s">
        <v>162</v>
      </c>
      <c r="K33" s="21" t="s">
        <v>150</v>
      </c>
      <c r="L33" s="7">
        <v>32</v>
      </c>
      <c r="M33" s="7">
        <v>12</v>
      </c>
      <c r="N33" s="7">
        <v>12</v>
      </c>
      <c r="O33" s="7">
        <v>5</v>
      </c>
      <c r="P33" s="7">
        <v>7</v>
      </c>
      <c r="Q33" s="7">
        <v>7</v>
      </c>
      <c r="R33" s="7">
        <v>4</v>
      </c>
      <c r="S33" s="8">
        <f t="shared" si="0"/>
        <v>79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6" customFormat="1" ht="12.4" customHeight="1" x14ac:dyDescent="0.25">
      <c r="A34" s="16" t="s">
        <v>93</v>
      </c>
      <c r="B34" s="17" t="s">
        <v>122</v>
      </c>
      <c r="C34" s="17" t="s">
        <v>63</v>
      </c>
      <c r="D34" s="19">
        <v>933000</v>
      </c>
      <c r="E34" s="19">
        <v>708000</v>
      </c>
      <c r="F34" s="20" t="s">
        <v>146</v>
      </c>
      <c r="G34" s="21" t="s">
        <v>150</v>
      </c>
      <c r="H34" s="22" t="s">
        <v>137</v>
      </c>
      <c r="I34" s="21" t="s">
        <v>150</v>
      </c>
      <c r="J34" s="24"/>
      <c r="K34" s="21"/>
      <c r="L34" s="7">
        <v>28</v>
      </c>
      <c r="M34" s="7">
        <v>12</v>
      </c>
      <c r="N34" s="7">
        <v>11</v>
      </c>
      <c r="O34" s="7">
        <v>4</v>
      </c>
      <c r="P34" s="7">
        <v>8</v>
      </c>
      <c r="Q34" s="7">
        <v>7</v>
      </c>
      <c r="R34" s="7">
        <v>4</v>
      </c>
      <c r="S34" s="8">
        <f t="shared" si="0"/>
        <v>74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6" customFormat="1" ht="12.75" customHeight="1" x14ac:dyDescent="0.25">
      <c r="A35" s="16" t="s">
        <v>94</v>
      </c>
      <c r="B35" s="17" t="s">
        <v>121</v>
      </c>
      <c r="C35" s="17" t="s">
        <v>64</v>
      </c>
      <c r="D35" s="19">
        <v>987000</v>
      </c>
      <c r="E35" s="19">
        <v>750000</v>
      </c>
      <c r="F35" s="20" t="s">
        <v>147</v>
      </c>
      <c r="G35" s="21" t="s">
        <v>150</v>
      </c>
      <c r="H35" s="22" t="s">
        <v>141</v>
      </c>
      <c r="I35" s="21" t="s">
        <v>150</v>
      </c>
      <c r="J35" s="20" t="s">
        <v>162</v>
      </c>
      <c r="K35" s="21" t="s">
        <v>150</v>
      </c>
      <c r="L35" s="7">
        <v>33</v>
      </c>
      <c r="M35" s="7">
        <v>12</v>
      </c>
      <c r="N35" s="7">
        <v>11</v>
      </c>
      <c r="O35" s="7">
        <v>5</v>
      </c>
      <c r="P35" s="7">
        <v>7</v>
      </c>
      <c r="Q35" s="7">
        <v>8</v>
      </c>
      <c r="R35" s="7">
        <v>4</v>
      </c>
      <c r="S35" s="8">
        <f>SUM(L35:R35)</f>
        <v>80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6" customFormat="1" ht="12.75" customHeight="1" x14ac:dyDescent="0.25">
      <c r="A36" s="16" t="s">
        <v>95</v>
      </c>
      <c r="B36" s="17" t="s">
        <v>123</v>
      </c>
      <c r="C36" s="17" t="s">
        <v>65</v>
      </c>
      <c r="D36" s="19">
        <v>3003000</v>
      </c>
      <c r="E36" s="19">
        <v>520000</v>
      </c>
      <c r="F36" s="20" t="s">
        <v>148</v>
      </c>
      <c r="G36" s="21" t="s">
        <v>151</v>
      </c>
      <c r="H36" s="22" t="s">
        <v>147</v>
      </c>
      <c r="I36" s="21" t="s">
        <v>150</v>
      </c>
      <c r="J36" s="20" t="s">
        <v>154</v>
      </c>
      <c r="K36" s="21" t="s">
        <v>150</v>
      </c>
      <c r="L36" s="7">
        <v>23</v>
      </c>
      <c r="M36" s="7">
        <v>11</v>
      </c>
      <c r="N36" s="7">
        <v>8</v>
      </c>
      <c r="O36" s="7">
        <v>4</v>
      </c>
      <c r="P36" s="7">
        <v>8</v>
      </c>
      <c r="Q36" s="7">
        <v>7</v>
      </c>
      <c r="R36" s="7">
        <v>5</v>
      </c>
      <c r="S36" s="8">
        <f t="shared" si="0"/>
        <v>66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6" customFormat="1" ht="12.75" customHeight="1" x14ac:dyDescent="0.25">
      <c r="A37" s="16" t="s">
        <v>96</v>
      </c>
      <c r="B37" s="17" t="s">
        <v>122</v>
      </c>
      <c r="C37" s="17" t="s">
        <v>66</v>
      </c>
      <c r="D37" s="19">
        <v>910750</v>
      </c>
      <c r="E37" s="19">
        <v>640000</v>
      </c>
      <c r="F37" s="20" t="s">
        <v>149</v>
      </c>
      <c r="G37" s="21" t="s">
        <v>150</v>
      </c>
      <c r="H37" s="22" t="s">
        <v>132</v>
      </c>
      <c r="I37" s="21" t="s">
        <v>150</v>
      </c>
      <c r="J37" s="20" t="s">
        <v>155</v>
      </c>
      <c r="K37" s="21" t="s">
        <v>150</v>
      </c>
      <c r="L37" s="7">
        <v>33</v>
      </c>
      <c r="M37" s="7">
        <v>11</v>
      </c>
      <c r="N37" s="7">
        <v>11</v>
      </c>
      <c r="O37" s="7">
        <v>5</v>
      </c>
      <c r="P37" s="7">
        <v>8</v>
      </c>
      <c r="Q37" s="7">
        <v>8</v>
      </c>
      <c r="R37" s="7">
        <v>4</v>
      </c>
      <c r="S37" s="8">
        <f t="shared" si="0"/>
        <v>80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6" customFormat="1" ht="12.75" customHeight="1" x14ac:dyDescent="0.25">
      <c r="A38" s="16" t="s">
        <v>97</v>
      </c>
      <c r="B38" s="17" t="s">
        <v>124</v>
      </c>
      <c r="C38" s="17" t="s">
        <v>67</v>
      </c>
      <c r="D38" s="19">
        <v>2400720</v>
      </c>
      <c r="E38" s="19">
        <v>1100000</v>
      </c>
      <c r="F38" s="20" t="s">
        <v>130</v>
      </c>
      <c r="G38" s="21" t="s">
        <v>151</v>
      </c>
      <c r="H38" s="22" t="s">
        <v>138</v>
      </c>
      <c r="I38" s="21" t="s">
        <v>150</v>
      </c>
      <c r="J38" s="20" t="s">
        <v>156</v>
      </c>
      <c r="K38" s="21" t="s">
        <v>150</v>
      </c>
      <c r="L38" s="7">
        <v>34</v>
      </c>
      <c r="M38" s="7">
        <v>13</v>
      </c>
      <c r="N38" s="7">
        <v>13</v>
      </c>
      <c r="O38" s="7">
        <v>5</v>
      </c>
      <c r="P38" s="7">
        <v>8</v>
      </c>
      <c r="Q38" s="7">
        <v>8</v>
      </c>
      <c r="R38" s="7">
        <v>4</v>
      </c>
      <c r="S38" s="8">
        <f t="shared" si="0"/>
        <v>85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6" customFormat="1" ht="12.75" customHeight="1" x14ac:dyDescent="0.25">
      <c r="A39" s="16" t="s">
        <v>98</v>
      </c>
      <c r="B39" s="17" t="s">
        <v>125</v>
      </c>
      <c r="C39" s="17" t="s">
        <v>68</v>
      </c>
      <c r="D39" s="19">
        <v>1950000</v>
      </c>
      <c r="E39" s="19">
        <v>1100000</v>
      </c>
      <c r="F39" s="20" t="s">
        <v>131</v>
      </c>
      <c r="G39" s="21" t="s">
        <v>151</v>
      </c>
      <c r="H39" s="22" t="s">
        <v>153</v>
      </c>
      <c r="I39" s="21" t="s">
        <v>151</v>
      </c>
      <c r="J39" s="20" t="s">
        <v>157</v>
      </c>
      <c r="K39" s="21" t="s">
        <v>150</v>
      </c>
      <c r="L39" s="7">
        <v>34</v>
      </c>
      <c r="M39" s="7">
        <v>10</v>
      </c>
      <c r="N39" s="7">
        <v>12</v>
      </c>
      <c r="O39" s="7">
        <v>5</v>
      </c>
      <c r="P39" s="7">
        <v>8</v>
      </c>
      <c r="Q39" s="7">
        <v>7</v>
      </c>
      <c r="R39" s="7">
        <v>2</v>
      </c>
      <c r="S39" s="8">
        <f t="shared" si="0"/>
        <v>78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6" customFormat="1" ht="12.75" x14ac:dyDescent="0.25">
      <c r="A40" s="16" t="s">
        <v>99</v>
      </c>
      <c r="B40" s="17" t="s">
        <v>126</v>
      </c>
      <c r="C40" s="17" t="s">
        <v>69</v>
      </c>
      <c r="D40" s="19">
        <v>1544000</v>
      </c>
      <c r="E40" s="19">
        <v>800000</v>
      </c>
      <c r="F40" s="20" t="s">
        <v>132</v>
      </c>
      <c r="G40" s="21" t="s">
        <v>150</v>
      </c>
      <c r="H40" s="22" t="s">
        <v>131</v>
      </c>
      <c r="I40" s="21" t="s">
        <v>150</v>
      </c>
      <c r="J40" s="23" t="s">
        <v>164</v>
      </c>
      <c r="K40" s="21" t="s">
        <v>151</v>
      </c>
      <c r="L40" s="7">
        <v>35</v>
      </c>
      <c r="M40" s="7">
        <v>14</v>
      </c>
      <c r="N40" s="7">
        <v>12</v>
      </c>
      <c r="O40" s="7">
        <v>5</v>
      </c>
      <c r="P40" s="7">
        <v>9</v>
      </c>
      <c r="Q40" s="7">
        <v>9</v>
      </c>
      <c r="R40" s="7">
        <v>3</v>
      </c>
      <c r="S40" s="8">
        <f t="shared" si="0"/>
        <v>87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6" customFormat="1" ht="12.75" customHeight="1" x14ac:dyDescent="0.25">
      <c r="A41" s="16" t="s">
        <v>100</v>
      </c>
      <c r="B41" s="17" t="s">
        <v>127</v>
      </c>
      <c r="C41" s="17" t="s">
        <v>70</v>
      </c>
      <c r="D41" s="19">
        <v>1940000</v>
      </c>
      <c r="E41" s="19">
        <v>800000</v>
      </c>
      <c r="F41" s="20" t="s">
        <v>139</v>
      </c>
      <c r="G41" s="21" t="s">
        <v>150</v>
      </c>
      <c r="H41" s="22" t="s">
        <v>140</v>
      </c>
      <c r="I41" s="21" t="s">
        <v>151</v>
      </c>
      <c r="J41" s="20" t="s">
        <v>158</v>
      </c>
      <c r="K41" s="21" t="s">
        <v>151</v>
      </c>
      <c r="L41" s="7">
        <v>25</v>
      </c>
      <c r="M41" s="7">
        <v>12</v>
      </c>
      <c r="N41" s="7">
        <v>10</v>
      </c>
      <c r="O41" s="7">
        <v>4</v>
      </c>
      <c r="P41" s="7">
        <v>7</v>
      </c>
      <c r="Q41" s="7">
        <v>6</v>
      </c>
      <c r="R41" s="7">
        <v>3</v>
      </c>
      <c r="S41" s="8">
        <f t="shared" si="0"/>
        <v>67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s="6" customFormat="1" ht="12.75" customHeight="1" x14ac:dyDescent="0.25">
      <c r="A42" s="16" t="s">
        <v>101</v>
      </c>
      <c r="B42" s="17" t="s">
        <v>128</v>
      </c>
      <c r="C42" s="17" t="s">
        <v>71</v>
      </c>
      <c r="D42" s="19">
        <v>1800000</v>
      </c>
      <c r="E42" s="19">
        <v>800000</v>
      </c>
      <c r="F42" s="20" t="s">
        <v>134</v>
      </c>
      <c r="G42" s="21" t="s">
        <v>150</v>
      </c>
      <c r="H42" s="22" t="s">
        <v>148</v>
      </c>
      <c r="I42" s="21" t="s">
        <v>150</v>
      </c>
      <c r="J42" s="20" t="s">
        <v>159</v>
      </c>
      <c r="K42" s="21" t="s">
        <v>150</v>
      </c>
      <c r="L42" s="7">
        <v>33</v>
      </c>
      <c r="M42" s="7">
        <v>12</v>
      </c>
      <c r="N42" s="7">
        <v>12</v>
      </c>
      <c r="O42" s="7">
        <v>4</v>
      </c>
      <c r="P42" s="7">
        <v>8</v>
      </c>
      <c r="Q42" s="7">
        <v>8</v>
      </c>
      <c r="R42" s="7">
        <v>4</v>
      </c>
      <c r="S42" s="8">
        <f t="shared" si="0"/>
        <v>81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s="6" customFormat="1" ht="12.75" customHeight="1" x14ac:dyDescent="0.25">
      <c r="A43" s="16" t="s">
        <v>102</v>
      </c>
      <c r="B43" s="17" t="s">
        <v>129</v>
      </c>
      <c r="C43" s="18" t="s">
        <v>72</v>
      </c>
      <c r="D43" s="25">
        <v>1007220</v>
      </c>
      <c r="E43" s="59">
        <v>500000</v>
      </c>
      <c r="F43" s="26" t="s">
        <v>135</v>
      </c>
      <c r="G43" s="27" t="s">
        <v>150</v>
      </c>
      <c r="H43" s="28" t="s">
        <v>139</v>
      </c>
      <c r="I43" s="29" t="s">
        <v>150</v>
      </c>
      <c r="J43" s="26" t="s">
        <v>160</v>
      </c>
      <c r="K43" s="27" t="s">
        <v>151</v>
      </c>
      <c r="L43" s="11">
        <v>22</v>
      </c>
      <c r="M43" s="7">
        <v>13</v>
      </c>
      <c r="N43" s="7">
        <v>9</v>
      </c>
      <c r="O43" s="7">
        <v>4</v>
      </c>
      <c r="P43" s="7">
        <v>7</v>
      </c>
      <c r="Q43" s="7">
        <v>5</v>
      </c>
      <c r="R43" s="7">
        <v>2</v>
      </c>
      <c r="S43" s="8">
        <f t="shared" si="0"/>
        <v>62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ht="12.75" x14ac:dyDescent="0.25">
      <c r="D44" s="10">
        <f>SUM(D14:D43)</f>
        <v>64853904</v>
      </c>
      <c r="E44" s="10">
        <f>SUM(E14:E43)</f>
        <v>28843000</v>
      </c>
      <c r="F44" s="9"/>
    </row>
    <row r="45" spans="1:56" ht="12.75" x14ac:dyDescent="0.25">
      <c r="E45" s="9"/>
      <c r="F45" s="9"/>
      <c r="G45" s="9"/>
      <c r="H45" s="9"/>
    </row>
  </sheetData>
  <mergeCells count="21">
    <mergeCell ref="O11:O12"/>
    <mergeCell ref="P11:P12"/>
    <mergeCell ref="Q11:Q12"/>
    <mergeCell ref="R11:R12"/>
    <mergeCell ref="S11:S12"/>
    <mergeCell ref="F11:G12"/>
    <mergeCell ref="H11:I12"/>
    <mergeCell ref="J11:K12"/>
    <mergeCell ref="L11:L12"/>
    <mergeCell ref="M11:M12"/>
    <mergeCell ref="N11:N12"/>
    <mergeCell ref="D3:K3"/>
    <mergeCell ref="D4:K4"/>
    <mergeCell ref="D5:K5"/>
    <mergeCell ref="D6:K6"/>
    <mergeCell ref="D9:K9"/>
    <mergeCell ref="A11:A13"/>
    <mergeCell ref="B11:B13"/>
    <mergeCell ref="C11:C13"/>
    <mergeCell ref="D11:D13"/>
    <mergeCell ref="E11:E13"/>
  </mergeCells>
  <dataValidations count="4">
    <dataValidation type="decimal" operator="lessThanOrEqual" allowBlank="1" showInputMessage="1" showErrorMessage="1" error="max. 40" sqref="L14:L43" xr:uid="{8B9A8228-0A9C-4C6B-BF21-244CF4E9B1E4}">
      <formula1>40</formula1>
    </dataValidation>
    <dataValidation type="decimal" operator="lessThanOrEqual" allowBlank="1" showInputMessage="1" showErrorMessage="1" error="max. 15" sqref="M14:N43" xr:uid="{89CF3661-D1BE-4423-9ABC-A7C08F3F686C}">
      <formula1>15</formula1>
    </dataValidation>
    <dataValidation type="decimal" operator="lessThanOrEqual" allowBlank="1" showInputMessage="1" showErrorMessage="1" error="max. 10" sqref="P14:Q43" xr:uid="{91FCD33C-C5CC-4528-A39D-DF025042C203}">
      <formula1>10</formula1>
    </dataValidation>
    <dataValidation type="decimal" operator="lessThanOrEqual" allowBlank="1" showInputMessage="1" showErrorMessage="1" error="max. 5" sqref="O14:O43 R14:R43" xr:uid="{6F60F61A-9083-4F36-B60E-D422F12320A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AD0F-8092-4EEF-8558-8C0D26F82B7A}">
  <dimension ref="A1:BD45"/>
  <sheetViews>
    <sheetView workbookViewId="0"/>
  </sheetViews>
  <sheetFormatPr defaultColWidth="9.28515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6384" width="9.28515625" style="2"/>
  </cols>
  <sheetData>
    <row r="1" spans="1:56" ht="38.25" customHeight="1" x14ac:dyDescent="0.25">
      <c r="A1" s="1" t="s">
        <v>36</v>
      </c>
    </row>
    <row r="2" spans="1:56" ht="12.75" x14ac:dyDescent="0.25">
      <c r="A2" s="4" t="s">
        <v>179</v>
      </c>
      <c r="D2" s="4" t="s">
        <v>25</v>
      </c>
    </row>
    <row r="3" spans="1:56" ht="12.75" x14ac:dyDescent="0.25">
      <c r="A3" s="4" t="s">
        <v>180</v>
      </c>
      <c r="D3" s="54" t="s">
        <v>37</v>
      </c>
      <c r="E3" s="54"/>
      <c r="F3" s="54"/>
      <c r="G3" s="54"/>
      <c r="H3" s="54"/>
      <c r="I3" s="54"/>
      <c r="J3" s="54"/>
      <c r="K3" s="54"/>
    </row>
    <row r="4" spans="1:56" ht="25.9" customHeight="1" x14ac:dyDescent="0.25">
      <c r="A4" s="4" t="s">
        <v>181</v>
      </c>
      <c r="D4" s="54" t="s">
        <v>38</v>
      </c>
      <c r="E4" s="54"/>
      <c r="F4" s="54"/>
      <c r="G4" s="54"/>
      <c r="H4" s="54"/>
      <c r="I4" s="54"/>
      <c r="J4" s="54"/>
      <c r="K4" s="54"/>
    </row>
    <row r="5" spans="1:56" ht="25.15" customHeight="1" x14ac:dyDescent="0.25">
      <c r="A5" s="4" t="s">
        <v>41</v>
      </c>
      <c r="D5" s="54" t="s">
        <v>39</v>
      </c>
      <c r="E5" s="54"/>
      <c r="F5" s="54"/>
      <c r="G5" s="54"/>
      <c r="H5" s="54"/>
      <c r="I5" s="54"/>
      <c r="J5" s="54"/>
      <c r="K5" s="54"/>
    </row>
    <row r="6" spans="1:56" ht="12.75" x14ac:dyDescent="0.25">
      <c r="A6" s="4" t="s">
        <v>184</v>
      </c>
      <c r="D6" s="54" t="s">
        <v>42</v>
      </c>
      <c r="E6" s="54"/>
      <c r="F6" s="54"/>
      <c r="G6" s="54"/>
      <c r="H6" s="54"/>
      <c r="I6" s="54"/>
      <c r="J6" s="54"/>
      <c r="K6" s="54"/>
    </row>
    <row r="7" spans="1:56" ht="12.75" x14ac:dyDescent="0.25">
      <c r="A7" s="58" t="s">
        <v>183</v>
      </c>
      <c r="G7" s="2"/>
      <c r="H7" s="2"/>
    </row>
    <row r="8" spans="1:56" ht="12.75" x14ac:dyDescent="0.25">
      <c r="A8" s="4" t="s">
        <v>24</v>
      </c>
      <c r="D8" s="4" t="s">
        <v>26</v>
      </c>
    </row>
    <row r="9" spans="1:56" ht="38.65" customHeight="1" x14ac:dyDescent="0.25">
      <c r="D9" s="54" t="s">
        <v>40</v>
      </c>
      <c r="E9" s="54"/>
      <c r="F9" s="54"/>
      <c r="G9" s="54"/>
      <c r="H9" s="54"/>
      <c r="I9" s="54"/>
      <c r="J9" s="54"/>
      <c r="K9" s="54"/>
    </row>
    <row r="10" spans="1:56" ht="12.75" x14ac:dyDescent="0.25">
      <c r="A10" s="4"/>
    </row>
    <row r="11" spans="1:56" ht="26.65" customHeight="1" x14ac:dyDescent="0.25">
      <c r="A11" s="51" t="s">
        <v>0</v>
      </c>
      <c r="B11" s="51" t="s">
        <v>1</v>
      </c>
      <c r="C11" s="51" t="s">
        <v>19</v>
      </c>
      <c r="D11" s="51" t="s">
        <v>13</v>
      </c>
      <c r="E11" s="55" t="s">
        <v>2</v>
      </c>
      <c r="F11" s="51" t="s">
        <v>33</v>
      </c>
      <c r="G11" s="51"/>
      <c r="H11" s="51" t="s">
        <v>34</v>
      </c>
      <c r="I11" s="51"/>
      <c r="J11" s="51" t="s">
        <v>35</v>
      </c>
      <c r="K11" s="51"/>
      <c r="L11" s="51" t="s">
        <v>15</v>
      </c>
      <c r="M11" s="51" t="s">
        <v>14</v>
      </c>
      <c r="N11" s="51" t="s">
        <v>16</v>
      </c>
      <c r="O11" s="51" t="s">
        <v>30</v>
      </c>
      <c r="P11" s="51" t="s">
        <v>31</v>
      </c>
      <c r="Q11" s="51" t="s">
        <v>32</v>
      </c>
      <c r="R11" s="51" t="s">
        <v>3</v>
      </c>
      <c r="S11" s="51" t="s">
        <v>4</v>
      </c>
    </row>
    <row r="12" spans="1:56" ht="59.65" customHeight="1" x14ac:dyDescent="0.25">
      <c r="A12" s="53"/>
      <c r="B12" s="53"/>
      <c r="C12" s="53"/>
      <c r="D12" s="53"/>
      <c r="E12" s="56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56" ht="28.9" customHeight="1" x14ac:dyDescent="0.25">
      <c r="A13" s="52"/>
      <c r="B13" s="52"/>
      <c r="C13" s="52"/>
      <c r="D13" s="52"/>
      <c r="E13" s="57"/>
      <c r="F13" s="5" t="s">
        <v>27</v>
      </c>
      <c r="G13" s="15" t="s">
        <v>28</v>
      </c>
      <c r="H13" s="15" t="s">
        <v>27</v>
      </c>
      <c r="I13" s="15" t="s">
        <v>28</v>
      </c>
      <c r="J13" s="15" t="s">
        <v>27</v>
      </c>
      <c r="K13" s="15" t="s">
        <v>28</v>
      </c>
      <c r="L13" s="15" t="s">
        <v>29</v>
      </c>
      <c r="M13" s="15" t="s">
        <v>21</v>
      </c>
      <c r="N13" s="15" t="s">
        <v>21</v>
      </c>
      <c r="O13" s="15" t="s">
        <v>22</v>
      </c>
      <c r="P13" s="15" t="s">
        <v>23</v>
      </c>
      <c r="Q13" s="15" t="s">
        <v>23</v>
      </c>
      <c r="R13" s="15" t="s">
        <v>22</v>
      </c>
      <c r="S13" s="15"/>
    </row>
    <row r="14" spans="1:56" s="6" customFormat="1" ht="12.75" customHeight="1" x14ac:dyDescent="0.25">
      <c r="A14" s="16" t="s">
        <v>73</v>
      </c>
      <c r="B14" s="17" t="s">
        <v>103</v>
      </c>
      <c r="C14" s="17" t="s">
        <v>43</v>
      </c>
      <c r="D14" s="19">
        <v>3535000</v>
      </c>
      <c r="E14" s="19">
        <v>1400000</v>
      </c>
      <c r="F14" s="20" t="s">
        <v>130</v>
      </c>
      <c r="G14" s="21" t="s">
        <v>150</v>
      </c>
      <c r="H14" s="22" t="s">
        <v>132</v>
      </c>
      <c r="I14" s="21" t="s">
        <v>150</v>
      </c>
      <c r="J14" s="20" t="s">
        <v>154</v>
      </c>
      <c r="K14" s="21" t="s">
        <v>150</v>
      </c>
      <c r="L14" s="7">
        <v>27</v>
      </c>
      <c r="M14" s="7">
        <v>12</v>
      </c>
      <c r="N14" s="7">
        <v>12</v>
      </c>
      <c r="O14" s="7">
        <v>3</v>
      </c>
      <c r="P14" s="7">
        <v>6</v>
      </c>
      <c r="Q14" s="7">
        <v>7</v>
      </c>
      <c r="R14" s="7">
        <v>4</v>
      </c>
      <c r="S14" s="8">
        <f>SUM(L14:R14)</f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6" customFormat="1" ht="12.75" customHeight="1" x14ac:dyDescent="0.25">
      <c r="A15" s="16" t="s">
        <v>74</v>
      </c>
      <c r="B15" s="17" t="s">
        <v>104</v>
      </c>
      <c r="C15" s="17" t="s">
        <v>44</v>
      </c>
      <c r="D15" s="19">
        <v>600000</v>
      </c>
      <c r="E15" s="19">
        <v>300000</v>
      </c>
      <c r="F15" s="20" t="s">
        <v>131</v>
      </c>
      <c r="G15" s="21" t="s">
        <v>151</v>
      </c>
      <c r="H15" s="22" t="s">
        <v>145</v>
      </c>
      <c r="I15" s="21" t="s">
        <v>150</v>
      </c>
      <c r="J15" s="20" t="s">
        <v>155</v>
      </c>
      <c r="K15" s="21" t="s">
        <v>150</v>
      </c>
      <c r="L15" s="7">
        <v>33</v>
      </c>
      <c r="M15" s="7">
        <v>11</v>
      </c>
      <c r="N15" s="7">
        <v>11</v>
      </c>
      <c r="O15" s="7">
        <v>5</v>
      </c>
      <c r="P15" s="7">
        <v>9</v>
      </c>
      <c r="Q15" s="7">
        <v>8</v>
      </c>
      <c r="R15" s="7">
        <v>2</v>
      </c>
      <c r="S15" s="8">
        <f t="shared" ref="S15:S43" si="0">SUM(L15:R15)</f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6" customFormat="1" ht="12.75" customHeight="1" x14ac:dyDescent="0.25">
      <c r="A16" s="16" t="s">
        <v>75</v>
      </c>
      <c r="B16" s="17" t="s">
        <v>105</v>
      </c>
      <c r="C16" s="17" t="s">
        <v>45</v>
      </c>
      <c r="D16" s="19">
        <v>1518700</v>
      </c>
      <c r="E16" s="19">
        <v>1000000</v>
      </c>
      <c r="F16" s="20" t="s">
        <v>132</v>
      </c>
      <c r="G16" s="21" t="s">
        <v>150</v>
      </c>
      <c r="H16" s="22" t="s">
        <v>153</v>
      </c>
      <c r="I16" s="21" t="s">
        <v>150</v>
      </c>
      <c r="J16" s="20" t="s">
        <v>156</v>
      </c>
      <c r="K16" s="21" t="s">
        <v>150</v>
      </c>
      <c r="L16" s="7">
        <v>36</v>
      </c>
      <c r="M16" s="7">
        <v>11</v>
      </c>
      <c r="N16" s="7">
        <v>14</v>
      </c>
      <c r="O16" s="7">
        <v>5</v>
      </c>
      <c r="P16" s="7">
        <v>8</v>
      </c>
      <c r="Q16" s="7">
        <v>8</v>
      </c>
      <c r="R16" s="7">
        <v>5</v>
      </c>
      <c r="S16" s="8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6" customFormat="1" ht="12.75" customHeight="1" x14ac:dyDescent="0.25">
      <c r="A17" s="16" t="s">
        <v>76</v>
      </c>
      <c r="B17" s="17" t="s">
        <v>106</v>
      </c>
      <c r="C17" s="17" t="s">
        <v>46</v>
      </c>
      <c r="D17" s="19">
        <v>2258804</v>
      </c>
      <c r="E17" s="19">
        <v>1100000</v>
      </c>
      <c r="F17" s="20" t="s">
        <v>133</v>
      </c>
      <c r="G17" s="21" t="s">
        <v>150</v>
      </c>
      <c r="H17" s="22" t="s">
        <v>131</v>
      </c>
      <c r="I17" s="21" t="s">
        <v>151</v>
      </c>
      <c r="J17" s="20" t="s">
        <v>157</v>
      </c>
      <c r="K17" s="21" t="s">
        <v>150</v>
      </c>
      <c r="L17" s="7">
        <v>32</v>
      </c>
      <c r="M17" s="7">
        <v>13</v>
      </c>
      <c r="N17" s="7">
        <v>12</v>
      </c>
      <c r="O17" s="7">
        <v>5</v>
      </c>
      <c r="P17" s="7">
        <v>8</v>
      </c>
      <c r="Q17" s="7">
        <v>8</v>
      </c>
      <c r="R17" s="7">
        <v>4</v>
      </c>
      <c r="S17" s="8">
        <f>SUM(L17:R17)</f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6" customFormat="1" ht="12.75" customHeight="1" x14ac:dyDescent="0.25">
      <c r="A18" s="16" t="s">
        <v>77</v>
      </c>
      <c r="B18" s="17" t="s">
        <v>107</v>
      </c>
      <c r="C18" s="17" t="s">
        <v>47</v>
      </c>
      <c r="D18" s="19">
        <v>2502000</v>
      </c>
      <c r="E18" s="19">
        <v>1250000</v>
      </c>
      <c r="F18" s="20" t="s">
        <v>134</v>
      </c>
      <c r="G18" s="21" t="s">
        <v>150</v>
      </c>
      <c r="H18" s="22" t="s">
        <v>144</v>
      </c>
      <c r="I18" s="21" t="s">
        <v>150</v>
      </c>
      <c r="J18" s="23" t="s">
        <v>163</v>
      </c>
      <c r="K18" s="21" t="s">
        <v>151</v>
      </c>
      <c r="L18" s="7">
        <v>20</v>
      </c>
      <c r="M18" s="7">
        <v>11</v>
      </c>
      <c r="N18" s="7">
        <v>10</v>
      </c>
      <c r="O18" s="7">
        <v>4</v>
      </c>
      <c r="P18" s="7">
        <v>5</v>
      </c>
      <c r="Q18" s="7">
        <v>6</v>
      </c>
      <c r="R18" s="7">
        <v>3</v>
      </c>
      <c r="S18" s="8">
        <f t="shared" si="0"/>
        <v>59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6" customFormat="1" ht="12.75" x14ac:dyDescent="0.25">
      <c r="A19" s="16" t="s">
        <v>78</v>
      </c>
      <c r="B19" s="17" t="s">
        <v>108</v>
      </c>
      <c r="C19" s="17" t="s">
        <v>48</v>
      </c>
      <c r="D19" s="19">
        <v>1889410</v>
      </c>
      <c r="E19" s="19">
        <v>900000</v>
      </c>
      <c r="F19" s="20" t="s">
        <v>135</v>
      </c>
      <c r="G19" s="21" t="s">
        <v>150</v>
      </c>
      <c r="H19" s="22" t="s">
        <v>133</v>
      </c>
      <c r="I19" s="21" t="s">
        <v>150</v>
      </c>
      <c r="J19" s="20" t="s">
        <v>158</v>
      </c>
      <c r="K19" s="21" t="s">
        <v>150</v>
      </c>
      <c r="L19" s="7">
        <v>35</v>
      </c>
      <c r="M19" s="7">
        <v>12</v>
      </c>
      <c r="N19" s="7">
        <v>12</v>
      </c>
      <c r="O19" s="7">
        <v>5</v>
      </c>
      <c r="P19" s="7">
        <v>8</v>
      </c>
      <c r="Q19" s="7">
        <v>9</v>
      </c>
      <c r="R19" s="7">
        <v>2</v>
      </c>
      <c r="S19" s="8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6" customFormat="1" ht="12.75" customHeight="1" x14ac:dyDescent="0.25">
      <c r="A20" s="16" t="s">
        <v>79</v>
      </c>
      <c r="B20" s="17" t="s">
        <v>109</v>
      </c>
      <c r="C20" s="17" t="s">
        <v>49</v>
      </c>
      <c r="D20" s="19">
        <v>1752500</v>
      </c>
      <c r="E20" s="19">
        <v>800000</v>
      </c>
      <c r="F20" s="20" t="s">
        <v>133</v>
      </c>
      <c r="G20" s="21" t="s">
        <v>150</v>
      </c>
      <c r="H20" s="22" t="s">
        <v>146</v>
      </c>
      <c r="I20" s="21" t="s">
        <v>150</v>
      </c>
      <c r="J20" s="20" t="s">
        <v>159</v>
      </c>
      <c r="K20" s="21" t="s">
        <v>151</v>
      </c>
      <c r="L20" s="7">
        <v>24</v>
      </c>
      <c r="M20" s="7">
        <v>8</v>
      </c>
      <c r="N20" s="7">
        <v>13</v>
      </c>
      <c r="O20" s="7">
        <v>4</v>
      </c>
      <c r="P20" s="7">
        <v>5</v>
      </c>
      <c r="Q20" s="7">
        <v>6</v>
      </c>
      <c r="R20" s="7">
        <v>2</v>
      </c>
      <c r="S20" s="8">
        <f t="shared" si="0"/>
        <v>62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6" customFormat="1" ht="12.75" customHeight="1" x14ac:dyDescent="0.25">
      <c r="A21" s="16" t="s">
        <v>80</v>
      </c>
      <c r="B21" s="17" t="s">
        <v>110</v>
      </c>
      <c r="C21" s="17" t="s">
        <v>50</v>
      </c>
      <c r="D21" s="19">
        <v>948650</v>
      </c>
      <c r="E21" s="19">
        <v>600000</v>
      </c>
      <c r="F21" s="20" t="s">
        <v>136</v>
      </c>
      <c r="G21" s="21" t="s">
        <v>150</v>
      </c>
      <c r="H21" s="22" t="s">
        <v>133</v>
      </c>
      <c r="I21" s="21" t="s">
        <v>150</v>
      </c>
      <c r="J21" s="20" t="s">
        <v>160</v>
      </c>
      <c r="K21" s="21" t="s">
        <v>150</v>
      </c>
      <c r="L21" s="7">
        <v>34</v>
      </c>
      <c r="M21" s="7">
        <v>10</v>
      </c>
      <c r="N21" s="7">
        <v>12</v>
      </c>
      <c r="O21" s="7">
        <v>5</v>
      </c>
      <c r="P21" s="7">
        <v>8</v>
      </c>
      <c r="Q21" s="7">
        <v>8</v>
      </c>
      <c r="R21" s="7">
        <v>5</v>
      </c>
      <c r="S21" s="8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6" customFormat="1" ht="13.5" customHeight="1" x14ac:dyDescent="0.25">
      <c r="A22" s="16" t="s">
        <v>81</v>
      </c>
      <c r="B22" s="17" t="s">
        <v>111</v>
      </c>
      <c r="C22" s="17" t="s">
        <v>51</v>
      </c>
      <c r="D22" s="19">
        <v>1665000</v>
      </c>
      <c r="E22" s="19">
        <v>830000</v>
      </c>
      <c r="F22" s="20" t="s">
        <v>137</v>
      </c>
      <c r="G22" s="21" t="s">
        <v>150</v>
      </c>
      <c r="H22" s="22" t="s">
        <v>144</v>
      </c>
      <c r="I22" s="21" t="s">
        <v>150</v>
      </c>
      <c r="J22" s="20" t="s">
        <v>161</v>
      </c>
      <c r="K22" s="21" t="s">
        <v>151</v>
      </c>
      <c r="L22" s="7">
        <v>32</v>
      </c>
      <c r="M22" s="7">
        <v>12</v>
      </c>
      <c r="N22" s="7">
        <v>13</v>
      </c>
      <c r="O22" s="7">
        <v>5</v>
      </c>
      <c r="P22" s="7">
        <v>7</v>
      </c>
      <c r="Q22" s="7">
        <v>7</v>
      </c>
      <c r="R22" s="7">
        <v>4</v>
      </c>
      <c r="S22" s="8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6" customFormat="1" ht="12.75" customHeight="1" x14ac:dyDescent="0.25">
      <c r="A23" s="16" t="s">
        <v>82</v>
      </c>
      <c r="B23" s="17" t="s">
        <v>112</v>
      </c>
      <c r="C23" s="17" t="s">
        <v>52</v>
      </c>
      <c r="D23" s="19">
        <v>1065000</v>
      </c>
      <c r="E23" s="19">
        <v>520000</v>
      </c>
      <c r="F23" s="20" t="s">
        <v>136</v>
      </c>
      <c r="G23" s="21" t="s">
        <v>151</v>
      </c>
      <c r="H23" s="22" t="s">
        <v>146</v>
      </c>
      <c r="I23" s="21" t="s">
        <v>150</v>
      </c>
      <c r="J23" s="20" t="s">
        <v>161</v>
      </c>
      <c r="K23" s="21" t="s">
        <v>151</v>
      </c>
      <c r="L23" s="7">
        <v>33</v>
      </c>
      <c r="M23" s="7">
        <v>13</v>
      </c>
      <c r="N23" s="7">
        <v>12</v>
      </c>
      <c r="O23" s="7">
        <v>5</v>
      </c>
      <c r="P23" s="7">
        <v>7</v>
      </c>
      <c r="Q23" s="7">
        <v>8</v>
      </c>
      <c r="R23" s="7">
        <v>2</v>
      </c>
      <c r="S23" s="8">
        <f t="shared" si="0"/>
        <v>80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6" customFormat="1" ht="12.75" customHeight="1" x14ac:dyDescent="0.25">
      <c r="A24" s="16" t="s">
        <v>83</v>
      </c>
      <c r="B24" s="17" t="s">
        <v>113</v>
      </c>
      <c r="C24" s="17" t="s">
        <v>53</v>
      </c>
      <c r="D24" s="19">
        <v>1700000</v>
      </c>
      <c r="E24" s="19">
        <v>850000</v>
      </c>
      <c r="F24" s="20" t="s">
        <v>138</v>
      </c>
      <c r="G24" s="21" t="s">
        <v>151</v>
      </c>
      <c r="H24" s="22" t="s">
        <v>135</v>
      </c>
      <c r="I24" s="21" t="s">
        <v>150</v>
      </c>
      <c r="J24" s="20" t="s">
        <v>162</v>
      </c>
      <c r="K24" s="21" t="s">
        <v>150</v>
      </c>
      <c r="L24" s="7">
        <v>20</v>
      </c>
      <c r="M24" s="7">
        <v>14</v>
      </c>
      <c r="N24" s="7">
        <v>11</v>
      </c>
      <c r="O24" s="7">
        <v>5</v>
      </c>
      <c r="P24" s="7">
        <v>7</v>
      </c>
      <c r="Q24" s="7">
        <v>7</v>
      </c>
      <c r="R24" s="7">
        <v>2</v>
      </c>
      <c r="S24" s="8">
        <f t="shared" si="0"/>
        <v>66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6" customFormat="1" ht="12.75" customHeight="1" x14ac:dyDescent="0.25">
      <c r="A25" s="16" t="s">
        <v>84</v>
      </c>
      <c r="B25" s="17" t="s">
        <v>114</v>
      </c>
      <c r="C25" s="17" t="s">
        <v>54</v>
      </c>
      <c r="D25" s="19">
        <v>15000000</v>
      </c>
      <c r="E25" s="19">
        <v>5000000</v>
      </c>
      <c r="F25" s="20" t="s">
        <v>139</v>
      </c>
      <c r="G25" s="21" t="s">
        <v>151</v>
      </c>
      <c r="H25" s="22" t="s">
        <v>138</v>
      </c>
      <c r="I25" s="21" t="s">
        <v>150</v>
      </c>
      <c r="J25" s="20" t="s">
        <v>154</v>
      </c>
      <c r="K25" s="21" t="s">
        <v>151</v>
      </c>
      <c r="L25" s="7">
        <v>20</v>
      </c>
      <c r="M25" s="7">
        <v>8</v>
      </c>
      <c r="N25" s="7">
        <v>5</v>
      </c>
      <c r="O25" s="7">
        <v>2</v>
      </c>
      <c r="P25" s="7">
        <v>2</v>
      </c>
      <c r="Q25" s="7">
        <v>2</v>
      </c>
      <c r="R25" s="7">
        <v>2</v>
      </c>
      <c r="S25" s="8">
        <f t="shared" si="0"/>
        <v>41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6" customFormat="1" ht="12.75" customHeight="1" x14ac:dyDescent="0.25">
      <c r="A26" s="16" t="s">
        <v>85</v>
      </c>
      <c r="B26" s="17" t="s">
        <v>115</v>
      </c>
      <c r="C26" s="17" t="s">
        <v>55</v>
      </c>
      <c r="D26" s="19">
        <v>1550000</v>
      </c>
      <c r="E26" s="19">
        <v>500000</v>
      </c>
      <c r="F26" s="20" t="s">
        <v>140</v>
      </c>
      <c r="G26" s="21" t="s">
        <v>151</v>
      </c>
      <c r="H26" s="22" t="s">
        <v>139</v>
      </c>
      <c r="I26" s="21" t="s">
        <v>150</v>
      </c>
      <c r="J26" s="20" t="s">
        <v>155</v>
      </c>
      <c r="K26" s="21" t="s">
        <v>150</v>
      </c>
      <c r="L26" s="7">
        <v>27</v>
      </c>
      <c r="M26" s="7">
        <v>11</v>
      </c>
      <c r="N26" s="7">
        <v>10</v>
      </c>
      <c r="O26" s="7">
        <v>4</v>
      </c>
      <c r="P26" s="7">
        <v>7</v>
      </c>
      <c r="Q26" s="7">
        <v>6</v>
      </c>
      <c r="R26" s="7">
        <v>2</v>
      </c>
      <c r="S26" s="8">
        <f t="shared" si="0"/>
        <v>67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6" customFormat="1" ht="12.75" x14ac:dyDescent="0.25">
      <c r="A27" s="16" t="s">
        <v>86</v>
      </c>
      <c r="B27" s="17" t="s">
        <v>116</v>
      </c>
      <c r="C27" s="17" t="s">
        <v>56</v>
      </c>
      <c r="D27" s="19">
        <v>2389500</v>
      </c>
      <c r="E27" s="19">
        <v>1100000</v>
      </c>
      <c r="F27" s="20" t="s">
        <v>137</v>
      </c>
      <c r="G27" s="21" t="s">
        <v>150</v>
      </c>
      <c r="H27" s="22" t="s">
        <v>140</v>
      </c>
      <c r="I27" s="21" t="s">
        <v>150</v>
      </c>
      <c r="J27" s="20" t="s">
        <v>156</v>
      </c>
      <c r="K27" s="21" t="s">
        <v>150</v>
      </c>
      <c r="L27" s="7">
        <v>39</v>
      </c>
      <c r="M27" s="7">
        <v>13</v>
      </c>
      <c r="N27" s="7">
        <v>14</v>
      </c>
      <c r="O27" s="7">
        <v>5</v>
      </c>
      <c r="P27" s="7">
        <v>8</v>
      </c>
      <c r="Q27" s="7">
        <v>9</v>
      </c>
      <c r="R27" s="7">
        <v>3</v>
      </c>
      <c r="S27" s="8">
        <f t="shared" si="0"/>
        <v>91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6" customFormat="1" ht="12.75" customHeight="1" x14ac:dyDescent="0.25">
      <c r="A28" s="16" t="s">
        <v>87</v>
      </c>
      <c r="B28" s="17" t="s">
        <v>117</v>
      </c>
      <c r="C28" s="17" t="s">
        <v>57</v>
      </c>
      <c r="D28" s="19">
        <v>1725000</v>
      </c>
      <c r="E28" s="19">
        <v>1275000</v>
      </c>
      <c r="F28" s="20" t="s">
        <v>141</v>
      </c>
      <c r="G28" s="21" t="s">
        <v>151</v>
      </c>
      <c r="H28" s="22" t="s">
        <v>142</v>
      </c>
      <c r="I28" s="21" t="s">
        <v>151</v>
      </c>
      <c r="J28" s="20" t="s">
        <v>157</v>
      </c>
      <c r="K28" s="21" t="s">
        <v>150</v>
      </c>
      <c r="L28" s="7">
        <v>20</v>
      </c>
      <c r="M28" s="7">
        <v>11</v>
      </c>
      <c r="N28" s="7">
        <v>10</v>
      </c>
      <c r="O28" s="7">
        <v>4</v>
      </c>
      <c r="P28" s="7">
        <v>6</v>
      </c>
      <c r="Q28" s="7">
        <v>6</v>
      </c>
      <c r="R28" s="7">
        <v>3</v>
      </c>
      <c r="S28" s="8">
        <f t="shared" si="0"/>
        <v>60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6" customFormat="1" ht="12.75" customHeight="1" x14ac:dyDescent="0.25">
      <c r="A29" s="16" t="s">
        <v>88</v>
      </c>
      <c r="B29" s="17" t="s">
        <v>118</v>
      </c>
      <c r="C29" s="17" t="s">
        <v>58</v>
      </c>
      <c r="D29" s="19">
        <v>1546000</v>
      </c>
      <c r="E29" s="19">
        <v>700000</v>
      </c>
      <c r="F29" s="20" t="s">
        <v>142</v>
      </c>
      <c r="G29" s="21" t="s">
        <v>151</v>
      </c>
      <c r="H29" s="22" t="s">
        <v>149</v>
      </c>
      <c r="I29" s="21" t="s">
        <v>150</v>
      </c>
      <c r="J29" s="23" t="s">
        <v>163</v>
      </c>
      <c r="K29" s="21" t="s">
        <v>151</v>
      </c>
      <c r="L29" s="7">
        <v>30</v>
      </c>
      <c r="M29" s="7">
        <v>11</v>
      </c>
      <c r="N29" s="7">
        <v>11</v>
      </c>
      <c r="O29" s="7">
        <v>4</v>
      </c>
      <c r="P29" s="7">
        <v>7</v>
      </c>
      <c r="Q29" s="7">
        <v>7</v>
      </c>
      <c r="R29" s="7">
        <v>3</v>
      </c>
      <c r="S29" s="8">
        <f t="shared" si="0"/>
        <v>73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6" customFormat="1" ht="12.75" customHeight="1" x14ac:dyDescent="0.25">
      <c r="A30" s="16" t="s">
        <v>89</v>
      </c>
      <c r="B30" s="17" t="s">
        <v>119</v>
      </c>
      <c r="C30" s="17" t="s">
        <v>59</v>
      </c>
      <c r="D30" s="19">
        <v>1335500</v>
      </c>
      <c r="E30" s="19">
        <v>650000</v>
      </c>
      <c r="F30" s="20" t="s">
        <v>143</v>
      </c>
      <c r="G30" s="21" t="s">
        <v>152</v>
      </c>
      <c r="H30" s="22" t="s">
        <v>135</v>
      </c>
      <c r="I30" s="21" t="s">
        <v>150</v>
      </c>
      <c r="J30" s="20" t="s">
        <v>158</v>
      </c>
      <c r="K30" s="21" t="s">
        <v>150</v>
      </c>
      <c r="L30" s="7">
        <v>20</v>
      </c>
      <c r="M30" s="7">
        <v>8</v>
      </c>
      <c r="N30" s="7">
        <v>9</v>
      </c>
      <c r="O30" s="7">
        <v>4</v>
      </c>
      <c r="P30" s="7">
        <v>6</v>
      </c>
      <c r="Q30" s="7">
        <v>6</v>
      </c>
      <c r="R30" s="7">
        <v>4</v>
      </c>
      <c r="S30" s="8">
        <f t="shared" si="0"/>
        <v>57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6" customFormat="1" ht="12.75" customHeight="1" x14ac:dyDescent="0.25">
      <c r="A31" s="16" t="s">
        <v>90</v>
      </c>
      <c r="B31" s="17" t="s">
        <v>120</v>
      </c>
      <c r="C31" s="17" t="s">
        <v>60</v>
      </c>
      <c r="D31" s="19">
        <v>2577500</v>
      </c>
      <c r="E31" s="19">
        <v>900000</v>
      </c>
      <c r="F31" s="20" t="s">
        <v>144</v>
      </c>
      <c r="G31" s="21" t="s">
        <v>150</v>
      </c>
      <c r="H31" s="22" t="s">
        <v>143</v>
      </c>
      <c r="I31" s="21" t="s">
        <v>152</v>
      </c>
      <c r="J31" s="20" t="s">
        <v>159</v>
      </c>
      <c r="K31" s="21" t="s">
        <v>150</v>
      </c>
      <c r="L31" s="7">
        <v>37</v>
      </c>
      <c r="M31" s="7">
        <v>13</v>
      </c>
      <c r="N31" s="7">
        <v>14</v>
      </c>
      <c r="O31" s="7">
        <v>5</v>
      </c>
      <c r="P31" s="7">
        <v>8</v>
      </c>
      <c r="Q31" s="7">
        <v>8</v>
      </c>
      <c r="R31" s="7">
        <v>5</v>
      </c>
      <c r="S31" s="8">
        <f t="shared" si="0"/>
        <v>90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6" customFormat="1" ht="13.15" customHeight="1" x14ac:dyDescent="0.25">
      <c r="A32" s="16" t="s">
        <v>91</v>
      </c>
      <c r="B32" s="17" t="s">
        <v>119</v>
      </c>
      <c r="C32" s="17" t="s">
        <v>61</v>
      </c>
      <c r="D32" s="19">
        <v>976250</v>
      </c>
      <c r="E32" s="19">
        <v>480000</v>
      </c>
      <c r="F32" s="20" t="s">
        <v>145</v>
      </c>
      <c r="G32" s="21" t="s">
        <v>150</v>
      </c>
      <c r="H32" s="22" t="s">
        <v>130</v>
      </c>
      <c r="I32" s="21" t="s">
        <v>150</v>
      </c>
      <c r="J32" s="20" t="s">
        <v>160</v>
      </c>
      <c r="K32" s="21" t="s">
        <v>150</v>
      </c>
      <c r="L32" s="7">
        <v>20</v>
      </c>
      <c r="M32" s="7">
        <v>10</v>
      </c>
      <c r="N32" s="7">
        <v>10</v>
      </c>
      <c r="O32" s="7">
        <v>4</v>
      </c>
      <c r="P32" s="7">
        <v>7</v>
      </c>
      <c r="Q32" s="7">
        <v>7</v>
      </c>
      <c r="R32" s="7">
        <v>4</v>
      </c>
      <c r="S32" s="8">
        <f t="shared" si="0"/>
        <v>62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6" customFormat="1" ht="12.75" customHeight="1" x14ac:dyDescent="0.25">
      <c r="A33" s="16" t="s">
        <v>92</v>
      </c>
      <c r="B33" s="17" t="s">
        <v>121</v>
      </c>
      <c r="C33" s="17" t="s">
        <v>62</v>
      </c>
      <c r="D33" s="19">
        <v>1843400</v>
      </c>
      <c r="E33" s="19">
        <v>970000</v>
      </c>
      <c r="F33" s="20" t="s">
        <v>138</v>
      </c>
      <c r="G33" s="21" t="s">
        <v>151</v>
      </c>
      <c r="H33" s="22" t="s">
        <v>136</v>
      </c>
      <c r="I33" s="21" t="s">
        <v>151</v>
      </c>
      <c r="J33" s="20" t="s">
        <v>162</v>
      </c>
      <c r="K33" s="21" t="s">
        <v>150</v>
      </c>
      <c r="L33" s="7">
        <v>32</v>
      </c>
      <c r="M33" s="7">
        <v>13</v>
      </c>
      <c r="N33" s="7">
        <v>14</v>
      </c>
      <c r="O33" s="7">
        <v>5</v>
      </c>
      <c r="P33" s="7">
        <v>8</v>
      </c>
      <c r="Q33" s="7">
        <v>8</v>
      </c>
      <c r="R33" s="7">
        <v>4</v>
      </c>
      <c r="S33" s="8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6" customFormat="1" ht="12.4" customHeight="1" x14ac:dyDescent="0.25">
      <c r="A34" s="16" t="s">
        <v>93</v>
      </c>
      <c r="B34" s="17" t="s">
        <v>122</v>
      </c>
      <c r="C34" s="17" t="s">
        <v>63</v>
      </c>
      <c r="D34" s="19">
        <v>933000</v>
      </c>
      <c r="E34" s="19">
        <v>708000</v>
      </c>
      <c r="F34" s="20" t="s">
        <v>146</v>
      </c>
      <c r="G34" s="21" t="s">
        <v>150</v>
      </c>
      <c r="H34" s="22" t="s">
        <v>137</v>
      </c>
      <c r="I34" s="21" t="s">
        <v>150</v>
      </c>
      <c r="J34" s="24"/>
      <c r="K34" s="21"/>
      <c r="L34" s="7">
        <v>26</v>
      </c>
      <c r="M34" s="7">
        <v>11</v>
      </c>
      <c r="N34" s="7">
        <v>13</v>
      </c>
      <c r="O34" s="7">
        <v>5</v>
      </c>
      <c r="P34" s="7">
        <v>7</v>
      </c>
      <c r="Q34" s="7">
        <v>7</v>
      </c>
      <c r="R34" s="7">
        <v>4</v>
      </c>
      <c r="S34" s="8">
        <f t="shared" si="0"/>
        <v>73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6" customFormat="1" ht="12.75" customHeight="1" x14ac:dyDescent="0.25">
      <c r="A35" s="16" t="s">
        <v>94</v>
      </c>
      <c r="B35" s="17" t="s">
        <v>121</v>
      </c>
      <c r="C35" s="17" t="s">
        <v>64</v>
      </c>
      <c r="D35" s="19">
        <v>987000</v>
      </c>
      <c r="E35" s="19">
        <v>750000</v>
      </c>
      <c r="F35" s="20" t="s">
        <v>147</v>
      </c>
      <c r="G35" s="21" t="s">
        <v>150</v>
      </c>
      <c r="H35" s="22" t="s">
        <v>141</v>
      </c>
      <c r="I35" s="21" t="s">
        <v>150</v>
      </c>
      <c r="J35" s="20" t="s">
        <v>162</v>
      </c>
      <c r="K35" s="21" t="s">
        <v>150</v>
      </c>
      <c r="L35" s="7">
        <v>32</v>
      </c>
      <c r="M35" s="7">
        <v>11</v>
      </c>
      <c r="N35" s="7">
        <v>12</v>
      </c>
      <c r="O35" s="7">
        <v>5</v>
      </c>
      <c r="P35" s="7">
        <v>8</v>
      </c>
      <c r="Q35" s="7">
        <v>8</v>
      </c>
      <c r="R35" s="7">
        <v>4</v>
      </c>
      <c r="S35" s="8">
        <f>SUM(L35:R35)</f>
        <v>80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6" customFormat="1" ht="12.75" customHeight="1" x14ac:dyDescent="0.25">
      <c r="A36" s="16" t="s">
        <v>95</v>
      </c>
      <c r="B36" s="17" t="s">
        <v>123</v>
      </c>
      <c r="C36" s="17" t="s">
        <v>65</v>
      </c>
      <c r="D36" s="19">
        <v>3003000</v>
      </c>
      <c r="E36" s="19">
        <v>520000</v>
      </c>
      <c r="F36" s="20" t="s">
        <v>148</v>
      </c>
      <c r="G36" s="21" t="s">
        <v>151</v>
      </c>
      <c r="H36" s="22" t="s">
        <v>147</v>
      </c>
      <c r="I36" s="21" t="s">
        <v>150</v>
      </c>
      <c r="J36" s="20" t="s">
        <v>154</v>
      </c>
      <c r="K36" s="21" t="s">
        <v>150</v>
      </c>
      <c r="L36" s="7">
        <v>24</v>
      </c>
      <c r="M36" s="7">
        <v>11</v>
      </c>
      <c r="N36" s="7">
        <v>10</v>
      </c>
      <c r="O36" s="7">
        <v>5</v>
      </c>
      <c r="P36" s="7">
        <v>7</v>
      </c>
      <c r="Q36" s="7">
        <v>7</v>
      </c>
      <c r="R36" s="7">
        <v>5</v>
      </c>
      <c r="S36" s="8">
        <f t="shared" si="0"/>
        <v>69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6" customFormat="1" ht="12.75" customHeight="1" x14ac:dyDescent="0.25">
      <c r="A37" s="16" t="s">
        <v>96</v>
      </c>
      <c r="B37" s="17" t="s">
        <v>122</v>
      </c>
      <c r="C37" s="17" t="s">
        <v>66</v>
      </c>
      <c r="D37" s="19">
        <v>910750</v>
      </c>
      <c r="E37" s="19">
        <v>640000</v>
      </c>
      <c r="F37" s="20" t="s">
        <v>149</v>
      </c>
      <c r="G37" s="21" t="s">
        <v>150</v>
      </c>
      <c r="H37" s="22" t="s">
        <v>132</v>
      </c>
      <c r="I37" s="21" t="s">
        <v>150</v>
      </c>
      <c r="J37" s="20" t="s">
        <v>155</v>
      </c>
      <c r="K37" s="21" t="s">
        <v>150</v>
      </c>
      <c r="L37" s="7">
        <v>34</v>
      </c>
      <c r="M37" s="7">
        <v>10</v>
      </c>
      <c r="N37" s="7">
        <v>13</v>
      </c>
      <c r="O37" s="7">
        <v>5</v>
      </c>
      <c r="P37" s="7">
        <v>8</v>
      </c>
      <c r="Q37" s="7">
        <v>9</v>
      </c>
      <c r="R37" s="7">
        <v>4</v>
      </c>
      <c r="S37" s="8">
        <f t="shared" si="0"/>
        <v>83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6" customFormat="1" ht="12.75" customHeight="1" x14ac:dyDescent="0.25">
      <c r="A38" s="16" t="s">
        <v>97</v>
      </c>
      <c r="B38" s="17" t="s">
        <v>124</v>
      </c>
      <c r="C38" s="17" t="s">
        <v>67</v>
      </c>
      <c r="D38" s="19">
        <v>2400720</v>
      </c>
      <c r="E38" s="19">
        <v>1100000</v>
      </c>
      <c r="F38" s="20" t="s">
        <v>130</v>
      </c>
      <c r="G38" s="21" t="s">
        <v>151</v>
      </c>
      <c r="H38" s="22" t="s">
        <v>138</v>
      </c>
      <c r="I38" s="21" t="s">
        <v>150</v>
      </c>
      <c r="J38" s="20" t="s">
        <v>156</v>
      </c>
      <c r="K38" s="21" t="s">
        <v>150</v>
      </c>
      <c r="L38" s="7">
        <v>35</v>
      </c>
      <c r="M38" s="7">
        <v>13</v>
      </c>
      <c r="N38" s="7">
        <v>14</v>
      </c>
      <c r="O38" s="7">
        <v>5</v>
      </c>
      <c r="P38" s="7">
        <v>8</v>
      </c>
      <c r="Q38" s="7">
        <v>8</v>
      </c>
      <c r="R38" s="7">
        <v>4</v>
      </c>
      <c r="S38" s="8">
        <f t="shared" si="0"/>
        <v>87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6" customFormat="1" ht="12.75" customHeight="1" x14ac:dyDescent="0.25">
      <c r="A39" s="16" t="s">
        <v>98</v>
      </c>
      <c r="B39" s="17" t="s">
        <v>125</v>
      </c>
      <c r="C39" s="17" t="s">
        <v>68</v>
      </c>
      <c r="D39" s="19">
        <v>1950000</v>
      </c>
      <c r="E39" s="19">
        <v>1100000</v>
      </c>
      <c r="F39" s="20" t="s">
        <v>131</v>
      </c>
      <c r="G39" s="21" t="s">
        <v>151</v>
      </c>
      <c r="H39" s="22" t="s">
        <v>153</v>
      </c>
      <c r="I39" s="21" t="s">
        <v>151</v>
      </c>
      <c r="J39" s="20" t="s">
        <v>157</v>
      </c>
      <c r="K39" s="21" t="s">
        <v>150</v>
      </c>
      <c r="L39" s="7">
        <v>34</v>
      </c>
      <c r="M39" s="7">
        <v>10</v>
      </c>
      <c r="N39" s="7">
        <v>13</v>
      </c>
      <c r="O39" s="7">
        <v>5</v>
      </c>
      <c r="P39" s="7">
        <v>8</v>
      </c>
      <c r="Q39" s="7">
        <v>9</v>
      </c>
      <c r="R39" s="7">
        <v>2</v>
      </c>
      <c r="S39" s="8">
        <f t="shared" si="0"/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6" customFormat="1" ht="12.75" x14ac:dyDescent="0.25">
      <c r="A40" s="16" t="s">
        <v>99</v>
      </c>
      <c r="B40" s="17" t="s">
        <v>126</v>
      </c>
      <c r="C40" s="17" t="s">
        <v>69</v>
      </c>
      <c r="D40" s="19">
        <v>1544000</v>
      </c>
      <c r="E40" s="19">
        <v>800000</v>
      </c>
      <c r="F40" s="20" t="s">
        <v>132</v>
      </c>
      <c r="G40" s="21" t="s">
        <v>150</v>
      </c>
      <c r="H40" s="22" t="s">
        <v>131</v>
      </c>
      <c r="I40" s="21" t="s">
        <v>150</v>
      </c>
      <c r="J40" s="23" t="s">
        <v>164</v>
      </c>
      <c r="K40" s="21" t="s">
        <v>151</v>
      </c>
      <c r="L40" s="7">
        <v>34</v>
      </c>
      <c r="M40" s="7">
        <v>11</v>
      </c>
      <c r="N40" s="7">
        <v>13</v>
      </c>
      <c r="O40" s="7">
        <v>5</v>
      </c>
      <c r="P40" s="7">
        <v>8</v>
      </c>
      <c r="Q40" s="7">
        <v>9</v>
      </c>
      <c r="R40" s="7">
        <v>2</v>
      </c>
      <c r="S40" s="8">
        <f t="shared" si="0"/>
        <v>82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6" customFormat="1" ht="12.75" customHeight="1" x14ac:dyDescent="0.25">
      <c r="A41" s="16" t="s">
        <v>100</v>
      </c>
      <c r="B41" s="17" t="s">
        <v>127</v>
      </c>
      <c r="C41" s="17" t="s">
        <v>70</v>
      </c>
      <c r="D41" s="19">
        <v>1940000</v>
      </c>
      <c r="E41" s="19">
        <v>800000</v>
      </c>
      <c r="F41" s="20" t="s">
        <v>139</v>
      </c>
      <c r="G41" s="21" t="s">
        <v>150</v>
      </c>
      <c r="H41" s="22" t="s">
        <v>140</v>
      </c>
      <c r="I41" s="21" t="s">
        <v>151</v>
      </c>
      <c r="J41" s="20" t="s">
        <v>158</v>
      </c>
      <c r="K41" s="21" t="s">
        <v>151</v>
      </c>
      <c r="L41" s="7">
        <v>27</v>
      </c>
      <c r="M41" s="7">
        <v>10</v>
      </c>
      <c r="N41" s="7">
        <v>10</v>
      </c>
      <c r="O41" s="7">
        <v>4</v>
      </c>
      <c r="P41" s="7">
        <v>6</v>
      </c>
      <c r="Q41" s="7">
        <v>7</v>
      </c>
      <c r="R41" s="7">
        <v>3</v>
      </c>
      <c r="S41" s="8">
        <f t="shared" si="0"/>
        <v>67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s="6" customFormat="1" ht="12.75" customHeight="1" x14ac:dyDescent="0.25">
      <c r="A42" s="16" t="s">
        <v>101</v>
      </c>
      <c r="B42" s="17" t="s">
        <v>128</v>
      </c>
      <c r="C42" s="17" t="s">
        <v>71</v>
      </c>
      <c r="D42" s="19">
        <v>1800000</v>
      </c>
      <c r="E42" s="19">
        <v>800000</v>
      </c>
      <c r="F42" s="20" t="s">
        <v>134</v>
      </c>
      <c r="G42" s="21" t="s">
        <v>150</v>
      </c>
      <c r="H42" s="22" t="s">
        <v>148</v>
      </c>
      <c r="I42" s="21" t="s">
        <v>150</v>
      </c>
      <c r="J42" s="20" t="s">
        <v>159</v>
      </c>
      <c r="K42" s="21" t="s">
        <v>150</v>
      </c>
      <c r="L42" s="7">
        <v>35</v>
      </c>
      <c r="M42" s="7">
        <v>12</v>
      </c>
      <c r="N42" s="7">
        <v>14</v>
      </c>
      <c r="O42" s="7">
        <v>5</v>
      </c>
      <c r="P42" s="7">
        <v>8</v>
      </c>
      <c r="Q42" s="7">
        <v>8</v>
      </c>
      <c r="R42" s="7">
        <v>4</v>
      </c>
      <c r="S42" s="8">
        <f t="shared" si="0"/>
        <v>86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s="6" customFormat="1" ht="12.75" customHeight="1" x14ac:dyDescent="0.25">
      <c r="A43" s="16" t="s">
        <v>102</v>
      </c>
      <c r="B43" s="17" t="s">
        <v>129</v>
      </c>
      <c r="C43" s="18" t="s">
        <v>72</v>
      </c>
      <c r="D43" s="25">
        <v>1007220</v>
      </c>
      <c r="E43" s="59">
        <v>500000</v>
      </c>
      <c r="F43" s="26" t="s">
        <v>135</v>
      </c>
      <c r="G43" s="27" t="s">
        <v>150</v>
      </c>
      <c r="H43" s="28" t="s">
        <v>139</v>
      </c>
      <c r="I43" s="29" t="s">
        <v>150</v>
      </c>
      <c r="J43" s="26" t="s">
        <v>160</v>
      </c>
      <c r="K43" s="27" t="s">
        <v>151</v>
      </c>
      <c r="L43" s="11">
        <v>29</v>
      </c>
      <c r="M43" s="7">
        <v>13</v>
      </c>
      <c r="N43" s="7">
        <v>10</v>
      </c>
      <c r="O43" s="7">
        <v>4</v>
      </c>
      <c r="P43" s="7">
        <v>7</v>
      </c>
      <c r="Q43" s="7">
        <v>8</v>
      </c>
      <c r="R43" s="7">
        <v>2</v>
      </c>
      <c r="S43" s="8">
        <f t="shared" si="0"/>
        <v>73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ht="12.75" x14ac:dyDescent="0.25">
      <c r="D44" s="10">
        <f>SUM(D14:D43)</f>
        <v>64853904</v>
      </c>
      <c r="E44" s="10">
        <f>SUM(E14:E43)</f>
        <v>28843000</v>
      </c>
      <c r="F44" s="9"/>
    </row>
    <row r="45" spans="1:56" ht="12.75" x14ac:dyDescent="0.25">
      <c r="E45" s="9"/>
      <c r="F45" s="9"/>
      <c r="G45" s="9"/>
      <c r="H45" s="9"/>
    </row>
  </sheetData>
  <mergeCells count="21">
    <mergeCell ref="O11:O12"/>
    <mergeCell ref="P11:P12"/>
    <mergeCell ref="Q11:Q12"/>
    <mergeCell ref="R11:R12"/>
    <mergeCell ref="S11:S12"/>
    <mergeCell ref="F11:G12"/>
    <mergeCell ref="H11:I12"/>
    <mergeCell ref="J11:K12"/>
    <mergeCell ref="L11:L12"/>
    <mergeCell ref="M11:M12"/>
    <mergeCell ref="N11:N12"/>
    <mergeCell ref="D3:K3"/>
    <mergeCell ref="D4:K4"/>
    <mergeCell ref="D5:K5"/>
    <mergeCell ref="D6:K6"/>
    <mergeCell ref="D9:K9"/>
    <mergeCell ref="A11:A13"/>
    <mergeCell ref="B11:B13"/>
    <mergeCell ref="C11:C13"/>
    <mergeCell ref="D11:D13"/>
    <mergeCell ref="E11:E13"/>
  </mergeCells>
  <dataValidations count="4">
    <dataValidation type="decimal" operator="lessThanOrEqual" allowBlank="1" showInputMessage="1" showErrorMessage="1" error="max. 40" sqref="L14:L43" xr:uid="{8093BD68-2715-4EAE-ABAA-2DDF3153ABD9}">
      <formula1>40</formula1>
    </dataValidation>
    <dataValidation type="decimal" operator="lessThanOrEqual" allowBlank="1" showInputMessage="1" showErrorMessage="1" error="max. 15" sqref="M14:N43" xr:uid="{882082F3-18C9-4949-AB68-9AECC6E22FFA}">
      <formula1>15</formula1>
    </dataValidation>
    <dataValidation type="decimal" operator="lessThanOrEqual" allowBlank="1" showInputMessage="1" showErrorMessage="1" error="max. 10" sqref="P14:Q43" xr:uid="{CF0C467E-93E2-48E4-93C9-9DB78FB5074B}">
      <formula1>10</formula1>
    </dataValidation>
    <dataValidation type="decimal" operator="lessThanOrEqual" allowBlank="1" showInputMessage="1" showErrorMessage="1" error="max. 5" sqref="O14:O43 R14:R43" xr:uid="{4F1DC02D-8BD4-4991-A933-8426C26C1A42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F909-5CA1-4BD8-B382-DE2E91FDEE24}">
  <dimension ref="A1:BD45"/>
  <sheetViews>
    <sheetView workbookViewId="0"/>
  </sheetViews>
  <sheetFormatPr defaultColWidth="9.28515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6384" width="9.28515625" style="2"/>
  </cols>
  <sheetData>
    <row r="1" spans="1:56" ht="38.25" customHeight="1" x14ac:dyDescent="0.25">
      <c r="A1" s="1" t="s">
        <v>36</v>
      </c>
    </row>
    <row r="2" spans="1:56" ht="12.75" x14ac:dyDescent="0.25">
      <c r="A2" s="4" t="s">
        <v>179</v>
      </c>
      <c r="D2" s="4" t="s">
        <v>25</v>
      </c>
    </row>
    <row r="3" spans="1:56" ht="12.75" x14ac:dyDescent="0.25">
      <c r="A3" s="4" t="s">
        <v>180</v>
      </c>
      <c r="D3" s="54" t="s">
        <v>37</v>
      </c>
      <c r="E3" s="54"/>
      <c r="F3" s="54"/>
      <c r="G3" s="54"/>
      <c r="H3" s="54"/>
      <c r="I3" s="54"/>
      <c r="J3" s="54"/>
      <c r="K3" s="54"/>
    </row>
    <row r="4" spans="1:56" ht="25.9" customHeight="1" x14ac:dyDescent="0.25">
      <c r="A4" s="4" t="s">
        <v>181</v>
      </c>
      <c r="D4" s="54" t="s">
        <v>38</v>
      </c>
      <c r="E4" s="54"/>
      <c r="F4" s="54"/>
      <c r="G4" s="54"/>
      <c r="H4" s="54"/>
      <c r="I4" s="54"/>
      <c r="J4" s="54"/>
      <c r="K4" s="54"/>
    </row>
    <row r="5" spans="1:56" ht="25.15" customHeight="1" x14ac:dyDescent="0.25">
      <c r="A5" s="4" t="s">
        <v>41</v>
      </c>
      <c r="D5" s="54" t="s">
        <v>39</v>
      </c>
      <c r="E5" s="54"/>
      <c r="F5" s="54"/>
      <c r="G5" s="54"/>
      <c r="H5" s="54"/>
      <c r="I5" s="54"/>
      <c r="J5" s="54"/>
      <c r="K5" s="54"/>
    </row>
    <row r="6" spans="1:56" ht="12.75" x14ac:dyDescent="0.25">
      <c r="A6" s="4" t="s">
        <v>184</v>
      </c>
      <c r="D6" s="54" t="s">
        <v>42</v>
      </c>
      <c r="E6" s="54"/>
      <c r="F6" s="54"/>
      <c r="G6" s="54"/>
      <c r="H6" s="54"/>
      <c r="I6" s="54"/>
      <c r="J6" s="54"/>
      <c r="K6" s="54"/>
    </row>
    <row r="7" spans="1:56" ht="12.75" x14ac:dyDescent="0.25">
      <c r="A7" s="58" t="s">
        <v>183</v>
      </c>
      <c r="G7" s="2"/>
      <c r="H7" s="2"/>
    </row>
    <row r="8" spans="1:56" ht="12.75" x14ac:dyDescent="0.25">
      <c r="A8" s="4" t="s">
        <v>24</v>
      </c>
      <c r="D8" s="4" t="s">
        <v>26</v>
      </c>
    </row>
    <row r="9" spans="1:56" ht="38.65" customHeight="1" x14ac:dyDescent="0.25">
      <c r="D9" s="54" t="s">
        <v>40</v>
      </c>
      <c r="E9" s="54"/>
      <c r="F9" s="54"/>
      <c r="G9" s="54"/>
      <c r="H9" s="54"/>
      <c r="I9" s="54"/>
      <c r="J9" s="54"/>
      <c r="K9" s="54"/>
    </row>
    <row r="10" spans="1:56" ht="12.75" x14ac:dyDescent="0.25">
      <c r="A10" s="4"/>
    </row>
    <row r="11" spans="1:56" ht="26.65" customHeight="1" x14ac:dyDescent="0.25">
      <c r="A11" s="51" t="s">
        <v>0</v>
      </c>
      <c r="B11" s="51" t="s">
        <v>1</v>
      </c>
      <c r="C11" s="51" t="s">
        <v>19</v>
      </c>
      <c r="D11" s="51" t="s">
        <v>13</v>
      </c>
      <c r="E11" s="55" t="s">
        <v>2</v>
      </c>
      <c r="F11" s="51" t="s">
        <v>33</v>
      </c>
      <c r="G11" s="51"/>
      <c r="H11" s="51" t="s">
        <v>34</v>
      </c>
      <c r="I11" s="51"/>
      <c r="J11" s="51" t="s">
        <v>35</v>
      </c>
      <c r="K11" s="51"/>
      <c r="L11" s="51" t="s">
        <v>15</v>
      </c>
      <c r="M11" s="51" t="s">
        <v>14</v>
      </c>
      <c r="N11" s="51" t="s">
        <v>16</v>
      </c>
      <c r="O11" s="51" t="s">
        <v>30</v>
      </c>
      <c r="P11" s="51" t="s">
        <v>31</v>
      </c>
      <c r="Q11" s="51" t="s">
        <v>32</v>
      </c>
      <c r="R11" s="51" t="s">
        <v>3</v>
      </c>
      <c r="S11" s="51" t="s">
        <v>4</v>
      </c>
    </row>
    <row r="12" spans="1:56" ht="59.65" customHeight="1" x14ac:dyDescent="0.25">
      <c r="A12" s="53"/>
      <c r="B12" s="53"/>
      <c r="C12" s="53"/>
      <c r="D12" s="53"/>
      <c r="E12" s="56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56" ht="28.9" customHeight="1" x14ac:dyDescent="0.25">
      <c r="A13" s="52"/>
      <c r="B13" s="52"/>
      <c r="C13" s="52"/>
      <c r="D13" s="52"/>
      <c r="E13" s="57"/>
      <c r="F13" s="5" t="s">
        <v>27</v>
      </c>
      <c r="G13" s="15" t="s">
        <v>28</v>
      </c>
      <c r="H13" s="15" t="s">
        <v>27</v>
      </c>
      <c r="I13" s="15" t="s">
        <v>28</v>
      </c>
      <c r="J13" s="15" t="s">
        <v>27</v>
      </c>
      <c r="K13" s="15" t="s">
        <v>28</v>
      </c>
      <c r="L13" s="15" t="s">
        <v>29</v>
      </c>
      <c r="M13" s="15" t="s">
        <v>21</v>
      </c>
      <c r="N13" s="15" t="s">
        <v>21</v>
      </c>
      <c r="O13" s="15" t="s">
        <v>22</v>
      </c>
      <c r="P13" s="15" t="s">
        <v>23</v>
      </c>
      <c r="Q13" s="15" t="s">
        <v>23</v>
      </c>
      <c r="R13" s="15" t="s">
        <v>22</v>
      </c>
      <c r="S13" s="15"/>
    </row>
    <row r="14" spans="1:56" s="6" customFormat="1" ht="12.75" customHeight="1" x14ac:dyDescent="0.25">
      <c r="A14" s="16" t="s">
        <v>73</v>
      </c>
      <c r="B14" s="17" t="s">
        <v>103</v>
      </c>
      <c r="C14" s="17" t="s">
        <v>43</v>
      </c>
      <c r="D14" s="19">
        <v>3535000</v>
      </c>
      <c r="E14" s="19">
        <v>1400000</v>
      </c>
      <c r="F14" s="20" t="s">
        <v>130</v>
      </c>
      <c r="G14" s="21" t="s">
        <v>150</v>
      </c>
      <c r="H14" s="22" t="s">
        <v>132</v>
      </c>
      <c r="I14" s="21" t="s">
        <v>150</v>
      </c>
      <c r="J14" s="20" t="s">
        <v>154</v>
      </c>
      <c r="K14" s="21" t="s">
        <v>150</v>
      </c>
      <c r="L14" s="7">
        <v>25</v>
      </c>
      <c r="M14" s="7">
        <v>13</v>
      </c>
      <c r="N14" s="7">
        <v>12</v>
      </c>
      <c r="O14" s="7">
        <v>4</v>
      </c>
      <c r="P14" s="7">
        <v>6</v>
      </c>
      <c r="Q14" s="7">
        <v>8</v>
      </c>
      <c r="R14" s="7">
        <v>4</v>
      </c>
      <c r="S14" s="8">
        <f>SUM(L14:R14)</f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6" customFormat="1" ht="12.75" customHeight="1" x14ac:dyDescent="0.25">
      <c r="A15" s="16" t="s">
        <v>74</v>
      </c>
      <c r="B15" s="17" t="s">
        <v>104</v>
      </c>
      <c r="C15" s="17" t="s">
        <v>44</v>
      </c>
      <c r="D15" s="19">
        <v>600000</v>
      </c>
      <c r="E15" s="19">
        <v>300000</v>
      </c>
      <c r="F15" s="20" t="s">
        <v>131</v>
      </c>
      <c r="G15" s="21" t="s">
        <v>151</v>
      </c>
      <c r="H15" s="22" t="s">
        <v>145</v>
      </c>
      <c r="I15" s="21" t="s">
        <v>150</v>
      </c>
      <c r="J15" s="20" t="s">
        <v>155</v>
      </c>
      <c r="K15" s="21" t="s">
        <v>150</v>
      </c>
      <c r="L15" s="7">
        <v>30</v>
      </c>
      <c r="M15" s="7">
        <v>12</v>
      </c>
      <c r="N15" s="7">
        <v>13</v>
      </c>
      <c r="O15" s="7">
        <v>5</v>
      </c>
      <c r="P15" s="7">
        <v>8</v>
      </c>
      <c r="Q15" s="7">
        <v>7</v>
      </c>
      <c r="R15" s="7">
        <v>2</v>
      </c>
      <c r="S15" s="8">
        <f t="shared" ref="S15:S43" si="0">SUM(L15:R15)</f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6" customFormat="1" ht="12.75" customHeight="1" x14ac:dyDescent="0.25">
      <c r="A16" s="16" t="s">
        <v>75</v>
      </c>
      <c r="B16" s="17" t="s">
        <v>105</v>
      </c>
      <c r="C16" s="17" t="s">
        <v>45</v>
      </c>
      <c r="D16" s="19">
        <v>1518700</v>
      </c>
      <c r="E16" s="19">
        <v>1000000</v>
      </c>
      <c r="F16" s="20" t="s">
        <v>132</v>
      </c>
      <c r="G16" s="21" t="s">
        <v>150</v>
      </c>
      <c r="H16" s="22" t="s">
        <v>153</v>
      </c>
      <c r="I16" s="21" t="s">
        <v>150</v>
      </c>
      <c r="J16" s="20" t="s">
        <v>156</v>
      </c>
      <c r="K16" s="21" t="s">
        <v>150</v>
      </c>
      <c r="L16" s="7">
        <v>35</v>
      </c>
      <c r="M16" s="7">
        <v>12</v>
      </c>
      <c r="N16" s="7">
        <v>13</v>
      </c>
      <c r="O16" s="7">
        <v>5</v>
      </c>
      <c r="P16" s="7">
        <v>8</v>
      </c>
      <c r="Q16" s="7">
        <v>9</v>
      </c>
      <c r="R16" s="7">
        <v>5</v>
      </c>
      <c r="S16" s="8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6" customFormat="1" ht="12.75" customHeight="1" x14ac:dyDescent="0.25">
      <c r="A17" s="16" t="s">
        <v>76</v>
      </c>
      <c r="B17" s="17" t="s">
        <v>106</v>
      </c>
      <c r="C17" s="17" t="s">
        <v>46</v>
      </c>
      <c r="D17" s="19">
        <v>2258804</v>
      </c>
      <c r="E17" s="19">
        <v>1100000</v>
      </c>
      <c r="F17" s="20" t="s">
        <v>133</v>
      </c>
      <c r="G17" s="21" t="s">
        <v>150</v>
      </c>
      <c r="H17" s="22" t="s">
        <v>131</v>
      </c>
      <c r="I17" s="21" t="s">
        <v>151</v>
      </c>
      <c r="J17" s="20" t="s">
        <v>157</v>
      </c>
      <c r="K17" s="21" t="s">
        <v>150</v>
      </c>
      <c r="L17" s="7">
        <v>30</v>
      </c>
      <c r="M17" s="7">
        <v>12</v>
      </c>
      <c r="N17" s="7">
        <v>12</v>
      </c>
      <c r="O17" s="7">
        <v>4</v>
      </c>
      <c r="P17" s="7">
        <v>8</v>
      </c>
      <c r="Q17" s="7">
        <v>9</v>
      </c>
      <c r="R17" s="7">
        <v>4</v>
      </c>
      <c r="S17" s="8">
        <f>SUM(L17:R17)</f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6" customFormat="1" ht="12.75" customHeight="1" x14ac:dyDescent="0.25">
      <c r="A18" s="16" t="s">
        <v>77</v>
      </c>
      <c r="B18" s="17" t="s">
        <v>107</v>
      </c>
      <c r="C18" s="17" t="s">
        <v>47</v>
      </c>
      <c r="D18" s="19">
        <v>2502000</v>
      </c>
      <c r="E18" s="19">
        <v>1250000</v>
      </c>
      <c r="F18" s="20" t="s">
        <v>134</v>
      </c>
      <c r="G18" s="21" t="s">
        <v>150</v>
      </c>
      <c r="H18" s="22" t="s">
        <v>144</v>
      </c>
      <c r="I18" s="21" t="s">
        <v>150</v>
      </c>
      <c r="J18" s="23" t="s">
        <v>163</v>
      </c>
      <c r="K18" s="21" t="s">
        <v>151</v>
      </c>
      <c r="L18" s="7">
        <v>20</v>
      </c>
      <c r="M18" s="7">
        <v>12</v>
      </c>
      <c r="N18" s="7">
        <v>6</v>
      </c>
      <c r="O18" s="7">
        <v>4</v>
      </c>
      <c r="P18" s="7">
        <v>8</v>
      </c>
      <c r="Q18" s="7">
        <v>7</v>
      </c>
      <c r="R18" s="7">
        <v>3</v>
      </c>
      <c r="S18" s="8">
        <f t="shared" si="0"/>
        <v>60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6" customFormat="1" ht="12.75" x14ac:dyDescent="0.25">
      <c r="A19" s="16" t="s">
        <v>78</v>
      </c>
      <c r="B19" s="17" t="s">
        <v>108</v>
      </c>
      <c r="C19" s="17" t="s">
        <v>48</v>
      </c>
      <c r="D19" s="19">
        <v>1889410</v>
      </c>
      <c r="E19" s="19">
        <v>900000</v>
      </c>
      <c r="F19" s="20" t="s">
        <v>135</v>
      </c>
      <c r="G19" s="21" t="s">
        <v>150</v>
      </c>
      <c r="H19" s="22" t="s">
        <v>133</v>
      </c>
      <c r="I19" s="21" t="s">
        <v>150</v>
      </c>
      <c r="J19" s="20" t="s">
        <v>158</v>
      </c>
      <c r="K19" s="21" t="s">
        <v>150</v>
      </c>
      <c r="L19" s="7">
        <v>32</v>
      </c>
      <c r="M19" s="7">
        <v>11</v>
      </c>
      <c r="N19" s="7">
        <v>11</v>
      </c>
      <c r="O19" s="7">
        <v>4</v>
      </c>
      <c r="P19" s="7">
        <v>8</v>
      </c>
      <c r="Q19" s="7">
        <v>8</v>
      </c>
      <c r="R19" s="7">
        <v>2</v>
      </c>
      <c r="S19" s="8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6" customFormat="1" ht="12.75" customHeight="1" x14ac:dyDescent="0.25">
      <c r="A20" s="16" t="s">
        <v>79</v>
      </c>
      <c r="B20" s="17" t="s">
        <v>109</v>
      </c>
      <c r="C20" s="17" t="s">
        <v>49</v>
      </c>
      <c r="D20" s="19">
        <v>1752500</v>
      </c>
      <c r="E20" s="19">
        <v>800000</v>
      </c>
      <c r="F20" s="20" t="s">
        <v>133</v>
      </c>
      <c r="G20" s="21" t="s">
        <v>150</v>
      </c>
      <c r="H20" s="22" t="s">
        <v>146</v>
      </c>
      <c r="I20" s="21" t="s">
        <v>150</v>
      </c>
      <c r="J20" s="20" t="s">
        <v>159</v>
      </c>
      <c r="K20" s="21" t="s">
        <v>151</v>
      </c>
      <c r="L20" s="7">
        <v>25</v>
      </c>
      <c r="M20" s="7">
        <v>10</v>
      </c>
      <c r="N20" s="7">
        <v>7</v>
      </c>
      <c r="O20" s="7">
        <v>4</v>
      </c>
      <c r="P20" s="7">
        <v>7</v>
      </c>
      <c r="Q20" s="7">
        <v>5</v>
      </c>
      <c r="R20" s="7">
        <v>2</v>
      </c>
      <c r="S20" s="8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6" customFormat="1" ht="12.75" customHeight="1" x14ac:dyDescent="0.25">
      <c r="A21" s="16" t="s">
        <v>80</v>
      </c>
      <c r="B21" s="17" t="s">
        <v>110</v>
      </c>
      <c r="C21" s="17" t="s">
        <v>50</v>
      </c>
      <c r="D21" s="19">
        <v>948650</v>
      </c>
      <c r="E21" s="19">
        <v>600000</v>
      </c>
      <c r="F21" s="20" t="s">
        <v>136</v>
      </c>
      <c r="G21" s="21" t="s">
        <v>150</v>
      </c>
      <c r="H21" s="22" t="s">
        <v>133</v>
      </c>
      <c r="I21" s="21" t="s">
        <v>150</v>
      </c>
      <c r="J21" s="20" t="s">
        <v>160</v>
      </c>
      <c r="K21" s="21" t="s">
        <v>150</v>
      </c>
      <c r="L21" s="7">
        <v>30</v>
      </c>
      <c r="M21" s="7">
        <v>12</v>
      </c>
      <c r="N21" s="7">
        <v>14</v>
      </c>
      <c r="O21" s="7">
        <v>5</v>
      </c>
      <c r="P21" s="7">
        <v>8</v>
      </c>
      <c r="Q21" s="7">
        <v>9</v>
      </c>
      <c r="R21" s="7">
        <v>5</v>
      </c>
      <c r="S21" s="8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6" customFormat="1" ht="13.5" customHeight="1" x14ac:dyDescent="0.25">
      <c r="A22" s="16" t="s">
        <v>81</v>
      </c>
      <c r="B22" s="17" t="s">
        <v>111</v>
      </c>
      <c r="C22" s="17" t="s">
        <v>51</v>
      </c>
      <c r="D22" s="19">
        <v>1665000</v>
      </c>
      <c r="E22" s="19">
        <v>830000</v>
      </c>
      <c r="F22" s="20" t="s">
        <v>137</v>
      </c>
      <c r="G22" s="21" t="s">
        <v>150</v>
      </c>
      <c r="H22" s="22" t="s">
        <v>144</v>
      </c>
      <c r="I22" s="21" t="s">
        <v>150</v>
      </c>
      <c r="J22" s="20" t="s">
        <v>161</v>
      </c>
      <c r="K22" s="21" t="s">
        <v>151</v>
      </c>
      <c r="L22" s="7">
        <v>31</v>
      </c>
      <c r="M22" s="7">
        <v>13</v>
      </c>
      <c r="N22" s="7">
        <v>11</v>
      </c>
      <c r="O22" s="7">
        <v>5</v>
      </c>
      <c r="P22" s="7">
        <v>8</v>
      </c>
      <c r="Q22" s="7">
        <v>8</v>
      </c>
      <c r="R22" s="7">
        <v>4</v>
      </c>
      <c r="S22" s="8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6" customFormat="1" ht="12.75" customHeight="1" x14ac:dyDescent="0.25">
      <c r="A23" s="16" t="s">
        <v>82</v>
      </c>
      <c r="B23" s="17" t="s">
        <v>112</v>
      </c>
      <c r="C23" s="17" t="s">
        <v>52</v>
      </c>
      <c r="D23" s="19">
        <v>1065000</v>
      </c>
      <c r="E23" s="19">
        <v>520000</v>
      </c>
      <c r="F23" s="20" t="s">
        <v>136</v>
      </c>
      <c r="G23" s="21" t="s">
        <v>151</v>
      </c>
      <c r="H23" s="22" t="s">
        <v>146</v>
      </c>
      <c r="I23" s="21" t="s">
        <v>150</v>
      </c>
      <c r="J23" s="20" t="s">
        <v>161</v>
      </c>
      <c r="K23" s="21" t="s">
        <v>151</v>
      </c>
      <c r="L23" s="7">
        <v>33</v>
      </c>
      <c r="M23" s="7">
        <v>14</v>
      </c>
      <c r="N23" s="7">
        <v>12</v>
      </c>
      <c r="O23" s="7">
        <v>4</v>
      </c>
      <c r="P23" s="7">
        <v>8</v>
      </c>
      <c r="Q23" s="7">
        <v>9</v>
      </c>
      <c r="R23" s="7">
        <v>2</v>
      </c>
      <c r="S23" s="8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6" customFormat="1" ht="12.75" customHeight="1" x14ac:dyDescent="0.25">
      <c r="A24" s="16" t="s">
        <v>83</v>
      </c>
      <c r="B24" s="17" t="s">
        <v>113</v>
      </c>
      <c r="C24" s="17" t="s">
        <v>53</v>
      </c>
      <c r="D24" s="19">
        <v>1700000</v>
      </c>
      <c r="E24" s="19">
        <v>850000</v>
      </c>
      <c r="F24" s="20" t="s">
        <v>138</v>
      </c>
      <c r="G24" s="21" t="s">
        <v>151</v>
      </c>
      <c r="H24" s="22" t="s">
        <v>135</v>
      </c>
      <c r="I24" s="21" t="s">
        <v>150</v>
      </c>
      <c r="J24" s="20" t="s">
        <v>162</v>
      </c>
      <c r="K24" s="21" t="s">
        <v>150</v>
      </c>
      <c r="L24" s="7">
        <v>20</v>
      </c>
      <c r="M24" s="7">
        <v>13</v>
      </c>
      <c r="N24" s="7">
        <v>8</v>
      </c>
      <c r="O24" s="7">
        <v>4</v>
      </c>
      <c r="P24" s="7">
        <v>8</v>
      </c>
      <c r="Q24" s="7">
        <v>6</v>
      </c>
      <c r="R24" s="7">
        <v>2</v>
      </c>
      <c r="S24" s="8">
        <f t="shared" si="0"/>
        <v>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6" customFormat="1" ht="12.75" customHeight="1" x14ac:dyDescent="0.25">
      <c r="A25" s="16" t="s">
        <v>84</v>
      </c>
      <c r="B25" s="17" t="s">
        <v>114</v>
      </c>
      <c r="C25" s="17" t="s">
        <v>54</v>
      </c>
      <c r="D25" s="19">
        <v>15000000</v>
      </c>
      <c r="E25" s="19">
        <v>5000000</v>
      </c>
      <c r="F25" s="20" t="s">
        <v>139</v>
      </c>
      <c r="G25" s="21" t="s">
        <v>151</v>
      </c>
      <c r="H25" s="22" t="s">
        <v>138</v>
      </c>
      <c r="I25" s="21" t="s">
        <v>150</v>
      </c>
      <c r="J25" s="20" t="s">
        <v>154</v>
      </c>
      <c r="K25" s="21" t="s">
        <v>151</v>
      </c>
      <c r="L25" s="7">
        <v>10</v>
      </c>
      <c r="M25" s="7">
        <v>8</v>
      </c>
      <c r="N25" s="7">
        <v>3</v>
      </c>
      <c r="O25" s="7">
        <v>1</v>
      </c>
      <c r="P25" s="7">
        <v>2</v>
      </c>
      <c r="Q25" s="7">
        <v>2</v>
      </c>
      <c r="R25" s="7">
        <v>2</v>
      </c>
      <c r="S25" s="8">
        <f t="shared" si="0"/>
        <v>28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6" customFormat="1" ht="12.75" customHeight="1" x14ac:dyDescent="0.25">
      <c r="A26" s="16" t="s">
        <v>85</v>
      </c>
      <c r="B26" s="17" t="s">
        <v>115</v>
      </c>
      <c r="C26" s="17" t="s">
        <v>55</v>
      </c>
      <c r="D26" s="19">
        <v>1550000</v>
      </c>
      <c r="E26" s="19">
        <v>500000</v>
      </c>
      <c r="F26" s="20" t="s">
        <v>140</v>
      </c>
      <c r="G26" s="21" t="s">
        <v>151</v>
      </c>
      <c r="H26" s="22" t="s">
        <v>139</v>
      </c>
      <c r="I26" s="21" t="s">
        <v>150</v>
      </c>
      <c r="J26" s="20" t="s">
        <v>155</v>
      </c>
      <c r="K26" s="21" t="s">
        <v>150</v>
      </c>
      <c r="L26" s="7">
        <v>20</v>
      </c>
      <c r="M26" s="7">
        <v>10</v>
      </c>
      <c r="N26" s="7">
        <v>6</v>
      </c>
      <c r="O26" s="7">
        <v>4</v>
      </c>
      <c r="P26" s="7">
        <v>8</v>
      </c>
      <c r="Q26" s="7">
        <v>6</v>
      </c>
      <c r="R26" s="7">
        <v>3</v>
      </c>
      <c r="S26" s="8">
        <f t="shared" si="0"/>
        <v>57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6" customFormat="1" ht="12.75" x14ac:dyDescent="0.25">
      <c r="A27" s="16" t="s">
        <v>86</v>
      </c>
      <c r="B27" s="17" t="s">
        <v>116</v>
      </c>
      <c r="C27" s="17" t="s">
        <v>56</v>
      </c>
      <c r="D27" s="19">
        <v>2389500</v>
      </c>
      <c r="E27" s="19">
        <v>1100000</v>
      </c>
      <c r="F27" s="20" t="s">
        <v>137</v>
      </c>
      <c r="G27" s="21" t="s">
        <v>150</v>
      </c>
      <c r="H27" s="22" t="s">
        <v>140</v>
      </c>
      <c r="I27" s="21" t="s">
        <v>150</v>
      </c>
      <c r="J27" s="20" t="s">
        <v>156</v>
      </c>
      <c r="K27" s="21" t="s">
        <v>150</v>
      </c>
      <c r="L27" s="7">
        <v>38</v>
      </c>
      <c r="M27" s="7">
        <v>14</v>
      </c>
      <c r="N27" s="7">
        <v>13</v>
      </c>
      <c r="O27" s="7">
        <v>4</v>
      </c>
      <c r="P27" s="7">
        <v>8</v>
      </c>
      <c r="Q27" s="7">
        <v>8</v>
      </c>
      <c r="R27" s="7">
        <v>3</v>
      </c>
      <c r="S27" s="8">
        <f t="shared" si="0"/>
        <v>88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6" customFormat="1" ht="12.75" customHeight="1" x14ac:dyDescent="0.25">
      <c r="A28" s="16" t="s">
        <v>87</v>
      </c>
      <c r="B28" s="17" t="s">
        <v>117</v>
      </c>
      <c r="C28" s="17" t="s">
        <v>57</v>
      </c>
      <c r="D28" s="19">
        <v>1725000</v>
      </c>
      <c r="E28" s="19">
        <v>1275000</v>
      </c>
      <c r="F28" s="20" t="s">
        <v>141</v>
      </c>
      <c r="G28" s="21" t="s">
        <v>151</v>
      </c>
      <c r="H28" s="22" t="s">
        <v>142</v>
      </c>
      <c r="I28" s="21" t="s">
        <v>151</v>
      </c>
      <c r="J28" s="20" t="s">
        <v>157</v>
      </c>
      <c r="K28" s="21" t="s">
        <v>150</v>
      </c>
      <c r="L28" s="7">
        <v>25</v>
      </c>
      <c r="M28" s="7">
        <v>12</v>
      </c>
      <c r="N28" s="7">
        <v>10</v>
      </c>
      <c r="O28" s="7">
        <v>3</v>
      </c>
      <c r="P28" s="7">
        <v>5</v>
      </c>
      <c r="Q28" s="7">
        <v>7</v>
      </c>
      <c r="R28" s="7">
        <v>3</v>
      </c>
      <c r="S28" s="8">
        <f t="shared" si="0"/>
        <v>65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6" customFormat="1" ht="12.75" customHeight="1" x14ac:dyDescent="0.25">
      <c r="A29" s="16" t="s">
        <v>88</v>
      </c>
      <c r="B29" s="17" t="s">
        <v>118</v>
      </c>
      <c r="C29" s="17" t="s">
        <v>58</v>
      </c>
      <c r="D29" s="19">
        <v>1546000</v>
      </c>
      <c r="E29" s="19">
        <v>700000</v>
      </c>
      <c r="F29" s="20" t="s">
        <v>142</v>
      </c>
      <c r="G29" s="21" t="s">
        <v>151</v>
      </c>
      <c r="H29" s="22" t="s">
        <v>149</v>
      </c>
      <c r="I29" s="21" t="s">
        <v>150</v>
      </c>
      <c r="J29" s="23" t="s">
        <v>163</v>
      </c>
      <c r="K29" s="21" t="s">
        <v>151</v>
      </c>
      <c r="L29" s="7">
        <v>28</v>
      </c>
      <c r="M29" s="7">
        <v>9</v>
      </c>
      <c r="N29" s="7">
        <v>12</v>
      </c>
      <c r="O29" s="7">
        <v>4</v>
      </c>
      <c r="P29" s="7">
        <v>7</v>
      </c>
      <c r="Q29" s="7">
        <v>8</v>
      </c>
      <c r="R29" s="7">
        <v>3</v>
      </c>
      <c r="S29" s="8">
        <f t="shared" si="0"/>
        <v>71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6" customFormat="1" ht="12.75" customHeight="1" x14ac:dyDescent="0.25">
      <c r="A30" s="16" t="s">
        <v>89</v>
      </c>
      <c r="B30" s="17" t="s">
        <v>119</v>
      </c>
      <c r="C30" s="17" t="s">
        <v>59</v>
      </c>
      <c r="D30" s="19">
        <v>1335500</v>
      </c>
      <c r="E30" s="19">
        <v>650000</v>
      </c>
      <c r="F30" s="20" t="s">
        <v>143</v>
      </c>
      <c r="G30" s="21" t="s">
        <v>152</v>
      </c>
      <c r="H30" s="22" t="s">
        <v>135</v>
      </c>
      <c r="I30" s="21" t="s">
        <v>150</v>
      </c>
      <c r="J30" s="20" t="s">
        <v>158</v>
      </c>
      <c r="K30" s="21" t="s">
        <v>150</v>
      </c>
      <c r="L30" s="7">
        <v>20</v>
      </c>
      <c r="M30" s="7">
        <v>8</v>
      </c>
      <c r="N30" s="7">
        <v>6</v>
      </c>
      <c r="O30" s="7">
        <v>3</v>
      </c>
      <c r="P30" s="7">
        <v>8</v>
      </c>
      <c r="Q30" s="7">
        <v>4</v>
      </c>
      <c r="R30" s="7">
        <v>4</v>
      </c>
      <c r="S30" s="8">
        <f t="shared" si="0"/>
        <v>53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6" customFormat="1" ht="12.75" customHeight="1" x14ac:dyDescent="0.25">
      <c r="A31" s="16" t="s">
        <v>90</v>
      </c>
      <c r="B31" s="17" t="s">
        <v>120</v>
      </c>
      <c r="C31" s="17" t="s">
        <v>60</v>
      </c>
      <c r="D31" s="19">
        <v>2577500</v>
      </c>
      <c r="E31" s="19">
        <v>900000</v>
      </c>
      <c r="F31" s="20" t="s">
        <v>144</v>
      </c>
      <c r="G31" s="21" t="s">
        <v>150</v>
      </c>
      <c r="H31" s="22" t="s">
        <v>143</v>
      </c>
      <c r="I31" s="21" t="s">
        <v>152</v>
      </c>
      <c r="J31" s="20" t="s">
        <v>159</v>
      </c>
      <c r="K31" s="21" t="s">
        <v>150</v>
      </c>
      <c r="L31" s="7">
        <v>35</v>
      </c>
      <c r="M31" s="7">
        <v>12</v>
      </c>
      <c r="N31" s="7">
        <v>13</v>
      </c>
      <c r="O31" s="7">
        <v>5</v>
      </c>
      <c r="P31" s="7">
        <v>7</v>
      </c>
      <c r="Q31" s="7">
        <v>9</v>
      </c>
      <c r="R31" s="7">
        <v>5</v>
      </c>
      <c r="S31" s="8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6" customFormat="1" ht="13.15" customHeight="1" x14ac:dyDescent="0.25">
      <c r="A32" s="16" t="s">
        <v>91</v>
      </c>
      <c r="B32" s="17" t="s">
        <v>119</v>
      </c>
      <c r="C32" s="17" t="s">
        <v>61</v>
      </c>
      <c r="D32" s="19">
        <v>976250</v>
      </c>
      <c r="E32" s="19">
        <v>480000</v>
      </c>
      <c r="F32" s="20" t="s">
        <v>145</v>
      </c>
      <c r="G32" s="21" t="s">
        <v>150</v>
      </c>
      <c r="H32" s="22" t="s">
        <v>130</v>
      </c>
      <c r="I32" s="21" t="s">
        <v>150</v>
      </c>
      <c r="J32" s="20" t="s">
        <v>160</v>
      </c>
      <c r="K32" s="21" t="s">
        <v>150</v>
      </c>
      <c r="L32" s="7">
        <v>20</v>
      </c>
      <c r="M32" s="7">
        <v>9</v>
      </c>
      <c r="N32" s="7">
        <v>10</v>
      </c>
      <c r="O32" s="7">
        <v>4</v>
      </c>
      <c r="P32" s="7">
        <v>8</v>
      </c>
      <c r="Q32" s="7">
        <v>7</v>
      </c>
      <c r="R32" s="7">
        <v>4</v>
      </c>
      <c r="S32" s="8">
        <f t="shared" si="0"/>
        <v>62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6" customFormat="1" ht="12.75" customHeight="1" x14ac:dyDescent="0.25">
      <c r="A33" s="16" t="s">
        <v>92</v>
      </c>
      <c r="B33" s="17" t="s">
        <v>121</v>
      </c>
      <c r="C33" s="17" t="s">
        <v>62</v>
      </c>
      <c r="D33" s="19">
        <v>1843400</v>
      </c>
      <c r="E33" s="19">
        <v>970000</v>
      </c>
      <c r="F33" s="20" t="s">
        <v>138</v>
      </c>
      <c r="G33" s="21" t="s">
        <v>151</v>
      </c>
      <c r="H33" s="22" t="s">
        <v>136</v>
      </c>
      <c r="I33" s="21" t="s">
        <v>151</v>
      </c>
      <c r="J33" s="20" t="s">
        <v>162</v>
      </c>
      <c r="K33" s="21" t="s">
        <v>150</v>
      </c>
      <c r="L33" s="7">
        <v>31</v>
      </c>
      <c r="M33" s="7">
        <v>12</v>
      </c>
      <c r="N33" s="7">
        <v>13</v>
      </c>
      <c r="O33" s="7">
        <v>4</v>
      </c>
      <c r="P33" s="7">
        <v>8</v>
      </c>
      <c r="Q33" s="7">
        <v>8</v>
      </c>
      <c r="R33" s="7">
        <v>4</v>
      </c>
      <c r="S33" s="8">
        <f t="shared" si="0"/>
        <v>80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6" customFormat="1" ht="12.4" customHeight="1" x14ac:dyDescent="0.25">
      <c r="A34" s="16" t="s">
        <v>93</v>
      </c>
      <c r="B34" s="17" t="s">
        <v>122</v>
      </c>
      <c r="C34" s="17" t="s">
        <v>63</v>
      </c>
      <c r="D34" s="19">
        <v>933000</v>
      </c>
      <c r="E34" s="19">
        <v>708000</v>
      </c>
      <c r="F34" s="20" t="s">
        <v>146</v>
      </c>
      <c r="G34" s="21" t="s">
        <v>150</v>
      </c>
      <c r="H34" s="22" t="s">
        <v>137</v>
      </c>
      <c r="I34" s="21" t="s">
        <v>150</v>
      </c>
      <c r="J34" s="24"/>
      <c r="K34" s="21"/>
      <c r="L34" s="7">
        <v>28</v>
      </c>
      <c r="M34" s="7">
        <v>10</v>
      </c>
      <c r="N34" s="7">
        <v>11</v>
      </c>
      <c r="O34" s="7">
        <v>4</v>
      </c>
      <c r="P34" s="7">
        <v>8</v>
      </c>
      <c r="Q34" s="7">
        <v>7</v>
      </c>
      <c r="R34" s="7">
        <v>4</v>
      </c>
      <c r="S34" s="8">
        <f t="shared" si="0"/>
        <v>72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6" customFormat="1" ht="12.75" customHeight="1" x14ac:dyDescent="0.25">
      <c r="A35" s="16" t="s">
        <v>94</v>
      </c>
      <c r="B35" s="17" t="s">
        <v>121</v>
      </c>
      <c r="C35" s="17" t="s">
        <v>64</v>
      </c>
      <c r="D35" s="19">
        <v>987000</v>
      </c>
      <c r="E35" s="19">
        <v>750000</v>
      </c>
      <c r="F35" s="20" t="s">
        <v>147</v>
      </c>
      <c r="G35" s="21" t="s">
        <v>150</v>
      </c>
      <c r="H35" s="22" t="s">
        <v>141</v>
      </c>
      <c r="I35" s="21" t="s">
        <v>150</v>
      </c>
      <c r="J35" s="20" t="s">
        <v>162</v>
      </c>
      <c r="K35" s="21" t="s">
        <v>150</v>
      </c>
      <c r="L35" s="7">
        <v>33</v>
      </c>
      <c r="M35" s="7">
        <v>11</v>
      </c>
      <c r="N35" s="7">
        <v>11</v>
      </c>
      <c r="O35" s="7">
        <v>4</v>
      </c>
      <c r="P35" s="7">
        <v>8</v>
      </c>
      <c r="Q35" s="7">
        <v>8</v>
      </c>
      <c r="R35" s="7">
        <v>4</v>
      </c>
      <c r="S35" s="8">
        <f>SUM(L35:R35)</f>
        <v>79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6" customFormat="1" ht="12.75" customHeight="1" x14ac:dyDescent="0.25">
      <c r="A36" s="16" t="s">
        <v>95</v>
      </c>
      <c r="B36" s="17" t="s">
        <v>123</v>
      </c>
      <c r="C36" s="17" t="s">
        <v>65</v>
      </c>
      <c r="D36" s="19">
        <v>3003000</v>
      </c>
      <c r="E36" s="19">
        <v>520000</v>
      </c>
      <c r="F36" s="20" t="s">
        <v>148</v>
      </c>
      <c r="G36" s="21" t="s">
        <v>151</v>
      </c>
      <c r="H36" s="22" t="s">
        <v>147</v>
      </c>
      <c r="I36" s="21" t="s">
        <v>150</v>
      </c>
      <c r="J36" s="20" t="s">
        <v>154</v>
      </c>
      <c r="K36" s="21" t="s">
        <v>150</v>
      </c>
      <c r="L36" s="7">
        <v>24</v>
      </c>
      <c r="M36" s="7">
        <v>10</v>
      </c>
      <c r="N36" s="7">
        <v>10</v>
      </c>
      <c r="O36" s="7">
        <v>4</v>
      </c>
      <c r="P36" s="7">
        <v>8</v>
      </c>
      <c r="Q36" s="7">
        <v>8</v>
      </c>
      <c r="R36" s="7">
        <v>5</v>
      </c>
      <c r="S36" s="8">
        <f t="shared" si="0"/>
        <v>69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6" customFormat="1" ht="12.75" customHeight="1" x14ac:dyDescent="0.25">
      <c r="A37" s="16" t="s">
        <v>96</v>
      </c>
      <c r="B37" s="17" t="s">
        <v>122</v>
      </c>
      <c r="C37" s="17" t="s">
        <v>66</v>
      </c>
      <c r="D37" s="19">
        <v>910750</v>
      </c>
      <c r="E37" s="19">
        <v>640000</v>
      </c>
      <c r="F37" s="20" t="s">
        <v>149</v>
      </c>
      <c r="G37" s="21" t="s">
        <v>150</v>
      </c>
      <c r="H37" s="22" t="s">
        <v>132</v>
      </c>
      <c r="I37" s="21" t="s">
        <v>150</v>
      </c>
      <c r="J37" s="20" t="s">
        <v>155</v>
      </c>
      <c r="K37" s="21" t="s">
        <v>150</v>
      </c>
      <c r="L37" s="7">
        <v>30</v>
      </c>
      <c r="M37" s="7">
        <v>10</v>
      </c>
      <c r="N37" s="7">
        <v>13</v>
      </c>
      <c r="O37" s="7">
        <v>5</v>
      </c>
      <c r="P37" s="7">
        <v>8</v>
      </c>
      <c r="Q37" s="7">
        <v>9</v>
      </c>
      <c r="R37" s="7">
        <v>4</v>
      </c>
      <c r="S37" s="8">
        <f t="shared" si="0"/>
        <v>79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6" customFormat="1" ht="12.75" customHeight="1" x14ac:dyDescent="0.25">
      <c r="A38" s="16" t="s">
        <v>97</v>
      </c>
      <c r="B38" s="17" t="s">
        <v>124</v>
      </c>
      <c r="C38" s="17" t="s">
        <v>67</v>
      </c>
      <c r="D38" s="19">
        <v>2400720</v>
      </c>
      <c r="E38" s="19">
        <v>1100000</v>
      </c>
      <c r="F38" s="20" t="s">
        <v>130</v>
      </c>
      <c r="G38" s="21" t="s">
        <v>151</v>
      </c>
      <c r="H38" s="22" t="s">
        <v>138</v>
      </c>
      <c r="I38" s="21" t="s">
        <v>150</v>
      </c>
      <c r="J38" s="20" t="s">
        <v>156</v>
      </c>
      <c r="K38" s="21" t="s">
        <v>150</v>
      </c>
      <c r="L38" s="7">
        <v>36</v>
      </c>
      <c r="M38" s="7">
        <v>13</v>
      </c>
      <c r="N38" s="7">
        <v>13</v>
      </c>
      <c r="O38" s="7">
        <v>4</v>
      </c>
      <c r="P38" s="7">
        <v>8</v>
      </c>
      <c r="Q38" s="7">
        <v>7</v>
      </c>
      <c r="R38" s="7">
        <v>4</v>
      </c>
      <c r="S38" s="8">
        <f t="shared" si="0"/>
        <v>85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6" customFormat="1" ht="12.75" customHeight="1" x14ac:dyDescent="0.25">
      <c r="A39" s="16" t="s">
        <v>98</v>
      </c>
      <c r="B39" s="17" t="s">
        <v>125</v>
      </c>
      <c r="C39" s="17" t="s">
        <v>68</v>
      </c>
      <c r="D39" s="19">
        <v>1950000</v>
      </c>
      <c r="E39" s="19">
        <v>1100000</v>
      </c>
      <c r="F39" s="20" t="s">
        <v>131</v>
      </c>
      <c r="G39" s="21" t="s">
        <v>151</v>
      </c>
      <c r="H39" s="22" t="s">
        <v>153</v>
      </c>
      <c r="I39" s="21" t="s">
        <v>151</v>
      </c>
      <c r="J39" s="20" t="s">
        <v>157</v>
      </c>
      <c r="K39" s="21" t="s">
        <v>150</v>
      </c>
      <c r="L39" s="7">
        <v>30</v>
      </c>
      <c r="M39" s="7">
        <v>10</v>
      </c>
      <c r="N39" s="7">
        <v>14</v>
      </c>
      <c r="O39" s="7">
        <v>5</v>
      </c>
      <c r="P39" s="7">
        <v>8</v>
      </c>
      <c r="Q39" s="7">
        <v>7</v>
      </c>
      <c r="R39" s="7">
        <v>2</v>
      </c>
      <c r="S39" s="8">
        <f t="shared" si="0"/>
        <v>76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6" customFormat="1" ht="12.75" x14ac:dyDescent="0.25">
      <c r="A40" s="16" t="s">
        <v>99</v>
      </c>
      <c r="B40" s="17" t="s">
        <v>126</v>
      </c>
      <c r="C40" s="17" t="s">
        <v>69</v>
      </c>
      <c r="D40" s="19">
        <v>1544000</v>
      </c>
      <c r="E40" s="19">
        <v>800000</v>
      </c>
      <c r="F40" s="20" t="s">
        <v>132</v>
      </c>
      <c r="G40" s="21" t="s">
        <v>150</v>
      </c>
      <c r="H40" s="22" t="s">
        <v>131</v>
      </c>
      <c r="I40" s="21" t="s">
        <v>150</v>
      </c>
      <c r="J40" s="23" t="s">
        <v>164</v>
      </c>
      <c r="K40" s="21" t="s">
        <v>151</v>
      </c>
      <c r="L40" s="7">
        <v>38</v>
      </c>
      <c r="M40" s="7">
        <v>15</v>
      </c>
      <c r="N40" s="7">
        <v>13</v>
      </c>
      <c r="O40" s="7">
        <v>5</v>
      </c>
      <c r="P40" s="7">
        <v>9</v>
      </c>
      <c r="Q40" s="7">
        <v>9</v>
      </c>
      <c r="R40" s="7">
        <v>3</v>
      </c>
      <c r="S40" s="8">
        <f t="shared" si="0"/>
        <v>92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6" customFormat="1" ht="12.75" customHeight="1" x14ac:dyDescent="0.25">
      <c r="A41" s="16" t="s">
        <v>100</v>
      </c>
      <c r="B41" s="17" t="s">
        <v>127</v>
      </c>
      <c r="C41" s="17" t="s">
        <v>70</v>
      </c>
      <c r="D41" s="19">
        <v>1940000</v>
      </c>
      <c r="E41" s="19">
        <v>800000</v>
      </c>
      <c r="F41" s="20" t="s">
        <v>139</v>
      </c>
      <c r="G41" s="21" t="s">
        <v>150</v>
      </c>
      <c r="H41" s="22" t="s">
        <v>140</v>
      </c>
      <c r="I41" s="21" t="s">
        <v>151</v>
      </c>
      <c r="J41" s="20" t="s">
        <v>158</v>
      </c>
      <c r="K41" s="21" t="s">
        <v>151</v>
      </c>
      <c r="L41" s="7">
        <v>25</v>
      </c>
      <c r="M41" s="7">
        <v>12</v>
      </c>
      <c r="N41" s="7">
        <v>11</v>
      </c>
      <c r="O41" s="7">
        <v>3</v>
      </c>
      <c r="P41" s="7">
        <v>6</v>
      </c>
      <c r="Q41" s="7">
        <v>7</v>
      </c>
      <c r="R41" s="7">
        <v>3</v>
      </c>
      <c r="S41" s="8">
        <f t="shared" si="0"/>
        <v>67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s="6" customFormat="1" ht="12.75" customHeight="1" x14ac:dyDescent="0.25">
      <c r="A42" s="16" t="s">
        <v>101</v>
      </c>
      <c r="B42" s="17" t="s">
        <v>128</v>
      </c>
      <c r="C42" s="17" t="s">
        <v>71</v>
      </c>
      <c r="D42" s="19">
        <v>1800000</v>
      </c>
      <c r="E42" s="19">
        <v>800000</v>
      </c>
      <c r="F42" s="20" t="s">
        <v>134</v>
      </c>
      <c r="G42" s="21" t="s">
        <v>150</v>
      </c>
      <c r="H42" s="22" t="s">
        <v>148</v>
      </c>
      <c r="I42" s="21" t="s">
        <v>150</v>
      </c>
      <c r="J42" s="20" t="s">
        <v>159</v>
      </c>
      <c r="K42" s="21" t="s">
        <v>150</v>
      </c>
      <c r="L42" s="7">
        <v>38</v>
      </c>
      <c r="M42" s="7">
        <v>12</v>
      </c>
      <c r="N42" s="7">
        <v>14</v>
      </c>
      <c r="O42" s="7">
        <v>5</v>
      </c>
      <c r="P42" s="7">
        <v>9</v>
      </c>
      <c r="Q42" s="7">
        <v>9</v>
      </c>
      <c r="R42" s="7">
        <v>4</v>
      </c>
      <c r="S42" s="8">
        <f t="shared" si="0"/>
        <v>91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s="6" customFormat="1" ht="12.75" customHeight="1" x14ac:dyDescent="0.25">
      <c r="A43" s="16" t="s">
        <v>102</v>
      </c>
      <c r="B43" s="17" t="s">
        <v>129</v>
      </c>
      <c r="C43" s="18" t="s">
        <v>72</v>
      </c>
      <c r="D43" s="25">
        <v>1007220</v>
      </c>
      <c r="E43" s="59">
        <v>500000</v>
      </c>
      <c r="F43" s="26" t="s">
        <v>135</v>
      </c>
      <c r="G43" s="27" t="s">
        <v>150</v>
      </c>
      <c r="H43" s="28" t="s">
        <v>139</v>
      </c>
      <c r="I43" s="29" t="s">
        <v>150</v>
      </c>
      <c r="J43" s="26" t="s">
        <v>160</v>
      </c>
      <c r="K43" s="27" t="s">
        <v>151</v>
      </c>
      <c r="L43" s="11">
        <v>25</v>
      </c>
      <c r="M43" s="7">
        <v>15</v>
      </c>
      <c r="N43" s="7">
        <v>10</v>
      </c>
      <c r="O43" s="7">
        <v>4</v>
      </c>
      <c r="P43" s="7">
        <v>8</v>
      </c>
      <c r="Q43" s="7">
        <v>8</v>
      </c>
      <c r="R43" s="7">
        <v>2</v>
      </c>
      <c r="S43" s="8">
        <f t="shared" si="0"/>
        <v>72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ht="12.75" x14ac:dyDescent="0.25">
      <c r="D44" s="10">
        <f>SUM(D14:D43)</f>
        <v>64853904</v>
      </c>
      <c r="E44" s="10">
        <f>SUM(E14:E43)</f>
        <v>28843000</v>
      </c>
      <c r="F44" s="9"/>
    </row>
    <row r="45" spans="1:56" ht="12.75" x14ac:dyDescent="0.25">
      <c r="E45" s="9"/>
      <c r="F45" s="9"/>
      <c r="G45" s="9"/>
      <c r="H45" s="9"/>
    </row>
  </sheetData>
  <mergeCells count="21">
    <mergeCell ref="O11:O12"/>
    <mergeCell ref="P11:P12"/>
    <mergeCell ref="Q11:Q12"/>
    <mergeCell ref="R11:R12"/>
    <mergeCell ref="S11:S12"/>
    <mergeCell ref="F11:G12"/>
    <mergeCell ref="H11:I12"/>
    <mergeCell ref="J11:K12"/>
    <mergeCell ref="L11:L12"/>
    <mergeCell ref="M11:M12"/>
    <mergeCell ref="N11:N12"/>
    <mergeCell ref="D3:K3"/>
    <mergeCell ref="D4:K4"/>
    <mergeCell ref="D5:K5"/>
    <mergeCell ref="D6:K6"/>
    <mergeCell ref="D9:K9"/>
    <mergeCell ref="A11:A13"/>
    <mergeCell ref="B11:B13"/>
    <mergeCell ref="C11:C13"/>
    <mergeCell ref="D11:D13"/>
    <mergeCell ref="E11:E13"/>
  </mergeCells>
  <dataValidations count="4">
    <dataValidation type="decimal" operator="lessThanOrEqual" allowBlank="1" showInputMessage="1" showErrorMessage="1" error="max. 40" sqref="L14:L43" xr:uid="{6CE08B27-9E11-4345-8062-62CC0F3A92CC}">
      <formula1>40</formula1>
    </dataValidation>
    <dataValidation type="decimal" operator="lessThanOrEqual" allowBlank="1" showInputMessage="1" showErrorMessage="1" error="max. 15" sqref="M14:N43" xr:uid="{47377E10-E097-448D-B1BD-4BB018AC1A1C}">
      <formula1>15</formula1>
    </dataValidation>
    <dataValidation type="decimal" operator="lessThanOrEqual" allowBlank="1" showInputMessage="1" showErrorMessage="1" error="max. 10" sqref="P14:Q43" xr:uid="{FFE1075C-D92B-4D16-A6BC-6CA6911B9409}">
      <formula1>10</formula1>
    </dataValidation>
    <dataValidation type="decimal" operator="lessThanOrEqual" allowBlank="1" showInputMessage="1" showErrorMessage="1" error="max. 5" sqref="O14:O43 R14:R43" xr:uid="{C88FB8AC-B807-4C11-A619-809671ED5CA6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Vývoj hraný film</vt:lpstr>
      <vt:lpstr>HB</vt:lpstr>
      <vt:lpstr>JarK</vt:lpstr>
      <vt:lpstr>JK</vt:lpstr>
      <vt:lpstr>MŠ</vt:lpstr>
      <vt:lpstr>PV</vt:lpstr>
      <vt:lpstr>'Vývoj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2019-09-18T11:29:30Z</dcterms:modified>
</cp:coreProperties>
</file>