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2. jednání - běžné leden\"/>
    </mc:Choice>
  </mc:AlternateContent>
  <xr:revisionPtr revIDLastSave="0" documentId="8_{65E9F760-63DE-4373-96AE-321B48CE47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voj hraný film" sheetId="2" r:id="rId1"/>
    <sheet name="ČK" sheetId="4" r:id="rId2"/>
    <sheet name="HB" sheetId="5" r:id="rId3"/>
    <sheet name="JK" sheetId="3" r:id="rId4"/>
    <sheet name="LD" sheetId="6" r:id="rId5"/>
    <sheet name="LC" sheetId="7" r:id="rId6"/>
    <sheet name="MŠ" sheetId="8" r:id="rId7"/>
    <sheet name="NS" sheetId="9" r:id="rId8"/>
    <sheet name="OZ" sheetId="10" r:id="rId9"/>
    <sheet name="TCD" sheetId="11" r:id="rId10"/>
  </sheets>
  <definedNames>
    <definedName name="_xlnm.Print_Area" localSheetId="0">'Vývoj hraný film'!$A$1:$AC$42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1" l="1"/>
  <c r="D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E36" i="10"/>
  <c r="D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E36" i="9"/>
  <c r="D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E36" i="8"/>
  <c r="D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E36" i="7"/>
  <c r="D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E36" i="6"/>
  <c r="D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E36" i="5"/>
  <c r="D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E36" i="4"/>
  <c r="D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E36" i="3"/>
  <c r="D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E36" i="2" l="1"/>
  <c r="D36" i="2"/>
  <c r="T36" i="2" l="1"/>
  <c r="T37" i="2" s="1"/>
</calcChain>
</file>

<file path=xl/sharedStrings.xml><?xml version="1.0" encoding="utf-8"?>
<sst xmlns="http://schemas.openxmlformats.org/spreadsheetml/2006/main" count="2522" uniqueCount="154">
  <si>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</si>
  <si>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</si>
  <si>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</si>
  <si>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</si>
  <si>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</si>
  <si>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</si>
  <si>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</si>
  <si>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</si>
  <si>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</si>
  <si>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</si>
  <si>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</si>
  <si>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</si>
  <si>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</si>
  <si>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</si>
  <si>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</si>
  <si>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</si>
  <si>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</si>
  <si>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</si>
  <si>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</si>
  <si>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</si>
  <si>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</si>
  <si>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</si>
  <si>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</si>
  <si>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</si>
  <si>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</si>
  <si>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</si>
  <si>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</si>
  <si>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</si>
  <si>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</si>
  <si>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</si>
  <si>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</si>
  <si>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</si>
  <si>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</si>
  <si>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</si>
  <si>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</si>
  <si>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</si>
  <si>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Kompletní vývoj celovečerního hraného filmu</t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</si>
  <si>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</si>
  <si>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</si>
  <si>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</si>
  <si>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</si>
  <si>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>4. Podpora debutantů a nastupující filmařské generace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</si>
  <si>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</si>
  <si>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2022-1-1-3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</si>
  <si>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 10. 2022-1. 11 2022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9 000 000 Kč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</si>
  <si>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září 2024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</si>
  <si>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Hloupá Honza</t>
  </si>
  <si>
    <t>Ledoví koně</t>
  </si>
  <si>
    <t>Nazí</t>
  </si>
  <si>
    <t>Tanec s medvědem</t>
  </si>
  <si>
    <t>Jannis</t>
  </si>
  <si>
    <t>Zásilka z Panamy</t>
  </si>
  <si>
    <t>Afroditin doktor</t>
  </si>
  <si>
    <t>Kafka</t>
  </si>
  <si>
    <t>Poslední narušitel</t>
  </si>
  <si>
    <t>Masaryk 2 - vývoj</t>
  </si>
  <si>
    <t>Sestra Hana</t>
  </si>
  <si>
    <t xml:space="preserve">Eva </t>
  </si>
  <si>
    <t>Parkurista</t>
  </si>
  <si>
    <t>Stroj na krásné počasí</t>
  </si>
  <si>
    <t>Zvíře</t>
  </si>
  <si>
    <t>Bedřich Foltýn</t>
  </si>
  <si>
    <t xml:space="preserve">Nora </t>
  </si>
  <si>
    <t>Něco s námi je</t>
  </si>
  <si>
    <t>Křik jako nádherná píseň – kompletní vývoj</t>
  </si>
  <si>
    <t>Out of Blue</t>
  </si>
  <si>
    <t>Sinice - vývoj</t>
  </si>
  <si>
    <t>Close Friends</t>
  </si>
  <si>
    <t>4912/2022</t>
  </si>
  <si>
    <t>4914/2022</t>
  </si>
  <si>
    <t>4919/2022</t>
  </si>
  <si>
    <t>4922/2022</t>
  </si>
  <si>
    <t>4923/2022</t>
  </si>
  <si>
    <t>4925/2022</t>
  </si>
  <si>
    <t>4931/2022</t>
  </si>
  <si>
    <t>4933/2022</t>
  </si>
  <si>
    <t>4934/2022</t>
  </si>
  <si>
    <t>4935/2022</t>
  </si>
  <si>
    <t>4936/2022</t>
  </si>
  <si>
    <t>4937/2022</t>
  </si>
  <si>
    <t>4938/2022</t>
  </si>
  <si>
    <t>4939/2022</t>
  </si>
  <si>
    <t>4940/2022</t>
  </si>
  <si>
    <t>4941/2022</t>
  </si>
  <si>
    <t>4942/2022</t>
  </si>
  <si>
    <t>4943/2022</t>
  </si>
  <si>
    <t>4944/2022</t>
  </si>
  <si>
    <t>4945/2022</t>
  </si>
  <si>
    <t>4946/2022</t>
  </si>
  <si>
    <t>4981/2022</t>
  </si>
  <si>
    <t>CINEART TV PRAGUE</t>
  </si>
  <si>
    <t>Kompliment Film</t>
  </si>
  <si>
    <t>LUMINAR Film</t>
  </si>
  <si>
    <t>Golden Dawn</t>
  </si>
  <si>
    <t>Actress Film</t>
  </si>
  <si>
    <t>Daniel Severa Production</t>
  </si>
  <si>
    <t>Marlene Film Production</t>
  </si>
  <si>
    <t>Punk Film</t>
  </si>
  <si>
    <t>IN FILM Praha</t>
  </si>
  <si>
    <t>Last Films</t>
  </si>
  <si>
    <t>Xova Film</t>
  </si>
  <si>
    <t>FRESH LOBSTER</t>
  </si>
  <si>
    <t>Helium Film</t>
  </si>
  <si>
    <t>Unit and Sofa Praha</t>
  </si>
  <si>
    <t>GPO Platform</t>
  </si>
  <si>
    <t>nutprodukce</t>
  </si>
  <si>
    <t>Breathless Films</t>
  </si>
  <si>
    <t>INFINITY PRAGUE PRODUCTION</t>
  </si>
  <si>
    <t>Větrné mlýny</t>
  </si>
  <si>
    <t>Shore Points</t>
  </si>
  <si>
    <t>Szczepanik, Petr</t>
  </si>
  <si>
    <t>Mišúr, Martin</t>
  </si>
  <si>
    <t>Svatoňová, Kateřina</t>
  </si>
  <si>
    <t>Špidla, Šimon</t>
  </si>
  <si>
    <t>Gregor, Lukáš</t>
  </si>
  <si>
    <t>Česálková, Lucie</t>
  </si>
  <si>
    <t>Walló, Olga</t>
  </si>
  <si>
    <t>Voráč, Jiří</t>
  </si>
  <si>
    <t>Štern, Jan</t>
  </si>
  <si>
    <t>Seidl, Tomáš</t>
  </si>
  <si>
    <t>Nováková, Marta</t>
  </si>
  <si>
    <t>Lukeš, Jan</t>
  </si>
  <si>
    <t>Jiřiště, Jakub</t>
  </si>
  <si>
    <t>Uhrík, Štefan</t>
  </si>
  <si>
    <t>Šrajer, Martin</t>
  </si>
  <si>
    <t>Slavíková, Helena</t>
  </si>
  <si>
    <t>Ryšavý, Martin</t>
  </si>
  <si>
    <t>Mahdal, Martin</t>
  </si>
  <si>
    <t>Kopecká, Anna</t>
  </si>
  <si>
    <t>Cielová, Hana</t>
  </si>
  <si>
    <t>Reifová, Irena</t>
  </si>
  <si>
    <t>Kráčmer, Michal</t>
  </si>
  <si>
    <t>Mathé, Ivo</t>
  </si>
  <si>
    <t>Vopeláková Staníková, Daniela</t>
  </si>
  <si>
    <t>Tuček, Daniel</t>
  </si>
  <si>
    <t>Schwarcz, Viktor</t>
  </si>
  <si>
    <t>Krejčí, Tereza</t>
  </si>
  <si>
    <t>Borovan, Pavel</t>
  </si>
  <si>
    <t>Konečný, Lubomír</t>
  </si>
  <si>
    <t>Vandas, Martin</t>
  </si>
  <si>
    <t>Kührová, Veronika</t>
  </si>
  <si>
    <t>ano</t>
  </si>
  <si>
    <t>ne</t>
  </si>
  <si>
    <t>x</t>
  </si>
  <si>
    <t>Šuster, Jan</t>
  </si>
  <si>
    <t>investiční dotace</t>
  </si>
  <si>
    <t>85%</t>
  </si>
  <si>
    <t>70%</t>
  </si>
  <si>
    <t>90%</t>
  </si>
  <si>
    <t>80%</t>
  </si>
  <si>
    <t>65%</t>
  </si>
  <si>
    <t>31.8.2024</t>
  </si>
  <si>
    <t>31.5.2023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</si>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</sst>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%"/>
  </numFmts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3" fontId="7" fillId="0" borderId="5" xfId="0" applyNumberFormat="1" applyFont="1" applyBorder="1" applyAlignment="1">
      <alignment horizontal="right" wrapText="1"/>
    </xf>
    <xf numFmtId="0" fontId="6" fillId="0" borderId="5" xfId="0" applyFont="1" applyBorder="1" applyAlignment="1">
      <alignment vertical="center" wrapText="1"/>
    </xf>
    <xf numFmtId="2" fontId="2" fillId="2" borderId="5" xfId="0" applyNumberFormat="1" applyFont="1" applyFill="1" applyBorder="1" applyAlignment="1" applyProtection="1">
      <alignment horizontal="left" vertical="top"/>
    </xf>
    <xf numFmtId="2" fontId="2" fillId="2" borderId="5" xfId="0" applyNumberFormat="1" applyFont="1" applyFill="1" applyBorder="1" applyAlignment="1">
      <alignment horizontal="left" vertical="top"/>
    </xf>
    <xf numFmtId="3" fontId="2" fillId="2" borderId="5" xfId="0" applyNumberFormat="1" applyFont="1" applyFill="1" applyBorder="1" applyAlignment="1">
      <alignment horizontal="right" vertical="top"/>
    </xf>
    <xf numFmtId="49" fontId="2" fillId="2" borderId="5" xfId="0" applyNumberFormat="1" applyFont="1" applyFill="1" applyBorder="1" applyAlignment="1">
      <alignment horizontal="left" vertical="top"/>
    </xf>
    <xf numFmtId="0" fontId="6" fillId="0" borderId="5" xfId="0" applyFont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top"/>
    </xf>
    <xf numFmtId="9" fontId="6" fillId="0" borderId="5" xfId="0" applyNumberFormat="1" applyFont="1" applyBorder="1" applyAlignment="1">
      <alignment horizontal="center" wrapText="1"/>
    </xf>
    <xf numFmtId="3" fontId="7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vertical="center"/>
    </xf>
    <xf numFmtId="0" fontId="6" fillId="0" borderId="5" xfId="0" applyFont="1" applyFill="1" applyBorder="1"/>
    <xf numFmtId="3" fontId="2" fillId="2" borderId="5" xfId="0" applyNumberFormat="1" applyFont="1" applyFill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right" vertical="top"/>
    </xf>
    <xf numFmtId="2" fontId="3" fillId="2" borderId="2" xfId="0" applyNumberFormat="1" applyFont="1" applyFill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3" fontId="7" fillId="0" borderId="5" xfId="0" applyNumberFormat="1" applyFont="1" applyBorder="1" applyAlignment="1">
      <alignment horizontal="right" wrapText="1"/>
    </xf>
    <xf numFmtId="0" fontId="6" fillId="0" borderId="5" xfId="0" applyFont="1" applyBorder="1" applyAlignment="1">
      <alignment vertical="center" wrapText="1"/>
    </xf>
    <xf numFmtId="2" fontId="2" fillId="2" borderId="5" xfId="0" applyNumberFormat="1" applyFont="1" applyFill="1" applyBorder="1" applyAlignment="1" applyProtection="1">
      <alignment horizontal="left" vertical="top"/>
    </xf>
    <xf numFmtId="2" fontId="2" fillId="2" borderId="5" xfId="0" applyNumberFormat="1" applyFont="1" applyFill="1" applyBorder="1" applyAlignment="1">
      <alignment horizontal="left" vertical="top"/>
    </xf>
    <xf numFmtId="3" fontId="2" fillId="2" borderId="5" xfId="0" applyNumberFormat="1" applyFont="1" applyFill="1" applyBorder="1" applyAlignment="1">
      <alignment horizontal="right" vertical="top"/>
    </xf>
    <xf numFmtId="49" fontId="2" fillId="2" borderId="5" xfId="0" applyNumberFormat="1" applyFont="1" applyFill="1" applyBorder="1" applyAlignment="1">
      <alignment horizontal="left" vertical="top"/>
    </xf>
    <xf numFmtId="0" fontId="6" fillId="0" borderId="5" xfId="0" applyFont="1" applyBorder="1" applyAlignment="1">
      <alignment horizontal="center" wrapText="1"/>
    </xf>
    <xf numFmtId="3" fontId="7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vertical="center"/>
    </xf>
    <xf numFmtId="0" fontId="6" fillId="0" borderId="5" xfId="0" applyFont="1" applyFill="1" applyBorder="1"/>
    <xf numFmtId="0" fontId="4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2" fontId="3" fillId="2" borderId="4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172" fontId="2" fillId="2" borderId="0" xfId="1" applyNumberFormat="1" applyFont="1" applyFill="1" applyBorder="1" applyAlignment="1">
      <alignment horizontal="left" vertical="top"/>
    </xf>
    <xf numFmtId="14" fontId="6" fillId="0" borderId="5" xfId="0" applyNumberFormat="1" applyFont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37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39.2187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9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4" ht="38.25" customHeight="1" x14ac:dyDescent="0.3">
      <c r="A1" s="1" t="s">
        <v>36</v>
      </c>
    </row>
    <row r="2" spans="1:94" ht="12.6" x14ac:dyDescent="0.3">
      <c r="A2" s="4" t="s">
        <v>43</v>
      </c>
      <c r="D2" s="4" t="s">
        <v>25</v>
      </c>
    </row>
    <row r="3" spans="1:94" ht="12.6" x14ac:dyDescent="0.3">
      <c r="A3" s="4" t="s">
        <v>42</v>
      </c>
      <c r="D3" s="29" t="s">
        <v>37</v>
      </c>
      <c r="E3" s="29"/>
      <c r="F3" s="29"/>
      <c r="G3" s="29"/>
      <c r="H3" s="29"/>
      <c r="I3" s="29"/>
      <c r="J3" s="29"/>
      <c r="K3" s="29"/>
    </row>
    <row r="4" spans="1:94" ht="27" customHeight="1" x14ac:dyDescent="0.3">
      <c r="A4" s="34" t="s">
        <v>44</v>
      </c>
      <c r="B4" s="34"/>
      <c r="C4" s="34"/>
      <c r="D4" s="29" t="s">
        <v>38</v>
      </c>
      <c r="E4" s="29"/>
      <c r="F4" s="29"/>
      <c r="G4" s="29"/>
      <c r="H4" s="29"/>
      <c r="I4" s="29"/>
      <c r="J4" s="29"/>
      <c r="K4" s="29"/>
      <c r="N4" s="8"/>
      <c r="O4" s="8"/>
    </row>
    <row r="5" spans="1:94" ht="25.2" customHeight="1" x14ac:dyDescent="0.3">
      <c r="A5" s="35" t="s">
        <v>45</v>
      </c>
      <c r="B5" s="35"/>
      <c r="C5" s="35"/>
      <c r="D5" s="29" t="s">
        <v>39</v>
      </c>
      <c r="E5" s="29"/>
      <c r="F5" s="29"/>
      <c r="G5" s="29"/>
      <c r="H5" s="29"/>
      <c r="I5" s="29"/>
      <c r="J5" s="29"/>
      <c r="K5" s="29"/>
    </row>
    <row r="6" spans="1:94" ht="12.6" x14ac:dyDescent="0.3">
      <c r="A6" s="4"/>
      <c r="D6" s="29" t="s">
        <v>41</v>
      </c>
      <c r="E6" s="29"/>
      <c r="F6" s="29"/>
      <c r="G6" s="29"/>
      <c r="H6" s="29"/>
      <c r="I6" s="29"/>
      <c r="J6" s="29"/>
      <c r="K6" s="29"/>
    </row>
    <row r="7" spans="1:94" x14ac:dyDescent="0.3">
      <c r="G7" s="2"/>
      <c r="H7" s="2"/>
    </row>
    <row r="8" spans="1:94" ht="12.6" x14ac:dyDescent="0.3">
      <c r="A8" s="4" t="s">
        <v>24</v>
      </c>
      <c r="D8" s="4" t="s">
        <v>26</v>
      </c>
    </row>
    <row r="9" spans="1:94" ht="38.4" customHeight="1" x14ac:dyDescent="0.3">
      <c r="D9" s="29" t="s">
        <v>40</v>
      </c>
      <c r="E9" s="29"/>
      <c r="F9" s="29"/>
      <c r="G9" s="29"/>
      <c r="H9" s="29"/>
      <c r="I9" s="29"/>
      <c r="J9" s="29"/>
      <c r="K9" s="29"/>
    </row>
    <row r="10" spans="1:94" ht="12.6" x14ac:dyDescent="0.3">
      <c r="A10" s="4"/>
    </row>
    <row r="11" spans="1:94" ht="26.4" customHeight="1" x14ac:dyDescent="0.3">
      <c r="A11" s="30" t="s">
        <v>0</v>
      </c>
      <c r="B11" s="30" t="s">
        <v>1</v>
      </c>
      <c r="C11" s="30" t="s">
        <v>19</v>
      </c>
      <c r="D11" s="30" t="s">
        <v>13</v>
      </c>
      <c r="E11" s="32" t="s">
        <v>2</v>
      </c>
      <c r="F11" s="30" t="s">
        <v>33</v>
      </c>
      <c r="G11" s="30"/>
      <c r="H11" s="30" t="s">
        <v>34</v>
      </c>
      <c r="I11" s="30"/>
      <c r="J11" s="30" t="s">
        <v>35</v>
      </c>
      <c r="K11" s="30"/>
      <c r="L11" s="30" t="s">
        <v>15</v>
      </c>
      <c r="M11" s="30" t="s">
        <v>14</v>
      </c>
      <c r="N11" s="30" t="s">
        <v>16</v>
      </c>
      <c r="O11" s="30" t="s">
        <v>30</v>
      </c>
      <c r="P11" s="30" t="s">
        <v>31</v>
      </c>
      <c r="Q11" s="30" t="s">
        <v>32</v>
      </c>
      <c r="R11" s="30" t="s">
        <v>3</v>
      </c>
      <c r="S11" s="30" t="s">
        <v>4</v>
      </c>
      <c r="T11" s="30" t="s">
        <v>5</v>
      </c>
      <c r="U11" s="30" t="s">
        <v>6</v>
      </c>
      <c r="V11" s="30" t="s">
        <v>7</v>
      </c>
      <c r="W11" s="30" t="s">
        <v>8</v>
      </c>
      <c r="X11" s="30" t="s">
        <v>18</v>
      </c>
      <c r="Y11" s="30" t="s">
        <v>17</v>
      </c>
      <c r="Z11" s="30" t="s">
        <v>9</v>
      </c>
      <c r="AA11" s="30" t="s">
        <v>10</v>
      </c>
      <c r="AB11" s="30" t="s">
        <v>11</v>
      </c>
      <c r="AC11" s="30" t="s">
        <v>12</v>
      </c>
    </row>
    <row r="12" spans="1:94" ht="59.4" customHeight="1" x14ac:dyDescent="0.3">
      <c r="A12" s="31"/>
      <c r="B12" s="31"/>
      <c r="C12" s="31"/>
      <c r="D12" s="31"/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94" ht="28.95" customHeight="1" x14ac:dyDescent="0.3">
      <c r="A13" s="31"/>
      <c r="B13" s="31"/>
      <c r="C13" s="31"/>
      <c r="D13" s="31"/>
      <c r="E13" s="33"/>
      <c r="F13" s="11" t="s">
        <v>27</v>
      </c>
      <c r="G13" s="10" t="s">
        <v>28</v>
      </c>
      <c r="H13" s="10" t="s">
        <v>27</v>
      </c>
      <c r="I13" s="10" t="s">
        <v>28</v>
      </c>
      <c r="J13" s="10" t="s">
        <v>27</v>
      </c>
      <c r="K13" s="10" t="s">
        <v>28</v>
      </c>
      <c r="L13" s="10" t="s">
        <v>29</v>
      </c>
      <c r="M13" s="10" t="s">
        <v>21</v>
      </c>
      <c r="N13" s="10" t="s">
        <v>21</v>
      </c>
      <c r="O13" s="10" t="s">
        <v>22</v>
      </c>
      <c r="P13" s="10" t="s">
        <v>23</v>
      </c>
      <c r="Q13" s="10" t="s">
        <v>23</v>
      </c>
      <c r="R13" s="10" t="s">
        <v>22</v>
      </c>
      <c r="S13" s="10"/>
      <c r="T13" s="10"/>
      <c r="U13" s="10"/>
      <c r="V13" s="5"/>
      <c r="W13" s="5"/>
      <c r="X13" s="5"/>
      <c r="Y13" s="5"/>
      <c r="Z13" s="5"/>
      <c r="AA13" s="5"/>
      <c r="AB13" s="5"/>
      <c r="AC13" s="10"/>
    </row>
    <row r="14" spans="1:94" s="6" customFormat="1" ht="12.75" customHeight="1" x14ac:dyDescent="0.25">
      <c r="A14" s="12" t="s">
        <v>88</v>
      </c>
      <c r="B14" s="25" t="s">
        <v>105</v>
      </c>
      <c r="C14" s="13" t="s">
        <v>66</v>
      </c>
      <c r="D14" s="23">
        <v>1388500</v>
      </c>
      <c r="E14" s="23">
        <v>790000</v>
      </c>
      <c r="F14" s="15" t="s">
        <v>129</v>
      </c>
      <c r="G14" s="20" t="s">
        <v>141</v>
      </c>
      <c r="H14" s="15" t="s">
        <v>119</v>
      </c>
      <c r="I14" s="20" t="s">
        <v>141</v>
      </c>
      <c r="J14" s="15" t="s">
        <v>139</v>
      </c>
      <c r="K14" s="20" t="s">
        <v>141</v>
      </c>
      <c r="L14" s="16">
        <v>35.714300000000001</v>
      </c>
      <c r="M14" s="16">
        <v>11.428599999999999</v>
      </c>
      <c r="N14" s="16">
        <v>12.857100000000001</v>
      </c>
      <c r="O14" s="16">
        <v>4.8571</v>
      </c>
      <c r="P14" s="16">
        <v>8.4285999999999994</v>
      </c>
      <c r="Q14" s="16">
        <v>8.8571000000000009</v>
      </c>
      <c r="R14" s="16">
        <v>5</v>
      </c>
      <c r="S14" s="17">
        <v>87.142899999999997</v>
      </c>
      <c r="T14" s="53">
        <v>790000</v>
      </c>
      <c r="U14" s="19" t="s">
        <v>145</v>
      </c>
      <c r="V14" s="20" t="s">
        <v>141</v>
      </c>
      <c r="W14" s="55" t="s">
        <v>141</v>
      </c>
      <c r="X14" s="20" t="s">
        <v>142</v>
      </c>
      <c r="Y14" s="55" t="s">
        <v>142</v>
      </c>
      <c r="Z14" s="22">
        <v>0.62</v>
      </c>
      <c r="AA14" s="21" t="s">
        <v>146</v>
      </c>
      <c r="AB14" s="66">
        <v>45291</v>
      </c>
      <c r="AC14" s="66">
        <v>45291</v>
      </c>
      <c r="AD14" s="65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</row>
    <row r="15" spans="1:94" s="6" customFormat="1" ht="12.75" customHeight="1" x14ac:dyDescent="0.25">
      <c r="A15" s="12" t="s">
        <v>89</v>
      </c>
      <c r="B15" s="13" t="s">
        <v>109</v>
      </c>
      <c r="C15" s="13" t="s">
        <v>67</v>
      </c>
      <c r="D15" s="23">
        <v>1670000</v>
      </c>
      <c r="E15" s="23">
        <v>800000</v>
      </c>
      <c r="F15" s="15" t="s">
        <v>130</v>
      </c>
      <c r="G15" s="28" t="s">
        <v>141</v>
      </c>
      <c r="H15" s="15" t="s">
        <v>118</v>
      </c>
      <c r="I15" s="20" t="s">
        <v>141</v>
      </c>
      <c r="J15" s="15" t="s">
        <v>140</v>
      </c>
      <c r="K15" s="20" t="s">
        <v>141</v>
      </c>
      <c r="L15" s="16">
        <v>33.714300000000001</v>
      </c>
      <c r="M15" s="16">
        <v>11.857100000000001</v>
      </c>
      <c r="N15" s="16">
        <v>13.2857</v>
      </c>
      <c r="O15" s="16">
        <v>4.8571</v>
      </c>
      <c r="P15" s="16">
        <v>8.5714000000000006</v>
      </c>
      <c r="Q15" s="16">
        <v>8.8571000000000009</v>
      </c>
      <c r="R15" s="16">
        <v>3.7143000000000002</v>
      </c>
      <c r="S15" s="17">
        <v>84.857100000000003</v>
      </c>
      <c r="T15" s="53">
        <v>800000</v>
      </c>
      <c r="U15" s="54" t="s">
        <v>145</v>
      </c>
      <c r="V15" s="20" t="s">
        <v>141</v>
      </c>
      <c r="W15" s="55" t="s">
        <v>141</v>
      </c>
      <c r="X15" s="20" t="s">
        <v>142</v>
      </c>
      <c r="Y15" s="55" t="s">
        <v>142</v>
      </c>
      <c r="Z15" s="22">
        <v>0.48</v>
      </c>
      <c r="AA15" s="21" t="s">
        <v>147</v>
      </c>
      <c r="AB15" s="66">
        <v>45534</v>
      </c>
      <c r="AC15" s="21" t="s">
        <v>151</v>
      </c>
      <c r="AD15" s="6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s="6" customFormat="1" ht="12.75" customHeight="1" x14ac:dyDescent="0.25">
      <c r="A16" s="12" t="s">
        <v>82</v>
      </c>
      <c r="B16" s="13" t="s">
        <v>103</v>
      </c>
      <c r="C16" s="13" t="s">
        <v>60</v>
      </c>
      <c r="D16" s="23">
        <v>1532000</v>
      </c>
      <c r="E16" s="23">
        <v>950000</v>
      </c>
      <c r="F16" s="15" t="s">
        <v>124</v>
      </c>
      <c r="G16" s="20" t="s">
        <v>141</v>
      </c>
      <c r="H16" s="15" t="s">
        <v>128</v>
      </c>
      <c r="I16" s="20" t="s">
        <v>141</v>
      </c>
      <c r="J16" s="15" t="s">
        <v>134</v>
      </c>
      <c r="K16" s="20" t="s">
        <v>141</v>
      </c>
      <c r="L16" s="16">
        <v>36</v>
      </c>
      <c r="M16" s="16">
        <v>10.428599999999999</v>
      </c>
      <c r="N16" s="16">
        <v>12.142899999999999</v>
      </c>
      <c r="O16" s="16">
        <v>4.7142999999999997</v>
      </c>
      <c r="P16" s="16">
        <v>8.2857000000000003</v>
      </c>
      <c r="Q16" s="16">
        <v>8.8571000000000009</v>
      </c>
      <c r="R16" s="16">
        <v>4</v>
      </c>
      <c r="S16" s="17">
        <v>84.428600000000003</v>
      </c>
      <c r="T16" s="53">
        <v>950000</v>
      </c>
      <c r="U16" s="54" t="s">
        <v>145</v>
      </c>
      <c r="V16" s="20" t="s">
        <v>141</v>
      </c>
      <c r="W16" s="55" t="s">
        <v>141</v>
      </c>
      <c r="X16" s="20" t="s">
        <v>142</v>
      </c>
      <c r="Y16" s="55" t="s">
        <v>142</v>
      </c>
      <c r="Z16" s="22">
        <v>0.62</v>
      </c>
      <c r="AA16" s="21" t="s">
        <v>148</v>
      </c>
      <c r="AB16" s="66">
        <v>45260</v>
      </c>
      <c r="AC16" s="66">
        <v>45260</v>
      </c>
      <c r="AD16" s="6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6" customFormat="1" ht="12.75" customHeight="1" x14ac:dyDescent="0.25">
      <c r="A17" s="12" t="s">
        <v>86</v>
      </c>
      <c r="B17" s="25" t="s">
        <v>107</v>
      </c>
      <c r="C17" s="25" t="s">
        <v>64</v>
      </c>
      <c r="D17" s="23">
        <v>2344000</v>
      </c>
      <c r="E17" s="23">
        <v>900000</v>
      </c>
      <c r="F17" s="15" t="s">
        <v>128</v>
      </c>
      <c r="G17" s="20" t="s">
        <v>141</v>
      </c>
      <c r="H17" s="15" t="s">
        <v>117</v>
      </c>
      <c r="I17" s="20" t="s">
        <v>141</v>
      </c>
      <c r="J17" s="15" t="s">
        <v>138</v>
      </c>
      <c r="K17" s="20" t="s">
        <v>141</v>
      </c>
      <c r="L17" s="16">
        <v>34.857100000000003</v>
      </c>
      <c r="M17" s="16">
        <v>12.2857</v>
      </c>
      <c r="N17" s="16">
        <v>12.428599999999999</v>
      </c>
      <c r="O17" s="16">
        <v>4.7142999999999997</v>
      </c>
      <c r="P17" s="16">
        <v>7.5713999999999997</v>
      </c>
      <c r="Q17" s="16">
        <v>7.5713999999999997</v>
      </c>
      <c r="R17" s="16">
        <v>4.4286000000000003</v>
      </c>
      <c r="S17" s="17">
        <v>83.857100000000003</v>
      </c>
      <c r="T17" s="53">
        <v>900000</v>
      </c>
      <c r="U17" s="54" t="s">
        <v>145</v>
      </c>
      <c r="V17" s="20" t="s">
        <v>141</v>
      </c>
      <c r="W17" s="55" t="s">
        <v>141</v>
      </c>
      <c r="X17" s="20" t="s">
        <v>142</v>
      </c>
      <c r="Y17" s="55" t="s">
        <v>142</v>
      </c>
      <c r="Z17" s="22">
        <v>0.74</v>
      </c>
      <c r="AA17" s="21" t="s">
        <v>149</v>
      </c>
      <c r="AB17" s="66">
        <v>45047</v>
      </c>
      <c r="AC17" s="21" t="s">
        <v>152</v>
      </c>
      <c r="AD17" s="6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6" customFormat="1" ht="12.75" customHeight="1" x14ac:dyDescent="0.25">
      <c r="A18" s="12" t="s">
        <v>71</v>
      </c>
      <c r="B18" s="13" t="s">
        <v>92</v>
      </c>
      <c r="C18" s="13" t="s">
        <v>49</v>
      </c>
      <c r="D18" s="23">
        <v>1330000</v>
      </c>
      <c r="E18" s="23">
        <v>700000</v>
      </c>
      <c r="F18" s="15" t="s">
        <v>113</v>
      </c>
      <c r="G18" s="20" t="s">
        <v>141</v>
      </c>
      <c r="H18" s="15" t="s">
        <v>122</v>
      </c>
      <c r="I18" s="20" t="s">
        <v>141</v>
      </c>
      <c r="J18" s="15" t="s">
        <v>134</v>
      </c>
      <c r="K18" s="20" t="s">
        <v>141</v>
      </c>
      <c r="L18" s="16">
        <v>33.428600000000003</v>
      </c>
      <c r="M18" s="16">
        <v>12.428599999999999</v>
      </c>
      <c r="N18" s="16">
        <v>12.142899999999999</v>
      </c>
      <c r="O18" s="16">
        <v>4.7142999999999997</v>
      </c>
      <c r="P18" s="16">
        <v>8</v>
      </c>
      <c r="Q18" s="16">
        <v>8.1428999999999991</v>
      </c>
      <c r="R18" s="16">
        <v>4</v>
      </c>
      <c r="S18" s="17">
        <v>82.857100000000003</v>
      </c>
      <c r="T18" s="53">
        <v>700000</v>
      </c>
      <c r="U18" s="54" t="s">
        <v>145</v>
      </c>
      <c r="V18" s="20" t="s">
        <v>141</v>
      </c>
      <c r="W18" s="55" t="s">
        <v>141</v>
      </c>
      <c r="X18" s="20" t="s">
        <v>142</v>
      </c>
      <c r="Y18" s="55" t="s">
        <v>142</v>
      </c>
      <c r="Z18" s="22">
        <v>0.53</v>
      </c>
      <c r="AA18" s="21" t="s">
        <v>149</v>
      </c>
      <c r="AB18" s="66">
        <v>44804</v>
      </c>
      <c r="AC18" s="66">
        <v>44804</v>
      </c>
      <c r="AD18" s="65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6" customFormat="1" ht="12.6" x14ac:dyDescent="0.25">
      <c r="A19" s="12" t="s">
        <v>84</v>
      </c>
      <c r="B19" s="25" t="s">
        <v>105</v>
      </c>
      <c r="C19" s="13" t="s">
        <v>62</v>
      </c>
      <c r="D19" s="23">
        <v>1420000</v>
      </c>
      <c r="E19" s="23">
        <v>930000</v>
      </c>
      <c r="F19" s="15" t="s">
        <v>126</v>
      </c>
      <c r="G19" s="20" t="s">
        <v>142</v>
      </c>
      <c r="H19" s="15" t="s">
        <v>124</v>
      </c>
      <c r="I19" s="20" t="s">
        <v>141</v>
      </c>
      <c r="J19" s="15" t="s">
        <v>136</v>
      </c>
      <c r="K19" s="20" t="s">
        <v>142</v>
      </c>
      <c r="L19" s="16">
        <v>32.714300000000001</v>
      </c>
      <c r="M19" s="16">
        <v>11.857100000000001</v>
      </c>
      <c r="N19" s="16">
        <v>11.857100000000001</v>
      </c>
      <c r="O19" s="16">
        <v>4.7142999999999997</v>
      </c>
      <c r="P19" s="16">
        <v>8.2857000000000003</v>
      </c>
      <c r="Q19" s="16">
        <v>8.4285999999999994</v>
      </c>
      <c r="R19" s="16">
        <v>5</v>
      </c>
      <c r="S19" s="17">
        <v>82.857100000000003</v>
      </c>
      <c r="T19" s="53">
        <v>930000</v>
      </c>
      <c r="U19" s="54" t="s">
        <v>145</v>
      </c>
      <c r="V19" s="20" t="s">
        <v>141</v>
      </c>
      <c r="W19" s="55" t="s">
        <v>141</v>
      </c>
      <c r="X19" s="20" t="s">
        <v>142</v>
      </c>
      <c r="Y19" s="55" t="s">
        <v>142</v>
      </c>
      <c r="Z19" s="22">
        <v>0.74</v>
      </c>
      <c r="AA19" s="21" t="s">
        <v>148</v>
      </c>
      <c r="AB19" s="66">
        <v>45047</v>
      </c>
      <c r="AC19" s="21" t="s">
        <v>152</v>
      </c>
      <c r="AD19" s="65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6" customFormat="1" ht="12.75" customHeight="1" x14ac:dyDescent="0.25">
      <c r="A20" s="12" t="s">
        <v>78</v>
      </c>
      <c r="B20" s="13" t="s">
        <v>99</v>
      </c>
      <c r="C20" s="13" t="s">
        <v>56</v>
      </c>
      <c r="D20" s="23">
        <v>1258000</v>
      </c>
      <c r="E20" s="23">
        <v>850000</v>
      </c>
      <c r="F20" s="15" t="s">
        <v>120</v>
      </c>
      <c r="G20" s="20" t="s">
        <v>141</v>
      </c>
      <c r="H20" s="15" t="s">
        <v>123</v>
      </c>
      <c r="I20" s="20" t="s">
        <v>141</v>
      </c>
      <c r="J20" s="15" t="s">
        <v>140</v>
      </c>
      <c r="K20" s="20" t="s">
        <v>141</v>
      </c>
      <c r="L20" s="16">
        <v>34.857100000000003</v>
      </c>
      <c r="M20" s="16">
        <v>11.428599999999999</v>
      </c>
      <c r="N20" s="16">
        <v>12.857100000000001</v>
      </c>
      <c r="O20" s="16">
        <v>4.8571</v>
      </c>
      <c r="P20" s="16">
        <v>7.7142999999999997</v>
      </c>
      <c r="Q20" s="16">
        <v>8.1428999999999991</v>
      </c>
      <c r="R20" s="16">
        <v>2.5714000000000001</v>
      </c>
      <c r="S20" s="17">
        <v>82.428600000000003</v>
      </c>
      <c r="T20" s="53">
        <v>850000</v>
      </c>
      <c r="U20" s="54" t="s">
        <v>145</v>
      </c>
      <c r="V20" s="20" t="s">
        <v>141</v>
      </c>
      <c r="W20" s="55" t="s">
        <v>141</v>
      </c>
      <c r="X20" s="20" t="s">
        <v>142</v>
      </c>
      <c r="Y20" s="55" t="s">
        <v>142</v>
      </c>
      <c r="Z20" s="22">
        <v>0.75</v>
      </c>
      <c r="AA20" s="21" t="s">
        <v>148</v>
      </c>
      <c r="AB20" s="66">
        <v>45169</v>
      </c>
      <c r="AC20" s="66">
        <v>45169</v>
      </c>
      <c r="AD20" s="65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6" customFormat="1" ht="12.75" customHeight="1" x14ac:dyDescent="0.25">
      <c r="A21" s="12" t="s">
        <v>75</v>
      </c>
      <c r="B21" s="25" t="s">
        <v>96</v>
      </c>
      <c r="C21" s="13" t="s">
        <v>53</v>
      </c>
      <c r="D21" s="23">
        <v>1604000</v>
      </c>
      <c r="E21" s="23">
        <v>1000000</v>
      </c>
      <c r="F21" s="15" t="s">
        <v>117</v>
      </c>
      <c r="G21" s="20" t="s">
        <v>141</v>
      </c>
      <c r="H21" s="15" t="s">
        <v>112</v>
      </c>
      <c r="I21" s="20" t="s">
        <v>141</v>
      </c>
      <c r="J21" s="15" t="s">
        <v>138</v>
      </c>
      <c r="K21" s="20" t="s">
        <v>141</v>
      </c>
      <c r="L21" s="16">
        <v>33</v>
      </c>
      <c r="M21" s="16">
        <v>14.571400000000001</v>
      </c>
      <c r="N21" s="16">
        <v>13.571400000000001</v>
      </c>
      <c r="O21" s="16">
        <v>3.1429</v>
      </c>
      <c r="P21" s="16">
        <v>7.4286000000000003</v>
      </c>
      <c r="Q21" s="16">
        <v>5.4286000000000003</v>
      </c>
      <c r="R21" s="16">
        <v>4.7142999999999997</v>
      </c>
      <c r="S21" s="17">
        <v>81.857100000000003</v>
      </c>
      <c r="T21" s="53">
        <v>1000000</v>
      </c>
      <c r="U21" s="54" t="s">
        <v>145</v>
      </c>
      <c r="V21" s="20" t="s">
        <v>141</v>
      </c>
      <c r="W21" s="55" t="s">
        <v>141</v>
      </c>
      <c r="X21" s="20" t="s">
        <v>142</v>
      </c>
      <c r="Y21" s="55" t="s">
        <v>142</v>
      </c>
      <c r="Z21" s="22">
        <v>0.62</v>
      </c>
      <c r="AA21" s="21" t="s">
        <v>148</v>
      </c>
      <c r="AB21" s="66">
        <v>44926</v>
      </c>
      <c r="AC21" s="66">
        <v>44926</v>
      </c>
      <c r="AD21" s="65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6" customFormat="1" ht="13.5" customHeight="1" x14ac:dyDescent="0.25">
      <c r="A22" s="12" t="s">
        <v>77</v>
      </c>
      <c r="B22" s="13" t="s">
        <v>98</v>
      </c>
      <c r="C22" s="13" t="s">
        <v>55</v>
      </c>
      <c r="D22" s="14">
        <v>3884804</v>
      </c>
      <c r="E22" s="14">
        <v>1800000</v>
      </c>
      <c r="F22" s="15" t="s">
        <v>119</v>
      </c>
      <c r="G22" s="20" t="s">
        <v>141</v>
      </c>
      <c r="H22" s="15" t="s">
        <v>116</v>
      </c>
      <c r="I22" s="20" t="s">
        <v>141</v>
      </c>
      <c r="J22" s="15" t="s">
        <v>139</v>
      </c>
      <c r="K22" s="20" t="s">
        <v>141</v>
      </c>
      <c r="L22" s="16">
        <v>32.571399999999997</v>
      </c>
      <c r="M22" s="16">
        <v>13</v>
      </c>
      <c r="N22" s="16">
        <v>12.857100000000001</v>
      </c>
      <c r="O22" s="16">
        <v>4.8571</v>
      </c>
      <c r="P22" s="16">
        <v>5.8571</v>
      </c>
      <c r="Q22" s="16">
        <v>6.8571</v>
      </c>
      <c r="R22" s="16">
        <v>5</v>
      </c>
      <c r="S22" s="17">
        <v>81</v>
      </c>
      <c r="T22" s="53">
        <v>1230000</v>
      </c>
      <c r="U22" s="54" t="s">
        <v>145</v>
      </c>
      <c r="V22" s="20" t="s">
        <v>141</v>
      </c>
      <c r="W22" s="55" t="s">
        <v>141</v>
      </c>
      <c r="X22" s="20" t="s">
        <v>142</v>
      </c>
      <c r="Y22" s="55" t="s">
        <v>142</v>
      </c>
      <c r="Z22" s="22">
        <v>0.46</v>
      </c>
      <c r="AA22" s="21" t="s">
        <v>150</v>
      </c>
      <c r="AB22" s="66">
        <v>45565</v>
      </c>
      <c r="AC22" s="66">
        <v>45565</v>
      </c>
      <c r="AD22" s="65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6" customFormat="1" ht="12.75" customHeight="1" x14ac:dyDescent="0.25">
      <c r="A23" s="12" t="s">
        <v>85</v>
      </c>
      <c r="B23" s="13" t="s">
        <v>106</v>
      </c>
      <c r="C23" s="13" t="s">
        <v>63</v>
      </c>
      <c r="D23" s="23">
        <v>1215000</v>
      </c>
      <c r="E23" s="23">
        <v>850000</v>
      </c>
      <c r="F23" s="15" t="s">
        <v>127</v>
      </c>
      <c r="G23" s="20" t="s">
        <v>141</v>
      </c>
      <c r="H23" s="15" t="s">
        <v>121</v>
      </c>
      <c r="I23" s="20" t="s">
        <v>141</v>
      </c>
      <c r="J23" s="15" t="s">
        <v>137</v>
      </c>
      <c r="K23" s="20" t="s">
        <v>141</v>
      </c>
      <c r="L23" s="16">
        <v>34</v>
      </c>
      <c r="M23" s="16">
        <v>10.571400000000001</v>
      </c>
      <c r="N23" s="16">
        <v>12.142899999999999</v>
      </c>
      <c r="O23" s="16">
        <v>4.7142999999999997</v>
      </c>
      <c r="P23" s="16">
        <v>8.1428999999999991</v>
      </c>
      <c r="Q23" s="16">
        <v>7.7142999999999997</v>
      </c>
      <c r="R23" s="16">
        <v>3.2856999999999998</v>
      </c>
      <c r="S23" s="17">
        <v>80.571399999999997</v>
      </c>
      <c r="T23" s="53">
        <v>850000</v>
      </c>
      <c r="U23" s="54" t="s">
        <v>145</v>
      </c>
      <c r="V23" s="20" t="s">
        <v>141</v>
      </c>
      <c r="W23" s="55" t="s">
        <v>141</v>
      </c>
      <c r="X23" s="20" t="s">
        <v>142</v>
      </c>
      <c r="Y23" s="55" t="s">
        <v>142</v>
      </c>
      <c r="Z23" s="22">
        <v>0.7</v>
      </c>
      <c r="AA23" s="21" t="s">
        <v>148</v>
      </c>
      <c r="AB23" s="66">
        <v>44957</v>
      </c>
      <c r="AC23" s="66">
        <v>44957</v>
      </c>
      <c r="AD23" s="65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6" customFormat="1" ht="12.75" customHeight="1" x14ac:dyDescent="0.25">
      <c r="A24" s="12" t="s">
        <v>76</v>
      </c>
      <c r="B24" s="25" t="s">
        <v>97</v>
      </c>
      <c r="C24" s="13" t="s">
        <v>54</v>
      </c>
      <c r="D24" s="23">
        <v>1495000</v>
      </c>
      <c r="E24" s="23">
        <v>850000</v>
      </c>
      <c r="F24" s="15" t="s">
        <v>118</v>
      </c>
      <c r="G24" s="20" t="s">
        <v>141</v>
      </c>
      <c r="H24" s="15" t="s">
        <v>114</v>
      </c>
      <c r="I24" s="20" t="s">
        <v>141</v>
      </c>
      <c r="J24" s="15" t="s">
        <v>144</v>
      </c>
      <c r="K24" s="27" t="s">
        <v>143</v>
      </c>
      <c r="L24" s="16">
        <v>28.428599999999999</v>
      </c>
      <c r="M24" s="16">
        <v>12.571400000000001</v>
      </c>
      <c r="N24" s="16">
        <v>11.7143</v>
      </c>
      <c r="O24" s="16">
        <v>4.5713999999999997</v>
      </c>
      <c r="P24" s="16">
        <v>7.4286000000000003</v>
      </c>
      <c r="Q24" s="16">
        <v>6.7142999999999997</v>
      </c>
      <c r="R24" s="16">
        <v>4.7142999999999997</v>
      </c>
      <c r="S24" s="17">
        <v>76.142899999999997</v>
      </c>
      <c r="T24" s="18"/>
      <c r="U24" s="19"/>
      <c r="V24" s="20" t="s">
        <v>141</v>
      </c>
      <c r="W24" s="21"/>
      <c r="X24" s="20" t="s">
        <v>142</v>
      </c>
      <c r="Y24" s="21"/>
      <c r="Z24" s="22">
        <v>0.56999999999999995</v>
      </c>
      <c r="AA24" s="21"/>
      <c r="AB24" s="66">
        <v>45107</v>
      </c>
      <c r="AC24" s="21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6" customFormat="1" ht="12.75" customHeight="1" x14ac:dyDescent="0.25">
      <c r="A25" s="12" t="s">
        <v>80</v>
      </c>
      <c r="B25" s="13" t="s">
        <v>101</v>
      </c>
      <c r="C25" s="13" t="s">
        <v>58</v>
      </c>
      <c r="D25" s="23">
        <v>1414050</v>
      </c>
      <c r="E25" s="23">
        <v>705000</v>
      </c>
      <c r="F25" s="15" t="s">
        <v>122</v>
      </c>
      <c r="G25" s="20" t="s">
        <v>141</v>
      </c>
      <c r="H25" s="15" t="s">
        <v>126</v>
      </c>
      <c r="I25" s="20" t="s">
        <v>142</v>
      </c>
      <c r="J25" s="15" t="s">
        <v>132</v>
      </c>
      <c r="K25" s="20" t="s">
        <v>141</v>
      </c>
      <c r="L25" s="16">
        <v>28.857099999999999</v>
      </c>
      <c r="M25" s="16">
        <v>11.142899999999999</v>
      </c>
      <c r="N25" s="16">
        <v>11.142899999999999</v>
      </c>
      <c r="O25" s="16">
        <v>4.7142999999999997</v>
      </c>
      <c r="P25" s="16">
        <v>7</v>
      </c>
      <c r="Q25" s="16">
        <v>7.5713999999999997</v>
      </c>
      <c r="R25" s="16">
        <v>3.1429</v>
      </c>
      <c r="S25" s="17">
        <v>73.571399999999997</v>
      </c>
      <c r="T25" s="18"/>
      <c r="U25" s="19"/>
      <c r="V25" s="20" t="s">
        <v>142</v>
      </c>
      <c r="W25" s="21"/>
      <c r="X25" s="20" t="s">
        <v>142</v>
      </c>
      <c r="Y25" s="21"/>
      <c r="Z25" s="22">
        <v>0.5</v>
      </c>
      <c r="AA25" s="21"/>
      <c r="AB25" s="66">
        <v>45291</v>
      </c>
      <c r="AC25" s="21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6" customFormat="1" ht="12.75" customHeight="1" x14ac:dyDescent="0.25">
      <c r="A26" s="12" t="s">
        <v>68</v>
      </c>
      <c r="B26" s="13" t="s">
        <v>90</v>
      </c>
      <c r="C26" s="13" t="s">
        <v>46</v>
      </c>
      <c r="D26" s="14">
        <v>1305500</v>
      </c>
      <c r="E26" s="14">
        <v>850000</v>
      </c>
      <c r="F26" s="15" t="s">
        <v>110</v>
      </c>
      <c r="G26" s="20" t="s">
        <v>141</v>
      </c>
      <c r="H26" s="15" t="s">
        <v>130</v>
      </c>
      <c r="I26" s="20" t="s">
        <v>142</v>
      </c>
      <c r="J26" s="15" t="s">
        <v>131</v>
      </c>
      <c r="K26" s="20" t="s">
        <v>141</v>
      </c>
      <c r="L26" s="16">
        <v>28</v>
      </c>
      <c r="M26" s="16">
        <v>10.428599999999999</v>
      </c>
      <c r="N26" s="16">
        <v>10.142899999999999</v>
      </c>
      <c r="O26" s="16">
        <v>4.7142999999999997</v>
      </c>
      <c r="P26" s="16">
        <v>8</v>
      </c>
      <c r="Q26" s="16">
        <v>7</v>
      </c>
      <c r="R26" s="16">
        <v>4.8571</v>
      </c>
      <c r="S26" s="17">
        <v>73.142899999999997</v>
      </c>
      <c r="T26" s="18"/>
      <c r="U26" s="19"/>
      <c r="V26" s="20" t="s">
        <v>141</v>
      </c>
      <c r="W26" s="21"/>
      <c r="X26" s="20" t="s">
        <v>142</v>
      </c>
      <c r="Y26" s="21"/>
      <c r="Z26" s="22">
        <v>0.65</v>
      </c>
      <c r="AA26" s="21"/>
      <c r="AB26" s="66">
        <v>45290</v>
      </c>
      <c r="AC26" s="21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6" customFormat="1" ht="12.6" x14ac:dyDescent="0.25">
      <c r="A27" s="12" t="s">
        <v>69</v>
      </c>
      <c r="B27" s="13" t="s">
        <v>91</v>
      </c>
      <c r="C27" s="13" t="s">
        <v>47</v>
      </c>
      <c r="D27" s="23">
        <v>1238500</v>
      </c>
      <c r="E27" s="23">
        <v>800000</v>
      </c>
      <c r="F27" s="15" t="s">
        <v>111</v>
      </c>
      <c r="G27" s="20" t="s">
        <v>141</v>
      </c>
      <c r="H27" s="15" t="s">
        <v>143</v>
      </c>
      <c r="I27" s="20"/>
      <c r="J27" s="15" t="s">
        <v>132</v>
      </c>
      <c r="K27" s="20" t="s">
        <v>141</v>
      </c>
      <c r="L27" s="16">
        <v>28.714300000000001</v>
      </c>
      <c r="M27" s="16">
        <v>10.7143</v>
      </c>
      <c r="N27" s="16">
        <v>10.2857</v>
      </c>
      <c r="O27" s="16">
        <v>4.7142999999999997</v>
      </c>
      <c r="P27" s="16">
        <v>7.8571</v>
      </c>
      <c r="Q27" s="16">
        <v>7.7142999999999997</v>
      </c>
      <c r="R27" s="16">
        <v>2.1429</v>
      </c>
      <c r="S27" s="17">
        <v>72.142899999999997</v>
      </c>
      <c r="T27" s="18"/>
      <c r="U27" s="19"/>
      <c r="V27" s="20" t="s">
        <v>141</v>
      </c>
      <c r="W27" s="21"/>
      <c r="X27" s="20" t="s">
        <v>142</v>
      </c>
      <c r="Y27" s="21"/>
      <c r="Z27" s="22">
        <v>0.65</v>
      </c>
      <c r="AA27" s="21"/>
      <c r="AB27" s="66">
        <v>44834</v>
      </c>
      <c r="AC27" s="21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6" customFormat="1" ht="12.75" customHeight="1" x14ac:dyDescent="0.25">
      <c r="A28" s="12" t="s">
        <v>70</v>
      </c>
      <c r="B28" s="13" t="s">
        <v>90</v>
      </c>
      <c r="C28" s="13" t="s">
        <v>48</v>
      </c>
      <c r="D28" s="23">
        <v>1180501</v>
      </c>
      <c r="E28" s="23">
        <v>850000</v>
      </c>
      <c r="F28" s="15" t="s">
        <v>112</v>
      </c>
      <c r="G28" s="20" t="s">
        <v>141</v>
      </c>
      <c r="H28" s="15" t="s">
        <v>125</v>
      </c>
      <c r="I28" s="20" t="s">
        <v>141</v>
      </c>
      <c r="J28" s="24" t="s">
        <v>133</v>
      </c>
      <c r="K28" s="20" t="s">
        <v>141</v>
      </c>
      <c r="L28" s="16">
        <v>24</v>
      </c>
      <c r="M28" s="16">
        <v>11</v>
      </c>
      <c r="N28" s="16">
        <v>10.2857</v>
      </c>
      <c r="O28" s="16">
        <v>4.5713999999999997</v>
      </c>
      <c r="P28" s="16">
        <v>7.8571</v>
      </c>
      <c r="Q28" s="16">
        <v>7</v>
      </c>
      <c r="R28" s="16">
        <v>4.7142999999999997</v>
      </c>
      <c r="S28" s="17">
        <v>69.428600000000003</v>
      </c>
      <c r="T28" s="18"/>
      <c r="U28" s="19"/>
      <c r="V28" s="20" t="s">
        <v>141</v>
      </c>
      <c r="W28" s="21"/>
      <c r="X28" s="20" t="s">
        <v>142</v>
      </c>
      <c r="Y28" s="21"/>
      <c r="Z28" s="22">
        <v>0.72</v>
      </c>
      <c r="AA28" s="21"/>
      <c r="AB28" s="66">
        <v>45168</v>
      </c>
      <c r="AC28" s="21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6" customFormat="1" ht="12.75" customHeight="1" x14ac:dyDescent="0.25">
      <c r="A29" s="12" t="s">
        <v>79</v>
      </c>
      <c r="B29" s="13" t="s">
        <v>100</v>
      </c>
      <c r="C29" s="13" t="s">
        <v>57</v>
      </c>
      <c r="D29" s="23">
        <v>1970000</v>
      </c>
      <c r="E29" s="23">
        <v>800000</v>
      </c>
      <c r="F29" s="15" t="s">
        <v>121</v>
      </c>
      <c r="G29" s="20" t="s">
        <v>142</v>
      </c>
      <c r="H29" s="15" t="s">
        <v>122</v>
      </c>
      <c r="I29" s="20" t="s">
        <v>141</v>
      </c>
      <c r="J29" s="15" t="s">
        <v>131</v>
      </c>
      <c r="K29" s="20" t="s">
        <v>141</v>
      </c>
      <c r="L29" s="16">
        <v>23.428599999999999</v>
      </c>
      <c r="M29" s="16">
        <v>11</v>
      </c>
      <c r="N29" s="16">
        <v>10.2857</v>
      </c>
      <c r="O29" s="16">
        <v>4.4286000000000003</v>
      </c>
      <c r="P29" s="16">
        <v>7.2857000000000003</v>
      </c>
      <c r="Q29" s="16">
        <v>6.8571</v>
      </c>
      <c r="R29" s="16">
        <v>4</v>
      </c>
      <c r="S29" s="17">
        <v>67.285700000000006</v>
      </c>
      <c r="T29" s="18"/>
      <c r="U29" s="19"/>
      <c r="V29" s="20" t="s">
        <v>141</v>
      </c>
      <c r="W29" s="21"/>
      <c r="X29" s="20" t="s">
        <v>142</v>
      </c>
      <c r="Y29" s="21"/>
      <c r="Z29" s="22">
        <v>0.41</v>
      </c>
      <c r="AA29" s="21"/>
      <c r="AB29" s="66">
        <v>45107</v>
      </c>
      <c r="AC29" s="21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6" customFormat="1" ht="12.75" customHeight="1" x14ac:dyDescent="0.25">
      <c r="A30" s="12" t="s">
        <v>72</v>
      </c>
      <c r="B30" s="13" t="s">
        <v>93</v>
      </c>
      <c r="C30" s="13" t="s">
        <v>50</v>
      </c>
      <c r="D30" s="23">
        <v>1370000</v>
      </c>
      <c r="E30" s="23">
        <v>500000</v>
      </c>
      <c r="F30" s="15" t="s">
        <v>114</v>
      </c>
      <c r="G30" s="20" t="s">
        <v>141</v>
      </c>
      <c r="H30" s="15" t="s">
        <v>113</v>
      </c>
      <c r="I30" s="20" t="s">
        <v>141</v>
      </c>
      <c r="J30" s="15" t="s">
        <v>135</v>
      </c>
      <c r="K30" s="20" t="s">
        <v>141</v>
      </c>
      <c r="L30" s="16">
        <v>23.714300000000001</v>
      </c>
      <c r="M30" s="16">
        <v>11.142899999999999</v>
      </c>
      <c r="N30" s="16">
        <v>9.8571000000000009</v>
      </c>
      <c r="O30" s="16">
        <v>4.7142999999999997</v>
      </c>
      <c r="P30" s="16">
        <v>7.4286000000000003</v>
      </c>
      <c r="Q30" s="16">
        <v>6.8571</v>
      </c>
      <c r="R30" s="16">
        <v>3.2856999999999998</v>
      </c>
      <c r="S30" s="17">
        <v>67</v>
      </c>
      <c r="T30" s="18"/>
      <c r="U30" s="19"/>
      <c r="V30" s="20" t="s">
        <v>142</v>
      </c>
      <c r="W30" s="21"/>
      <c r="X30" s="20" t="s">
        <v>142</v>
      </c>
      <c r="Y30" s="21"/>
      <c r="Z30" s="22">
        <v>0.37</v>
      </c>
      <c r="AA30" s="21"/>
      <c r="AB30" s="66">
        <v>45565</v>
      </c>
      <c r="AC30" s="21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6" customFormat="1" ht="12.75" customHeight="1" x14ac:dyDescent="0.25">
      <c r="A31" s="12" t="s">
        <v>83</v>
      </c>
      <c r="B31" s="25" t="s">
        <v>104</v>
      </c>
      <c r="C31" s="13" t="s">
        <v>61</v>
      </c>
      <c r="D31" s="23">
        <v>865000</v>
      </c>
      <c r="E31" s="23">
        <v>725000</v>
      </c>
      <c r="F31" s="15" t="s">
        <v>125</v>
      </c>
      <c r="G31" s="20" t="s">
        <v>142</v>
      </c>
      <c r="H31" s="15" t="s">
        <v>127</v>
      </c>
      <c r="I31" s="20" t="s">
        <v>141</v>
      </c>
      <c r="J31" s="15" t="s">
        <v>135</v>
      </c>
      <c r="K31" s="20" t="s">
        <v>141</v>
      </c>
      <c r="L31" s="16">
        <v>24.857099999999999</v>
      </c>
      <c r="M31" s="16">
        <v>10.2857</v>
      </c>
      <c r="N31" s="16">
        <v>9.7142999999999997</v>
      </c>
      <c r="O31" s="16">
        <v>4.1429</v>
      </c>
      <c r="P31" s="16">
        <v>6.8571</v>
      </c>
      <c r="Q31" s="16">
        <v>7</v>
      </c>
      <c r="R31" s="16">
        <v>3.1429</v>
      </c>
      <c r="S31" s="17">
        <v>66</v>
      </c>
      <c r="T31" s="18"/>
      <c r="U31" s="19"/>
      <c r="V31" s="20" t="s">
        <v>141</v>
      </c>
      <c r="W31" s="21"/>
      <c r="X31" s="20" t="s">
        <v>142</v>
      </c>
      <c r="Y31" s="21"/>
      <c r="Z31" s="22">
        <v>0.84</v>
      </c>
      <c r="AA31" s="21"/>
      <c r="AB31" s="66">
        <v>45046</v>
      </c>
      <c r="AC31" s="21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6" customFormat="1" ht="12.6" x14ac:dyDescent="0.25">
      <c r="A32" s="12" t="s">
        <v>81</v>
      </c>
      <c r="B32" s="13" t="s">
        <v>102</v>
      </c>
      <c r="C32" s="13" t="s">
        <v>59</v>
      </c>
      <c r="D32" s="23">
        <v>1560000</v>
      </c>
      <c r="E32" s="23">
        <v>800000</v>
      </c>
      <c r="F32" s="15" t="s">
        <v>123</v>
      </c>
      <c r="G32" s="20" t="s">
        <v>142</v>
      </c>
      <c r="H32" s="15" t="s">
        <v>129</v>
      </c>
      <c r="I32" s="20" t="s">
        <v>142</v>
      </c>
      <c r="J32" s="24" t="s">
        <v>133</v>
      </c>
      <c r="K32" s="20" t="s">
        <v>141</v>
      </c>
      <c r="L32" s="16">
        <v>23.142900000000001</v>
      </c>
      <c r="M32" s="16">
        <v>10.2857</v>
      </c>
      <c r="N32" s="16">
        <v>9.8571000000000009</v>
      </c>
      <c r="O32" s="16">
        <v>4.1429</v>
      </c>
      <c r="P32" s="16">
        <v>7.1429</v>
      </c>
      <c r="Q32" s="16">
        <v>6.2857000000000003</v>
      </c>
      <c r="R32" s="16">
        <v>3.1429</v>
      </c>
      <c r="S32" s="17">
        <v>64</v>
      </c>
      <c r="T32" s="18"/>
      <c r="U32" s="19"/>
      <c r="V32" s="20" t="s">
        <v>141</v>
      </c>
      <c r="W32" s="21"/>
      <c r="X32" s="20" t="s">
        <v>142</v>
      </c>
      <c r="Y32" s="21"/>
      <c r="Z32" s="22">
        <v>0.68</v>
      </c>
      <c r="AA32" s="21"/>
      <c r="AB32" s="66">
        <v>45107</v>
      </c>
      <c r="AC32" s="21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6" customFormat="1" ht="12.75" customHeight="1" x14ac:dyDescent="0.25">
      <c r="A33" s="12" t="s">
        <v>74</v>
      </c>
      <c r="B33" s="25" t="s">
        <v>95</v>
      </c>
      <c r="C33" s="13" t="s">
        <v>52</v>
      </c>
      <c r="D33" s="23">
        <v>1250000</v>
      </c>
      <c r="E33" s="23">
        <v>900000</v>
      </c>
      <c r="F33" s="15" t="s">
        <v>116</v>
      </c>
      <c r="G33" s="20" t="s">
        <v>141</v>
      </c>
      <c r="H33" s="15" t="s">
        <v>110</v>
      </c>
      <c r="I33" s="20" t="s">
        <v>142</v>
      </c>
      <c r="J33" s="15" t="s">
        <v>137</v>
      </c>
      <c r="K33" s="20" t="s">
        <v>141</v>
      </c>
      <c r="L33" s="16">
        <v>21.714300000000001</v>
      </c>
      <c r="M33" s="16">
        <v>11.7143</v>
      </c>
      <c r="N33" s="16">
        <v>9.7142999999999997</v>
      </c>
      <c r="O33" s="16">
        <v>3.8571</v>
      </c>
      <c r="P33" s="16">
        <v>6.4286000000000003</v>
      </c>
      <c r="Q33" s="16">
        <v>5.1429</v>
      </c>
      <c r="R33" s="16">
        <v>3.8571</v>
      </c>
      <c r="S33" s="17">
        <v>62.428600000000003</v>
      </c>
      <c r="T33" s="26"/>
      <c r="U33" s="19"/>
      <c r="V33" s="20" t="s">
        <v>141</v>
      </c>
      <c r="W33" s="21"/>
      <c r="X33" s="20" t="s">
        <v>142</v>
      </c>
      <c r="Y33" s="21"/>
      <c r="Z33" s="22">
        <v>0.72</v>
      </c>
      <c r="AA33" s="21"/>
      <c r="AB33" s="66">
        <v>45565</v>
      </c>
      <c r="AC33" s="21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6" customFormat="1" ht="12.75" customHeight="1" x14ac:dyDescent="0.25">
      <c r="A34" s="12" t="s">
        <v>87</v>
      </c>
      <c r="B34" s="13" t="s">
        <v>108</v>
      </c>
      <c r="C34" s="13" t="s">
        <v>65</v>
      </c>
      <c r="D34" s="23">
        <v>1260100</v>
      </c>
      <c r="E34" s="23">
        <v>500000</v>
      </c>
      <c r="F34" s="15" t="s">
        <v>110</v>
      </c>
      <c r="G34" s="20" t="s">
        <v>141</v>
      </c>
      <c r="H34" s="15" t="s">
        <v>143</v>
      </c>
      <c r="I34" s="27"/>
      <c r="J34" s="15" t="s">
        <v>144</v>
      </c>
      <c r="K34" s="27" t="s">
        <v>143</v>
      </c>
      <c r="L34" s="16">
        <v>24.285699999999999</v>
      </c>
      <c r="M34" s="16">
        <v>10.428599999999999</v>
      </c>
      <c r="N34" s="16">
        <v>9.5714000000000006</v>
      </c>
      <c r="O34" s="16">
        <v>3.7143000000000002</v>
      </c>
      <c r="P34" s="16">
        <v>5.7142999999999997</v>
      </c>
      <c r="Q34" s="16">
        <v>4.5713999999999997</v>
      </c>
      <c r="R34" s="16">
        <v>3.1429</v>
      </c>
      <c r="S34" s="17">
        <v>61.428600000000003</v>
      </c>
      <c r="T34" s="26"/>
      <c r="U34" s="19"/>
      <c r="V34" s="20" t="s">
        <v>141</v>
      </c>
      <c r="W34" s="21"/>
      <c r="X34" s="20" t="s">
        <v>141</v>
      </c>
      <c r="Y34" s="21"/>
      <c r="Z34" s="22">
        <v>0.49</v>
      </c>
      <c r="AA34" s="21"/>
      <c r="AB34" s="66">
        <v>44957</v>
      </c>
      <c r="AC34" s="21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6" customFormat="1" ht="12.75" customHeight="1" x14ac:dyDescent="0.25">
      <c r="A35" s="12" t="s">
        <v>73</v>
      </c>
      <c r="B35" s="25" t="s">
        <v>94</v>
      </c>
      <c r="C35" s="13" t="s">
        <v>51</v>
      </c>
      <c r="D35" s="23">
        <v>1141810</v>
      </c>
      <c r="E35" s="23">
        <v>900000</v>
      </c>
      <c r="F35" s="15" t="s">
        <v>115</v>
      </c>
      <c r="G35" s="20" t="s">
        <v>142</v>
      </c>
      <c r="H35" s="15" t="s">
        <v>125</v>
      </c>
      <c r="I35" s="20" t="s">
        <v>142</v>
      </c>
      <c r="J35" s="15" t="s">
        <v>136</v>
      </c>
      <c r="K35" s="20" t="s">
        <v>142</v>
      </c>
      <c r="L35" s="16">
        <v>20.571400000000001</v>
      </c>
      <c r="M35" s="16">
        <v>10.428599999999999</v>
      </c>
      <c r="N35" s="16">
        <v>8.4285999999999994</v>
      </c>
      <c r="O35" s="16">
        <v>4.4286000000000003</v>
      </c>
      <c r="P35" s="16">
        <v>7</v>
      </c>
      <c r="Q35" s="16">
        <v>6.1429</v>
      </c>
      <c r="R35" s="16">
        <v>3</v>
      </c>
      <c r="S35" s="17">
        <v>60</v>
      </c>
      <c r="T35" s="18"/>
      <c r="U35" s="19"/>
      <c r="V35" s="20" t="s">
        <v>141</v>
      </c>
      <c r="W35" s="21"/>
      <c r="X35" s="20" t="s">
        <v>142</v>
      </c>
      <c r="Y35" s="21"/>
      <c r="Z35" s="22">
        <v>0.79</v>
      </c>
      <c r="AA35" s="21"/>
      <c r="AB35" s="66">
        <v>45565</v>
      </c>
      <c r="AC35" s="21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x14ac:dyDescent="0.3">
      <c r="D36" s="9">
        <f>SUM(E14:E35)</f>
        <v>18750000</v>
      </c>
      <c r="E36" s="9">
        <f>SUM(D14:D35)</f>
        <v>33696765</v>
      </c>
      <c r="F36" s="7"/>
      <c r="T36" s="9">
        <f>SUM(T14:T35)</f>
        <v>9000000</v>
      </c>
    </row>
    <row r="37" spans="1:94" x14ac:dyDescent="0.3">
      <c r="E37" s="7"/>
      <c r="F37" s="7"/>
      <c r="G37" s="7"/>
      <c r="H37" s="7"/>
      <c r="S37" s="2" t="s">
        <v>20</v>
      </c>
      <c r="T37" s="9">
        <f>9000000-T36</f>
        <v>0</v>
      </c>
    </row>
  </sheetData>
  <mergeCells count="33">
    <mergeCell ref="AA11:AA12"/>
    <mergeCell ref="AB11:AB12"/>
    <mergeCell ref="AC11:AC12"/>
    <mergeCell ref="F11:G12"/>
    <mergeCell ref="H11:I12"/>
    <mergeCell ref="J11:K12"/>
    <mergeCell ref="L11:L12"/>
    <mergeCell ref="M11:M12"/>
    <mergeCell ref="N11:N12"/>
    <mergeCell ref="Z11:Z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D6:K6"/>
    <mergeCell ref="D4:K4"/>
    <mergeCell ref="D3:K3"/>
    <mergeCell ref="D5:K5"/>
    <mergeCell ref="A11:A13"/>
    <mergeCell ref="B11:B13"/>
    <mergeCell ref="C11:C13"/>
    <mergeCell ref="D11:D13"/>
    <mergeCell ref="E11:E13"/>
    <mergeCell ref="D9:K9"/>
    <mergeCell ref="A4:C4"/>
    <mergeCell ref="A5:C5"/>
  </mergeCells>
  <dataValidations count="4">
    <dataValidation type="decimal" operator="lessThanOrEqual" allowBlank="1" showInputMessage="1" showErrorMessage="1" error="max. 40" sqref="L14:L35" xr:uid="{00000000-0002-0000-0000-000000000000}">
      <formula1>40</formula1>
    </dataValidation>
    <dataValidation type="decimal" operator="lessThanOrEqual" allowBlank="1" showInputMessage="1" showErrorMessage="1" error="max. 15" sqref="M14:N35" xr:uid="{00000000-0002-0000-0000-000001000000}">
      <formula1>15</formula1>
    </dataValidation>
    <dataValidation type="decimal" operator="lessThanOrEqual" allowBlank="1" showInputMessage="1" showErrorMessage="1" error="max. 10" sqref="P14:Q35" xr:uid="{00000000-0002-0000-0000-000002000000}">
      <formula1>10</formula1>
    </dataValidation>
    <dataValidation type="decimal" operator="lessThanOrEqual" allowBlank="1" showInputMessage="1" showErrorMessage="1" error="max. 5" sqref="O14:O35 R14:R35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CD0A-5C31-4FB2-989A-78BA5397434D}">
  <dimension ref="A1:CG59"/>
  <sheetViews>
    <sheetView zoomScale="80" zoomScaleNormal="80" workbookViewId="0"/>
  </sheetViews>
  <sheetFormatPr defaultColWidth="9.109375" defaultRowHeight="14.4" x14ac:dyDescent="0.3"/>
  <cols>
    <col min="1" max="1" width="11.6640625" style="38" customWidth="1"/>
    <col min="2" max="2" width="30" style="38" bestFit="1" customWidth="1"/>
    <col min="3" max="3" width="39.2187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5" ht="38.25" customHeight="1" x14ac:dyDescent="0.3">
      <c r="A1" s="37" t="s">
        <v>36</v>
      </c>
    </row>
    <row r="2" spans="1:85" ht="12.6" x14ac:dyDescent="0.3">
      <c r="A2" s="40" t="s">
        <v>43</v>
      </c>
      <c r="D2" s="40" t="s">
        <v>25</v>
      </c>
    </row>
    <row r="3" spans="1:85" ht="12.6" x14ac:dyDescent="0.3">
      <c r="A3" s="40" t="s">
        <v>42</v>
      </c>
      <c r="D3" s="29" t="s">
        <v>37</v>
      </c>
      <c r="E3" s="29"/>
      <c r="F3" s="29"/>
      <c r="G3" s="29"/>
      <c r="H3" s="29"/>
      <c r="I3" s="29"/>
      <c r="J3" s="29"/>
      <c r="K3" s="29"/>
    </row>
    <row r="4" spans="1:85" ht="27" customHeight="1" x14ac:dyDescent="0.3">
      <c r="A4" s="34" t="s">
        <v>44</v>
      </c>
      <c r="B4" s="34"/>
      <c r="C4" s="34"/>
      <c r="D4" s="29" t="s">
        <v>38</v>
      </c>
      <c r="E4" s="29"/>
      <c r="F4" s="29"/>
      <c r="G4" s="29"/>
      <c r="H4" s="29"/>
      <c r="I4" s="29"/>
      <c r="J4" s="29"/>
      <c r="K4" s="29"/>
      <c r="N4" s="44"/>
      <c r="O4" s="44"/>
    </row>
    <row r="5" spans="1:85" ht="25.2" customHeight="1" x14ac:dyDescent="0.3">
      <c r="A5" s="35" t="s">
        <v>45</v>
      </c>
      <c r="B5" s="35"/>
      <c r="C5" s="35"/>
      <c r="D5" s="29" t="s">
        <v>39</v>
      </c>
      <c r="E5" s="29"/>
      <c r="F5" s="29"/>
      <c r="G5" s="29"/>
      <c r="H5" s="29"/>
      <c r="I5" s="29"/>
      <c r="J5" s="29"/>
      <c r="K5" s="29"/>
    </row>
    <row r="6" spans="1:85" ht="12.6" x14ac:dyDescent="0.3">
      <c r="A6" s="40"/>
      <c r="D6" s="29" t="s">
        <v>41</v>
      </c>
      <c r="E6" s="29"/>
      <c r="F6" s="29"/>
      <c r="G6" s="29"/>
      <c r="H6" s="29"/>
      <c r="I6" s="29"/>
      <c r="J6" s="29"/>
      <c r="K6" s="29"/>
    </row>
    <row r="7" spans="1:85" ht="12" x14ac:dyDescent="0.3">
      <c r="G7" s="38"/>
      <c r="H7" s="38"/>
    </row>
    <row r="8" spans="1:85" ht="12.6" x14ac:dyDescent="0.3">
      <c r="A8" s="40" t="s">
        <v>24</v>
      </c>
      <c r="D8" s="40" t="s">
        <v>26</v>
      </c>
    </row>
    <row r="9" spans="1:85" ht="38.4" customHeight="1" x14ac:dyDescent="0.3">
      <c r="D9" s="29" t="s">
        <v>40</v>
      </c>
      <c r="E9" s="29"/>
      <c r="F9" s="29"/>
      <c r="G9" s="29"/>
      <c r="H9" s="29"/>
      <c r="I9" s="29"/>
      <c r="J9" s="29"/>
      <c r="K9" s="29"/>
    </row>
    <row r="10" spans="1:85" ht="12.6" x14ac:dyDescent="0.3">
      <c r="A10" s="40"/>
    </row>
    <row r="11" spans="1:85" ht="26.4" customHeight="1" x14ac:dyDescent="0.3">
      <c r="A11" s="30" t="s">
        <v>0</v>
      </c>
      <c r="B11" s="30" t="s">
        <v>1</v>
      </c>
      <c r="C11" s="30" t="s">
        <v>19</v>
      </c>
      <c r="D11" s="30" t="s">
        <v>13</v>
      </c>
      <c r="E11" s="32" t="s">
        <v>2</v>
      </c>
      <c r="F11" s="30" t="s">
        <v>33</v>
      </c>
      <c r="G11" s="30"/>
      <c r="H11" s="30" t="s">
        <v>34</v>
      </c>
      <c r="I11" s="30"/>
      <c r="J11" s="30" t="s">
        <v>35</v>
      </c>
      <c r="K11" s="30"/>
      <c r="L11" s="30" t="s">
        <v>15</v>
      </c>
      <c r="M11" s="30" t="s">
        <v>14</v>
      </c>
      <c r="N11" s="30" t="s">
        <v>16</v>
      </c>
      <c r="O11" s="30" t="s">
        <v>30</v>
      </c>
      <c r="P11" s="30" t="s">
        <v>31</v>
      </c>
      <c r="Q11" s="30" t="s">
        <v>32</v>
      </c>
      <c r="R11" s="30" t="s">
        <v>3</v>
      </c>
      <c r="S11" s="30" t="s">
        <v>4</v>
      </c>
    </row>
    <row r="12" spans="1:85" ht="59.4" customHeight="1" x14ac:dyDescent="0.3">
      <c r="A12" s="31"/>
      <c r="B12" s="31"/>
      <c r="C12" s="31"/>
      <c r="D12" s="31"/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85" ht="28.95" customHeight="1" x14ac:dyDescent="0.3">
      <c r="A13" s="31"/>
      <c r="B13" s="31"/>
      <c r="C13" s="31"/>
      <c r="D13" s="31"/>
      <c r="E13" s="33"/>
      <c r="F13" s="46" t="s">
        <v>27</v>
      </c>
      <c r="G13" s="41" t="s">
        <v>28</v>
      </c>
      <c r="H13" s="41" t="s">
        <v>27</v>
      </c>
      <c r="I13" s="41" t="s">
        <v>28</v>
      </c>
      <c r="J13" s="41" t="s">
        <v>27</v>
      </c>
      <c r="K13" s="41" t="s">
        <v>28</v>
      </c>
      <c r="L13" s="41" t="s">
        <v>29</v>
      </c>
      <c r="M13" s="41" t="s">
        <v>21</v>
      </c>
      <c r="N13" s="41" t="s">
        <v>21</v>
      </c>
      <c r="O13" s="41" t="s">
        <v>22</v>
      </c>
      <c r="P13" s="41" t="s">
        <v>23</v>
      </c>
      <c r="Q13" s="41" t="s">
        <v>23</v>
      </c>
      <c r="R13" s="41" t="s">
        <v>22</v>
      </c>
      <c r="S13" s="41"/>
    </row>
    <row r="14" spans="1:85" s="42" customFormat="1" ht="12.75" customHeight="1" x14ac:dyDescent="0.25">
      <c r="A14" s="47" t="s">
        <v>68</v>
      </c>
      <c r="B14" s="48" t="s">
        <v>90</v>
      </c>
      <c r="C14" s="48" t="s">
        <v>46</v>
      </c>
      <c r="D14" s="49">
        <v>1305500</v>
      </c>
      <c r="E14" s="49">
        <v>850000</v>
      </c>
      <c r="F14" s="50" t="s">
        <v>110</v>
      </c>
      <c r="G14" s="55" t="s">
        <v>141</v>
      </c>
      <c r="H14" s="50" t="s">
        <v>130</v>
      </c>
      <c r="I14" s="55" t="s">
        <v>142</v>
      </c>
      <c r="J14" s="50" t="s">
        <v>131</v>
      </c>
      <c r="K14" s="55" t="s">
        <v>141</v>
      </c>
      <c r="L14" s="51">
        <v>32</v>
      </c>
      <c r="M14" s="51">
        <v>11</v>
      </c>
      <c r="N14" s="51">
        <v>12</v>
      </c>
      <c r="O14" s="51">
        <v>4</v>
      </c>
      <c r="P14" s="51">
        <v>9</v>
      </c>
      <c r="Q14" s="51">
        <v>6</v>
      </c>
      <c r="R14" s="51">
        <v>5</v>
      </c>
      <c r="S14" s="52">
        <f>SUM(L14:R14)</f>
        <v>79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</row>
    <row r="15" spans="1:85" s="42" customFormat="1" ht="12.75" customHeight="1" x14ac:dyDescent="0.25">
      <c r="A15" s="47" t="s">
        <v>69</v>
      </c>
      <c r="B15" s="48" t="s">
        <v>91</v>
      </c>
      <c r="C15" s="48" t="s">
        <v>47</v>
      </c>
      <c r="D15" s="56">
        <v>1238500</v>
      </c>
      <c r="E15" s="56">
        <v>800000</v>
      </c>
      <c r="F15" s="50" t="s">
        <v>111</v>
      </c>
      <c r="G15" s="55" t="s">
        <v>141</v>
      </c>
      <c r="H15" s="50" t="s">
        <v>143</v>
      </c>
      <c r="I15" s="55"/>
      <c r="J15" s="50" t="s">
        <v>132</v>
      </c>
      <c r="K15" s="55" t="s">
        <v>141</v>
      </c>
      <c r="L15" s="51">
        <v>28</v>
      </c>
      <c r="M15" s="51">
        <v>11</v>
      </c>
      <c r="N15" s="51">
        <v>11</v>
      </c>
      <c r="O15" s="51">
        <v>4</v>
      </c>
      <c r="P15" s="51">
        <v>9</v>
      </c>
      <c r="Q15" s="51">
        <v>8</v>
      </c>
      <c r="R15" s="51">
        <v>2</v>
      </c>
      <c r="S15" s="52">
        <f>SUM(L15:R15)</f>
        <v>73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</row>
    <row r="16" spans="1:85" s="42" customFormat="1" ht="12.75" customHeight="1" x14ac:dyDescent="0.25">
      <c r="A16" s="47" t="s">
        <v>70</v>
      </c>
      <c r="B16" s="48" t="s">
        <v>90</v>
      </c>
      <c r="C16" s="48" t="s">
        <v>48</v>
      </c>
      <c r="D16" s="56">
        <v>1180501</v>
      </c>
      <c r="E16" s="56">
        <v>850000</v>
      </c>
      <c r="F16" s="50" t="s">
        <v>112</v>
      </c>
      <c r="G16" s="55" t="s">
        <v>141</v>
      </c>
      <c r="H16" s="50" t="s">
        <v>125</v>
      </c>
      <c r="I16" s="55" t="s">
        <v>141</v>
      </c>
      <c r="J16" s="57" t="s">
        <v>133</v>
      </c>
      <c r="K16" s="55" t="s">
        <v>141</v>
      </c>
      <c r="L16" s="51">
        <v>23</v>
      </c>
      <c r="M16" s="51">
        <v>12</v>
      </c>
      <c r="N16" s="51">
        <v>11</v>
      </c>
      <c r="O16" s="51">
        <v>4</v>
      </c>
      <c r="P16" s="51">
        <v>9</v>
      </c>
      <c r="Q16" s="51">
        <v>7</v>
      </c>
      <c r="R16" s="51">
        <v>5</v>
      </c>
      <c r="S16" s="52">
        <f>SUM(L16:R16)</f>
        <v>71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</row>
    <row r="17" spans="1:85" s="42" customFormat="1" ht="12.75" customHeight="1" x14ac:dyDescent="0.25">
      <c r="A17" s="47" t="s">
        <v>71</v>
      </c>
      <c r="B17" s="48" t="s">
        <v>92</v>
      </c>
      <c r="C17" s="48" t="s">
        <v>49</v>
      </c>
      <c r="D17" s="56">
        <v>1330000</v>
      </c>
      <c r="E17" s="56">
        <v>700000</v>
      </c>
      <c r="F17" s="50" t="s">
        <v>113</v>
      </c>
      <c r="G17" s="55" t="s">
        <v>141</v>
      </c>
      <c r="H17" s="50" t="s">
        <v>122</v>
      </c>
      <c r="I17" s="55" t="s">
        <v>141</v>
      </c>
      <c r="J17" s="50" t="s">
        <v>134</v>
      </c>
      <c r="K17" s="55" t="s">
        <v>141</v>
      </c>
      <c r="L17" s="51">
        <v>34</v>
      </c>
      <c r="M17" s="51">
        <v>12</v>
      </c>
      <c r="N17" s="51">
        <v>13</v>
      </c>
      <c r="O17" s="51">
        <v>4</v>
      </c>
      <c r="P17" s="51">
        <v>8</v>
      </c>
      <c r="Q17" s="51">
        <v>8</v>
      </c>
      <c r="R17" s="51">
        <v>4</v>
      </c>
      <c r="S17" s="52">
        <f>SUM(L17:R17)</f>
        <v>83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</row>
    <row r="18" spans="1:85" s="42" customFormat="1" ht="12.75" customHeight="1" x14ac:dyDescent="0.25">
      <c r="A18" s="47" t="s">
        <v>72</v>
      </c>
      <c r="B18" s="48" t="s">
        <v>93</v>
      </c>
      <c r="C18" s="48" t="s">
        <v>50</v>
      </c>
      <c r="D18" s="56">
        <v>1370000</v>
      </c>
      <c r="E18" s="56">
        <v>500000</v>
      </c>
      <c r="F18" s="50" t="s">
        <v>114</v>
      </c>
      <c r="G18" s="55" t="s">
        <v>141</v>
      </c>
      <c r="H18" s="50" t="s">
        <v>113</v>
      </c>
      <c r="I18" s="55" t="s">
        <v>141</v>
      </c>
      <c r="J18" s="50" t="s">
        <v>135</v>
      </c>
      <c r="K18" s="55" t="s">
        <v>141</v>
      </c>
      <c r="L18" s="51">
        <v>20</v>
      </c>
      <c r="M18" s="51">
        <v>12</v>
      </c>
      <c r="N18" s="51">
        <v>11</v>
      </c>
      <c r="O18" s="51">
        <v>4</v>
      </c>
      <c r="P18" s="51">
        <v>9</v>
      </c>
      <c r="Q18" s="51">
        <v>7</v>
      </c>
      <c r="R18" s="51">
        <v>4</v>
      </c>
      <c r="S18" s="52">
        <f>SUM(L18:R18)</f>
        <v>67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</row>
    <row r="19" spans="1:85" s="42" customFormat="1" ht="12.6" x14ac:dyDescent="0.25">
      <c r="A19" s="47" t="s">
        <v>73</v>
      </c>
      <c r="B19" s="58" t="s">
        <v>94</v>
      </c>
      <c r="C19" s="48" t="s">
        <v>51</v>
      </c>
      <c r="D19" s="56">
        <v>1141810</v>
      </c>
      <c r="E19" s="56">
        <v>900000</v>
      </c>
      <c r="F19" s="50" t="s">
        <v>115</v>
      </c>
      <c r="G19" s="55" t="s">
        <v>142</v>
      </c>
      <c r="H19" s="50" t="s">
        <v>125</v>
      </c>
      <c r="I19" s="55" t="s">
        <v>142</v>
      </c>
      <c r="J19" s="50" t="s">
        <v>136</v>
      </c>
      <c r="K19" s="55" t="s">
        <v>142</v>
      </c>
      <c r="L19" s="51">
        <v>14</v>
      </c>
      <c r="M19" s="51">
        <v>11</v>
      </c>
      <c r="N19" s="51">
        <v>9</v>
      </c>
      <c r="O19" s="51">
        <v>4</v>
      </c>
      <c r="P19" s="51">
        <v>8</v>
      </c>
      <c r="Q19" s="51">
        <v>7</v>
      </c>
      <c r="R19" s="51">
        <v>3</v>
      </c>
      <c r="S19" s="52">
        <f>SUM(L19:R19)</f>
        <v>56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</row>
    <row r="20" spans="1:85" s="42" customFormat="1" ht="12.75" customHeight="1" x14ac:dyDescent="0.25">
      <c r="A20" s="47" t="s">
        <v>74</v>
      </c>
      <c r="B20" s="58" t="s">
        <v>95</v>
      </c>
      <c r="C20" s="48" t="s">
        <v>52</v>
      </c>
      <c r="D20" s="56">
        <v>1250000</v>
      </c>
      <c r="E20" s="56">
        <v>900000</v>
      </c>
      <c r="F20" s="50" t="s">
        <v>116</v>
      </c>
      <c r="G20" s="55" t="s">
        <v>141</v>
      </c>
      <c r="H20" s="50" t="s">
        <v>110</v>
      </c>
      <c r="I20" s="55" t="s">
        <v>142</v>
      </c>
      <c r="J20" s="50" t="s">
        <v>137</v>
      </c>
      <c r="K20" s="55" t="s">
        <v>141</v>
      </c>
      <c r="L20" s="51">
        <v>22</v>
      </c>
      <c r="M20" s="51">
        <v>12</v>
      </c>
      <c r="N20" s="51">
        <v>10</v>
      </c>
      <c r="O20" s="51">
        <v>3</v>
      </c>
      <c r="P20" s="51">
        <v>6</v>
      </c>
      <c r="Q20" s="51">
        <v>5</v>
      </c>
      <c r="R20" s="51">
        <v>3</v>
      </c>
      <c r="S20" s="52">
        <f>SUM(L20:R20)</f>
        <v>61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</row>
    <row r="21" spans="1:85" s="42" customFormat="1" ht="12.75" customHeight="1" x14ac:dyDescent="0.25">
      <c r="A21" s="47" t="s">
        <v>75</v>
      </c>
      <c r="B21" s="58" t="s">
        <v>96</v>
      </c>
      <c r="C21" s="48" t="s">
        <v>53</v>
      </c>
      <c r="D21" s="56">
        <v>1604000</v>
      </c>
      <c r="E21" s="56">
        <v>1000000</v>
      </c>
      <c r="F21" s="50" t="s">
        <v>117</v>
      </c>
      <c r="G21" s="55" t="s">
        <v>141</v>
      </c>
      <c r="H21" s="50" t="s">
        <v>112</v>
      </c>
      <c r="I21" s="55" t="s">
        <v>141</v>
      </c>
      <c r="J21" s="50" t="s">
        <v>138</v>
      </c>
      <c r="K21" s="55" t="s">
        <v>141</v>
      </c>
      <c r="L21" s="51">
        <v>32</v>
      </c>
      <c r="M21" s="51">
        <v>14</v>
      </c>
      <c r="N21" s="51">
        <v>13</v>
      </c>
      <c r="O21" s="51">
        <v>3</v>
      </c>
      <c r="P21" s="51">
        <v>7</v>
      </c>
      <c r="Q21" s="51">
        <v>6</v>
      </c>
      <c r="R21" s="51">
        <v>5</v>
      </c>
      <c r="S21" s="52">
        <f>SUM(L21:R21)</f>
        <v>80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</row>
    <row r="22" spans="1:85" s="42" customFormat="1" ht="13.5" customHeight="1" x14ac:dyDescent="0.25">
      <c r="A22" s="47" t="s">
        <v>76</v>
      </c>
      <c r="B22" s="58" t="s">
        <v>97</v>
      </c>
      <c r="C22" s="48" t="s">
        <v>54</v>
      </c>
      <c r="D22" s="56">
        <v>1495000</v>
      </c>
      <c r="E22" s="56">
        <v>850000</v>
      </c>
      <c r="F22" s="50" t="s">
        <v>118</v>
      </c>
      <c r="G22" s="55" t="s">
        <v>141</v>
      </c>
      <c r="H22" s="50" t="s">
        <v>114</v>
      </c>
      <c r="I22" s="55" t="s">
        <v>141</v>
      </c>
      <c r="J22" s="50" t="s">
        <v>144</v>
      </c>
      <c r="K22" s="59" t="s">
        <v>143</v>
      </c>
      <c r="L22" s="51">
        <v>30</v>
      </c>
      <c r="M22" s="51">
        <v>12</v>
      </c>
      <c r="N22" s="51">
        <v>12</v>
      </c>
      <c r="O22" s="51">
        <v>4</v>
      </c>
      <c r="P22" s="51">
        <v>9</v>
      </c>
      <c r="Q22" s="51">
        <v>7</v>
      </c>
      <c r="R22" s="51">
        <v>5</v>
      </c>
      <c r="S22" s="52">
        <f>SUM(L22:R22)</f>
        <v>79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</row>
    <row r="23" spans="1:85" s="42" customFormat="1" ht="12.75" customHeight="1" x14ac:dyDescent="0.25">
      <c r="A23" s="47" t="s">
        <v>77</v>
      </c>
      <c r="B23" s="48" t="s">
        <v>98</v>
      </c>
      <c r="C23" s="48" t="s">
        <v>55</v>
      </c>
      <c r="D23" s="49">
        <v>3884804</v>
      </c>
      <c r="E23" s="49">
        <v>1800000</v>
      </c>
      <c r="F23" s="50" t="s">
        <v>119</v>
      </c>
      <c r="G23" s="55" t="s">
        <v>141</v>
      </c>
      <c r="H23" s="50" t="s">
        <v>116</v>
      </c>
      <c r="I23" s="55" t="s">
        <v>141</v>
      </c>
      <c r="J23" s="50" t="s">
        <v>139</v>
      </c>
      <c r="K23" s="55" t="s">
        <v>141</v>
      </c>
      <c r="L23" s="51">
        <v>35</v>
      </c>
      <c r="M23" s="51">
        <v>12</v>
      </c>
      <c r="N23" s="51">
        <v>12</v>
      </c>
      <c r="O23" s="51">
        <v>4</v>
      </c>
      <c r="P23" s="51">
        <v>5</v>
      </c>
      <c r="Q23" s="51">
        <v>7</v>
      </c>
      <c r="R23" s="51">
        <v>5</v>
      </c>
      <c r="S23" s="52">
        <f>SUM(L23:R23)</f>
        <v>80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</row>
    <row r="24" spans="1:85" s="42" customFormat="1" ht="12.75" customHeight="1" x14ac:dyDescent="0.25">
      <c r="A24" s="47" t="s">
        <v>78</v>
      </c>
      <c r="B24" s="48" t="s">
        <v>99</v>
      </c>
      <c r="C24" s="48" t="s">
        <v>56</v>
      </c>
      <c r="D24" s="56">
        <v>1258000</v>
      </c>
      <c r="E24" s="56">
        <v>850000</v>
      </c>
      <c r="F24" s="50" t="s">
        <v>120</v>
      </c>
      <c r="G24" s="55" t="s">
        <v>141</v>
      </c>
      <c r="H24" s="50" t="s">
        <v>123</v>
      </c>
      <c r="I24" s="55" t="s">
        <v>141</v>
      </c>
      <c r="J24" s="50" t="s">
        <v>140</v>
      </c>
      <c r="K24" s="55" t="s">
        <v>141</v>
      </c>
      <c r="L24" s="51">
        <v>35</v>
      </c>
      <c r="M24" s="51">
        <v>11</v>
      </c>
      <c r="N24" s="51">
        <v>13</v>
      </c>
      <c r="O24" s="51">
        <v>4</v>
      </c>
      <c r="P24" s="51">
        <v>9</v>
      </c>
      <c r="Q24" s="51">
        <v>9</v>
      </c>
      <c r="R24" s="51">
        <v>2</v>
      </c>
      <c r="S24" s="52">
        <f>SUM(L24:R24)</f>
        <v>83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</row>
    <row r="25" spans="1:85" s="42" customFormat="1" ht="12.75" customHeight="1" x14ac:dyDescent="0.25">
      <c r="A25" s="47" t="s">
        <v>79</v>
      </c>
      <c r="B25" s="48" t="s">
        <v>100</v>
      </c>
      <c r="C25" s="48" t="s">
        <v>57</v>
      </c>
      <c r="D25" s="56">
        <v>1970000</v>
      </c>
      <c r="E25" s="56">
        <v>800000</v>
      </c>
      <c r="F25" s="50" t="s">
        <v>121</v>
      </c>
      <c r="G25" s="55" t="s">
        <v>142</v>
      </c>
      <c r="H25" s="50" t="s">
        <v>122</v>
      </c>
      <c r="I25" s="55" t="s">
        <v>141</v>
      </c>
      <c r="J25" s="50" t="s">
        <v>131</v>
      </c>
      <c r="K25" s="55" t="s">
        <v>141</v>
      </c>
      <c r="L25" s="51">
        <v>22</v>
      </c>
      <c r="M25" s="51">
        <v>12</v>
      </c>
      <c r="N25" s="51">
        <v>11</v>
      </c>
      <c r="O25" s="51">
        <v>4</v>
      </c>
      <c r="P25" s="51">
        <v>9</v>
      </c>
      <c r="Q25" s="51">
        <v>7</v>
      </c>
      <c r="R25" s="51">
        <v>4</v>
      </c>
      <c r="S25" s="52">
        <f>SUM(L25:R25)</f>
        <v>69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</row>
    <row r="26" spans="1:85" s="42" customFormat="1" ht="12.75" customHeight="1" x14ac:dyDescent="0.25">
      <c r="A26" s="47" t="s">
        <v>80</v>
      </c>
      <c r="B26" s="48" t="s">
        <v>101</v>
      </c>
      <c r="C26" s="48" t="s">
        <v>58</v>
      </c>
      <c r="D26" s="56">
        <v>1414050</v>
      </c>
      <c r="E26" s="56">
        <v>705000</v>
      </c>
      <c r="F26" s="50" t="s">
        <v>122</v>
      </c>
      <c r="G26" s="55" t="s">
        <v>141</v>
      </c>
      <c r="H26" s="50" t="s">
        <v>126</v>
      </c>
      <c r="I26" s="55" t="s">
        <v>142</v>
      </c>
      <c r="J26" s="50" t="s">
        <v>132</v>
      </c>
      <c r="K26" s="55" t="s">
        <v>141</v>
      </c>
      <c r="L26" s="51">
        <v>25</v>
      </c>
      <c r="M26" s="51">
        <v>12</v>
      </c>
      <c r="N26" s="51">
        <v>13</v>
      </c>
      <c r="O26" s="51">
        <v>4</v>
      </c>
      <c r="P26" s="51">
        <v>8</v>
      </c>
      <c r="Q26" s="51">
        <v>8</v>
      </c>
      <c r="R26" s="51">
        <v>3</v>
      </c>
      <c r="S26" s="52">
        <f>SUM(L26:R26)</f>
        <v>73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</row>
    <row r="27" spans="1:85" s="42" customFormat="1" ht="12.6" x14ac:dyDescent="0.25">
      <c r="A27" s="47" t="s">
        <v>81</v>
      </c>
      <c r="B27" s="48" t="s">
        <v>102</v>
      </c>
      <c r="C27" s="48" t="s">
        <v>59</v>
      </c>
      <c r="D27" s="56">
        <v>1560000</v>
      </c>
      <c r="E27" s="56">
        <v>800000</v>
      </c>
      <c r="F27" s="50" t="s">
        <v>123</v>
      </c>
      <c r="G27" s="55" t="s">
        <v>142</v>
      </c>
      <c r="H27" s="50" t="s">
        <v>129</v>
      </c>
      <c r="I27" s="55" t="s">
        <v>142</v>
      </c>
      <c r="J27" s="57" t="s">
        <v>133</v>
      </c>
      <c r="K27" s="55" t="s">
        <v>141</v>
      </c>
      <c r="L27" s="51">
        <v>24</v>
      </c>
      <c r="M27" s="51">
        <v>11</v>
      </c>
      <c r="N27" s="51">
        <v>12</v>
      </c>
      <c r="O27" s="51">
        <v>4</v>
      </c>
      <c r="P27" s="51">
        <v>8</v>
      </c>
      <c r="Q27" s="51">
        <v>7</v>
      </c>
      <c r="R27" s="51">
        <v>3</v>
      </c>
      <c r="S27" s="52">
        <f>SUM(L27:R27)</f>
        <v>69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</row>
    <row r="28" spans="1:85" s="42" customFormat="1" ht="12.75" customHeight="1" x14ac:dyDescent="0.25">
      <c r="A28" s="47" t="s">
        <v>82</v>
      </c>
      <c r="B28" s="48" t="s">
        <v>103</v>
      </c>
      <c r="C28" s="48" t="s">
        <v>60</v>
      </c>
      <c r="D28" s="56">
        <v>1532000</v>
      </c>
      <c r="E28" s="56">
        <v>950000</v>
      </c>
      <c r="F28" s="50" t="s">
        <v>124</v>
      </c>
      <c r="G28" s="55" t="s">
        <v>141</v>
      </c>
      <c r="H28" s="50" t="s">
        <v>128</v>
      </c>
      <c r="I28" s="55" t="s">
        <v>141</v>
      </c>
      <c r="J28" s="50" t="s">
        <v>134</v>
      </c>
      <c r="K28" s="55" t="s">
        <v>141</v>
      </c>
      <c r="L28" s="51">
        <v>36</v>
      </c>
      <c r="M28" s="51">
        <v>11</v>
      </c>
      <c r="N28" s="51">
        <v>12</v>
      </c>
      <c r="O28" s="51">
        <v>4</v>
      </c>
      <c r="P28" s="51">
        <v>8</v>
      </c>
      <c r="Q28" s="51">
        <v>9</v>
      </c>
      <c r="R28" s="51">
        <v>4</v>
      </c>
      <c r="S28" s="52">
        <f>SUM(L28:R28)</f>
        <v>84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</row>
    <row r="29" spans="1:85" s="42" customFormat="1" ht="12.75" customHeight="1" x14ac:dyDescent="0.25">
      <c r="A29" s="47" t="s">
        <v>83</v>
      </c>
      <c r="B29" s="58" t="s">
        <v>104</v>
      </c>
      <c r="C29" s="48" t="s">
        <v>61</v>
      </c>
      <c r="D29" s="56">
        <v>865000</v>
      </c>
      <c r="E29" s="56">
        <v>725000</v>
      </c>
      <c r="F29" s="50" t="s">
        <v>125</v>
      </c>
      <c r="G29" s="55" t="s">
        <v>142</v>
      </c>
      <c r="H29" s="50" t="s">
        <v>127</v>
      </c>
      <c r="I29" s="55" t="s">
        <v>141</v>
      </c>
      <c r="J29" s="50" t="s">
        <v>135</v>
      </c>
      <c r="K29" s="55" t="s">
        <v>141</v>
      </c>
      <c r="L29" s="51">
        <v>25</v>
      </c>
      <c r="M29" s="51">
        <v>11</v>
      </c>
      <c r="N29" s="51">
        <v>11</v>
      </c>
      <c r="O29" s="51">
        <v>4</v>
      </c>
      <c r="P29" s="51">
        <v>8</v>
      </c>
      <c r="Q29" s="51">
        <v>7</v>
      </c>
      <c r="R29" s="51">
        <v>3</v>
      </c>
      <c r="S29" s="52">
        <f>SUM(L29:R29)</f>
        <v>69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</row>
    <row r="30" spans="1:85" s="42" customFormat="1" ht="12.75" customHeight="1" x14ac:dyDescent="0.25">
      <c r="A30" s="47" t="s">
        <v>84</v>
      </c>
      <c r="B30" s="58" t="s">
        <v>105</v>
      </c>
      <c r="C30" s="48" t="s">
        <v>62</v>
      </c>
      <c r="D30" s="56">
        <v>1420000</v>
      </c>
      <c r="E30" s="56">
        <v>930000</v>
      </c>
      <c r="F30" s="50" t="s">
        <v>126</v>
      </c>
      <c r="G30" s="55" t="s">
        <v>142</v>
      </c>
      <c r="H30" s="50" t="s">
        <v>124</v>
      </c>
      <c r="I30" s="55" t="s">
        <v>141</v>
      </c>
      <c r="J30" s="50" t="s">
        <v>136</v>
      </c>
      <c r="K30" s="55" t="s">
        <v>142</v>
      </c>
      <c r="L30" s="51">
        <v>31</v>
      </c>
      <c r="M30" s="51">
        <v>12</v>
      </c>
      <c r="N30" s="51">
        <v>13</v>
      </c>
      <c r="O30" s="51">
        <v>4</v>
      </c>
      <c r="P30" s="51">
        <v>9</v>
      </c>
      <c r="Q30" s="51">
        <v>9</v>
      </c>
      <c r="R30" s="51">
        <v>5</v>
      </c>
      <c r="S30" s="52">
        <f>SUM(L30:R30)</f>
        <v>83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</row>
    <row r="31" spans="1:85" s="42" customFormat="1" ht="12.75" customHeight="1" x14ac:dyDescent="0.25">
      <c r="A31" s="47" t="s">
        <v>85</v>
      </c>
      <c r="B31" s="48" t="s">
        <v>106</v>
      </c>
      <c r="C31" s="48" t="s">
        <v>63</v>
      </c>
      <c r="D31" s="56">
        <v>1215000</v>
      </c>
      <c r="E31" s="56">
        <v>850000</v>
      </c>
      <c r="F31" s="50" t="s">
        <v>127</v>
      </c>
      <c r="G31" s="55" t="s">
        <v>141</v>
      </c>
      <c r="H31" s="50" t="s">
        <v>121</v>
      </c>
      <c r="I31" s="55" t="s">
        <v>141</v>
      </c>
      <c r="J31" s="50" t="s">
        <v>137</v>
      </c>
      <c r="K31" s="55" t="s">
        <v>141</v>
      </c>
      <c r="L31" s="51">
        <v>34</v>
      </c>
      <c r="M31" s="51">
        <v>11</v>
      </c>
      <c r="N31" s="51">
        <v>12</v>
      </c>
      <c r="O31" s="51">
        <v>4</v>
      </c>
      <c r="P31" s="51">
        <v>9</v>
      </c>
      <c r="Q31" s="51">
        <v>8</v>
      </c>
      <c r="R31" s="51">
        <v>3</v>
      </c>
      <c r="S31" s="52">
        <f>SUM(L31:R31)</f>
        <v>81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</row>
    <row r="32" spans="1:85" s="42" customFormat="1" ht="12.6" x14ac:dyDescent="0.25">
      <c r="A32" s="47" t="s">
        <v>86</v>
      </c>
      <c r="B32" s="58" t="s">
        <v>107</v>
      </c>
      <c r="C32" s="58" t="s">
        <v>64</v>
      </c>
      <c r="D32" s="56">
        <v>2344000</v>
      </c>
      <c r="E32" s="56">
        <v>900000</v>
      </c>
      <c r="F32" s="50" t="s">
        <v>128</v>
      </c>
      <c r="G32" s="55" t="s">
        <v>141</v>
      </c>
      <c r="H32" s="50" t="s">
        <v>117</v>
      </c>
      <c r="I32" s="55" t="s">
        <v>141</v>
      </c>
      <c r="J32" s="50" t="s">
        <v>138</v>
      </c>
      <c r="K32" s="55" t="s">
        <v>141</v>
      </c>
      <c r="L32" s="51">
        <v>33</v>
      </c>
      <c r="M32" s="51">
        <v>12</v>
      </c>
      <c r="N32" s="51">
        <v>12</v>
      </c>
      <c r="O32" s="51">
        <v>4</v>
      </c>
      <c r="P32" s="51">
        <v>7</v>
      </c>
      <c r="Q32" s="51">
        <v>8</v>
      </c>
      <c r="R32" s="51">
        <v>5</v>
      </c>
      <c r="S32" s="52">
        <f>SUM(L32:R32)</f>
        <v>81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</row>
    <row r="33" spans="1:85" s="42" customFormat="1" ht="12.75" customHeight="1" x14ac:dyDescent="0.25">
      <c r="A33" s="47" t="s">
        <v>87</v>
      </c>
      <c r="B33" s="48" t="s">
        <v>108</v>
      </c>
      <c r="C33" s="48" t="s">
        <v>65</v>
      </c>
      <c r="D33" s="56">
        <v>1260100</v>
      </c>
      <c r="E33" s="56">
        <v>500000</v>
      </c>
      <c r="F33" s="50" t="s">
        <v>110</v>
      </c>
      <c r="G33" s="55" t="s">
        <v>141</v>
      </c>
      <c r="H33" s="50" t="s">
        <v>143</v>
      </c>
      <c r="I33" s="59"/>
      <c r="J33" s="50" t="s">
        <v>144</v>
      </c>
      <c r="K33" s="59" t="s">
        <v>143</v>
      </c>
      <c r="L33" s="51">
        <v>26</v>
      </c>
      <c r="M33" s="51">
        <v>11</v>
      </c>
      <c r="N33" s="51">
        <v>11</v>
      </c>
      <c r="O33" s="51">
        <v>4</v>
      </c>
      <c r="P33" s="51">
        <v>6</v>
      </c>
      <c r="Q33" s="51">
        <v>6</v>
      </c>
      <c r="R33" s="51">
        <v>3</v>
      </c>
      <c r="S33" s="52">
        <f>SUM(L33:R33)</f>
        <v>67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</row>
    <row r="34" spans="1:85" s="42" customFormat="1" ht="12.75" customHeight="1" x14ac:dyDescent="0.25">
      <c r="A34" s="47" t="s">
        <v>88</v>
      </c>
      <c r="B34" s="58" t="s">
        <v>105</v>
      </c>
      <c r="C34" s="48" t="s">
        <v>66</v>
      </c>
      <c r="D34" s="56">
        <v>1388500</v>
      </c>
      <c r="E34" s="56">
        <v>790000</v>
      </c>
      <c r="F34" s="50" t="s">
        <v>129</v>
      </c>
      <c r="G34" s="55" t="s">
        <v>141</v>
      </c>
      <c r="H34" s="50" t="s">
        <v>119</v>
      </c>
      <c r="I34" s="55" t="s">
        <v>141</v>
      </c>
      <c r="J34" s="50" t="s">
        <v>139</v>
      </c>
      <c r="K34" s="55" t="s">
        <v>141</v>
      </c>
      <c r="L34" s="51">
        <v>37</v>
      </c>
      <c r="M34" s="51">
        <v>11</v>
      </c>
      <c r="N34" s="51">
        <v>13</v>
      </c>
      <c r="O34" s="51">
        <v>4</v>
      </c>
      <c r="P34" s="51">
        <v>9</v>
      </c>
      <c r="Q34" s="51">
        <v>9</v>
      </c>
      <c r="R34" s="51">
        <v>5</v>
      </c>
      <c r="S34" s="52">
        <f>SUM(L34:R34)</f>
        <v>88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</row>
    <row r="35" spans="1:85" s="42" customFormat="1" ht="12.75" customHeight="1" x14ac:dyDescent="0.25">
      <c r="A35" s="47" t="s">
        <v>89</v>
      </c>
      <c r="B35" s="48" t="s">
        <v>109</v>
      </c>
      <c r="C35" s="48" t="s">
        <v>67</v>
      </c>
      <c r="D35" s="56">
        <v>1670000</v>
      </c>
      <c r="E35" s="56">
        <v>800000</v>
      </c>
      <c r="F35" s="50" t="s">
        <v>130</v>
      </c>
      <c r="G35" s="60" t="s">
        <v>141</v>
      </c>
      <c r="H35" s="50" t="s">
        <v>118</v>
      </c>
      <c r="I35" s="55" t="s">
        <v>141</v>
      </c>
      <c r="J35" s="50" t="s">
        <v>140</v>
      </c>
      <c r="K35" s="55" t="s">
        <v>141</v>
      </c>
      <c r="L35" s="51">
        <v>31</v>
      </c>
      <c r="M35" s="51">
        <v>12</v>
      </c>
      <c r="N35" s="51">
        <v>12</v>
      </c>
      <c r="O35" s="51">
        <v>4</v>
      </c>
      <c r="P35" s="51">
        <v>9</v>
      </c>
      <c r="Q35" s="51">
        <v>9</v>
      </c>
      <c r="R35" s="51">
        <v>4</v>
      </c>
      <c r="S35" s="52">
        <f>SUM(L35:R35)</f>
        <v>81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</row>
    <row r="36" spans="1:85" ht="12" x14ac:dyDescent="0.3">
      <c r="D36" s="45">
        <f>SUM(E14:E35)</f>
        <v>18750000</v>
      </c>
      <c r="E36" s="45">
        <f>SUM(D14:D35)</f>
        <v>33696765</v>
      </c>
      <c r="F36" s="43"/>
    </row>
    <row r="37" spans="1:85" ht="12" x14ac:dyDescent="0.3">
      <c r="E37" s="43"/>
      <c r="F37" s="43"/>
      <c r="G37" s="43"/>
      <c r="H37" s="43"/>
    </row>
    <row r="38" spans="1:85" ht="12" x14ac:dyDescent="0.3"/>
    <row r="39" spans="1:85" ht="12" x14ac:dyDescent="0.3"/>
    <row r="40" spans="1:85" ht="12" x14ac:dyDescent="0.3"/>
    <row r="41" spans="1:85" ht="12" x14ac:dyDescent="0.3"/>
    <row r="42" spans="1:85" ht="12" x14ac:dyDescent="0.3"/>
    <row r="43" spans="1:85" ht="12" x14ac:dyDescent="0.3"/>
    <row r="44" spans="1:85" ht="12" x14ac:dyDescent="0.3"/>
    <row r="45" spans="1:85" ht="12" x14ac:dyDescent="0.3"/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  <row r="54" ht="12" x14ac:dyDescent="0.3"/>
    <row r="55" ht="12" x14ac:dyDescent="0.3"/>
    <row r="56" ht="12" x14ac:dyDescent="0.3"/>
    <row r="57" ht="12" x14ac:dyDescent="0.3"/>
    <row r="58" ht="12" x14ac:dyDescent="0.3"/>
    <row r="59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35" xr:uid="{23CBA333-1C89-4931-92D6-2353D854D7EE}">
      <formula1>40</formula1>
    </dataValidation>
    <dataValidation type="decimal" operator="lessThanOrEqual" allowBlank="1" showInputMessage="1" showErrorMessage="1" error="max. 15" sqref="M14:N35" xr:uid="{86863CB9-88C3-4F43-BCFF-1973AE15ACEA}">
      <formula1>15</formula1>
    </dataValidation>
    <dataValidation type="decimal" operator="lessThanOrEqual" allowBlank="1" showInputMessage="1" showErrorMessage="1" error="max. 10" sqref="P14:Q35" xr:uid="{20290962-6F5B-4D7A-8F12-36321C6267D9}">
      <formula1>10</formula1>
    </dataValidation>
    <dataValidation type="decimal" operator="lessThanOrEqual" allowBlank="1" showInputMessage="1" showErrorMessage="1" error="max. 5" sqref="O14:O35 R14:R35" xr:uid="{74A3ED85-BD43-4449-A3AE-98E168A769D1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A4A0-79C2-4752-B549-A41A24182926}">
  <dimension ref="A1:CG59"/>
  <sheetViews>
    <sheetView zoomScale="80" zoomScaleNormal="80" workbookViewId="0"/>
  </sheetViews>
  <sheetFormatPr defaultColWidth="9.109375" defaultRowHeight="14.4" x14ac:dyDescent="0.3"/>
  <cols>
    <col min="1" max="1" width="11.6640625" style="38" customWidth="1"/>
    <col min="2" max="2" width="30" style="38" bestFit="1" customWidth="1"/>
    <col min="3" max="3" width="39.2187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5" ht="38.25" customHeight="1" x14ac:dyDescent="0.3">
      <c r="A1" s="37" t="s">
        <v>36</v>
      </c>
    </row>
    <row r="2" spans="1:85" ht="12.6" x14ac:dyDescent="0.3">
      <c r="A2" s="40" t="s">
        <v>43</v>
      </c>
      <c r="D2" s="40" t="s">
        <v>25</v>
      </c>
    </row>
    <row r="3" spans="1:85" ht="12.6" x14ac:dyDescent="0.3">
      <c r="A3" s="40" t="s">
        <v>42</v>
      </c>
      <c r="D3" s="29" t="s">
        <v>37</v>
      </c>
      <c r="E3" s="29"/>
      <c r="F3" s="29"/>
      <c r="G3" s="29"/>
      <c r="H3" s="29"/>
      <c r="I3" s="29"/>
      <c r="J3" s="29"/>
      <c r="K3" s="29"/>
    </row>
    <row r="4" spans="1:85" ht="27" customHeight="1" x14ac:dyDescent="0.3">
      <c r="A4" s="34" t="s">
        <v>44</v>
      </c>
      <c r="B4" s="34"/>
      <c r="C4" s="34"/>
      <c r="D4" s="29" t="s">
        <v>38</v>
      </c>
      <c r="E4" s="29"/>
      <c r="F4" s="29"/>
      <c r="G4" s="29"/>
      <c r="H4" s="29"/>
      <c r="I4" s="29"/>
      <c r="J4" s="29"/>
      <c r="K4" s="29"/>
      <c r="N4" s="44"/>
      <c r="O4" s="44"/>
    </row>
    <row r="5" spans="1:85" ht="25.2" customHeight="1" x14ac:dyDescent="0.3">
      <c r="A5" s="35" t="s">
        <v>45</v>
      </c>
      <c r="B5" s="35"/>
      <c r="C5" s="35"/>
      <c r="D5" s="29" t="s">
        <v>39</v>
      </c>
      <c r="E5" s="29"/>
      <c r="F5" s="29"/>
      <c r="G5" s="29"/>
      <c r="H5" s="29"/>
      <c r="I5" s="29"/>
      <c r="J5" s="29"/>
      <c r="K5" s="29"/>
    </row>
    <row r="6" spans="1:85" ht="12.6" x14ac:dyDescent="0.3">
      <c r="A6" s="40"/>
      <c r="D6" s="29" t="s">
        <v>41</v>
      </c>
      <c r="E6" s="29"/>
      <c r="F6" s="29"/>
      <c r="G6" s="29"/>
      <c r="H6" s="29"/>
      <c r="I6" s="29"/>
      <c r="J6" s="29"/>
      <c r="K6" s="29"/>
    </row>
    <row r="7" spans="1:85" ht="12" x14ac:dyDescent="0.3">
      <c r="G7" s="38"/>
      <c r="H7" s="38"/>
    </row>
    <row r="8" spans="1:85" ht="12.6" x14ac:dyDescent="0.3">
      <c r="A8" s="40" t="s">
        <v>24</v>
      </c>
      <c r="D8" s="40" t="s">
        <v>26</v>
      </c>
    </row>
    <row r="9" spans="1:85" ht="38.4" customHeight="1" x14ac:dyDescent="0.3">
      <c r="D9" s="29" t="s">
        <v>40</v>
      </c>
      <c r="E9" s="29"/>
      <c r="F9" s="29"/>
      <c r="G9" s="29"/>
      <c r="H9" s="29"/>
      <c r="I9" s="29"/>
      <c r="J9" s="29"/>
      <c r="K9" s="29"/>
    </row>
    <row r="10" spans="1:85" ht="12.6" x14ac:dyDescent="0.3">
      <c r="A10" s="40"/>
    </row>
    <row r="11" spans="1:85" ht="26.4" customHeight="1" x14ac:dyDescent="0.3">
      <c r="A11" s="30" t="s">
        <v>0</v>
      </c>
      <c r="B11" s="30" t="s">
        <v>1</v>
      </c>
      <c r="C11" s="30" t="s">
        <v>19</v>
      </c>
      <c r="D11" s="30" t="s">
        <v>13</v>
      </c>
      <c r="E11" s="32" t="s">
        <v>2</v>
      </c>
      <c r="F11" s="30" t="s">
        <v>33</v>
      </c>
      <c r="G11" s="30"/>
      <c r="H11" s="30" t="s">
        <v>34</v>
      </c>
      <c r="I11" s="30"/>
      <c r="J11" s="30" t="s">
        <v>35</v>
      </c>
      <c r="K11" s="30"/>
      <c r="L11" s="30" t="s">
        <v>15</v>
      </c>
      <c r="M11" s="30" t="s">
        <v>14</v>
      </c>
      <c r="N11" s="30" t="s">
        <v>16</v>
      </c>
      <c r="O11" s="30" t="s">
        <v>30</v>
      </c>
      <c r="P11" s="30" t="s">
        <v>31</v>
      </c>
      <c r="Q11" s="30" t="s">
        <v>32</v>
      </c>
      <c r="R11" s="30" t="s">
        <v>3</v>
      </c>
      <c r="S11" s="30" t="s">
        <v>4</v>
      </c>
    </row>
    <row r="12" spans="1:85" ht="59.4" customHeight="1" x14ac:dyDescent="0.3">
      <c r="A12" s="31"/>
      <c r="B12" s="31"/>
      <c r="C12" s="31"/>
      <c r="D12" s="31"/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85" ht="28.95" customHeight="1" x14ac:dyDescent="0.3">
      <c r="A13" s="31"/>
      <c r="B13" s="31"/>
      <c r="C13" s="31"/>
      <c r="D13" s="31"/>
      <c r="E13" s="33"/>
      <c r="F13" s="46" t="s">
        <v>27</v>
      </c>
      <c r="G13" s="41" t="s">
        <v>28</v>
      </c>
      <c r="H13" s="41" t="s">
        <v>27</v>
      </c>
      <c r="I13" s="41" t="s">
        <v>28</v>
      </c>
      <c r="J13" s="41" t="s">
        <v>27</v>
      </c>
      <c r="K13" s="41" t="s">
        <v>28</v>
      </c>
      <c r="L13" s="41" t="s">
        <v>29</v>
      </c>
      <c r="M13" s="41" t="s">
        <v>21</v>
      </c>
      <c r="N13" s="41" t="s">
        <v>21</v>
      </c>
      <c r="O13" s="41" t="s">
        <v>22</v>
      </c>
      <c r="P13" s="41" t="s">
        <v>23</v>
      </c>
      <c r="Q13" s="41" t="s">
        <v>23</v>
      </c>
      <c r="R13" s="41" t="s">
        <v>22</v>
      </c>
      <c r="S13" s="41"/>
    </row>
    <row r="14" spans="1:85" s="42" customFormat="1" ht="12.75" customHeight="1" x14ac:dyDescent="0.25">
      <c r="A14" s="47" t="s">
        <v>68</v>
      </c>
      <c r="B14" s="48" t="s">
        <v>90</v>
      </c>
      <c r="C14" s="48" t="s">
        <v>46</v>
      </c>
      <c r="D14" s="49">
        <v>1305500</v>
      </c>
      <c r="E14" s="49">
        <v>850000</v>
      </c>
      <c r="F14" s="50" t="s">
        <v>110</v>
      </c>
      <c r="G14" s="55" t="s">
        <v>141</v>
      </c>
      <c r="H14" s="50" t="s">
        <v>130</v>
      </c>
      <c r="I14" s="55" t="s">
        <v>142</v>
      </c>
      <c r="J14" s="50" t="s">
        <v>131</v>
      </c>
      <c r="K14" s="55" t="s">
        <v>141</v>
      </c>
      <c r="L14" s="51">
        <v>35</v>
      </c>
      <c r="M14" s="51">
        <v>12</v>
      </c>
      <c r="N14" s="51">
        <v>10</v>
      </c>
      <c r="O14" s="51">
        <v>5</v>
      </c>
      <c r="P14" s="51">
        <v>8</v>
      </c>
      <c r="Q14" s="51">
        <v>8</v>
      </c>
      <c r="R14" s="51">
        <v>4</v>
      </c>
      <c r="S14" s="52">
        <f>SUM(L14:R14)</f>
        <v>82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</row>
    <row r="15" spans="1:85" s="42" customFormat="1" ht="12.75" customHeight="1" x14ac:dyDescent="0.25">
      <c r="A15" s="47" t="s">
        <v>69</v>
      </c>
      <c r="B15" s="48" t="s">
        <v>91</v>
      </c>
      <c r="C15" s="48" t="s">
        <v>47</v>
      </c>
      <c r="D15" s="56">
        <v>1238500</v>
      </c>
      <c r="E15" s="56">
        <v>800000</v>
      </c>
      <c r="F15" s="50" t="s">
        <v>111</v>
      </c>
      <c r="G15" s="55" t="s">
        <v>141</v>
      </c>
      <c r="H15" s="50" t="s">
        <v>143</v>
      </c>
      <c r="I15" s="55"/>
      <c r="J15" s="50" t="s">
        <v>132</v>
      </c>
      <c r="K15" s="55" t="s">
        <v>141</v>
      </c>
      <c r="L15" s="51">
        <v>30</v>
      </c>
      <c r="M15" s="51">
        <v>12</v>
      </c>
      <c r="N15" s="51">
        <v>10</v>
      </c>
      <c r="O15" s="51">
        <v>4</v>
      </c>
      <c r="P15" s="51">
        <v>6</v>
      </c>
      <c r="Q15" s="51">
        <v>6</v>
      </c>
      <c r="R15" s="51">
        <v>3</v>
      </c>
      <c r="S15" s="52">
        <f>SUM(L15:R15)</f>
        <v>71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</row>
    <row r="16" spans="1:85" s="42" customFormat="1" ht="12.75" customHeight="1" x14ac:dyDescent="0.25">
      <c r="A16" s="47" t="s">
        <v>70</v>
      </c>
      <c r="B16" s="48" t="s">
        <v>90</v>
      </c>
      <c r="C16" s="48" t="s">
        <v>48</v>
      </c>
      <c r="D16" s="56">
        <v>1180501</v>
      </c>
      <c r="E16" s="56">
        <v>850000</v>
      </c>
      <c r="F16" s="50" t="s">
        <v>112</v>
      </c>
      <c r="G16" s="55" t="s">
        <v>141</v>
      </c>
      <c r="H16" s="50" t="s">
        <v>125</v>
      </c>
      <c r="I16" s="55" t="s">
        <v>141</v>
      </c>
      <c r="J16" s="57" t="s">
        <v>133</v>
      </c>
      <c r="K16" s="55" t="s">
        <v>141</v>
      </c>
      <c r="L16" s="51">
        <v>25</v>
      </c>
      <c r="M16" s="51">
        <v>10</v>
      </c>
      <c r="N16" s="51">
        <v>11</v>
      </c>
      <c r="O16" s="51">
        <v>4</v>
      </c>
      <c r="P16" s="51">
        <v>8</v>
      </c>
      <c r="Q16" s="51">
        <v>8</v>
      </c>
      <c r="R16" s="51">
        <v>4</v>
      </c>
      <c r="S16" s="52">
        <f>SUM(L16:R16)</f>
        <v>70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</row>
    <row r="17" spans="1:85" s="42" customFormat="1" ht="12.75" customHeight="1" x14ac:dyDescent="0.25">
      <c r="A17" s="47" t="s">
        <v>71</v>
      </c>
      <c r="B17" s="48" t="s">
        <v>92</v>
      </c>
      <c r="C17" s="48" t="s">
        <v>49</v>
      </c>
      <c r="D17" s="56">
        <v>1330000</v>
      </c>
      <c r="E17" s="56">
        <v>700000</v>
      </c>
      <c r="F17" s="50" t="s">
        <v>113</v>
      </c>
      <c r="G17" s="55" t="s">
        <v>141</v>
      </c>
      <c r="H17" s="50" t="s">
        <v>122</v>
      </c>
      <c r="I17" s="55" t="s">
        <v>141</v>
      </c>
      <c r="J17" s="50" t="s">
        <v>134</v>
      </c>
      <c r="K17" s="55" t="s">
        <v>141</v>
      </c>
      <c r="L17" s="51">
        <v>30</v>
      </c>
      <c r="M17" s="51">
        <v>12</v>
      </c>
      <c r="N17" s="51">
        <v>12</v>
      </c>
      <c r="O17" s="51">
        <v>4</v>
      </c>
      <c r="P17" s="51">
        <v>8</v>
      </c>
      <c r="Q17" s="51">
        <v>8</v>
      </c>
      <c r="R17" s="51">
        <v>4</v>
      </c>
      <c r="S17" s="52">
        <f>SUM(L17:R17)</f>
        <v>78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</row>
    <row r="18" spans="1:85" s="42" customFormat="1" ht="12.75" customHeight="1" x14ac:dyDescent="0.25">
      <c r="A18" s="47" t="s">
        <v>72</v>
      </c>
      <c r="B18" s="48" t="s">
        <v>93</v>
      </c>
      <c r="C18" s="48" t="s">
        <v>50</v>
      </c>
      <c r="D18" s="56">
        <v>1370000</v>
      </c>
      <c r="E18" s="56">
        <v>500000</v>
      </c>
      <c r="F18" s="50" t="s">
        <v>114</v>
      </c>
      <c r="G18" s="55" t="s">
        <v>141</v>
      </c>
      <c r="H18" s="50" t="s">
        <v>113</v>
      </c>
      <c r="I18" s="55" t="s">
        <v>141</v>
      </c>
      <c r="J18" s="50" t="s">
        <v>135</v>
      </c>
      <c r="K18" s="55" t="s">
        <v>141</v>
      </c>
      <c r="L18" s="51">
        <v>30</v>
      </c>
      <c r="M18" s="51">
        <v>12</v>
      </c>
      <c r="N18" s="51">
        <v>10</v>
      </c>
      <c r="O18" s="51">
        <v>4</v>
      </c>
      <c r="P18" s="51">
        <v>6</v>
      </c>
      <c r="Q18" s="51">
        <v>6</v>
      </c>
      <c r="R18" s="51">
        <v>4</v>
      </c>
      <c r="S18" s="52">
        <f>SUM(L18:R18)</f>
        <v>72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</row>
    <row r="19" spans="1:85" s="42" customFormat="1" ht="12.6" x14ac:dyDescent="0.25">
      <c r="A19" s="47" t="s">
        <v>73</v>
      </c>
      <c r="B19" s="58" t="s">
        <v>94</v>
      </c>
      <c r="C19" s="48" t="s">
        <v>51</v>
      </c>
      <c r="D19" s="56">
        <v>1141810</v>
      </c>
      <c r="E19" s="56">
        <v>900000</v>
      </c>
      <c r="F19" s="50" t="s">
        <v>115</v>
      </c>
      <c r="G19" s="55" t="s">
        <v>142</v>
      </c>
      <c r="H19" s="50" t="s">
        <v>125</v>
      </c>
      <c r="I19" s="55" t="s">
        <v>142</v>
      </c>
      <c r="J19" s="50" t="s">
        <v>136</v>
      </c>
      <c r="K19" s="55" t="s">
        <v>142</v>
      </c>
      <c r="L19" s="51">
        <v>28</v>
      </c>
      <c r="M19" s="51">
        <v>12</v>
      </c>
      <c r="N19" s="51">
        <v>10</v>
      </c>
      <c r="O19" s="51">
        <v>4</v>
      </c>
      <c r="P19" s="51">
        <v>6</v>
      </c>
      <c r="Q19" s="51">
        <v>7</v>
      </c>
      <c r="R19" s="51">
        <v>4</v>
      </c>
      <c r="S19" s="52">
        <f>SUM(L19:R19)</f>
        <v>71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</row>
    <row r="20" spans="1:85" s="42" customFormat="1" ht="12.75" customHeight="1" x14ac:dyDescent="0.25">
      <c r="A20" s="47" t="s">
        <v>74</v>
      </c>
      <c r="B20" s="58" t="s">
        <v>95</v>
      </c>
      <c r="C20" s="48" t="s">
        <v>52</v>
      </c>
      <c r="D20" s="56">
        <v>1250000</v>
      </c>
      <c r="E20" s="56">
        <v>900000</v>
      </c>
      <c r="F20" s="50" t="s">
        <v>116</v>
      </c>
      <c r="G20" s="55" t="s">
        <v>141</v>
      </c>
      <c r="H20" s="50" t="s">
        <v>110</v>
      </c>
      <c r="I20" s="55" t="s">
        <v>142</v>
      </c>
      <c r="J20" s="50" t="s">
        <v>137</v>
      </c>
      <c r="K20" s="55" t="s">
        <v>141</v>
      </c>
      <c r="L20" s="51">
        <v>28</v>
      </c>
      <c r="M20" s="51">
        <v>12</v>
      </c>
      <c r="N20" s="51">
        <v>10</v>
      </c>
      <c r="O20" s="51">
        <v>4</v>
      </c>
      <c r="P20" s="51">
        <v>7</v>
      </c>
      <c r="Q20" s="51">
        <v>6</v>
      </c>
      <c r="R20" s="51">
        <v>4</v>
      </c>
      <c r="S20" s="52">
        <f>SUM(L20:R20)</f>
        <v>71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</row>
    <row r="21" spans="1:85" s="42" customFormat="1" ht="12.75" customHeight="1" x14ac:dyDescent="0.25">
      <c r="A21" s="47" t="s">
        <v>75</v>
      </c>
      <c r="B21" s="58" t="s">
        <v>96</v>
      </c>
      <c r="C21" s="48" t="s">
        <v>53</v>
      </c>
      <c r="D21" s="56">
        <v>1604000</v>
      </c>
      <c r="E21" s="56">
        <v>1000000</v>
      </c>
      <c r="F21" s="50" t="s">
        <v>117</v>
      </c>
      <c r="G21" s="55" t="s">
        <v>141</v>
      </c>
      <c r="H21" s="50" t="s">
        <v>112</v>
      </c>
      <c r="I21" s="55" t="s">
        <v>141</v>
      </c>
      <c r="J21" s="50" t="s">
        <v>138</v>
      </c>
      <c r="K21" s="55" t="s">
        <v>141</v>
      </c>
      <c r="L21" s="51">
        <v>35</v>
      </c>
      <c r="M21" s="51">
        <v>14</v>
      </c>
      <c r="N21" s="51">
        <v>14</v>
      </c>
      <c r="O21" s="51">
        <v>4</v>
      </c>
      <c r="P21" s="51">
        <v>7</v>
      </c>
      <c r="Q21" s="51">
        <v>7</v>
      </c>
      <c r="R21" s="51">
        <v>4</v>
      </c>
      <c r="S21" s="52">
        <f>SUM(L21:R21)</f>
        <v>85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</row>
    <row r="22" spans="1:85" s="42" customFormat="1" ht="13.5" customHeight="1" x14ac:dyDescent="0.25">
      <c r="A22" s="47" t="s">
        <v>76</v>
      </c>
      <c r="B22" s="58" t="s">
        <v>97</v>
      </c>
      <c r="C22" s="48" t="s">
        <v>54</v>
      </c>
      <c r="D22" s="56">
        <v>1495000</v>
      </c>
      <c r="E22" s="56">
        <v>850000</v>
      </c>
      <c r="F22" s="50" t="s">
        <v>118</v>
      </c>
      <c r="G22" s="55" t="s">
        <v>141</v>
      </c>
      <c r="H22" s="50" t="s">
        <v>114</v>
      </c>
      <c r="I22" s="55" t="s">
        <v>141</v>
      </c>
      <c r="J22" s="50" t="s">
        <v>144</v>
      </c>
      <c r="K22" s="59" t="s">
        <v>143</v>
      </c>
      <c r="L22" s="51">
        <v>30</v>
      </c>
      <c r="M22" s="51">
        <v>14</v>
      </c>
      <c r="N22" s="51">
        <v>14</v>
      </c>
      <c r="O22" s="51">
        <v>4</v>
      </c>
      <c r="P22" s="51">
        <v>4</v>
      </c>
      <c r="Q22" s="51">
        <v>4</v>
      </c>
      <c r="R22" s="51">
        <v>5</v>
      </c>
      <c r="S22" s="52">
        <f>SUM(L22:R22)</f>
        <v>75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</row>
    <row r="23" spans="1:85" s="42" customFormat="1" ht="12.75" customHeight="1" x14ac:dyDescent="0.25">
      <c r="A23" s="47" t="s">
        <v>77</v>
      </c>
      <c r="B23" s="48" t="s">
        <v>98</v>
      </c>
      <c r="C23" s="48" t="s">
        <v>55</v>
      </c>
      <c r="D23" s="49">
        <v>3884804</v>
      </c>
      <c r="E23" s="49">
        <v>1800000</v>
      </c>
      <c r="F23" s="50" t="s">
        <v>119</v>
      </c>
      <c r="G23" s="55" t="s">
        <v>141</v>
      </c>
      <c r="H23" s="50" t="s">
        <v>116</v>
      </c>
      <c r="I23" s="55" t="s">
        <v>141</v>
      </c>
      <c r="J23" s="50" t="s">
        <v>139</v>
      </c>
      <c r="K23" s="55" t="s">
        <v>141</v>
      </c>
      <c r="L23" s="51">
        <v>30</v>
      </c>
      <c r="M23" s="51">
        <v>14</v>
      </c>
      <c r="N23" s="51">
        <v>14</v>
      </c>
      <c r="O23" s="51">
        <v>5</v>
      </c>
      <c r="P23" s="51">
        <v>5</v>
      </c>
      <c r="Q23" s="51">
        <v>4</v>
      </c>
      <c r="R23" s="51">
        <v>5</v>
      </c>
      <c r="S23" s="52">
        <f>SUM(L23:R23)</f>
        <v>77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</row>
    <row r="24" spans="1:85" s="42" customFormat="1" ht="12.75" customHeight="1" x14ac:dyDescent="0.25">
      <c r="A24" s="47" t="s">
        <v>78</v>
      </c>
      <c r="B24" s="48" t="s">
        <v>99</v>
      </c>
      <c r="C24" s="48" t="s">
        <v>56</v>
      </c>
      <c r="D24" s="56">
        <v>1258000</v>
      </c>
      <c r="E24" s="56">
        <v>850000</v>
      </c>
      <c r="F24" s="50" t="s">
        <v>120</v>
      </c>
      <c r="G24" s="55" t="s">
        <v>141</v>
      </c>
      <c r="H24" s="50" t="s">
        <v>123</v>
      </c>
      <c r="I24" s="55" t="s">
        <v>141</v>
      </c>
      <c r="J24" s="50" t="s">
        <v>140</v>
      </c>
      <c r="K24" s="55" t="s">
        <v>141</v>
      </c>
      <c r="L24" s="51">
        <v>35</v>
      </c>
      <c r="M24" s="51">
        <v>14</v>
      </c>
      <c r="N24" s="51">
        <v>14</v>
      </c>
      <c r="O24" s="51">
        <v>5</v>
      </c>
      <c r="P24" s="51">
        <v>5</v>
      </c>
      <c r="Q24" s="51">
        <v>5</v>
      </c>
      <c r="R24" s="51">
        <v>4</v>
      </c>
      <c r="S24" s="52">
        <f>SUM(L24:R24)</f>
        <v>82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</row>
    <row r="25" spans="1:85" s="42" customFormat="1" ht="12.75" customHeight="1" x14ac:dyDescent="0.25">
      <c r="A25" s="47" t="s">
        <v>79</v>
      </c>
      <c r="B25" s="48" t="s">
        <v>100</v>
      </c>
      <c r="C25" s="48" t="s">
        <v>57</v>
      </c>
      <c r="D25" s="56">
        <v>1970000</v>
      </c>
      <c r="E25" s="56">
        <v>800000</v>
      </c>
      <c r="F25" s="50" t="s">
        <v>121</v>
      </c>
      <c r="G25" s="55" t="s">
        <v>142</v>
      </c>
      <c r="H25" s="50" t="s">
        <v>122</v>
      </c>
      <c r="I25" s="55" t="s">
        <v>141</v>
      </c>
      <c r="J25" s="50" t="s">
        <v>131</v>
      </c>
      <c r="K25" s="55" t="s">
        <v>141</v>
      </c>
      <c r="L25" s="51">
        <v>25</v>
      </c>
      <c r="M25" s="51">
        <v>11</v>
      </c>
      <c r="N25" s="51">
        <v>11</v>
      </c>
      <c r="O25" s="51">
        <v>4</v>
      </c>
      <c r="P25" s="51">
        <v>4</v>
      </c>
      <c r="Q25" s="51">
        <v>5</v>
      </c>
      <c r="R25" s="51">
        <v>4</v>
      </c>
      <c r="S25" s="52">
        <f>SUM(L25:R25)</f>
        <v>64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</row>
    <row r="26" spans="1:85" s="42" customFormat="1" ht="12.75" customHeight="1" x14ac:dyDescent="0.25">
      <c r="A26" s="47" t="s">
        <v>80</v>
      </c>
      <c r="B26" s="48" t="s">
        <v>101</v>
      </c>
      <c r="C26" s="48" t="s">
        <v>58</v>
      </c>
      <c r="D26" s="56">
        <v>1414050</v>
      </c>
      <c r="E26" s="56">
        <v>705000</v>
      </c>
      <c r="F26" s="50" t="s">
        <v>122</v>
      </c>
      <c r="G26" s="55" t="s">
        <v>141</v>
      </c>
      <c r="H26" s="50" t="s">
        <v>126</v>
      </c>
      <c r="I26" s="55" t="s">
        <v>142</v>
      </c>
      <c r="J26" s="50" t="s">
        <v>132</v>
      </c>
      <c r="K26" s="55" t="s">
        <v>141</v>
      </c>
      <c r="L26" s="51">
        <v>30</v>
      </c>
      <c r="M26" s="51">
        <v>11</v>
      </c>
      <c r="N26" s="51">
        <v>11</v>
      </c>
      <c r="O26" s="51">
        <v>4</v>
      </c>
      <c r="P26" s="51">
        <v>4</v>
      </c>
      <c r="Q26" s="51">
        <v>8</v>
      </c>
      <c r="R26" s="51">
        <v>4</v>
      </c>
      <c r="S26" s="52">
        <f>SUM(L26:R26)</f>
        <v>72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</row>
    <row r="27" spans="1:85" s="42" customFormat="1" ht="12.6" x14ac:dyDescent="0.25">
      <c r="A27" s="47" t="s">
        <v>81</v>
      </c>
      <c r="B27" s="48" t="s">
        <v>102</v>
      </c>
      <c r="C27" s="48" t="s">
        <v>59</v>
      </c>
      <c r="D27" s="56">
        <v>1560000</v>
      </c>
      <c r="E27" s="56">
        <v>800000</v>
      </c>
      <c r="F27" s="50" t="s">
        <v>123</v>
      </c>
      <c r="G27" s="55" t="s">
        <v>142</v>
      </c>
      <c r="H27" s="50" t="s">
        <v>129</v>
      </c>
      <c r="I27" s="55" t="s">
        <v>142</v>
      </c>
      <c r="J27" s="57" t="s">
        <v>133</v>
      </c>
      <c r="K27" s="55" t="s">
        <v>141</v>
      </c>
      <c r="L27" s="51">
        <v>30</v>
      </c>
      <c r="M27" s="51">
        <v>10</v>
      </c>
      <c r="N27" s="51">
        <v>10</v>
      </c>
      <c r="O27" s="51">
        <v>4</v>
      </c>
      <c r="P27" s="51">
        <v>4</v>
      </c>
      <c r="Q27" s="51">
        <v>6</v>
      </c>
      <c r="R27" s="51">
        <v>4</v>
      </c>
      <c r="S27" s="52">
        <f>SUM(L27:R27)</f>
        <v>68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</row>
    <row r="28" spans="1:85" s="42" customFormat="1" ht="12.75" customHeight="1" x14ac:dyDescent="0.25">
      <c r="A28" s="47" t="s">
        <v>82</v>
      </c>
      <c r="B28" s="48" t="s">
        <v>103</v>
      </c>
      <c r="C28" s="48" t="s">
        <v>60</v>
      </c>
      <c r="D28" s="56">
        <v>1532000</v>
      </c>
      <c r="E28" s="56">
        <v>950000</v>
      </c>
      <c r="F28" s="50" t="s">
        <v>124</v>
      </c>
      <c r="G28" s="55" t="s">
        <v>141</v>
      </c>
      <c r="H28" s="50" t="s">
        <v>128</v>
      </c>
      <c r="I28" s="55" t="s">
        <v>141</v>
      </c>
      <c r="J28" s="50" t="s">
        <v>134</v>
      </c>
      <c r="K28" s="55" t="s">
        <v>141</v>
      </c>
      <c r="L28" s="51">
        <v>35</v>
      </c>
      <c r="M28" s="51">
        <v>12</v>
      </c>
      <c r="N28" s="51">
        <v>12</v>
      </c>
      <c r="O28" s="51">
        <v>4</v>
      </c>
      <c r="P28" s="51">
        <v>8</v>
      </c>
      <c r="Q28" s="51">
        <v>8</v>
      </c>
      <c r="R28" s="51">
        <v>4</v>
      </c>
      <c r="S28" s="52">
        <f>SUM(L28:R28)</f>
        <v>83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</row>
    <row r="29" spans="1:85" s="42" customFormat="1" ht="12.75" customHeight="1" x14ac:dyDescent="0.25">
      <c r="A29" s="47" t="s">
        <v>83</v>
      </c>
      <c r="B29" s="58" t="s">
        <v>104</v>
      </c>
      <c r="C29" s="48" t="s">
        <v>61</v>
      </c>
      <c r="D29" s="56">
        <v>865000</v>
      </c>
      <c r="E29" s="56">
        <v>725000</v>
      </c>
      <c r="F29" s="50" t="s">
        <v>125</v>
      </c>
      <c r="G29" s="55" t="s">
        <v>142</v>
      </c>
      <c r="H29" s="50" t="s">
        <v>127</v>
      </c>
      <c r="I29" s="55" t="s">
        <v>141</v>
      </c>
      <c r="J29" s="50" t="s">
        <v>135</v>
      </c>
      <c r="K29" s="55" t="s">
        <v>141</v>
      </c>
      <c r="L29" s="51">
        <v>30</v>
      </c>
      <c r="M29" s="51">
        <v>10</v>
      </c>
      <c r="N29" s="51">
        <v>10</v>
      </c>
      <c r="O29" s="51">
        <v>4</v>
      </c>
      <c r="P29" s="51">
        <v>4</v>
      </c>
      <c r="Q29" s="51">
        <v>8</v>
      </c>
      <c r="R29" s="51">
        <v>4</v>
      </c>
      <c r="S29" s="52">
        <f>SUM(L29:R29)</f>
        <v>70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</row>
    <row r="30" spans="1:85" s="42" customFormat="1" ht="12.75" customHeight="1" x14ac:dyDescent="0.25">
      <c r="A30" s="47" t="s">
        <v>84</v>
      </c>
      <c r="B30" s="58" t="s">
        <v>105</v>
      </c>
      <c r="C30" s="48" t="s">
        <v>62</v>
      </c>
      <c r="D30" s="56">
        <v>1420000</v>
      </c>
      <c r="E30" s="56">
        <v>930000</v>
      </c>
      <c r="F30" s="50" t="s">
        <v>126</v>
      </c>
      <c r="G30" s="55" t="s">
        <v>142</v>
      </c>
      <c r="H30" s="50" t="s">
        <v>124</v>
      </c>
      <c r="I30" s="55" t="s">
        <v>141</v>
      </c>
      <c r="J30" s="50" t="s">
        <v>136</v>
      </c>
      <c r="K30" s="55" t="s">
        <v>142</v>
      </c>
      <c r="L30" s="51">
        <v>35</v>
      </c>
      <c r="M30" s="51">
        <v>12</v>
      </c>
      <c r="N30" s="51">
        <v>12</v>
      </c>
      <c r="O30" s="51">
        <v>4</v>
      </c>
      <c r="P30" s="51">
        <v>7</v>
      </c>
      <c r="Q30" s="51">
        <v>6</v>
      </c>
      <c r="R30" s="51">
        <v>5</v>
      </c>
      <c r="S30" s="52">
        <f>SUM(L30:R30)</f>
        <v>81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</row>
    <row r="31" spans="1:85" s="42" customFormat="1" ht="12.75" customHeight="1" x14ac:dyDescent="0.25">
      <c r="A31" s="47" t="s">
        <v>85</v>
      </c>
      <c r="B31" s="48" t="s">
        <v>106</v>
      </c>
      <c r="C31" s="48" t="s">
        <v>63</v>
      </c>
      <c r="D31" s="56">
        <v>1215000</v>
      </c>
      <c r="E31" s="56">
        <v>850000</v>
      </c>
      <c r="F31" s="50" t="s">
        <v>127</v>
      </c>
      <c r="G31" s="55" t="s">
        <v>141</v>
      </c>
      <c r="H31" s="50" t="s">
        <v>121</v>
      </c>
      <c r="I31" s="55" t="s">
        <v>141</v>
      </c>
      <c r="J31" s="50" t="s">
        <v>137</v>
      </c>
      <c r="K31" s="55" t="s">
        <v>141</v>
      </c>
      <c r="L31" s="51">
        <v>35</v>
      </c>
      <c r="M31" s="51">
        <v>12</v>
      </c>
      <c r="N31" s="51">
        <v>12</v>
      </c>
      <c r="O31" s="51">
        <v>4</v>
      </c>
      <c r="P31" s="51">
        <v>8</v>
      </c>
      <c r="Q31" s="51">
        <v>6</v>
      </c>
      <c r="R31" s="51">
        <v>4</v>
      </c>
      <c r="S31" s="52">
        <f>SUM(L31:R31)</f>
        <v>81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</row>
    <row r="32" spans="1:85" s="42" customFormat="1" ht="12.6" x14ac:dyDescent="0.25">
      <c r="A32" s="47" t="s">
        <v>86</v>
      </c>
      <c r="B32" s="58" t="s">
        <v>107</v>
      </c>
      <c r="C32" s="58" t="s">
        <v>64</v>
      </c>
      <c r="D32" s="56">
        <v>2344000</v>
      </c>
      <c r="E32" s="56">
        <v>900000</v>
      </c>
      <c r="F32" s="50" t="s">
        <v>128</v>
      </c>
      <c r="G32" s="55" t="s">
        <v>141</v>
      </c>
      <c r="H32" s="50" t="s">
        <v>117</v>
      </c>
      <c r="I32" s="55" t="s">
        <v>141</v>
      </c>
      <c r="J32" s="50" t="s">
        <v>138</v>
      </c>
      <c r="K32" s="55" t="s">
        <v>141</v>
      </c>
      <c r="L32" s="51">
        <v>35</v>
      </c>
      <c r="M32" s="51">
        <v>12</v>
      </c>
      <c r="N32" s="51">
        <v>12</v>
      </c>
      <c r="O32" s="51">
        <v>4</v>
      </c>
      <c r="P32" s="51">
        <v>7</v>
      </c>
      <c r="Q32" s="51">
        <v>5</v>
      </c>
      <c r="R32" s="51">
        <v>5</v>
      </c>
      <c r="S32" s="52">
        <f>SUM(L32:R32)</f>
        <v>80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</row>
    <row r="33" spans="1:85" s="42" customFormat="1" ht="12.75" customHeight="1" x14ac:dyDescent="0.25">
      <c r="A33" s="47" t="s">
        <v>87</v>
      </c>
      <c r="B33" s="48" t="s">
        <v>108</v>
      </c>
      <c r="C33" s="48" t="s">
        <v>65</v>
      </c>
      <c r="D33" s="56">
        <v>1260100</v>
      </c>
      <c r="E33" s="56">
        <v>500000</v>
      </c>
      <c r="F33" s="50" t="s">
        <v>110</v>
      </c>
      <c r="G33" s="55" t="s">
        <v>141</v>
      </c>
      <c r="H33" s="50" t="s">
        <v>143</v>
      </c>
      <c r="I33" s="59"/>
      <c r="J33" s="50" t="s">
        <v>144</v>
      </c>
      <c r="K33" s="59" t="s">
        <v>143</v>
      </c>
      <c r="L33" s="51">
        <v>35</v>
      </c>
      <c r="M33" s="51">
        <v>12</v>
      </c>
      <c r="N33" s="51">
        <v>12</v>
      </c>
      <c r="O33" s="51">
        <v>5</v>
      </c>
      <c r="P33" s="51">
        <v>7</v>
      </c>
      <c r="Q33" s="51">
        <v>7</v>
      </c>
      <c r="R33" s="51">
        <v>4</v>
      </c>
      <c r="S33" s="52">
        <f>SUM(L33:R33)</f>
        <v>82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</row>
    <row r="34" spans="1:85" s="42" customFormat="1" ht="12.75" customHeight="1" x14ac:dyDescent="0.25">
      <c r="A34" s="47" t="s">
        <v>88</v>
      </c>
      <c r="B34" s="58" t="s">
        <v>105</v>
      </c>
      <c r="C34" s="48" t="s">
        <v>66</v>
      </c>
      <c r="D34" s="56">
        <v>1388500</v>
      </c>
      <c r="E34" s="56">
        <v>790000</v>
      </c>
      <c r="F34" s="50" t="s">
        <v>129</v>
      </c>
      <c r="G34" s="55" t="s">
        <v>141</v>
      </c>
      <c r="H34" s="50" t="s">
        <v>119</v>
      </c>
      <c r="I34" s="55" t="s">
        <v>141</v>
      </c>
      <c r="J34" s="50" t="s">
        <v>139</v>
      </c>
      <c r="K34" s="55" t="s">
        <v>141</v>
      </c>
      <c r="L34" s="51">
        <v>35</v>
      </c>
      <c r="M34" s="51">
        <v>12</v>
      </c>
      <c r="N34" s="51">
        <v>12</v>
      </c>
      <c r="O34" s="51">
        <v>5</v>
      </c>
      <c r="P34" s="51">
        <v>6</v>
      </c>
      <c r="Q34" s="51">
        <v>8</v>
      </c>
      <c r="R34" s="51">
        <v>5</v>
      </c>
      <c r="S34" s="52">
        <f>SUM(L34:R34)</f>
        <v>83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</row>
    <row r="35" spans="1:85" s="42" customFormat="1" ht="12.75" customHeight="1" x14ac:dyDescent="0.25">
      <c r="A35" s="47" t="s">
        <v>89</v>
      </c>
      <c r="B35" s="48" t="s">
        <v>109</v>
      </c>
      <c r="C35" s="48" t="s">
        <v>67</v>
      </c>
      <c r="D35" s="56">
        <v>1670000</v>
      </c>
      <c r="E35" s="56">
        <v>800000</v>
      </c>
      <c r="F35" s="50" t="s">
        <v>130</v>
      </c>
      <c r="G35" s="60" t="s">
        <v>141</v>
      </c>
      <c r="H35" s="50" t="s">
        <v>118</v>
      </c>
      <c r="I35" s="55" t="s">
        <v>141</v>
      </c>
      <c r="J35" s="50" t="s">
        <v>140</v>
      </c>
      <c r="K35" s="55" t="s">
        <v>141</v>
      </c>
      <c r="L35" s="51">
        <v>35</v>
      </c>
      <c r="M35" s="51">
        <v>11</v>
      </c>
      <c r="N35" s="51">
        <v>14</v>
      </c>
      <c r="O35" s="51">
        <v>5</v>
      </c>
      <c r="P35" s="51">
        <v>8</v>
      </c>
      <c r="Q35" s="51">
        <v>8</v>
      </c>
      <c r="R35" s="51">
        <v>4</v>
      </c>
      <c r="S35" s="52">
        <f>SUM(L35:R35)</f>
        <v>85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</row>
    <row r="36" spans="1:85" ht="12" x14ac:dyDescent="0.3">
      <c r="D36" s="45">
        <f>SUM(E14:E35)</f>
        <v>18750000</v>
      </c>
      <c r="E36" s="45">
        <f>SUM(D14:D35)</f>
        <v>33696765</v>
      </c>
      <c r="F36" s="43"/>
    </row>
    <row r="37" spans="1:85" ht="12" x14ac:dyDescent="0.3">
      <c r="E37" s="43"/>
      <c r="F37" s="43"/>
      <c r="G37" s="43"/>
      <c r="H37" s="43"/>
    </row>
    <row r="38" spans="1:85" ht="12" x14ac:dyDescent="0.3"/>
    <row r="39" spans="1:85" ht="12" x14ac:dyDescent="0.3"/>
    <row r="40" spans="1:85" ht="12" x14ac:dyDescent="0.3"/>
    <row r="41" spans="1:85" ht="12" x14ac:dyDescent="0.3"/>
    <row r="42" spans="1:85" ht="12" x14ac:dyDescent="0.3"/>
    <row r="43" spans="1:85" ht="12" x14ac:dyDescent="0.3"/>
    <row r="44" spans="1:85" ht="12" x14ac:dyDescent="0.3"/>
    <row r="45" spans="1:85" ht="12" x14ac:dyDescent="0.3"/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  <row r="54" ht="12" x14ac:dyDescent="0.3"/>
    <row r="55" ht="12" x14ac:dyDescent="0.3"/>
    <row r="56" ht="12" x14ac:dyDescent="0.3"/>
    <row r="57" ht="12" x14ac:dyDescent="0.3"/>
    <row r="58" ht="12" x14ac:dyDescent="0.3"/>
    <row r="59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35" xr:uid="{8366D2D3-E8A8-49CC-9211-52E06537EC19}">
      <formula1>40</formula1>
    </dataValidation>
    <dataValidation type="decimal" operator="lessThanOrEqual" allowBlank="1" showInputMessage="1" showErrorMessage="1" error="max. 15" sqref="M14:N35" xr:uid="{82C449F5-5212-4F5C-96E3-FCDE00B7BCBE}">
      <formula1>15</formula1>
    </dataValidation>
    <dataValidation type="decimal" operator="lessThanOrEqual" allowBlank="1" showInputMessage="1" showErrorMessage="1" error="max. 10" sqref="P14:Q35" xr:uid="{3A766DC7-1108-4C3B-8BFE-EB5ADC2144C7}">
      <formula1>10</formula1>
    </dataValidation>
    <dataValidation type="decimal" operator="lessThanOrEqual" allowBlank="1" showInputMessage="1" showErrorMessage="1" error="max. 5" sqref="O14:O35 R14:R35" xr:uid="{615BE98D-9B50-46D6-B159-1BD743F867A3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00AC-A899-4AA2-B01B-7381977E3A00}">
  <dimension ref="A1:CG59"/>
  <sheetViews>
    <sheetView zoomScale="80" zoomScaleNormal="80" workbookViewId="0"/>
  </sheetViews>
  <sheetFormatPr defaultColWidth="9.109375" defaultRowHeight="14.4" x14ac:dyDescent="0.3"/>
  <cols>
    <col min="1" max="1" width="11.6640625" style="38" customWidth="1"/>
    <col min="2" max="2" width="30" style="38" bestFit="1" customWidth="1"/>
    <col min="3" max="3" width="39.2187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5" ht="38.25" customHeight="1" x14ac:dyDescent="0.3">
      <c r="A1" s="37" t="s">
        <v>36</v>
      </c>
    </row>
    <row r="2" spans="1:85" ht="12.6" x14ac:dyDescent="0.3">
      <c r="A2" s="40" t="s">
        <v>43</v>
      </c>
      <c r="D2" s="40" t="s">
        <v>25</v>
      </c>
    </row>
    <row r="3" spans="1:85" ht="12.6" x14ac:dyDescent="0.3">
      <c r="A3" s="40" t="s">
        <v>42</v>
      </c>
      <c r="D3" s="29" t="s">
        <v>37</v>
      </c>
      <c r="E3" s="29"/>
      <c r="F3" s="29"/>
      <c r="G3" s="29"/>
      <c r="H3" s="29"/>
      <c r="I3" s="29"/>
      <c r="J3" s="29"/>
      <c r="K3" s="29"/>
    </row>
    <row r="4" spans="1:85" ht="27" customHeight="1" x14ac:dyDescent="0.3">
      <c r="A4" s="34" t="s">
        <v>44</v>
      </c>
      <c r="B4" s="34"/>
      <c r="C4" s="34"/>
      <c r="D4" s="29" t="s">
        <v>38</v>
      </c>
      <c r="E4" s="29"/>
      <c r="F4" s="29"/>
      <c r="G4" s="29"/>
      <c r="H4" s="29"/>
      <c r="I4" s="29"/>
      <c r="J4" s="29"/>
      <c r="K4" s="29"/>
      <c r="N4" s="44"/>
      <c r="O4" s="44"/>
    </row>
    <row r="5" spans="1:85" ht="25.2" customHeight="1" x14ac:dyDescent="0.3">
      <c r="A5" s="35" t="s">
        <v>45</v>
      </c>
      <c r="B5" s="35"/>
      <c r="C5" s="35"/>
      <c r="D5" s="29" t="s">
        <v>39</v>
      </c>
      <c r="E5" s="29"/>
      <c r="F5" s="29"/>
      <c r="G5" s="29"/>
      <c r="H5" s="29"/>
      <c r="I5" s="29"/>
      <c r="J5" s="29"/>
      <c r="K5" s="29"/>
    </row>
    <row r="6" spans="1:85" ht="12.6" x14ac:dyDescent="0.3">
      <c r="A6" s="40"/>
      <c r="D6" s="29" t="s">
        <v>41</v>
      </c>
      <c r="E6" s="29"/>
      <c r="F6" s="29"/>
      <c r="G6" s="29"/>
      <c r="H6" s="29"/>
      <c r="I6" s="29"/>
      <c r="J6" s="29"/>
      <c r="K6" s="29"/>
    </row>
    <row r="7" spans="1:85" ht="12" x14ac:dyDescent="0.3">
      <c r="G7" s="38"/>
      <c r="H7" s="38"/>
    </row>
    <row r="8" spans="1:85" ht="12.6" x14ac:dyDescent="0.3">
      <c r="A8" s="40" t="s">
        <v>24</v>
      </c>
      <c r="D8" s="40" t="s">
        <v>26</v>
      </c>
    </row>
    <row r="9" spans="1:85" ht="38.4" customHeight="1" x14ac:dyDescent="0.3">
      <c r="D9" s="29" t="s">
        <v>40</v>
      </c>
      <c r="E9" s="29"/>
      <c r="F9" s="29"/>
      <c r="G9" s="29"/>
      <c r="H9" s="29"/>
      <c r="I9" s="29"/>
      <c r="J9" s="29"/>
      <c r="K9" s="29"/>
    </row>
    <row r="10" spans="1:85" ht="12.6" x14ac:dyDescent="0.3">
      <c r="A10" s="40"/>
    </row>
    <row r="11" spans="1:85" ht="26.4" customHeight="1" x14ac:dyDescent="0.3">
      <c r="A11" s="30" t="s">
        <v>0</v>
      </c>
      <c r="B11" s="30" t="s">
        <v>1</v>
      </c>
      <c r="C11" s="30" t="s">
        <v>19</v>
      </c>
      <c r="D11" s="30" t="s">
        <v>13</v>
      </c>
      <c r="E11" s="32" t="s">
        <v>2</v>
      </c>
      <c r="F11" s="30" t="s">
        <v>33</v>
      </c>
      <c r="G11" s="30"/>
      <c r="H11" s="30" t="s">
        <v>34</v>
      </c>
      <c r="I11" s="30"/>
      <c r="J11" s="30" t="s">
        <v>35</v>
      </c>
      <c r="K11" s="30"/>
      <c r="L11" s="30" t="s">
        <v>15</v>
      </c>
      <c r="M11" s="30" t="s">
        <v>14</v>
      </c>
      <c r="N11" s="30" t="s">
        <v>16</v>
      </c>
      <c r="O11" s="30" t="s">
        <v>30</v>
      </c>
      <c r="P11" s="30" t="s">
        <v>31</v>
      </c>
      <c r="Q11" s="30" t="s">
        <v>32</v>
      </c>
      <c r="R11" s="30" t="s">
        <v>3</v>
      </c>
      <c r="S11" s="30" t="s">
        <v>4</v>
      </c>
    </row>
    <row r="12" spans="1:85" ht="59.4" customHeight="1" x14ac:dyDescent="0.3">
      <c r="A12" s="31"/>
      <c r="B12" s="31"/>
      <c r="C12" s="31"/>
      <c r="D12" s="31"/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85" ht="28.95" customHeight="1" x14ac:dyDescent="0.3">
      <c r="A13" s="31"/>
      <c r="B13" s="31"/>
      <c r="C13" s="31"/>
      <c r="D13" s="31"/>
      <c r="E13" s="33"/>
      <c r="F13" s="46" t="s">
        <v>27</v>
      </c>
      <c r="G13" s="41" t="s">
        <v>28</v>
      </c>
      <c r="H13" s="41" t="s">
        <v>27</v>
      </c>
      <c r="I13" s="41" t="s">
        <v>28</v>
      </c>
      <c r="J13" s="41" t="s">
        <v>27</v>
      </c>
      <c r="K13" s="41" t="s">
        <v>28</v>
      </c>
      <c r="L13" s="41" t="s">
        <v>29</v>
      </c>
      <c r="M13" s="41" t="s">
        <v>21</v>
      </c>
      <c r="N13" s="41" t="s">
        <v>21</v>
      </c>
      <c r="O13" s="41" t="s">
        <v>22</v>
      </c>
      <c r="P13" s="41" t="s">
        <v>23</v>
      </c>
      <c r="Q13" s="41" t="s">
        <v>23</v>
      </c>
      <c r="R13" s="41" t="s">
        <v>22</v>
      </c>
      <c r="S13" s="41"/>
    </row>
    <row r="14" spans="1:85" s="42" customFormat="1" ht="12.75" customHeight="1" x14ac:dyDescent="0.25">
      <c r="A14" s="47" t="s">
        <v>68</v>
      </c>
      <c r="B14" s="48" t="s">
        <v>90</v>
      </c>
      <c r="C14" s="48" t="s">
        <v>46</v>
      </c>
      <c r="D14" s="49">
        <v>1305500</v>
      </c>
      <c r="E14" s="49">
        <v>850000</v>
      </c>
      <c r="F14" s="50" t="s">
        <v>110</v>
      </c>
      <c r="G14" s="55" t="s">
        <v>141</v>
      </c>
      <c r="H14" s="50" t="s">
        <v>130</v>
      </c>
      <c r="I14" s="55" t="s">
        <v>142</v>
      </c>
      <c r="J14" s="50" t="s">
        <v>131</v>
      </c>
      <c r="K14" s="55" t="s">
        <v>141</v>
      </c>
      <c r="L14" s="51">
        <v>25</v>
      </c>
      <c r="M14" s="51">
        <v>10</v>
      </c>
      <c r="N14" s="51">
        <v>10</v>
      </c>
      <c r="O14" s="51">
        <v>5</v>
      </c>
      <c r="P14" s="51">
        <v>8</v>
      </c>
      <c r="Q14" s="51">
        <v>7</v>
      </c>
      <c r="R14" s="51">
        <v>5</v>
      </c>
      <c r="S14" s="52">
        <f>SUM(L14:R14)</f>
        <v>70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</row>
    <row r="15" spans="1:85" s="42" customFormat="1" ht="12.75" customHeight="1" x14ac:dyDescent="0.25">
      <c r="A15" s="47" t="s">
        <v>69</v>
      </c>
      <c r="B15" s="48" t="s">
        <v>91</v>
      </c>
      <c r="C15" s="48" t="s">
        <v>47</v>
      </c>
      <c r="D15" s="56">
        <v>1238500</v>
      </c>
      <c r="E15" s="56">
        <v>800000</v>
      </c>
      <c r="F15" s="50" t="s">
        <v>111</v>
      </c>
      <c r="G15" s="55" t="s">
        <v>141</v>
      </c>
      <c r="H15" s="50" t="s">
        <v>143</v>
      </c>
      <c r="I15" s="55"/>
      <c r="J15" s="50" t="s">
        <v>132</v>
      </c>
      <c r="K15" s="55" t="s">
        <v>141</v>
      </c>
      <c r="L15" s="51">
        <v>28</v>
      </c>
      <c r="M15" s="51">
        <v>10</v>
      </c>
      <c r="N15" s="51">
        <v>10</v>
      </c>
      <c r="O15" s="51">
        <v>5</v>
      </c>
      <c r="P15" s="51">
        <v>8</v>
      </c>
      <c r="Q15" s="51">
        <v>8</v>
      </c>
      <c r="R15" s="51">
        <v>2</v>
      </c>
      <c r="S15" s="52">
        <f>SUM(L15:R15)</f>
        <v>71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</row>
    <row r="16" spans="1:85" s="42" customFormat="1" ht="12.75" customHeight="1" x14ac:dyDescent="0.25">
      <c r="A16" s="47" t="s">
        <v>70</v>
      </c>
      <c r="B16" s="48" t="s">
        <v>90</v>
      </c>
      <c r="C16" s="48" t="s">
        <v>48</v>
      </c>
      <c r="D16" s="56">
        <v>1180501</v>
      </c>
      <c r="E16" s="56">
        <v>850000</v>
      </c>
      <c r="F16" s="50" t="s">
        <v>112</v>
      </c>
      <c r="G16" s="55" t="s">
        <v>141</v>
      </c>
      <c r="H16" s="50" t="s">
        <v>125</v>
      </c>
      <c r="I16" s="55" t="s">
        <v>141</v>
      </c>
      <c r="J16" s="57" t="s">
        <v>133</v>
      </c>
      <c r="K16" s="55" t="s">
        <v>141</v>
      </c>
      <c r="L16" s="51">
        <v>22</v>
      </c>
      <c r="M16" s="51">
        <v>11</v>
      </c>
      <c r="N16" s="51">
        <v>10</v>
      </c>
      <c r="O16" s="51">
        <v>5</v>
      </c>
      <c r="P16" s="51">
        <v>8</v>
      </c>
      <c r="Q16" s="51">
        <v>7</v>
      </c>
      <c r="R16" s="51">
        <v>5</v>
      </c>
      <c r="S16" s="52">
        <f>SUM(L16:R16)</f>
        <v>68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</row>
    <row r="17" spans="1:85" s="42" customFormat="1" ht="12.75" customHeight="1" x14ac:dyDescent="0.25">
      <c r="A17" s="47" t="s">
        <v>71</v>
      </c>
      <c r="B17" s="48" t="s">
        <v>92</v>
      </c>
      <c r="C17" s="48" t="s">
        <v>49</v>
      </c>
      <c r="D17" s="56">
        <v>1330000</v>
      </c>
      <c r="E17" s="56">
        <v>700000</v>
      </c>
      <c r="F17" s="50" t="s">
        <v>113</v>
      </c>
      <c r="G17" s="55" t="s">
        <v>141</v>
      </c>
      <c r="H17" s="50" t="s">
        <v>122</v>
      </c>
      <c r="I17" s="55" t="s">
        <v>141</v>
      </c>
      <c r="J17" s="50" t="s">
        <v>134</v>
      </c>
      <c r="K17" s="55" t="s">
        <v>141</v>
      </c>
      <c r="L17" s="51">
        <v>35</v>
      </c>
      <c r="M17" s="51">
        <v>12</v>
      </c>
      <c r="N17" s="51">
        <v>12</v>
      </c>
      <c r="O17" s="51">
        <v>5</v>
      </c>
      <c r="P17" s="51">
        <v>8</v>
      </c>
      <c r="Q17" s="51">
        <v>8</v>
      </c>
      <c r="R17" s="51">
        <v>4</v>
      </c>
      <c r="S17" s="52">
        <f>SUM(L17:R17)</f>
        <v>84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</row>
    <row r="18" spans="1:85" s="42" customFormat="1" ht="12.75" customHeight="1" x14ac:dyDescent="0.25">
      <c r="A18" s="47" t="s">
        <v>72</v>
      </c>
      <c r="B18" s="48" t="s">
        <v>93</v>
      </c>
      <c r="C18" s="48" t="s">
        <v>50</v>
      </c>
      <c r="D18" s="56">
        <v>1370000</v>
      </c>
      <c r="E18" s="56">
        <v>500000</v>
      </c>
      <c r="F18" s="50" t="s">
        <v>114</v>
      </c>
      <c r="G18" s="55" t="s">
        <v>141</v>
      </c>
      <c r="H18" s="50" t="s">
        <v>113</v>
      </c>
      <c r="I18" s="55" t="s">
        <v>141</v>
      </c>
      <c r="J18" s="50" t="s">
        <v>135</v>
      </c>
      <c r="K18" s="55" t="s">
        <v>141</v>
      </c>
      <c r="L18" s="51">
        <v>20</v>
      </c>
      <c r="M18" s="51">
        <v>10</v>
      </c>
      <c r="N18" s="51">
        <v>9</v>
      </c>
      <c r="O18" s="51">
        <v>5</v>
      </c>
      <c r="P18" s="51">
        <v>8</v>
      </c>
      <c r="Q18" s="51">
        <v>7</v>
      </c>
      <c r="R18" s="51">
        <v>3</v>
      </c>
      <c r="S18" s="52">
        <f>SUM(L18:R18)</f>
        <v>62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</row>
    <row r="19" spans="1:85" s="42" customFormat="1" ht="12.6" x14ac:dyDescent="0.25">
      <c r="A19" s="47" t="s">
        <v>73</v>
      </c>
      <c r="B19" s="58" t="s">
        <v>94</v>
      </c>
      <c r="C19" s="48" t="s">
        <v>51</v>
      </c>
      <c r="D19" s="56">
        <v>1141810</v>
      </c>
      <c r="E19" s="56">
        <v>900000</v>
      </c>
      <c r="F19" s="50" t="s">
        <v>115</v>
      </c>
      <c r="G19" s="55" t="s">
        <v>142</v>
      </c>
      <c r="H19" s="50" t="s">
        <v>125</v>
      </c>
      <c r="I19" s="55" t="s">
        <v>142</v>
      </c>
      <c r="J19" s="50" t="s">
        <v>136</v>
      </c>
      <c r="K19" s="55" t="s">
        <v>142</v>
      </c>
      <c r="L19" s="51">
        <v>15</v>
      </c>
      <c r="M19" s="51">
        <v>10</v>
      </c>
      <c r="N19" s="51">
        <v>7</v>
      </c>
      <c r="O19" s="51">
        <v>5</v>
      </c>
      <c r="P19" s="51">
        <v>7</v>
      </c>
      <c r="Q19" s="51">
        <v>6</v>
      </c>
      <c r="R19" s="51">
        <v>3</v>
      </c>
      <c r="S19" s="52">
        <f>SUM(L19:R19)</f>
        <v>53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</row>
    <row r="20" spans="1:85" s="42" customFormat="1" ht="12.75" customHeight="1" x14ac:dyDescent="0.25">
      <c r="A20" s="47" t="s">
        <v>74</v>
      </c>
      <c r="B20" s="58" t="s">
        <v>95</v>
      </c>
      <c r="C20" s="48" t="s">
        <v>52</v>
      </c>
      <c r="D20" s="56">
        <v>1250000</v>
      </c>
      <c r="E20" s="56">
        <v>900000</v>
      </c>
      <c r="F20" s="50" t="s">
        <v>116</v>
      </c>
      <c r="G20" s="55" t="s">
        <v>141</v>
      </c>
      <c r="H20" s="50" t="s">
        <v>110</v>
      </c>
      <c r="I20" s="55" t="s">
        <v>142</v>
      </c>
      <c r="J20" s="50" t="s">
        <v>137</v>
      </c>
      <c r="K20" s="55" t="s">
        <v>141</v>
      </c>
      <c r="L20" s="51">
        <v>15</v>
      </c>
      <c r="M20" s="51">
        <v>11</v>
      </c>
      <c r="N20" s="51">
        <v>7</v>
      </c>
      <c r="O20" s="51">
        <v>4</v>
      </c>
      <c r="P20" s="51">
        <v>7</v>
      </c>
      <c r="Q20" s="51">
        <v>5</v>
      </c>
      <c r="R20" s="51">
        <v>4</v>
      </c>
      <c r="S20" s="52">
        <f>SUM(L20:R20)</f>
        <v>53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</row>
    <row r="21" spans="1:85" s="42" customFormat="1" ht="12.75" customHeight="1" x14ac:dyDescent="0.25">
      <c r="A21" s="47" t="s">
        <v>75</v>
      </c>
      <c r="B21" s="58" t="s">
        <v>96</v>
      </c>
      <c r="C21" s="48" t="s">
        <v>53</v>
      </c>
      <c r="D21" s="56">
        <v>1604000</v>
      </c>
      <c r="E21" s="56">
        <v>1000000</v>
      </c>
      <c r="F21" s="50" t="s">
        <v>117</v>
      </c>
      <c r="G21" s="55" t="s">
        <v>141</v>
      </c>
      <c r="H21" s="50" t="s">
        <v>112</v>
      </c>
      <c r="I21" s="55" t="s">
        <v>141</v>
      </c>
      <c r="J21" s="50" t="s">
        <v>138</v>
      </c>
      <c r="K21" s="55" t="s">
        <v>141</v>
      </c>
      <c r="L21" s="51">
        <v>34</v>
      </c>
      <c r="M21" s="51">
        <v>14</v>
      </c>
      <c r="N21" s="51">
        <v>13</v>
      </c>
      <c r="O21" s="51">
        <v>3</v>
      </c>
      <c r="P21" s="51">
        <v>7</v>
      </c>
      <c r="Q21" s="51">
        <v>6</v>
      </c>
      <c r="R21" s="51">
        <v>5</v>
      </c>
      <c r="S21" s="52">
        <f>SUM(L21:R21)</f>
        <v>82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</row>
    <row r="22" spans="1:85" s="42" customFormat="1" ht="13.5" customHeight="1" x14ac:dyDescent="0.25">
      <c r="A22" s="47" t="s">
        <v>76</v>
      </c>
      <c r="B22" s="58" t="s">
        <v>97</v>
      </c>
      <c r="C22" s="48" t="s">
        <v>54</v>
      </c>
      <c r="D22" s="56">
        <v>1495000</v>
      </c>
      <c r="E22" s="56">
        <v>850000</v>
      </c>
      <c r="F22" s="50" t="s">
        <v>118</v>
      </c>
      <c r="G22" s="55" t="s">
        <v>141</v>
      </c>
      <c r="H22" s="50" t="s">
        <v>114</v>
      </c>
      <c r="I22" s="55" t="s">
        <v>141</v>
      </c>
      <c r="J22" s="50" t="s">
        <v>144</v>
      </c>
      <c r="K22" s="59" t="s">
        <v>143</v>
      </c>
      <c r="L22" s="51">
        <v>28</v>
      </c>
      <c r="M22" s="51">
        <v>12</v>
      </c>
      <c r="N22" s="51">
        <v>10</v>
      </c>
      <c r="O22" s="51">
        <v>5</v>
      </c>
      <c r="P22" s="51">
        <v>8</v>
      </c>
      <c r="Q22" s="51">
        <v>7</v>
      </c>
      <c r="R22" s="51">
        <v>5</v>
      </c>
      <c r="S22" s="52">
        <f>SUM(L22:R22)</f>
        <v>75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</row>
    <row r="23" spans="1:85" s="42" customFormat="1" ht="12.75" customHeight="1" x14ac:dyDescent="0.25">
      <c r="A23" s="47" t="s">
        <v>77</v>
      </c>
      <c r="B23" s="48" t="s">
        <v>98</v>
      </c>
      <c r="C23" s="48" t="s">
        <v>55</v>
      </c>
      <c r="D23" s="49">
        <v>3884804</v>
      </c>
      <c r="E23" s="49">
        <v>1800000</v>
      </c>
      <c r="F23" s="50" t="s">
        <v>119</v>
      </c>
      <c r="G23" s="55" t="s">
        <v>141</v>
      </c>
      <c r="H23" s="50" t="s">
        <v>116</v>
      </c>
      <c r="I23" s="55" t="s">
        <v>141</v>
      </c>
      <c r="J23" s="50" t="s">
        <v>139</v>
      </c>
      <c r="K23" s="55" t="s">
        <v>141</v>
      </c>
      <c r="L23" s="51">
        <v>33</v>
      </c>
      <c r="M23" s="51">
        <v>13</v>
      </c>
      <c r="N23" s="51">
        <v>12</v>
      </c>
      <c r="O23" s="51">
        <v>5</v>
      </c>
      <c r="P23" s="51">
        <v>6</v>
      </c>
      <c r="Q23" s="51">
        <v>7</v>
      </c>
      <c r="R23" s="51">
        <v>5</v>
      </c>
      <c r="S23" s="52">
        <f>SUM(L23:R23)</f>
        <v>81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</row>
    <row r="24" spans="1:85" s="42" customFormat="1" ht="12.75" customHeight="1" x14ac:dyDescent="0.25">
      <c r="A24" s="47" t="s">
        <v>78</v>
      </c>
      <c r="B24" s="48" t="s">
        <v>99</v>
      </c>
      <c r="C24" s="48" t="s">
        <v>56</v>
      </c>
      <c r="D24" s="56">
        <v>1258000</v>
      </c>
      <c r="E24" s="56">
        <v>850000</v>
      </c>
      <c r="F24" s="50" t="s">
        <v>120</v>
      </c>
      <c r="G24" s="55" t="s">
        <v>141</v>
      </c>
      <c r="H24" s="50" t="s">
        <v>123</v>
      </c>
      <c r="I24" s="55" t="s">
        <v>141</v>
      </c>
      <c r="J24" s="50" t="s">
        <v>140</v>
      </c>
      <c r="K24" s="55" t="s">
        <v>141</v>
      </c>
      <c r="L24" s="51">
        <v>36</v>
      </c>
      <c r="M24" s="51">
        <v>11</v>
      </c>
      <c r="N24" s="51">
        <v>13</v>
      </c>
      <c r="O24" s="51">
        <v>5</v>
      </c>
      <c r="P24" s="51">
        <v>8</v>
      </c>
      <c r="Q24" s="51">
        <v>9</v>
      </c>
      <c r="R24" s="51">
        <v>2</v>
      </c>
      <c r="S24" s="52">
        <f>SUM(L24:R24)</f>
        <v>84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</row>
    <row r="25" spans="1:85" s="42" customFormat="1" ht="12.75" customHeight="1" x14ac:dyDescent="0.25">
      <c r="A25" s="47" t="s">
        <v>79</v>
      </c>
      <c r="B25" s="48" t="s">
        <v>100</v>
      </c>
      <c r="C25" s="48" t="s">
        <v>57</v>
      </c>
      <c r="D25" s="56">
        <v>1970000</v>
      </c>
      <c r="E25" s="56">
        <v>800000</v>
      </c>
      <c r="F25" s="50" t="s">
        <v>121</v>
      </c>
      <c r="G25" s="55" t="s">
        <v>142</v>
      </c>
      <c r="H25" s="50" t="s">
        <v>122</v>
      </c>
      <c r="I25" s="55" t="s">
        <v>141</v>
      </c>
      <c r="J25" s="50" t="s">
        <v>131</v>
      </c>
      <c r="K25" s="55" t="s">
        <v>141</v>
      </c>
      <c r="L25" s="51">
        <v>22</v>
      </c>
      <c r="M25" s="51">
        <v>11</v>
      </c>
      <c r="N25" s="51">
        <v>11</v>
      </c>
      <c r="O25" s="51">
        <v>5</v>
      </c>
      <c r="P25" s="51">
        <v>8</v>
      </c>
      <c r="Q25" s="51">
        <v>7</v>
      </c>
      <c r="R25" s="51">
        <v>4</v>
      </c>
      <c r="S25" s="52">
        <f>SUM(L25:R25)</f>
        <v>68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</row>
    <row r="26" spans="1:85" s="42" customFormat="1" ht="12.75" customHeight="1" x14ac:dyDescent="0.25">
      <c r="A26" s="47" t="s">
        <v>80</v>
      </c>
      <c r="B26" s="48" t="s">
        <v>101</v>
      </c>
      <c r="C26" s="48" t="s">
        <v>58</v>
      </c>
      <c r="D26" s="56">
        <v>1414050</v>
      </c>
      <c r="E26" s="56">
        <v>705000</v>
      </c>
      <c r="F26" s="50" t="s">
        <v>122</v>
      </c>
      <c r="G26" s="55" t="s">
        <v>141</v>
      </c>
      <c r="H26" s="50" t="s">
        <v>126</v>
      </c>
      <c r="I26" s="55" t="s">
        <v>142</v>
      </c>
      <c r="J26" s="50" t="s">
        <v>132</v>
      </c>
      <c r="K26" s="55" t="s">
        <v>141</v>
      </c>
      <c r="L26" s="51">
        <v>28</v>
      </c>
      <c r="M26" s="51">
        <v>11</v>
      </c>
      <c r="N26" s="51">
        <v>11</v>
      </c>
      <c r="O26" s="51">
        <v>5</v>
      </c>
      <c r="P26" s="51">
        <v>8</v>
      </c>
      <c r="Q26" s="51">
        <v>8</v>
      </c>
      <c r="R26" s="51">
        <v>3</v>
      </c>
      <c r="S26" s="52">
        <f>SUM(L26:R26)</f>
        <v>74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</row>
    <row r="27" spans="1:85" s="42" customFormat="1" ht="12.6" x14ac:dyDescent="0.25">
      <c r="A27" s="47" t="s">
        <v>81</v>
      </c>
      <c r="B27" s="48" t="s">
        <v>102</v>
      </c>
      <c r="C27" s="48" t="s">
        <v>59</v>
      </c>
      <c r="D27" s="56">
        <v>1560000</v>
      </c>
      <c r="E27" s="56">
        <v>800000</v>
      </c>
      <c r="F27" s="50" t="s">
        <v>123</v>
      </c>
      <c r="G27" s="55" t="s">
        <v>142</v>
      </c>
      <c r="H27" s="50" t="s">
        <v>129</v>
      </c>
      <c r="I27" s="55" t="s">
        <v>142</v>
      </c>
      <c r="J27" s="57" t="s">
        <v>133</v>
      </c>
      <c r="K27" s="55" t="s">
        <v>141</v>
      </c>
      <c r="L27" s="51">
        <v>20</v>
      </c>
      <c r="M27" s="51">
        <v>10</v>
      </c>
      <c r="N27" s="51">
        <v>9</v>
      </c>
      <c r="O27" s="51">
        <v>5</v>
      </c>
      <c r="P27" s="51">
        <v>8</v>
      </c>
      <c r="Q27" s="51">
        <v>5</v>
      </c>
      <c r="R27" s="51">
        <v>3</v>
      </c>
      <c r="S27" s="52">
        <f>SUM(L27:R27)</f>
        <v>60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</row>
    <row r="28" spans="1:85" s="42" customFormat="1" ht="12.75" customHeight="1" x14ac:dyDescent="0.25">
      <c r="A28" s="47" t="s">
        <v>82</v>
      </c>
      <c r="B28" s="48" t="s">
        <v>103</v>
      </c>
      <c r="C28" s="48" t="s">
        <v>60</v>
      </c>
      <c r="D28" s="56">
        <v>1532000</v>
      </c>
      <c r="E28" s="56">
        <v>950000</v>
      </c>
      <c r="F28" s="50" t="s">
        <v>124</v>
      </c>
      <c r="G28" s="55" t="s">
        <v>141</v>
      </c>
      <c r="H28" s="50" t="s">
        <v>128</v>
      </c>
      <c r="I28" s="55" t="s">
        <v>141</v>
      </c>
      <c r="J28" s="50" t="s">
        <v>134</v>
      </c>
      <c r="K28" s="55" t="s">
        <v>141</v>
      </c>
      <c r="L28" s="51">
        <v>38</v>
      </c>
      <c r="M28" s="51">
        <v>10</v>
      </c>
      <c r="N28" s="51">
        <v>13</v>
      </c>
      <c r="O28" s="51">
        <v>5</v>
      </c>
      <c r="P28" s="51">
        <v>8</v>
      </c>
      <c r="Q28" s="51">
        <v>9</v>
      </c>
      <c r="R28" s="51">
        <v>4</v>
      </c>
      <c r="S28" s="52">
        <f>SUM(L28:R28)</f>
        <v>87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</row>
    <row r="29" spans="1:85" s="42" customFormat="1" ht="12.75" customHeight="1" x14ac:dyDescent="0.25">
      <c r="A29" s="47" t="s">
        <v>83</v>
      </c>
      <c r="B29" s="58" t="s">
        <v>104</v>
      </c>
      <c r="C29" s="48" t="s">
        <v>61</v>
      </c>
      <c r="D29" s="56">
        <v>865000</v>
      </c>
      <c r="E29" s="56">
        <v>725000</v>
      </c>
      <c r="F29" s="50" t="s">
        <v>125</v>
      </c>
      <c r="G29" s="55" t="s">
        <v>142</v>
      </c>
      <c r="H29" s="50" t="s">
        <v>127</v>
      </c>
      <c r="I29" s="55" t="s">
        <v>141</v>
      </c>
      <c r="J29" s="50" t="s">
        <v>135</v>
      </c>
      <c r="K29" s="55" t="s">
        <v>141</v>
      </c>
      <c r="L29" s="51">
        <v>18</v>
      </c>
      <c r="M29" s="51">
        <v>10</v>
      </c>
      <c r="N29" s="51">
        <v>9</v>
      </c>
      <c r="O29" s="51">
        <v>4</v>
      </c>
      <c r="P29" s="51">
        <v>8</v>
      </c>
      <c r="Q29" s="51">
        <v>7</v>
      </c>
      <c r="R29" s="51">
        <v>3</v>
      </c>
      <c r="S29" s="52">
        <f>SUM(L29:R29)</f>
        <v>59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</row>
    <row r="30" spans="1:85" s="42" customFormat="1" ht="12.75" customHeight="1" x14ac:dyDescent="0.25">
      <c r="A30" s="47" t="s">
        <v>84</v>
      </c>
      <c r="B30" s="58" t="s">
        <v>105</v>
      </c>
      <c r="C30" s="48" t="s">
        <v>62</v>
      </c>
      <c r="D30" s="56">
        <v>1420000</v>
      </c>
      <c r="E30" s="56">
        <v>930000</v>
      </c>
      <c r="F30" s="50" t="s">
        <v>126</v>
      </c>
      <c r="G30" s="55" t="s">
        <v>142</v>
      </c>
      <c r="H30" s="50" t="s">
        <v>124</v>
      </c>
      <c r="I30" s="55" t="s">
        <v>141</v>
      </c>
      <c r="J30" s="50" t="s">
        <v>136</v>
      </c>
      <c r="K30" s="55" t="s">
        <v>142</v>
      </c>
      <c r="L30" s="51">
        <v>32</v>
      </c>
      <c r="M30" s="51">
        <v>12</v>
      </c>
      <c r="N30" s="51">
        <v>11</v>
      </c>
      <c r="O30" s="51">
        <v>5</v>
      </c>
      <c r="P30" s="51">
        <v>8</v>
      </c>
      <c r="Q30" s="51">
        <v>9</v>
      </c>
      <c r="R30" s="51">
        <v>5</v>
      </c>
      <c r="S30" s="52">
        <f>SUM(L30:R30)</f>
        <v>82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</row>
    <row r="31" spans="1:85" s="42" customFormat="1" ht="12.75" customHeight="1" x14ac:dyDescent="0.25">
      <c r="A31" s="47" t="s">
        <v>85</v>
      </c>
      <c r="B31" s="48" t="s">
        <v>106</v>
      </c>
      <c r="C31" s="48" t="s">
        <v>63</v>
      </c>
      <c r="D31" s="56">
        <v>1215000</v>
      </c>
      <c r="E31" s="56">
        <v>850000</v>
      </c>
      <c r="F31" s="50" t="s">
        <v>127</v>
      </c>
      <c r="G31" s="55" t="s">
        <v>141</v>
      </c>
      <c r="H31" s="50" t="s">
        <v>121</v>
      </c>
      <c r="I31" s="55" t="s">
        <v>141</v>
      </c>
      <c r="J31" s="50" t="s">
        <v>137</v>
      </c>
      <c r="K31" s="55" t="s">
        <v>141</v>
      </c>
      <c r="L31" s="51">
        <v>34</v>
      </c>
      <c r="M31" s="51">
        <v>10</v>
      </c>
      <c r="N31" s="51">
        <v>12</v>
      </c>
      <c r="O31" s="51">
        <v>5</v>
      </c>
      <c r="P31" s="51">
        <v>8</v>
      </c>
      <c r="Q31" s="51">
        <v>8</v>
      </c>
      <c r="R31" s="51">
        <v>3</v>
      </c>
      <c r="S31" s="52">
        <f>SUM(L31:R31)</f>
        <v>80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</row>
    <row r="32" spans="1:85" s="42" customFormat="1" ht="12.6" x14ac:dyDescent="0.25">
      <c r="A32" s="47" t="s">
        <v>86</v>
      </c>
      <c r="B32" s="58" t="s">
        <v>107</v>
      </c>
      <c r="C32" s="58" t="s">
        <v>64</v>
      </c>
      <c r="D32" s="56">
        <v>2344000</v>
      </c>
      <c r="E32" s="56">
        <v>900000</v>
      </c>
      <c r="F32" s="50" t="s">
        <v>128</v>
      </c>
      <c r="G32" s="55" t="s">
        <v>141</v>
      </c>
      <c r="H32" s="50" t="s">
        <v>117</v>
      </c>
      <c r="I32" s="55" t="s">
        <v>141</v>
      </c>
      <c r="J32" s="50" t="s">
        <v>138</v>
      </c>
      <c r="K32" s="55" t="s">
        <v>141</v>
      </c>
      <c r="L32" s="51">
        <v>37</v>
      </c>
      <c r="M32" s="51">
        <v>13</v>
      </c>
      <c r="N32" s="51">
        <v>13</v>
      </c>
      <c r="O32" s="51">
        <v>5</v>
      </c>
      <c r="P32" s="51">
        <v>8</v>
      </c>
      <c r="Q32" s="51">
        <v>8</v>
      </c>
      <c r="R32" s="51">
        <v>4</v>
      </c>
      <c r="S32" s="52">
        <f>SUM(L32:R32)</f>
        <v>88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</row>
    <row r="33" spans="1:85" s="42" customFormat="1" ht="12.75" customHeight="1" x14ac:dyDescent="0.25">
      <c r="A33" s="47" t="s">
        <v>87</v>
      </c>
      <c r="B33" s="48" t="s">
        <v>108</v>
      </c>
      <c r="C33" s="48" t="s">
        <v>65</v>
      </c>
      <c r="D33" s="56">
        <v>1260100</v>
      </c>
      <c r="E33" s="56">
        <v>500000</v>
      </c>
      <c r="F33" s="50" t="s">
        <v>110</v>
      </c>
      <c r="G33" s="55" t="s">
        <v>141</v>
      </c>
      <c r="H33" s="50" t="s">
        <v>143</v>
      </c>
      <c r="I33" s="59"/>
      <c r="J33" s="50" t="s">
        <v>144</v>
      </c>
      <c r="K33" s="59" t="s">
        <v>143</v>
      </c>
      <c r="L33" s="51">
        <v>15</v>
      </c>
      <c r="M33" s="51">
        <v>10</v>
      </c>
      <c r="N33" s="51">
        <v>8</v>
      </c>
      <c r="O33" s="51">
        <v>4</v>
      </c>
      <c r="P33" s="51">
        <v>6</v>
      </c>
      <c r="Q33" s="51">
        <v>3</v>
      </c>
      <c r="R33" s="51">
        <v>3</v>
      </c>
      <c r="S33" s="52">
        <f>SUM(L33:R33)</f>
        <v>49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</row>
    <row r="34" spans="1:85" s="42" customFormat="1" ht="12.75" customHeight="1" x14ac:dyDescent="0.25">
      <c r="A34" s="47" t="s">
        <v>88</v>
      </c>
      <c r="B34" s="58" t="s">
        <v>105</v>
      </c>
      <c r="C34" s="48" t="s">
        <v>66</v>
      </c>
      <c r="D34" s="56">
        <v>1388500</v>
      </c>
      <c r="E34" s="56">
        <v>790000</v>
      </c>
      <c r="F34" s="50" t="s">
        <v>129</v>
      </c>
      <c r="G34" s="55" t="s">
        <v>141</v>
      </c>
      <c r="H34" s="50" t="s">
        <v>119</v>
      </c>
      <c r="I34" s="55" t="s">
        <v>141</v>
      </c>
      <c r="J34" s="50" t="s">
        <v>139</v>
      </c>
      <c r="K34" s="55" t="s">
        <v>141</v>
      </c>
      <c r="L34" s="51">
        <v>35</v>
      </c>
      <c r="M34" s="51">
        <v>12</v>
      </c>
      <c r="N34" s="51">
        <v>13</v>
      </c>
      <c r="O34" s="51">
        <v>5</v>
      </c>
      <c r="P34" s="51">
        <v>8</v>
      </c>
      <c r="Q34" s="51">
        <v>9</v>
      </c>
      <c r="R34" s="51">
        <v>5</v>
      </c>
      <c r="S34" s="52">
        <f>SUM(L34:R34)</f>
        <v>87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</row>
    <row r="35" spans="1:85" s="42" customFormat="1" ht="12.75" customHeight="1" x14ac:dyDescent="0.25">
      <c r="A35" s="47" t="s">
        <v>89</v>
      </c>
      <c r="B35" s="48" t="s">
        <v>109</v>
      </c>
      <c r="C35" s="48" t="s">
        <v>67</v>
      </c>
      <c r="D35" s="56">
        <v>1670000</v>
      </c>
      <c r="E35" s="56">
        <v>800000</v>
      </c>
      <c r="F35" s="50" t="s">
        <v>130</v>
      </c>
      <c r="G35" s="60" t="s">
        <v>141</v>
      </c>
      <c r="H35" s="50" t="s">
        <v>118</v>
      </c>
      <c r="I35" s="55" t="s">
        <v>141</v>
      </c>
      <c r="J35" s="50" t="s">
        <v>140</v>
      </c>
      <c r="K35" s="55" t="s">
        <v>141</v>
      </c>
      <c r="L35" s="51">
        <v>30</v>
      </c>
      <c r="M35" s="51">
        <v>12</v>
      </c>
      <c r="N35" s="51">
        <v>13</v>
      </c>
      <c r="O35" s="51">
        <v>5</v>
      </c>
      <c r="P35" s="51">
        <v>8</v>
      </c>
      <c r="Q35" s="51">
        <v>9</v>
      </c>
      <c r="R35" s="51">
        <v>4</v>
      </c>
      <c r="S35" s="52">
        <f>SUM(L35:R35)</f>
        <v>81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</row>
    <row r="36" spans="1:85" ht="12" x14ac:dyDescent="0.3">
      <c r="D36" s="45">
        <f>SUM(E14:E35)</f>
        <v>18750000</v>
      </c>
      <c r="E36" s="45">
        <f>SUM(D14:D35)</f>
        <v>33696765</v>
      </c>
      <c r="F36" s="43"/>
    </row>
    <row r="37" spans="1:85" ht="12" x14ac:dyDescent="0.3">
      <c r="E37" s="43"/>
      <c r="F37" s="43"/>
      <c r="G37" s="43"/>
      <c r="H37" s="43"/>
    </row>
    <row r="38" spans="1:85" ht="12" x14ac:dyDescent="0.3"/>
    <row r="39" spans="1:85" ht="12" x14ac:dyDescent="0.3"/>
    <row r="40" spans="1:85" ht="12" x14ac:dyDescent="0.3"/>
    <row r="41" spans="1:85" ht="12" x14ac:dyDescent="0.3"/>
    <row r="42" spans="1:85" ht="12" x14ac:dyDescent="0.3"/>
    <row r="43" spans="1:85" ht="12" x14ac:dyDescent="0.3"/>
    <row r="44" spans="1:85" ht="12" x14ac:dyDescent="0.3"/>
    <row r="45" spans="1:85" ht="12" x14ac:dyDescent="0.3"/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  <row r="54" ht="12" x14ac:dyDescent="0.3"/>
    <row r="55" ht="12" x14ac:dyDescent="0.3"/>
    <row r="56" ht="12" x14ac:dyDescent="0.3"/>
    <row r="57" ht="12" x14ac:dyDescent="0.3"/>
    <row r="58" ht="12" x14ac:dyDescent="0.3"/>
    <row r="59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35" xr:uid="{0A84BCAE-2820-4FF0-9311-AB4FB6EC0F39}">
      <formula1>40</formula1>
    </dataValidation>
    <dataValidation type="decimal" operator="lessThanOrEqual" allowBlank="1" showInputMessage="1" showErrorMessage="1" error="max. 15" sqref="M14:N35" xr:uid="{3D4FD42C-B6CE-4670-830D-5D50D86C6986}">
      <formula1>15</formula1>
    </dataValidation>
    <dataValidation type="decimal" operator="lessThanOrEqual" allowBlank="1" showInputMessage="1" showErrorMessage="1" error="max. 10" sqref="P14:Q35" xr:uid="{249B144D-8BB0-43B3-B58F-DB0EDBF93E4C}">
      <formula1>10</formula1>
    </dataValidation>
    <dataValidation type="decimal" operator="lessThanOrEqual" allowBlank="1" showInputMessage="1" showErrorMessage="1" error="max. 5" sqref="O14:O35 R14:R35" xr:uid="{B6AFEE9C-4609-4043-8387-9F42379FFAC4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AE5AE-94CE-4F0B-8F58-51638434AAB1}">
  <dimension ref="A1:CG37"/>
  <sheetViews>
    <sheetView zoomScale="80" zoomScaleNormal="80" workbookViewId="0"/>
  </sheetViews>
  <sheetFormatPr defaultColWidth="9.109375" defaultRowHeight="12" x14ac:dyDescent="0.3"/>
  <cols>
    <col min="1" max="1" width="11.6640625" style="38" customWidth="1"/>
    <col min="2" max="2" width="30" style="38" bestFit="1" customWidth="1"/>
    <col min="3" max="3" width="39.2187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5" ht="38.25" customHeight="1" x14ac:dyDescent="0.3">
      <c r="A1" s="37" t="s">
        <v>36</v>
      </c>
    </row>
    <row r="2" spans="1:85" ht="12.6" x14ac:dyDescent="0.3">
      <c r="A2" s="40" t="s">
        <v>43</v>
      </c>
      <c r="D2" s="40" t="s">
        <v>25</v>
      </c>
    </row>
    <row r="3" spans="1:85" ht="12.6" customHeight="1" x14ac:dyDescent="0.3">
      <c r="A3" s="40" t="s">
        <v>42</v>
      </c>
      <c r="D3" s="62" t="s">
        <v>37</v>
      </c>
      <c r="E3" s="62"/>
      <c r="F3" s="62"/>
      <c r="G3" s="62"/>
      <c r="H3" s="62"/>
      <c r="I3" s="62"/>
      <c r="J3" s="62"/>
      <c r="K3" s="62"/>
    </row>
    <row r="4" spans="1:85" ht="27" customHeight="1" x14ac:dyDescent="0.3">
      <c r="A4" s="34" t="s">
        <v>44</v>
      </c>
      <c r="B4" s="34"/>
      <c r="C4" s="34"/>
      <c r="D4" s="62" t="s">
        <v>38</v>
      </c>
      <c r="E4" s="62"/>
      <c r="F4" s="62"/>
      <c r="G4" s="62"/>
      <c r="H4" s="62"/>
      <c r="I4" s="62"/>
      <c r="J4" s="62"/>
      <c r="K4" s="62"/>
      <c r="N4" s="44"/>
      <c r="O4" s="44"/>
    </row>
    <row r="5" spans="1:85" ht="25.2" customHeight="1" x14ac:dyDescent="0.3">
      <c r="A5" s="35" t="s">
        <v>45</v>
      </c>
      <c r="B5" s="35"/>
      <c r="C5" s="35"/>
      <c r="D5" s="62" t="s">
        <v>39</v>
      </c>
      <c r="E5" s="62"/>
      <c r="F5" s="62"/>
      <c r="G5" s="62"/>
      <c r="H5" s="62"/>
      <c r="I5" s="62"/>
      <c r="J5" s="62"/>
      <c r="K5" s="62"/>
    </row>
    <row r="6" spans="1:85" ht="12.6" customHeight="1" x14ac:dyDescent="0.3">
      <c r="A6" s="40"/>
      <c r="D6" s="62" t="s">
        <v>41</v>
      </c>
      <c r="E6" s="62"/>
      <c r="F6" s="62"/>
      <c r="G6" s="62"/>
      <c r="H6" s="62"/>
      <c r="I6" s="62"/>
      <c r="J6" s="62"/>
      <c r="K6" s="62"/>
    </row>
    <row r="7" spans="1:85" x14ac:dyDescent="0.3">
      <c r="G7" s="38"/>
      <c r="H7" s="38"/>
    </row>
    <row r="8" spans="1:85" ht="12.6" x14ac:dyDescent="0.3">
      <c r="A8" s="40" t="s">
        <v>24</v>
      </c>
      <c r="D8" s="40" t="s">
        <v>26</v>
      </c>
    </row>
    <row r="9" spans="1:85" ht="38.4" customHeight="1" x14ac:dyDescent="0.3">
      <c r="D9" s="62" t="s">
        <v>40</v>
      </c>
      <c r="E9" s="62"/>
      <c r="F9" s="62"/>
      <c r="G9" s="62"/>
      <c r="H9" s="62"/>
      <c r="I9" s="62"/>
      <c r="J9" s="62"/>
      <c r="K9" s="62"/>
    </row>
    <row r="10" spans="1:85" ht="12.6" x14ac:dyDescent="0.3">
      <c r="A10" s="40"/>
    </row>
    <row r="11" spans="1:85" ht="26.4" customHeight="1" x14ac:dyDescent="0.3">
      <c r="A11" s="41" t="s">
        <v>0</v>
      </c>
      <c r="B11" s="41" t="s">
        <v>1</v>
      </c>
      <c r="C11" s="41" t="s">
        <v>19</v>
      </c>
      <c r="D11" s="41" t="s">
        <v>13</v>
      </c>
      <c r="E11" s="46" t="s">
        <v>2</v>
      </c>
      <c r="F11" s="41" t="s">
        <v>33</v>
      </c>
      <c r="G11" s="41"/>
      <c r="H11" s="41" t="s">
        <v>34</v>
      </c>
      <c r="I11" s="41"/>
      <c r="J11" s="41" t="s">
        <v>35</v>
      </c>
      <c r="K11" s="41"/>
      <c r="L11" s="41" t="s">
        <v>15</v>
      </c>
      <c r="M11" s="41" t="s">
        <v>14</v>
      </c>
      <c r="N11" s="41" t="s">
        <v>16</v>
      </c>
      <c r="O11" s="41" t="s">
        <v>30</v>
      </c>
      <c r="P11" s="41" t="s">
        <v>31</v>
      </c>
      <c r="Q11" s="41" t="s">
        <v>32</v>
      </c>
      <c r="R11" s="41" t="s">
        <v>3</v>
      </c>
      <c r="S11" s="41" t="s">
        <v>4</v>
      </c>
    </row>
    <row r="12" spans="1:85" ht="59.4" customHeight="1" x14ac:dyDescent="0.3">
      <c r="A12" s="63"/>
      <c r="B12" s="63"/>
      <c r="C12" s="63"/>
      <c r="D12" s="63"/>
      <c r="E12" s="61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spans="1:85" ht="28.95" customHeight="1" x14ac:dyDescent="0.3">
      <c r="A13" s="63"/>
      <c r="B13" s="63"/>
      <c r="C13" s="63"/>
      <c r="D13" s="63"/>
      <c r="E13" s="61"/>
      <c r="F13" s="46" t="s">
        <v>27</v>
      </c>
      <c r="G13" s="41" t="s">
        <v>28</v>
      </c>
      <c r="H13" s="41" t="s">
        <v>27</v>
      </c>
      <c r="I13" s="41" t="s">
        <v>28</v>
      </c>
      <c r="J13" s="41" t="s">
        <v>27</v>
      </c>
      <c r="K13" s="41" t="s">
        <v>28</v>
      </c>
      <c r="L13" s="41" t="s">
        <v>29</v>
      </c>
      <c r="M13" s="41" t="s">
        <v>21</v>
      </c>
      <c r="N13" s="41" t="s">
        <v>21</v>
      </c>
      <c r="O13" s="41" t="s">
        <v>22</v>
      </c>
      <c r="P13" s="41" t="s">
        <v>23</v>
      </c>
      <c r="Q13" s="41" t="s">
        <v>23</v>
      </c>
      <c r="R13" s="41" t="s">
        <v>22</v>
      </c>
      <c r="S13" s="41"/>
    </row>
    <row r="14" spans="1:85" s="42" customFormat="1" ht="12.75" customHeight="1" x14ac:dyDescent="0.25">
      <c r="A14" s="47" t="s">
        <v>68</v>
      </c>
      <c r="B14" s="48" t="s">
        <v>90</v>
      </c>
      <c r="C14" s="48" t="s">
        <v>46</v>
      </c>
      <c r="D14" s="49">
        <v>1305500</v>
      </c>
      <c r="E14" s="49">
        <v>850000</v>
      </c>
      <c r="F14" s="50" t="s">
        <v>110</v>
      </c>
      <c r="G14" s="55" t="s">
        <v>141</v>
      </c>
      <c r="H14" s="50" t="s">
        <v>130</v>
      </c>
      <c r="I14" s="55" t="s">
        <v>142</v>
      </c>
      <c r="J14" s="50" t="s">
        <v>131</v>
      </c>
      <c r="K14" s="55" t="s">
        <v>141</v>
      </c>
      <c r="L14" s="51">
        <v>28</v>
      </c>
      <c r="M14" s="51">
        <v>10</v>
      </c>
      <c r="N14" s="51">
        <v>9</v>
      </c>
      <c r="O14" s="51">
        <v>4</v>
      </c>
      <c r="P14" s="51">
        <v>8</v>
      </c>
      <c r="Q14" s="51">
        <v>7</v>
      </c>
      <c r="R14" s="51">
        <v>5</v>
      </c>
      <c r="S14" s="52">
        <f>SUM(L14:R14)</f>
        <v>71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</row>
    <row r="15" spans="1:85" s="42" customFormat="1" ht="12.75" customHeight="1" x14ac:dyDescent="0.25">
      <c r="A15" s="47" t="s">
        <v>69</v>
      </c>
      <c r="B15" s="48" t="s">
        <v>91</v>
      </c>
      <c r="C15" s="48" t="s">
        <v>47</v>
      </c>
      <c r="D15" s="56">
        <v>1238500</v>
      </c>
      <c r="E15" s="56">
        <v>800000</v>
      </c>
      <c r="F15" s="50" t="s">
        <v>111</v>
      </c>
      <c r="G15" s="55" t="s">
        <v>141</v>
      </c>
      <c r="H15" s="50" t="s">
        <v>143</v>
      </c>
      <c r="I15" s="55"/>
      <c r="J15" s="50" t="s">
        <v>132</v>
      </c>
      <c r="K15" s="55" t="s">
        <v>141</v>
      </c>
      <c r="L15" s="51">
        <v>30</v>
      </c>
      <c r="M15" s="51">
        <v>11</v>
      </c>
      <c r="N15" s="51">
        <v>10</v>
      </c>
      <c r="O15" s="51">
        <v>5</v>
      </c>
      <c r="P15" s="51">
        <v>8</v>
      </c>
      <c r="Q15" s="51">
        <v>8</v>
      </c>
      <c r="R15" s="51">
        <v>2</v>
      </c>
      <c r="S15" s="52">
        <f>SUM(L15:R15)</f>
        <v>74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</row>
    <row r="16" spans="1:85" s="42" customFormat="1" ht="12.75" customHeight="1" x14ac:dyDescent="0.25">
      <c r="A16" s="47" t="s">
        <v>70</v>
      </c>
      <c r="B16" s="48" t="s">
        <v>90</v>
      </c>
      <c r="C16" s="48" t="s">
        <v>48</v>
      </c>
      <c r="D16" s="56">
        <v>1180501</v>
      </c>
      <c r="E16" s="56">
        <v>850000</v>
      </c>
      <c r="F16" s="50" t="s">
        <v>112</v>
      </c>
      <c r="G16" s="55" t="s">
        <v>141</v>
      </c>
      <c r="H16" s="50" t="s">
        <v>125</v>
      </c>
      <c r="I16" s="55" t="s">
        <v>141</v>
      </c>
      <c r="J16" s="57" t="s">
        <v>133</v>
      </c>
      <c r="K16" s="55" t="s">
        <v>141</v>
      </c>
      <c r="L16" s="51">
        <v>25</v>
      </c>
      <c r="M16" s="51">
        <v>11</v>
      </c>
      <c r="N16" s="51">
        <v>10</v>
      </c>
      <c r="O16" s="51">
        <v>5</v>
      </c>
      <c r="P16" s="51">
        <v>7</v>
      </c>
      <c r="Q16" s="51">
        <v>7</v>
      </c>
      <c r="R16" s="51">
        <v>4</v>
      </c>
      <c r="S16" s="52">
        <f>SUM(L16:R16)</f>
        <v>69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</row>
    <row r="17" spans="1:85" s="42" customFormat="1" ht="12.75" customHeight="1" x14ac:dyDescent="0.25">
      <c r="A17" s="47" t="s">
        <v>71</v>
      </c>
      <c r="B17" s="48" t="s">
        <v>92</v>
      </c>
      <c r="C17" s="48" t="s">
        <v>49</v>
      </c>
      <c r="D17" s="56">
        <v>1330000</v>
      </c>
      <c r="E17" s="56">
        <v>700000</v>
      </c>
      <c r="F17" s="50" t="s">
        <v>113</v>
      </c>
      <c r="G17" s="55" t="s">
        <v>141</v>
      </c>
      <c r="H17" s="50" t="s">
        <v>122</v>
      </c>
      <c r="I17" s="55" t="s">
        <v>141</v>
      </c>
      <c r="J17" s="50" t="s">
        <v>134</v>
      </c>
      <c r="K17" s="55" t="s">
        <v>141</v>
      </c>
      <c r="L17" s="51">
        <v>33</v>
      </c>
      <c r="M17" s="51">
        <v>13</v>
      </c>
      <c r="N17" s="51">
        <v>11</v>
      </c>
      <c r="O17" s="51">
        <v>5</v>
      </c>
      <c r="P17" s="51">
        <v>8</v>
      </c>
      <c r="Q17" s="51">
        <v>8</v>
      </c>
      <c r="R17" s="51">
        <v>4</v>
      </c>
      <c r="S17" s="52">
        <f>SUM(L17:R17)</f>
        <v>82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</row>
    <row r="18" spans="1:85" s="42" customFormat="1" ht="12.75" customHeight="1" x14ac:dyDescent="0.25">
      <c r="A18" s="47" t="s">
        <v>72</v>
      </c>
      <c r="B18" s="48" t="s">
        <v>93</v>
      </c>
      <c r="C18" s="48" t="s">
        <v>50</v>
      </c>
      <c r="D18" s="56">
        <v>1370000</v>
      </c>
      <c r="E18" s="56">
        <v>500000</v>
      </c>
      <c r="F18" s="50" t="s">
        <v>114</v>
      </c>
      <c r="G18" s="55" t="s">
        <v>141</v>
      </c>
      <c r="H18" s="50" t="s">
        <v>113</v>
      </c>
      <c r="I18" s="55" t="s">
        <v>141</v>
      </c>
      <c r="J18" s="50" t="s">
        <v>135</v>
      </c>
      <c r="K18" s="55" t="s">
        <v>141</v>
      </c>
      <c r="L18" s="51">
        <v>25</v>
      </c>
      <c r="M18" s="51">
        <v>11</v>
      </c>
      <c r="N18" s="51">
        <v>9</v>
      </c>
      <c r="O18" s="51">
        <v>5</v>
      </c>
      <c r="P18" s="51">
        <v>8</v>
      </c>
      <c r="Q18" s="51">
        <v>7</v>
      </c>
      <c r="R18" s="51">
        <v>3</v>
      </c>
      <c r="S18" s="52">
        <f>SUM(L18:R18)</f>
        <v>68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</row>
    <row r="19" spans="1:85" s="42" customFormat="1" ht="12.6" x14ac:dyDescent="0.25">
      <c r="A19" s="47" t="s">
        <v>73</v>
      </c>
      <c r="B19" s="58" t="s">
        <v>94</v>
      </c>
      <c r="C19" s="48" t="s">
        <v>51</v>
      </c>
      <c r="D19" s="56">
        <v>1141810</v>
      </c>
      <c r="E19" s="56">
        <v>900000</v>
      </c>
      <c r="F19" s="50" t="s">
        <v>115</v>
      </c>
      <c r="G19" s="55" t="s">
        <v>142</v>
      </c>
      <c r="H19" s="50" t="s">
        <v>125</v>
      </c>
      <c r="I19" s="55" t="s">
        <v>142</v>
      </c>
      <c r="J19" s="50" t="s">
        <v>136</v>
      </c>
      <c r="K19" s="55" t="s">
        <v>142</v>
      </c>
      <c r="L19" s="51">
        <v>20</v>
      </c>
      <c r="M19" s="51">
        <v>10</v>
      </c>
      <c r="N19" s="51">
        <v>7</v>
      </c>
      <c r="O19" s="51">
        <v>4</v>
      </c>
      <c r="P19" s="51">
        <v>7</v>
      </c>
      <c r="Q19" s="51">
        <v>5</v>
      </c>
      <c r="R19" s="51">
        <v>2</v>
      </c>
      <c r="S19" s="52">
        <f>SUM(L19:R19)</f>
        <v>55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</row>
    <row r="20" spans="1:85" s="42" customFormat="1" ht="12.75" customHeight="1" x14ac:dyDescent="0.25">
      <c r="A20" s="47" t="s">
        <v>74</v>
      </c>
      <c r="B20" s="58" t="s">
        <v>95</v>
      </c>
      <c r="C20" s="48" t="s">
        <v>52</v>
      </c>
      <c r="D20" s="56">
        <v>1250000</v>
      </c>
      <c r="E20" s="56">
        <v>900000</v>
      </c>
      <c r="F20" s="50" t="s">
        <v>116</v>
      </c>
      <c r="G20" s="55" t="s">
        <v>141</v>
      </c>
      <c r="H20" s="50" t="s">
        <v>110</v>
      </c>
      <c r="I20" s="55" t="s">
        <v>142</v>
      </c>
      <c r="J20" s="50" t="s">
        <v>137</v>
      </c>
      <c r="K20" s="55" t="s">
        <v>141</v>
      </c>
      <c r="L20" s="51">
        <v>23</v>
      </c>
      <c r="M20" s="51">
        <v>12</v>
      </c>
      <c r="N20" s="51">
        <v>9</v>
      </c>
      <c r="O20" s="51">
        <v>4</v>
      </c>
      <c r="P20" s="51">
        <v>7</v>
      </c>
      <c r="Q20" s="51">
        <v>5</v>
      </c>
      <c r="R20" s="51">
        <v>4</v>
      </c>
      <c r="S20" s="52">
        <f>SUM(L20:R20)</f>
        <v>64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</row>
    <row r="21" spans="1:85" s="42" customFormat="1" ht="12.75" customHeight="1" x14ac:dyDescent="0.25">
      <c r="A21" s="47" t="s">
        <v>75</v>
      </c>
      <c r="B21" s="58" t="s">
        <v>96</v>
      </c>
      <c r="C21" s="48" t="s">
        <v>53</v>
      </c>
      <c r="D21" s="56">
        <v>1604000</v>
      </c>
      <c r="E21" s="56">
        <v>1000000</v>
      </c>
      <c r="F21" s="50" t="s">
        <v>117</v>
      </c>
      <c r="G21" s="55" t="s">
        <v>141</v>
      </c>
      <c r="H21" s="50" t="s">
        <v>112</v>
      </c>
      <c r="I21" s="55" t="s">
        <v>141</v>
      </c>
      <c r="J21" s="50" t="s">
        <v>138</v>
      </c>
      <c r="K21" s="55" t="s">
        <v>141</v>
      </c>
      <c r="L21" s="51">
        <v>33</v>
      </c>
      <c r="M21" s="51">
        <v>15</v>
      </c>
      <c r="N21" s="51">
        <v>13</v>
      </c>
      <c r="O21" s="51">
        <v>3</v>
      </c>
      <c r="P21" s="51">
        <v>8</v>
      </c>
      <c r="Q21" s="51">
        <v>5</v>
      </c>
      <c r="R21" s="51">
        <v>4</v>
      </c>
      <c r="S21" s="52">
        <f>SUM(L21:R21)</f>
        <v>81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</row>
    <row r="22" spans="1:85" s="42" customFormat="1" ht="13.5" customHeight="1" x14ac:dyDescent="0.25">
      <c r="A22" s="47" t="s">
        <v>76</v>
      </c>
      <c r="B22" s="58" t="s">
        <v>97</v>
      </c>
      <c r="C22" s="48" t="s">
        <v>54</v>
      </c>
      <c r="D22" s="56">
        <v>1495000</v>
      </c>
      <c r="E22" s="56">
        <v>850000</v>
      </c>
      <c r="F22" s="50" t="s">
        <v>118</v>
      </c>
      <c r="G22" s="55" t="s">
        <v>141</v>
      </c>
      <c r="H22" s="50" t="s">
        <v>114</v>
      </c>
      <c r="I22" s="55" t="s">
        <v>141</v>
      </c>
      <c r="J22" s="50" t="s">
        <v>144</v>
      </c>
      <c r="K22" s="59" t="s">
        <v>143</v>
      </c>
      <c r="L22" s="51">
        <v>28</v>
      </c>
      <c r="M22" s="51">
        <v>12</v>
      </c>
      <c r="N22" s="51">
        <v>11</v>
      </c>
      <c r="O22" s="51">
        <v>4</v>
      </c>
      <c r="P22" s="51">
        <v>8</v>
      </c>
      <c r="Q22" s="51">
        <v>8</v>
      </c>
      <c r="R22" s="51">
        <v>4</v>
      </c>
      <c r="S22" s="52">
        <f>SUM(L22:R22)</f>
        <v>75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</row>
    <row r="23" spans="1:85" s="42" customFormat="1" ht="12.75" customHeight="1" x14ac:dyDescent="0.25">
      <c r="A23" s="47" t="s">
        <v>77</v>
      </c>
      <c r="B23" s="48" t="s">
        <v>98</v>
      </c>
      <c r="C23" s="48" t="s">
        <v>55</v>
      </c>
      <c r="D23" s="49">
        <v>3884804</v>
      </c>
      <c r="E23" s="49">
        <v>1800000</v>
      </c>
      <c r="F23" s="50" t="s">
        <v>119</v>
      </c>
      <c r="G23" s="55" t="s">
        <v>141</v>
      </c>
      <c r="H23" s="50" t="s">
        <v>116</v>
      </c>
      <c r="I23" s="55" t="s">
        <v>141</v>
      </c>
      <c r="J23" s="50" t="s">
        <v>139</v>
      </c>
      <c r="K23" s="55" t="s">
        <v>141</v>
      </c>
      <c r="L23" s="51">
        <v>33</v>
      </c>
      <c r="M23" s="51">
        <v>13</v>
      </c>
      <c r="N23" s="51">
        <v>13</v>
      </c>
      <c r="O23" s="51">
        <v>5</v>
      </c>
      <c r="P23" s="51">
        <v>6</v>
      </c>
      <c r="Q23" s="51">
        <v>8</v>
      </c>
      <c r="R23" s="51">
        <v>5</v>
      </c>
      <c r="S23" s="52">
        <f>SUM(L23:R23)</f>
        <v>83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</row>
    <row r="24" spans="1:85" s="42" customFormat="1" ht="12.75" customHeight="1" x14ac:dyDescent="0.25">
      <c r="A24" s="47" t="s">
        <v>78</v>
      </c>
      <c r="B24" s="48" t="s">
        <v>99</v>
      </c>
      <c r="C24" s="48" t="s">
        <v>56</v>
      </c>
      <c r="D24" s="56">
        <v>1258000</v>
      </c>
      <c r="E24" s="56">
        <v>850000</v>
      </c>
      <c r="F24" s="50" t="s">
        <v>120</v>
      </c>
      <c r="G24" s="55" t="s">
        <v>141</v>
      </c>
      <c r="H24" s="50" t="s">
        <v>123</v>
      </c>
      <c r="I24" s="55" t="s">
        <v>141</v>
      </c>
      <c r="J24" s="50" t="s">
        <v>140</v>
      </c>
      <c r="K24" s="55" t="s">
        <v>141</v>
      </c>
      <c r="L24" s="51">
        <v>34</v>
      </c>
      <c r="M24" s="51">
        <v>11</v>
      </c>
      <c r="N24" s="51">
        <v>11</v>
      </c>
      <c r="O24" s="51">
        <v>5</v>
      </c>
      <c r="P24" s="51">
        <v>8</v>
      </c>
      <c r="Q24" s="51">
        <v>9</v>
      </c>
      <c r="R24" s="51">
        <v>4</v>
      </c>
      <c r="S24" s="52">
        <f>SUM(L24:R24)</f>
        <v>82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</row>
    <row r="25" spans="1:85" s="42" customFormat="1" ht="12.75" customHeight="1" x14ac:dyDescent="0.25">
      <c r="A25" s="47" t="s">
        <v>79</v>
      </c>
      <c r="B25" s="48" t="s">
        <v>100</v>
      </c>
      <c r="C25" s="48" t="s">
        <v>57</v>
      </c>
      <c r="D25" s="56">
        <v>1970000</v>
      </c>
      <c r="E25" s="56">
        <v>800000</v>
      </c>
      <c r="F25" s="50" t="s">
        <v>121</v>
      </c>
      <c r="G25" s="55" t="s">
        <v>142</v>
      </c>
      <c r="H25" s="50" t="s">
        <v>122</v>
      </c>
      <c r="I25" s="55" t="s">
        <v>141</v>
      </c>
      <c r="J25" s="50" t="s">
        <v>131</v>
      </c>
      <c r="K25" s="55" t="s">
        <v>141</v>
      </c>
      <c r="L25" s="51">
        <v>25</v>
      </c>
      <c r="M25" s="51">
        <v>11</v>
      </c>
      <c r="N25" s="51">
        <v>9</v>
      </c>
      <c r="O25" s="51">
        <v>4</v>
      </c>
      <c r="P25" s="51">
        <v>8</v>
      </c>
      <c r="Q25" s="51">
        <v>7</v>
      </c>
      <c r="R25" s="51">
        <v>4</v>
      </c>
      <c r="S25" s="52">
        <f>SUM(L25:R25)</f>
        <v>68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</row>
    <row r="26" spans="1:85" s="42" customFormat="1" ht="12.75" customHeight="1" x14ac:dyDescent="0.25">
      <c r="A26" s="47" t="s">
        <v>80</v>
      </c>
      <c r="B26" s="48" t="s">
        <v>101</v>
      </c>
      <c r="C26" s="48" t="s">
        <v>58</v>
      </c>
      <c r="D26" s="56">
        <v>1414050</v>
      </c>
      <c r="E26" s="56">
        <v>705000</v>
      </c>
      <c r="F26" s="50" t="s">
        <v>122</v>
      </c>
      <c r="G26" s="55" t="s">
        <v>141</v>
      </c>
      <c r="H26" s="50" t="s">
        <v>126</v>
      </c>
      <c r="I26" s="55" t="s">
        <v>142</v>
      </c>
      <c r="J26" s="50" t="s">
        <v>132</v>
      </c>
      <c r="K26" s="55" t="s">
        <v>141</v>
      </c>
      <c r="L26" s="51">
        <v>30</v>
      </c>
      <c r="M26" s="51">
        <v>11</v>
      </c>
      <c r="N26" s="51">
        <v>10</v>
      </c>
      <c r="O26" s="51">
        <v>5</v>
      </c>
      <c r="P26" s="51">
        <v>8</v>
      </c>
      <c r="Q26" s="51">
        <v>7</v>
      </c>
      <c r="R26" s="51">
        <v>3</v>
      </c>
      <c r="S26" s="52">
        <f>SUM(L26:R26)</f>
        <v>74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</row>
    <row r="27" spans="1:85" s="42" customFormat="1" ht="12.6" x14ac:dyDescent="0.25">
      <c r="A27" s="47" t="s">
        <v>81</v>
      </c>
      <c r="B27" s="48" t="s">
        <v>102</v>
      </c>
      <c r="C27" s="48" t="s">
        <v>59</v>
      </c>
      <c r="D27" s="56">
        <v>1560000</v>
      </c>
      <c r="E27" s="56">
        <v>800000</v>
      </c>
      <c r="F27" s="50" t="s">
        <v>123</v>
      </c>
      <c r="G27" s="55" t="s">
        <v>142</v>
      </c>
      <c r="H27" s="50" t="s">
        <v>129</v>
      </c>
      <c r="I27" s="55" t="s">
        <v>142</v>
      </c>
      <c r="J27" s="57" t="s">
        <v>133</v>
      </c>
      <c r="K27" s="55" t="s">
        <v>141</v>
      </c>
      <c r="L27" s="51">
        <v>25</v>
      </c>
      <c r="M27" s="51">
        <v>10</v>
      </c>
      <c r="N27" s="51">
        <v>9</v>
      </c>
      <c r="O27" s="51">
        <v>3</v>
      </c>
      <c r="P27" s="51">
        <v>8</v>
      </c>
      <c r="Q27" s="51">
        <v>5</v>
      </c>
      <c r="R27" s="51">
        <v>3</v>
      </c>
      <c r="S27" s="52">
        <f>SUM(L27:R27)</f>
        <v>63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</row>
    <row r="28" spans="1:85" s="42" customFormat="1" ht="12.75" customHeight="1" x14ac:dyDescent="0.25">
      <c r="A28" s="47" t="s">
        <v>82</v>
      </c>
      <c r="B28" s="48" t="s">
        <v>103</v>
      </c>
      <c r="C28" s="48" t="s">
        <v>60</v>
      </c>
      <c r="D28" s="56">
        <v>1532000</v>
      </c>
      <c r="E28" s="56">
        <v>950000</v>
      </c>
      <c r="F28" s="50" t="s">
        <v>124</v>
      </c>
      <c r="G28" s="55" t="s">
        <v>141</v>
      </c>
      <c r="H28" s="50" t="s">
        <v>128</v>
      </c>
      <c r="I28" s="55" t="s">
        <v>141</v>
      </c>
      <c r="J28" s="50" t="s">
        <v>134</v>
      </c>
      <c r="K28" s="55" t="s">
        <v>141</v>
      </c>
      <c r="L28" s="51">
        <v>35</v>
      </c>
      <c r="M28" s="51">
        <v>10</v>
      </c>
      <c r="N28" s="51">
        <v>11</v>
      </c>
      <c r="O28" s="51">
        <v>5</v>
      </c>
      <c r="P28" s="51">
        <v>8</v>
      </c>
      <c r="Q28" s="51">
        <v>9</v>
      </c>
      <c r="R28" s="51">
        <v>4</v>
      </c>
      <c r="S28" s="52">
        <f>SUM(L28:R28)</f>
        <v>82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</row>
    <row r="29" spans="1:85" s="42" customFormat="1" ht="12.75" customHeight="1" x14ac:dyDescent="0.25">
      <c r="A29" s="47" t="s">
        <v>83</v>
      </c>
      <c r="B29" s="58" t="s">
        <v>104</v>
      </c>
      <c r="C29" s="48" t="s">
        <v>61</v>
      </c>
      <c r="D29" s="56">
        <v>865000</v>
      </c>
      <c r="E29" s="56">
        <v>725000</v>
      </c>
      <c r="F29" s="50" t="s">
        <v>125</v>
      </c>
      <c r="G29" s="55" t="s">
        <v>142</v>
      </c>
      <c r="H29" s="50" t="s">
        <v>127</v>
      </c>
      <c r="I29" s="55" t="s">
        <v>141</v>
      </c>
      <c r="J29" s="50" t="s">
        <v>135</v>
      </c>
      <c r="K29" s="55" t="s">
        <v>141</v>
      </c>
      <c r="L29" s="51">
        <v>25</v>
      </c>
      <c r="M29" s="51">
        <v>10</v>
      </c>
      <c r="N29" s="51">
        <v>9</v>
      </c>
      <c r="O29" s="51">
        <v>4</v>
      </c>
      <c r="P29" s="51">
        <v>7</v>
      </c>
      <c r="Q29" s="51">
        <v>7</v>
      </c>
      <c r="R29" s="51">
        <v>3</v>
      </c>
      <c r="S29" s="52">
        <f>SUM(L29:R29)</f>
        <v>65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</row>
    <row r="30" spans="1:85" s="42" customFormat="1" ht="12.75" customHeight="1" x14ac:dyDescent="0.25">
      <c r="A30" s="47" t="s">
        <v>84</v>
      </c>
      <c r="B30" s="58" t="s">
        <v>105</v>
      </c>
      <c r="C30" s="48" t="s">
        <v>62</v>
      </c>
      <c r="D30" s="56">
        <v>1420000</v>
      </c>
      <c r="E30" s="56">
        <v>930000</v>
      </c>
      <c r="F30" s="50" t="s">
        <v>126</v>
      </c>
      <c r="G30" s="55" t="s">
        <v>142</v>
      </c>
      <c r="H30" s="50" t="s">
        <v>124</v>
      </c>
      <c r="I30" s="55" t="s">
        <v>141</v>
      </c>
      <c r="J30" s="50" t="s">
        <v>136</v>
      </c>
      <c r="K30" s="55" t="s">
        <v>142</v>
      </c>
      <c r="L30" s="51">
        <v>32</v>
      </c>
      <c r="M30" s="51">
        <v>12</v>
      </c>
      <c r="N30" s="51">
        <v>11</v>
      </c>
      <c r="O30" s="51">
        <v>5</v>
      </c>
      <c r="P30" s="51">
        <v>8</v>
      </c>
      <c r="Q30" s="51">
        <v>9</v>
      </c>
      <c r="R30" s="51">
        <v>5</v>
      </c>
      <c r="S30" s="52">
        <f>SUM(L30:R30)</f>
        <v>82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</row>
    <row r="31" spans="1:85" s="42" customFormat="1" ht="12.75" customHeight="1" x14ac:dyDescent="0.25">
      <c r="A31" s="47" t="s">
        <v>85</v>
      </c>
      <c r="B31" s="48" t="s">
        <v>106</v>
      </c>
      <c r="C31" s="48" t="s">
        <v>63</v>
      </c>
      <c r="D31" s="56">
        <v>1215000</v>
      </c>
      <c r="E31" s="56">
        <v>850000</v>
      </c>
      <c r="F31" s="50" t="s">
        <v>127</v>
      </c>
      <c r="G31" s="55" t="s">
        <v>141</v>
      </c>
      <c r="H31" s="50" t="s">
        <v>121</v>
      </c>
      <c r="I31" s="55" t="s">
        <v>141</v>
      </c>
      <c r="J31" s="50" t="s">
        <v>137</v>
      </c>
      <c r="K31" s="55" t="s">
        <v>141</v>
      </c>
      <c r="L31" s="51">
        <v>35</v>
      </c>
      <c r="M31" s="51">
        <v>10</v>
      </c>
      <c r="N31" s="51">
        <v>12</v>
      </c>
      <c r="O31" s="51">
        <v>5</v>
      </c>
      <c r="P31" s="51">
        <v>8</v>
      </c>
      <c r="Q31" s="51">
        <v>8</v>
      </c>
      <c r="R31" s="51">
        <v>4</v>
      </c>
      <c r="S31" s="52">
        <f>SUM(L31:R31)</f>
        <v>82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</row>
    <row r="32" spans="1:85" s="42" customFormat="1" ht="12.6" x14ac:dyDescent="0.25">
      <c r="A32" s="47" t="s">
        <v>86</v>
      </c>
      <c r="B32" s="58" t="s">
        <v>107</v>
      </c>
      <c r="C32" s="58" t="s">
        <v>64</v>
      </c>
      <c r="D32" s="56">
        <v>2344000</v>
      </c>
      <c r="E32" s="56">
        <v>900000</v>
      </c>
      <c r="F32" s="50" t="s">
        <v>128</v>
      </c>
      <c r="G32" s="55" t="s">
        <v>141</v>
      </c>
      <c r="H32" s="50" t="s">
        <v>117</v>
      </c>
      <c r="I32" s="55" t="s">
        <v>141</v>
      </c>
      <c r="J32" s="50" t="s">
        <v>138</v>
      </c>
      <c r="K32" s="55" t="s">
        <v>141</v>
      </c>
      <c r="L32" s="51">
        <v>35</v>
      </c>
      <c r="M32" s="51">
        <v>12</v>
      </c>
      <c r="N32" s="51">
        <v>11</v>
      </c>
      <c r="O32" s="51">
        <v>5</v>
      </c>
      <c r="P32" s="51">
        <v>8</v>
      </c>
      <c r="Q32" s="51">
        <v>8</v>
      </c>
      <c r="R32" s="51">
        <v>4</v>
      </c>
      <c r="S32" s="52">
        <f>SUM(L32:R32)</f>
        <v>83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</row>
    <row r="33" spans="1:85" s="42" customFormat="1" ht="12.75" customHeight="1" x14ac:dyDescent="0.25">
      <c r="A33" s="47" t="s">
        <v>87</v>
      </c>
      <c r="B33" s="48" t="s">
        <v>108</v>
      </c>
      <c r="C33" s="48" t="s">
        <v>65</v>
      </c>
      <c r="D33" s="56">
        <v>1260100</v>
      </c>
      <c r="E33" s="56">
        <v>500000</v>
      </c>
      <c r="F33" s="50" t="s">
        <v>110</v>
      </c>
      <c r="G33" s="55" t="s">
        <v>141</v>
      </c>
      <c r="H33" s="50" t="s">
        <v>143</v>
      </c>
      <c r="I33" s="59"/>
      <c r="J33" s="50" t="s">
        <v>144</v>
      </c>
      <c r="K33" s="59" t="s">
        <v>143</v>
      </c>
      <c r="L33" s="51">
        <v>25</v>
      </c>
      <c r="M33" s="51">
        <v>10</v>
      </c>
      <c r="N33" s="51">
        <v>7</v>
      </c>
      <c r="O33" s="51">
        <v>3</v>
      </c>
      <c r="P33" s="51">
        <v>7</v>
      </c>
      <c r="Q33" s="51">
        <v>4</v>
      </c>
      <c r="R33" s="51">
        <v>3</v>
      </c>
      <c r="S33" s="52">
        <f>SUM(L33:R33)</f>
        <v>59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</row>
    <row r="34" spans="1:85" s="42" customFormat="1" ht="12.75" customHeight="1" x14ac:dyDescent="0.25">
      <c r="A34" s="47" t="s">
        <v>88</v>
      </c>
      <c r="B34" s="58" t="s">
        <v>105</v>
      </c>
      <c r="C34" s="48" t="s">
        <v>66</v>
      </c>
      <c r="D34" s="56">
        <v>1388500</v>
      </c>
      <c r="E34" s="56">
        <v>790000</v>
      </c>
      <c r="F34" s="50" t="s">
        <v>129</v>
      </c>
      <c r="G34" s="55" t="s">
        <v>141</v>
      </c>
      <c r="H34" s="50" t="s">
        <v>119</v>
      </c>
      <c r="I34" s="55" t="s">
        <v>141</v>
      </c>
      <c r="J34" s="50" t="s">
        <v>139</v>
      </c>
      <c r="K34" s="55" t="s">
        <v>141</v>
      </c>
      <c r="L34" s="51">
        <v>35</v>
      </c>
      <c r="M34" s="51">
        <v>11</v>
      </c>
      <c r="N34" s="51">
        <v>12</v>
      </c>
      <c r="O34" s="51">
        <v>5</v>
      </c>
      <c r="P34" s="51">
        <v>9</v>
      </c>
      <c r="Q34" s="51">
        <v>9</v>
      </c>
      <c r="R34" s="51">
        <v>5</v>
      </c>
      <c r="S34" s="52">
        <f>SUM(L34:R34)</f>
        <v>86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</row>
    <row r="35" spans="1:85" s="42" customFormat="1" ht="12.75" customHeight="1" x14ac:dyDescent="0.25">
      <c r="A35" s="47" t="s">
        <v>89</v>
      </c>
      <c r="B35" s="48" t="s">
        <v>109</v>
      </c>
      <c r="C35" s="48" t="s">
        <v>67</v>
      </c>
      <c r="D35" s="56">
        <v>1670000</v>
      </c>
      <c r="E35" s="56">
        <v>800000</v>
      </c>
      <c r="F35" s="50" t="s">
        <v>130</v>
      </c>
      <c r="G35" s="60" t="s">
        <v>141</v>
      </c>
      <c r="H35" s="50" t="s">
        <v>118</v>
      </c>
      <c r="I35" s="55" t="s">
        <v>141</v>
      </c>
      <c r="J35" s="50" t="s">
        <v>140</v>
      </c>
      <c r="K35" s="55" t="s">
        <v>141</v>
      </c>
      <c r="L35" s="51">
        <v>35</v>
      </c>
      <c r="M35" s="51">
        <v>12</v>
      </c>
      <c r="N35" s="51">
        <v>13</v>
      </c>
      <c r="O35" s="51">
        <v>5</v>
      </c>
      <c r="P35" s="51">
        <v>8</v>
      </c>
      <c r="Q35" s="51">
        <v>9</v>
      </c>
      <c r="R35" s="51">
        <v>3</v>
      </c>
      <c r="S35" s="52">
        <f>SUM(L35:R35)</f>
        <v>85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</row>
    <row r="36" spans="1:85" x14ac:dyDescent="0.3">
      <c r="D36" s="45">
        <f>SUM(E14:E35)</f>
        <v>18750000</v>
      </c>
      <c r="E36" s="45">
        <f>SUM(D14:D35)</f>
        <v>33696765</v>
      </c>
      <c r="F36" s="43"/>
    </row>
    <row r="37" spans="1:85" x14ac:dyDescent="0.3">
      <c r="E37" s="43"/>
      <c r="F37" s="43"/>
      <c r="G37" s="43"/>
      <c r="H37" s="43"/>
    </row>
  </sheetData>
  <mergeCells count="2">
    <mergeCell ref="A4:C4"/>
    <mergeCell ref="A5:C5"/>
  </mergeCells>
  <dataValidations count="4">
    <dataValidation type="decimal" operator="lessThanOrEqual" allowBlank="1" showInputMessage="1" showErrorMessage="1" error="max. 5" sqref="O14:O35 R14:R35" xr:uid="{FD66E5E5-3C31-4917-9C59-7B671A68B704}">
      <formula1>5</formula1>
    </dataValidation>
    <dataValidation type="decimal" operator="lessThanOrEqual" allowBlank="1" showInputMessage="1" showErrorMessage="1" error="max. 10" sqref="P14:Q35" xr:uid="{D8BC2E3F-253A-4E63-843A-8CED17F026B9}">
      <formula1>10</formula1>
    </dataValidation>
    <dataValidation type="decimal" operator="lessThanOrEqual" allowBlank="1" showInputMessage="1" showErrorMessage="1" error="max. 15" sqref="M14:N35" xr:uid="{17A20D78-1ED0-4138-A327-C2FD67FB9F33}">
      <formula1>15</formula1>
    </dataValidation>
    <dataValidation type="decimal" operator="lessThanOrEqual" allowBlank="1" showInputMessage="1" showErrorMessage="1" error="max. 40" sqref="L14:L35" xr:uid="{7E9F9845-2B0C-49DA-8630-873D77058636}">
      <formula1>40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431B-2344-4719-9423-BB9830B8B370}">
  <dimension ref="A1:CG59"/>
  <sheetViews>
    <sheetView zoomScale="80" zoomScaleNormal="80" workbookViewId="0"/>
  </sheetViews>
  <sheetFormatPr defaultColWidth="9.109375" defaultRowHeight="14.4" x14ac:dyDescent="0.3"/>
  <cols>
    <col min="1" max="1" width="11.6640625" style="38" customWidth="1"/>
    <col min="2" max="2" width="30" style="38" bestFit="1" customWidth="1"/>
    <col min="3" max="3" width="39.2187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5" ht="38.25" customHeight="1" x14ac:dyDescent="0.3">
      <c r="A1" s="37" t="s">
        <v>36</v>
      </c>
    </row>
    <row r="2" spans="1:85" ht="12.6" x14ac:dyDescent="0.3">
      <c r="A2" s="40" t="s">
        <v>43</v>
      </c>
      <c r="D2" s="40" t="s">
        <v>25</v>
      </c>
    </row>
    <row r="3" spans="1:85" ht="12.6" x14ac:dyDescent="0.3">
      <c r="A3" s="40" t="s">
        <v>42</v>
      </c>
      <c r="D3" s="29" t="s">
        <v>37</v>
      </c>
      <c r="E3" s="29"/>
      <c r="F3" s="29"/>
      <c r="G3" s="29"/>
      <c r="H3" s="29"/>
      <c r="I3" s="29"/>
      <c r="J3" s="29"/>
      <c r="K3" s="29"/>
    </row>
    <row r="4" spans="1:85" ht="27" customHeight="1" x14ac:dyDescent="0.3">
      <c r="A4" s="34" t="s">
        <v>44</v>
      </c>
      <c r="B4" s="34"/>
      <c r="C4" s="34"/>
      <c r="D4" s="29" t="s">
        <v>38</v>
      </c>
      <c r="E4" s="29"/>
      <c r="F4" s="29"/>
      <c r="G4" s="29"/>
      <c r="H4" s="29"/>
      <c r="I4" s="29"/>
      <c r="J4" s="29"/>
      <c r="K4" s="29"/>
      <c r="N4" s="44"/>
      <c r="O4" s="44"/>
    </row>
    <row r="5" spans="1:85" ht="25.2" customHeight="1" x14ac:dyDescent="0.3">
      <c r="A5" s="35" t="s">
        <v>45</v>
      </c>
      <c r="B5" s="35"/>
      <c r="C5" s="35"/>
      <c r="D5" s="29" t="s">
        <v>39</v>
      </c>
      <c r="E5" s="29"/>
      <c r="F5" s="29"/>
      <c r="G5" s="29"/>
      <c r="H5" s="29"/>
      <c r="I5" s="29"/>
      <c r="J5" s="29"/>
      <c r="K5" s="29"/>
    </row>
    <row r="6" spans="1:85" ht="12.6" x14ac:dyDescent="0.3">
      <c r="A6" s="40"/>
      <c r="D6" s="29" t="s">
        <v>41</v>
      </c>
      <c r="E6" s="29"/>
      <c r="F6" s="29"/>
      <c r="G6" s="29"/>
      <c r="H6" s="29"/>
      <c r="I6" s="29"/>
      <c r="J6" s="29"/>
      <c r="K6" s="29"/>
    </row>
    <row r="7" spans="1:85" ht="12" x14ac:dyDescent="0.3">
      <c r="G7" s="38"/>
      <c r="H7" s="38"/>
    </row>
    <row r="8" spans="1:85" ht="12.6" x14ac:dyDescent="0.3">
      <c r="A8" s="40" t="s">
        <v>24</v>
      </c>
      <c r="D8" s="40" t="s">
        <v>26</v>
      </c>
    </row>
    <row r="9" spans="1:85" ht="38.4" customHeight="1" x14ac:dyDescent="0.3">
      <c r="D9" s="29" t="s">
        <v>40</v>
      </c>
      <c r="E9" s="29"/>
      <c r="F9" s="29"/>
      <c r="G9" s="29"/>
      <c r="H9" s="29"/>
      <c r="I9" s="29"/>
      <c r="J9" s="29"/>
      <c r="K9" s="29"/>
    </row>
    <row r="10" spans="1:85" ht="12.6" x14ac:dyDescent="0.3">
      <c r="A10" s="40"/>
    </row>
    <row r="11" spans="1:85" ht="26.4" customHeight="1" x14ac:dyDescent="0.3">
      <c r="A11" s="30" t="s">
        <v>0</v>
      </c>
      <c r="B11" s="30" t="s">
        <v>1</v>
      </c>
      <c r="C11" s="30" t="s">
        <v>19</v>
      </c>
      <c r="D11" s="30" t="s">
        <v>13</v>
      </c>
      <c r="E11" s="32" t="s">
        <v>2</v>
      </c>
      <c r="F11" s="30" t="s">
        <v>33</v>
      </c>
      <c r="G11" s="30"/>
      <c r="H11" s="30" t="s">
        <v>34</v>
      </c>
      <c r="I11" s="30"/>
      <c r="J11" s="30" t="s">
        <v>35</v>
      </c>
      <c r="K11" s="30"/>
      <c r="L11" s="30" t="s">
        <v>15</v>
      </c>
      <c r="M11" s="30" t="s">
        <v>14</v>
      </c>
      <c r="N11" s="30" t="s">
        <v>16</v>
      </c>
      <c r="O11" s="30" t="s">
        <v>30</v>
      </c>
      <c r="P11" s="30" t="s">
        <v>31</v>
      </c>
      <c r="Q11" s="30" t="s">
        <v>32</v>
      </c>
      <c r="R11" s="30" t="s">
        <v>3</v>
      </c>
      <c r="S11" s="30" t="s">
        <v>4</v>
      </c>
    </row>
    <row r="12" spans="1:85" ht="59.4" customHeight="1" x14ac:dyDescent="0.3">
      <c r="A12" s="31"/>
      <c r="B12" s="31"/>
      <c r="C12" s="31"/>
      <c r="D12" s="31"/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85" ht="28.95" customHeight="1" x14ac:dyDescent="0.3">
      <c r="A13" s="31"/>
      <c r="B13" s="31"/>
      <c r="C13" s="31"/>
      <c r="D13" s="31"/>
      <c r="E13" s="33"/>
      <c r="F13" s="46" t="s">
        <v>27</v>
      </c>
      <c r="G13" s="41" t="s">
        <v>28</v>
      </c>
      <c r="H13" s="41" t="s">
        <v>27</v>
      </c>
      <c r="I13" s="41" t="s">
        <v>28</v>
      </c>
      <c r="J13" s="41" t="s">
        <v>27</v>
      </c>
      <c r="K13" s="41" t="s">
        <v>28</v>
      </c>
      <c r="L13" s="41" t="s">
        <v>29</v>
      </c>
      <c r="M13" s="41" t="s">
        <v>21</v>
      </c>
      <c r="N13" s="41" t="s">
        <v>21</v>
      </c>
      <c r="O13" s="41" t="s">
        <v>22</v>
      </c>
      <c r="P13" s="41" t="s">
        <v>23</v>
      </c>
      <c r="Q13" s="41" t="s">
        <v>23</v>
      </c>
      <c r="R13" s="41" t="s">
        <v>22</v>
      </c>
      <c r="S13" s="41"/>
    </row>
    <row r="14" spans="1:85" s="42" customFormat="1" ht="12.75" customHeight="1" x14ac:dyDescent="0.25">
      <c r="A14" s="47" t="s">
        <v>68</v>
      </c>
      <c r="B14" s="48" t="s">
        <v>90</v>
      </c>
      <c r="C14" s="48" t="s">
        <v>46</v>
      </c>
      <c r="D14" s="49">
        <v>1305500</v>
      </c>
      <c r="E14" s="49">
        <v>850000</v>
      </c>
      <c r="F14" s="50" t="s">
        <v>110</v>
      </c>
      <c r="G14" s="55" t="s">
        <v>141</v>
      </c>
      <c r="H14" s="50" t="s">
        <v>130</v>
      </c>
      <c r="I14" s="55" t="s">
        <v>142</v>
      </c>
      <c r="J14" s="50" t="s">
        <v>131</v>
      </c>
      <c r="K14" s="55" t="s">
        <v>141</v>
      </c>
      <c r="L14" s="51"/>
      <c r="M14" s="51"/>
      <c r="N14" s="51"/>
      <c r="O14" s="51"/>
      <c r="P14" s="51"/>
      <c r="Q14" s="51"/>
      <c r="R14" s="51"/>
      <c r="S14" s="52">
        <f>SUM(L14:R14)</f>
        <v>0</v>
      </c>
      <c r="T14" s="38" t="s">
        <v>153</v>
      </c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</row>
    <row r="15" spans="1:85" s="42" customFormat="1" ht="12.75" customHeight="1" x14ac:dyDescent="0.25">
      <c r="A15" s="47" t="s">
        <v>69</v>
      </c>
      <c r="B15" s="48" t="s">
        <v>91</v>
      </c>
      <c r="C15" s="48" t="s">
        <v>47</v>
      </c>
      <c r="D15" s="56">
        <v>1238500</v>
      </c>
      <c r="E15" s="56">
        <v>800000</v>
      </c>
      <c r="F15" s="50" t="s">
        <v>111</v>
      </c>
      <c r="G15" s="55" t="s">
        <v>141</v>
      </c>
      <c r="H15" s="50" t="s">
        <v>143</v>
      </c>
      <c r="I15" s="55"/>
      <c r="J15" s="50" t="s">
        <v>132</v>
      </c>
      <c r="K15" s="55" t="s">
        <v>141</v>
      </c>
      <c r="L15" s="51"/>
      <c r="M15" s="51"/>
      <c r="N15" s="51"/>
      <c r="O15" s="51"/>
      <c r="P15" s="51"/>
      <c r="Q15" s="51"/>
      <c r="R15" s="51"/>
      <c r="S15" s="52">
        <f>SUM(L15:R15)</f>
        <v>0</v>
      </c>
      <c r="T15" s="38" t="s">
        <v>153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</row>
    <row r="16" spans="1:85" s="42" customFormat="1" ht="12.75" customHeight="1" x14ac:dyDescent="0.25">
      <c r="A16" s="47" t="s">
        <v>70</v>
      </c>
      <c r="B16" s="48" t="s">
        <v>90</v>
      </c>
      <c r="C16" s="48" t="s">
        <v>48</v>
      </c>
      <c r="D16" s="56">
        <v>1180501</v>
      </c>
      <c r="E16" s="56">
        <v>850000</v>
      </c>
      <c r="F16" s="50" t="s">
        <v>112</v>
      </c>
      <c r="G16" s="55" t="s">
        <v>141</v>
      </c>
      <c r="H16" s="50" t="s">
        <v>125</v>
      </c>
      <c r="I16" s="55" t="s">
        <v>141</v>
      </c>
      <c r="J16" s="57" t="s">
        <v>133</v>
      </c>
      <c r="K16" s="55" t="s">
        <v>141</v>
      </c>
      <c r="L16" s="51"/>
      <c r="M16" s="51"/>
      <c r="N16" s="51"/>
      <c r="O16" s="51"/>
      <c r="P16" s="51"/>
      <c r="Q16" s="51"/>
      <c r="R16" s="51"/>
      <c r="S16" s="52">
        <f>SUM(L16:R16)</f>
        <v>0</v>
      </c>
      <c r="T16" s="38" t="s">
        <v>153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</row>
    <row r="17" spans="1:85" s="42" customFormat="1" ht="12.75" customHeight="1" x14ac:dyDescent="0.25">
      <c r="A17" s="47" t="s">
        <v>71</v>
      </c>
      <c r="B17" s="48" t="s">
        <v>92</v>
      </c>
      <c r="C17" s="48" t="s">
        <v>49</v>
      </c>
      <c r="D17" s="56">
        <v>1330000</v>
      </c>
      <c r="E17" s="56">
        <v>700000</v>
      </c>
      <c r="F17" s="50" t="s">
        <v>113</v>
      </c>
      <c r="G17" s="55" t="s">
        <v>141</v>
      </c>
      <c r="H17" s="50" t="s">
        <v>122</v>
      </c>
      <c r="I17" s="55" t="s">
        <v>141</v>
      </c>
      <c r="J17" s="50" t="s">
        <v>134</v>
      </c>
      <c r="K17" s="55" t="s">
        <v>141</v>
      </c>
      <c r="L17" s="51"/>
      <c r="M17" s="51"/>
      <c r="N17" s="51"/>
      <c r="O17" s="51"/>
      <c r="P17" s="51"/>
      <c r="Q17" s="51"/>
      <c r="R17" s="51"/>
      <c r="S17" s="52">
        <f>SUM(L17:R17)</f>
        <v>0</v>
      </c>
      <c r="T17" s="38" t="s">
        <v>153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</row>
    <row r="18" spans="1:85" s="42" customFormat="1" ht="12.75" customHeight="1" x14ac:dyDescent="0.25">
      <c r="A18" s="47" t="s">
        <v>72</v>
      </c>
      <c r="B18" s="48" t="s">
        <v>93</v>
      </c>
      <c r="C18" s="48" t="s">
        <v>50</v>
      </c>
      <c r="D18" s="56">
        <v>1370000</v>
      </c>
      <c r="E18" s="56">
        <v>500000</v>
      </c>
      <c r="F18" s="50" t="s">
        <v>114</v>
      </c>
      <c r="G18" s="55" t="s">
        <v>141</v>
      </c>
      <c r="H18" s="50" t="s">
        <v>113</v>
      </c>
      <c r="I18" s="55" t="s">
        <v>141</v>
      </c>
      <c r="J18" s="50" t="s">
        <v>135</v>
      </c>
      <c r="K18" s="55" t="s">
        <v>141</v>
      </c>
      <c r="L18" s="51"/>
      <c r="M18" s="51"/>
      <c r="N18" s="51"/>
      <c r="O18" s="51"/>
      <c r="P18" s="51"/>
      <c r="Q18" s="51"/>
      <c r="R18" s="51"/>
      <c r="S18" s="52">
        <f>SUM(L18:R18)</f>
        <v>0</v>
      </c>
      <c r="T18" s="38" t="s">
        <v>153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</row>
    <row r="19" spans="1:85" s="42" customFormat="1" ht="12.6" x14ac:dyDescent="0.25">
      <c r="A19" s="47" t="s">
        <v>73</v>
      </c>
      <c r="B19" s="58" t="s">
        <v>94</v>
      </c>
      <c r="C19" s="48" t="s">
        <v>51</v>
      </c>
      <c r="D19" s="56">
        <v>1141810</v>
      </c>
      <c r="E19" s="56">
        <v>900000</v>
      </c>
      <c r="F19" s="50" t="s">
        <v>115</v>
      </c>
      <c r="G19" s="55" t="s">
        <v>142</v>
      </c>
      <c r="H19" s="50" t="s">
        <v>125</v>
      </c>
      <c r="I19" s="55" t="s">
        <v>142</v>
      </c>
      <c r="J19" s="50" t="s">
        <v>136</v>
      </c>
      <c r="K19" s="55" t="s">
        <v>142</v>
      </c>
      <c r="L19" s="51"/>
      <c r="M19" s="51"/>
      <c r="N19" s="51"/>
      <c r="O19" s="51"/>
      <c r="P19" s="51"/>
      <c r="Q19" s="51"/>
      <c r="R19" s="51"/>
      <c r="S19" s="52">
        <f>SUM(L19:R19)</f>
        <v>0</v>
      </c>
      <c r="T19" s="38" t="s">
        <v>153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</row>
    <row r="20" spans="1:85" s="42" customFormat="1" ht="12.75" customHeight="1" x14ac:dyDescent="0.25">
      <c r="A20" s="47" t="s">
        <v>74</v>
      </c>
      <c r="B20" s="58" t="s">
        <v>95</v>
      </c>
      <c r="C20" s="48" t="s">
        <v>52</v>
      </c>
      <c r="D20" s="56">
        <v>1250000</v>
      </c>
      <c r="E20" s="56">
        <v>900000</v>
      </c>
      <c r="F20" s="50" t="s">
        <v>116</v>
      </c>
      <c r="G20" s="55" t="s">
        <v>141</v>
      </c>
      <c r="H20" s="50" t="s">
        <v>110</v>
      </c>
      <c r="I20" s="55" t="s">
        <v>142</v>
      </c>
      <c r="J20" s="50" t="s">
        <v>137</v>
      </c>
      <c r="K20" s="55" t="s">
        <v>141</v>
      </c>
      <c r="L20" s="51"/>
      <c r="M20" s="51"/>
      <c r="N20" s="51"/>
      <c r="O20" s="51"/>
      <c r="P20" s="51"/>
      <c r="Q20" s="51"/>
      <c r="R20" s="51"/>
      <c r="S20" s="52">
        <f>SUM(L20:R20)</f>
        <v>0</v>
      </c>
      <c r="T20" s="38" t="s">
        <v>153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</row>
    <row r="21" spans="1:85" s="42" customFormat="1" ht="12.75" customHeight="1" x14ac:dyDescent="0.25">
      <c r="A21" s="47" t="s">
        <v>75</v>
      </c>
      <c r="B21" s="58" t="s">
        <v>96</v>
      </c>
      <c r="C21" s="48" t="s">
        <v>53</v>
      </c>
      <c r="D21" s="56">
        <v>1604000</v>
      </c>
      <c r="E21" s="56">
        <v>1000000</v>
      </c>
      <c r="F21" s="50" t="s">
        <v>117</v>
      </c>
      <c r="G21" s="55" t="s">
        <v>141</v>
      </c>
      <c r="H21" s="50" t="s">
        <v>112</v>
      </c>
      <c r="I21" s="55" t="s">
        <v>141</v>
      </c>
      <c r="J21" s="50" t="s">
        <v>138</v>
      </c>
      <c r="K21" s="55" t="s">
        <v>141</v>
      </c>
      <c r="L21" s="51"/>
      <c r="M21" s="51"/>
      <c r="N21" s="51"/>
      <c r="O21" s="51"/>
      <c r="P21" s="51"/>
      <c r="Q21" s="51"/>
      <c r="R21" s="51"/>
      <c r="S21" s="52">
        <f>SUM(L21:R21)</f>
        <v>0</v>
      </c>
      <c r="T21" s="38" t="s">
        <v>153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</row>
    <row r="22" spans="1:85" s="42" customFormat="1" ht="13.5" customHeight="1" x14ac:dyDescent="0.25">
      <c r="A22" s="47" t="s">
        <v>76</v>
      </c>
      <c r="B22" s="58" t="s">
        <v>97</v>
      </c>
      <c r="C22" s="48" t="s">
        <v>54</v>
      </c>
      <c r="D22" s="56">
        <v>1495000</v>
      </c>
      <c r="E22" s="56">
        <v>850000</v>
      </c>
      <c r="F22" s="50" t="s">
        <v>118</v>
      </c>
      <c r="G22" s="55" t="s">
        <v>141</v>
      </c>
      <c r="H22" s="50" t="s">
        <v>114</v>
      </c>
      <c r="I22" s="55" t="s">
        <v>141</v>
      </c>
      <c r="J22" s="50" t="s">
        <v>144</v>
      </c>
      <c r="K22" s="59" t="s">
        <v>143</v>
      </c>
      <c r="L22" s="51"/>
      <c r="M22" s="51"/>
      <c r="N22" s="51"/>
      <c r="O22" s="51"/>
      <c r="P22" s="51"/>
      <c r="Q22" s="51"/>
      <c r="R22" s="51"/>
      <c r="S22" s="52">
        <f>SUM(L22:R22)</f>
        <v>0</v>
      </c>
      <c r="T22" s="38" t="s">
        <v>153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</row>
    <row r="23" spans="1:85" s="42" customFormat="1" ht="12.75" customHeight="1" x14ac:dyDescent="0.25">
      <c r="A23" s="47" t="s">
        <v>77</v>
      </c>
      <c r="B23" s="48" t="s">
        <v>98</v>
      </c>
      <c r="C23" s="48" t="s">
        <v>55</v>
      </c>
      <c r="D23" s="49">
        <v>3884804</v>
      </c>
      <c r="E23" s="49">
        <v>1800000</v>
      </c>
      <c r="F23" s="50" t="s">
        <v>119</v>
      </c>
      <c r="G23" s="55" t="s">
        <v>141</v>
      </c>
      <c r="H23" s="50" t="s">
        <v>116</v>
      </c>
      <c r="I23" s="55" t="s">
        <v>141</v>
      </c>
      <c r="J23" s="50" t="s">
        <v>139</v>
      </c>
      <c r="K23" s="55" t="s">
        <v>141</v>
      </c>
      <c r="L23" s="51"/>
      <c r="M23" s="51"/>
      <c r="N23" s="51"/>
      <c r="O23" s="51"/>
      <c r="P23" s="51"/>
      <c r="Q23" s="51"/>
      <c r="R23" s="51"/>
      <c r="S23" s="52">
        <f>SUM(L23:R23)</f>
        <v>0</v>
      </c>
      <c r="T23" s="38" t="s">
        <v>153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</row>
    <row r="24" spans="1:85" s="42" customFormat="1" ht="12.75" customHeight="1" x14ac:dyDescent="0.25">
      <c r="A24" s="47" t="s">
        <v>78</v>
      </c>
      <c r="B24" s="48" t="s">
        <v>99</v>
      </c>
      <c r="C24" s="48" t="s">
        <v>56</v>
      </c>
      <c r="D24" s="56">
        <v>1258000</v>
      </c>
      <c r="E24" s="56">
        <v>850000</v>
      </c>
      <c r="F24" s="50" t="s">
        <v>120</v>
      </c>
      <c r="G24" s="55" t="s">
        <v>141</v>
      </c>
      <c r="H24" s="50" t="s">
        <v>123</v>
      </c>
      <c r="I24" s="55" t="s">
        <v>141</v>
      </c>
      <c r="J24" s="50" t="s">
        <v>140</v>
      </c>
      <c r="K24" s="55" t="s">
        <v>141</v>
      </c>
      <c r="L24" s="51"/>
      <c r="M24" s="51"/>
      <c r="N24" s="51"/>
      <c r="O24" s="51"/>
      <c r="P24" s="51"/>
      <c r="Q24" s="51"/>
      <c r="R24" s="51"/>
      <c r="S24" s="52">
        <f>SUM(L24:R24)</f>
        <v>0</v>
      </c>
      <c r="T24" s="38" t="s">
        <v>153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</row>
    <row r="25" spans="1:85" s="42" customFormat="1" ht="12.75" customHeight="1" x14ac:dyDescent="0.25">
      <c r="A25" s="47" t="s">
        <v>79</v>
      </c>
      <c r="B25" s="48" t="s">
        <v>100</v>
      </c>
      <c r="C25" s="48" t="s">
        <v>57</v>
      </c>
      <c r="D25" s="56">
        <v>1970000</v>
      </c>
      <c r="E25" s="56">
        <v>800000</v>
      </c>
      <c r="F25" s="50" t="s">
        <v>121</v>
      </c>
      <c r="G25" s="55" t="s">
        <v>142</v>
      </c>
      <c r="H25" s="50" t="s">
        <v>122</v>
      </c>
      <c r="I25" s="55" t="s">
        <v>141</v>
      </c>
      <c r="J25" s="50" t="s">
        <v>131</v>
      </c>
      <c r="K25" s="55" t="s">
        <v>141</v>
      </c>
      <c r="L25" s="51"/>
      <c r="M25" s="51"/>
      <c r="N25" s="51"/>
      <c r="O25" s="51"/>
      <c r="P25" s="51"/>
      <c r="Q25" s="51"/>
      <c r="R25" s="51"/>
      <c r="S25" s="52">
        <f>SUM(L25:R25)</f>
        <v>0</v>
      </c>
      <c r="T25" s="38" t="s">
        <v>153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</row>
    <row r="26" spans="1:85" s="42" customFormat="1" ht="12.75" customHeight="1" x14ac:dyDescent="0.25">
      <c r="A26" s="47" t="s">
        <v>80</v>
      </c>
      <c r="B26" s="48" t="s">
        <v>101</v>
      </c>
      <c r="C26" s="48" t="s">
        <v>58</v>
      </c>
      <c r="D26" s="56">
        <v>1414050</v>
      </c>
      <c r="E26" s="56">
        <v>705000</v>
      </c>
      <c r="F26" s="50" t="s">
        <v>122</v>
      </c>
      <c r="G26" s="55" t="s">
        <v>141</v>
      </c>
      <c r="H26" s="50" t="s">
        <v>126</v>
      </c>
      <c r="I26" s="55" t="s">
        <v>142</v>
      </c>
      <c r="J26" s="50" t="s">
        <v>132</v>
      </c>
      <c r="K26" s="55" t="s">
        <v>141</v>
      </c>
      <c r="L26" s="51"/>
      <c r="M26" s="51"/>
      <c r="N26" s="51"/>
      <c r="O26" s="51"/>
      <c r="P26" s="51"/>
      <c r="Q26" s="51"/>
      <c r="R26" s="51"/>
      <c r="S26" s="52">
        <f>SUM(L26:R26)</f>
        <v>0</v>
      </c>
      <c r="T26" s="38" t="s">
        <v>153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</row>
    <row r="27" spans="1:85" s="42" customFormat="1" ht="12.6" x14ac:dyDescent="0.25">
      <c r="A27" s="47" t="s">
        <v>81</v>
      </c>
      <c r="B27" s="48" t="s">
        <v>102</v>
      </c>
      <c r="C27" s="48" t="s">
        <v>59</v>
      </c>
      <c r="D27" s="56">
        <v>1560000</v>
      </c>
      <c r="E27" s="56">
        <v>800000</v>
      </c>
      <c r="F27" s="50" t="s">
        <v>123</v>
      </c>
      <c r="G27" s="55" t="s">
        <v>142</v>
      </c>
      <c r="H27" s="50" t="s">
        <v>129</v>
      </c>
      <c r="I27" s="55" t="s">
        <v>142</v>
      </c>
      <c r="J27" s="57" t="s">
        <v>133</v>
      </c>
      <c r="K27" s="55" t="s">
        <v>141</v>
      </c>
      <c r="L27" s="51"/>
      <c r="M27" s="51"/>
      <c r="N27" s="51"/>
      <c r="O27" s="51"/>
      <c r="P27" s="51"/>
      <c r="Q27" s="51"/>
      <c r="R27" s="51"/>
      <c r="S27" s="52">
        <f>SUM(L27:R27)</f>
        <v>0</v>
      </c>
      <c r="T27" s="38" t="s">
        <v>153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</row>
    <row r="28" spans="1:85" s="42" customFormat="1" ht="12.75" customHeight="1" x14ac:dyDescent="0.25">
      <c r="A28" s="47" t="s">
        <v>82</v>
      </c>
      <c r="B28" s="48" t="s">
        <v>103</v>
      </c>
      <c r="C28" s="48" t="s">
        <v>60</v>
      </c>
      <c r="D28" s="56">
        <v>1532000</v>
      </c>
      <c r="E28" s="56">
        <v>950000</v>
      </c>
      <c r="F28" s="50" t="s">
        <v>124</v>
      </c>
      <c r="G28" s="55" t="s">
        <v>141</v>
      </c>
      <c r="H28" s="50" t="s">
        <v>128</v>
      </c>
      <c r="I28" s="55" t="s">
        <v>141</v>
      </c>
      <c r="J28" s="50" t="s">
        <v>134</v>
      </c>
      <c r="K28" s="55" t="s">
        <v>141</v>
      </c>
      <c r="L28" s="51"/>
      <c r="M28" s="51"/>
      <c r="N28" s="51"/>
      <c r="O28" s="51"/>
      <c r="P28" s="51"/>
      <c r="Q28" s="51"/>
      <c r="R28" s="51"/>
      <c r="S28" s="52">
        <f>SUM(L28:R28)</f>
        <v>0</v>
      </c>
      <c r="T28" s="38" t="s">
        <v>153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</row>
    <row r="29" spans="1:85" s="42" customFormat="1" ht="12.75" customHeight="1" x14ac:dyDescent="0.25">
      <c r="A29" s="47" t="s">
        <v>83</v>
      </c>
      <c r="B29" s="58" t="s">
        <v>104</v>
      </c>
      <c r="C29" s="48" t="s">
        <v>61</v>
      </c>
      <c r="D29" s="56">
        <v>865000</v>
      </c>
      <c r="E29" s="56">
        <v>725000</v>
      </c>
      <c r="F29" s="50" t="s">
        <v>125</v>
      </c>
      <c r="G29" s="55" t="s">
        <v>142</v>
      </c>
      <c r="H29" s="50" t="s">
        <v>127</v>
      </c>
      <c r="I29" s="55" t="s">
        <v>141</v>
      </c>
      <c r="J29" s="50" t="s">
        <v>135</v>
      </c>
      <c r="K29" s="55" t="s">
        <v>141</v>
      </c>
      <c r="L29" s="51"/>
      <c r="M29" s="51"/>
      <c r="N29" s="51"/>
      <c r="O29" s="51"/>
      <c r="P29" s="51"/>
      <c r="Q29" s="51"/>
      <c r="R29" s="51"/>
      <c r="S29" s="52">
        <f>SUM(L29:R29)</f>
        <v>0</v>
      </c>
      <c r="T29" s="38" t="s">
        <v>153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</row>
    <row r="30" spans="1:85" s="42" customFormat="1" ht="12.75" customHeight="1" x14ac:dyDescent="0.25">
      <c r="A30" s="47" t="s">
        <v>84</v>
      </c>
      <c r="B30" s="58" t="s">
        <v>105</v>
      </c>
      <c r="C30" s="48" t="s">
        <v>62</v>
      </c>
      <c r="D30" s="56">
        <v>1420000</v>
      </c>
      <c r="E30" s="56">
        <v>930000</v>
      </c>
      <c r="F30" s="50" t="s">
        <v>126</v>
      </c>
      <c r="G30" s="55" t="s">
        <v>142</v>
      </c>
      <c r="H30" s="50" t="s">
        <v>124</v>
      </c>
      <c r="I30" s="55" t="s">
        <v>141</v>
      </c>
      <c r="J30" s="50" t="s">
        <v>136</v>
      </c>
      <c r="K30" s="55" t="s">
        <v>142</v>
      </c>
      <c r="L30" s="51"/>
      <c r="M30" s="51"/>
      <c r="N30" s="51"/>
      <c r="O30" s="51"/>
      <c r="P30" s="51"/>
      <c r="Q30" s="51"/>
      <c r="R30" s="51"/>
      <c r="S30" s="52">
        <f>SUM(L30:R30)</f>
        <v>0</v>
      </c>
      <c r="T30" s="38" t="s">
        <v>153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</row>
    <row r="31" spans="1:85" s="42" customFormat="1" ht="12.75" customHeight="1" x14ac:dyDescent="0.25">
      <c r="A31" s="47" t="s">
        <v>85</v>
      </c>
      <c r="B31" s="48" t="s">
        <v>106</v>
      </c>
      <c r="C31" s="48" t="s">
        <v>63</v>
      </c>
      <c r="D31" s="56">
        <v>1215000</v>
      </c>
      <c r="E31" s="56">
        <v>850000</v>
      </c>
      <c r="F31" s="50" t="s">
        <v>127</v>
      </c>
      <c r="G31" s="55" t="s">
        <v>141</v>
      </c>
      <c r="H31" s="50" t="s">
        <v>121</v>
      </c>
      <c r="I31" s="55" t="s">
        <v>141</v>
      </c>
      <c r="J31" s="50" t="s">
        <v>137</v>
      </c>
      <c r="K31" s="55" t="s">
        <v>141</v>
      </c>
      <c r="L31" s="51"/>
      <c r="M31" s="51"/>
      <c r="N31" s="51"/>
      <c r="O31" s="51"/>
      <c r="P31" s="51"/>
      <c r="Q31" s="51"/>
      <c r="R31" s="51"/>
      <c r="S31" s="52">
        <f>SUM(L31:R31)</f>
        <v>0</v>
      </c>
      <c r="T31" s="38" t="s">
        <v>153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</row>
    <row r="32" spans="1:85" s="42" customFormat="1" ht="12.6" x14ac:dyDescent="0.25">
      <c r="A32" s="47" t="s">
        <v>86</v>
      </c>
      <c r="B32" s="58" t="s">
        <v>107</v>
      </c>
      <c r="C32" s="58" t="s">
        <v>64</v>
      </c>
      <c r="D32" s="56">
        <v>2344000</v>
      </c>
      <c r="E32" s="56">
        <v>900000</v>
      </c>
      <c r="F32" s="50" t="s">
        <v>128</v>
      </c>
      <c r="G32" s="55" t="s">
        <v>141</v>
      </c>
      <c r="H32" s="50" t="s">
        <v>117</v>
      </c>
      <c r="I32" s="55" t="s">
        <v>141</v>
      </c>
      <c r="J32" s="50" t="s">
        <v>138</v>
      </c>
      <c r="K32" s="55" t="s">
        <v>141</v>
      </c>
      <c r="L32" s="51"/>
      <c r="M32" s="51"/>
      <c r="N32" s="51"/>
      <c r="O32" s="51"/>
      <c r="P32" s="51"/>
      <c r="Q32" s="51"/>
      <c r="R32" s="51"/>
      <c r="S32" s="52">
        <f>SUM(L32:R32)</f>
        <v>0</v>
      </c>
      <c r="T32" s="38" t="s">
        <v>153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</row>
    <row r="33" spans="1:85" s="42" customFormat="1" ht="12.75" customHeight="1" x14ac:dyDescent="0.25">
      <c r="A33" s="47" t="s">
        <v>87</v>
      </c>
      <c r="B33" s="48" t="s">
        <v>108</v>
      </c>
      <c r="C33" s="48" t="s">
        <v>65</v>
      </c>
      <c r="D33" s="56">
        <v>1260100</v>
      </c>
      <c r="E33" s="56">
        <v>500000</v>
      </c>
      <c r="F33" s="50" t="s">
        <v>110</v>
      </c>
      <c r="G33" s="55" t="s">
        <v>141</v>
      </c>
      <c r="H33" s="50" t="s">
        <v>143</v>
      </c>
      <c r="I33" s="59"/>
      <c r="J33" s="50" t="s">
        <v>144</v>
      </c>
      <c r="K33" s="59" t="s">
        <v>143</v>
      </c>
      <c r="L33" s="51"/>
      <c r="M33" s="51"/>
      <c r="N33" s="51"/>
      <c r="O33" s="51"/>
      <c r="P33" s="51"/>
      <c r="Q33" s="51"/>
      <c r="R33" s="51"/>
      <c r="S33" s="52">
        <f>SUM(L33:R33)</f>
        <v>0</v>
      </c>
      <c r="T33" s="38" t="s">
        <v>153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</row>
    <row r="34" spans="1:85" s="42" customFormat="1" ht="12.75" customHeight="1" x14ac:dyDescent="0.25">
      <c r="A34" s="47" t="s">
        <v>88</v>
      </c>
      <c r="B34" s="58" t="s">
        <v>105</v>
      </c>
      <c r="C34" s="48" t="s">
        <v>66</v>
      </c>
      <c r="D34" s="56">
        <v>1388500</v>
      </c>
      <c r="E34" s="56">
        <v>790000</v>
      </c>
      <c r="F34" s="50" t="s">
        <v>129</v>
      </c>
      <c r="G34" s="55" t="s">
        <v>141</v>
      </c>
      <c r="H34" s="50" t="s">
        <v>119</v>
      </c>
      <c r="I34" s="55" t="s">
        <v>141</v>
      </c>
      <c r="J34" s="50" t="s">
        <v>139</v>
      </c>
      <c r="K34" s="55" t="s">
        <v>141</v>
      </c>
      <c r="L34" s="51"/>
      <c r="M34" s="51"/>
      <c r="N34" s="51"/>
      <c r="O34" s="51"/>
      <c r="P34" s="51"/>
      <c r="Q34" s="51"/>
      <c r="R34" s="51"/>
      <c r="S34" s="52">
        <f>SUM(L34:R34)</f>
        <v>0</v>
      </c>
      <c r="T34" s="38" t="s">
        <v>153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</row>
    <row r="35" spans="1:85" s="42" customFormat="1" ht="12.75" customHeight="1" x14ac:dyDescent="0.25">
      <c r="A35" s="47" t="s">
        <v>89</v>
      </c>
      <c r="B35" s="48" t="s">
        <v>109</v>
      </c>
      <c r="C35" s="48" t="s">
        <v>67</v>
      </c>
      <c r="D35" s="56">
        <v>1670000</v>
      </c>
      <c r="E35" s="56">
        <v>800000</v>
      </c>
      <c r="F35" s="50" t="s">
        <v>130</v>
      </c>
      <c r="G35" s="60" t="s">
        <v>141</v>
      </c>
      <c r="H35" s="50" t="s">
        <v>118</v>
      </c>
      <c r="I35" s="55" t="s">
        <v>141</v>
      </c>
      <c r="J35" s="50" t="s">
        <v>140</v>
      </c>
      <c r="K35" s="55" t="s">
        <v>141</v>
      </c>
      <c r="L35" s="51"/>
      <c r="M35" s="51"/>
      <c r="N35" s="51"/>
      <c r="O35" s="51"/>
      <c r="P35" s="51"/>
      <c r="Q35" s="51"/>
      <c r="R35" s="51"/>
      <c r="S35" s="52">
        <f>SUM(L35:R35)</f>
        <v>0</v>
      </c>
      <c r="T35" s="38" t="s">
        <v>153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</row>
    <row r="36" spans="1:85" ht="12" x14ac:dyDescent="0.3">
      <c r="D36" s="45">
        <f>SUM(E14:E35)</f>
        <v>18750000</v>
      </c>
      <c r="E36" s="45">
        <f>SUM(D14:D35)</f>
        <v>33696765</v>
      </c>
      <c r="F36" s="43"/>
    </row>
    <row r="37" spans="1:85" ht="12" x14ac:dyDescent="0.3">
      <c r="E37" s="43"/>
      <c r="F37" s="43"/>
      <c r="G37" s="43"/>
      <c r="H37" s="43"/>
    </row>
    <row r="38" spans="1:85" ht="12" x14ac:dyDescent="0.3"/>
    <row r="39" spans="1:85" ht="12" x14ac:dyDescent="0.3"/>
    <row r="40" spans="1:85" ht="12" x14ac:dyDescent="0.3"/>
    <row r="41" spans="1:85" ht="12" x14ac:dyDescent="0.3"/>
    <row r="42" spans="1:85" ht="12" x14ac:dyDescent="0.3"/>
    <row r="43" spans="1:85" ht="12" x14ac:dyDescent="0.3"/>
    <row r="44" spans="1:85" ht="12" x14ac:dyDescent="0.3"/>
    <row r="45" spans="1:85" ht="12" x14ac:dyDescent="0.3"/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  <row r="54" ht="12" x14ac:dyDescent="0.3"/>
    <row r="55" ht="12" x14ac:dyDescent="0.3"/>
    <row r="56" ht="12" x14ac:dyDescent="0.3"/>
    <row r="57" ht="12" x14ac:dyDescent="0.3"/>
    <row r="58" ht="12" x14ac:dyDescent="0.3"/>
    <row r="59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35" xr:uid="{CEDAAA62-2E11-47B5-9F98-7EF9838B0C6E}">
      <formula1>40</formula1>
    </dataValidation>
    <dataValidation type="decimal" operator="lessThanOrEqual" allowBlank="1" showInputMessage="1" showErrorMessage="1" error="max. 15" sqref="M14:N35" xr:uid="{DD97271D-8BF9-46C9-B06F-FD29C058A15E}">
      <formula1>15</formula1>
    </dataValidation>
    <dataValidation type="decimal" operator="lessThanOrEqual" allowBlank="1" showInputMessage="1" showErrorMessage="1" error="max. 10" sqref="P14:Q35" xr:uid="{D391FAD8-FDF4-4211-AE34-6C6A590E7B35}">
      <formula1>10</formula1>
    </dataValidation>
    <dataValidation type="decimal" operator="lessThanOrEqual" allowBlank="1" showInputMessage="1" showErrorMessage="1" error="max. 5" sqref="O14:O35 R14:R35" xr:uid="{E013690E-6B92-4CBC-8AA2-E8129092BB23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458D8-4490-4D7C-AC5F-B97D0D1F3433}">
  <dimension ref="A1:CG59"/>
  <sheetViews>
    <sheetView zoomScale="80" zoomScaleNormal="80" workbookViewId="0"/>
  </sheetViews>
  <sheetFormatPr defaultColWidth="9.109375" defaultRowHeight="14.4" x14ac:dyDescent="0.3"/>
  <cols>
    <col min="1" max="1" width="11.6640625" style="38" customWidth="1"/>
    <col min="2" max="2" width="30" style="38" bestFit="1" customWidth="1"/>
    <col min="3" max="3" width="39.2187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5" ht="38.25" customHeight="1" x14ac:dyDescent="0.3">
      <c r="A1" s="37" t="s">
        <v>36</v>
      </c>
    </row>
    <row r="2" spans="1:85" ht="12.6" x14ac:dyDescent="0.3">
      <c r="A2" s="40" t="s">
        <v>43</v>
      </c>
      <c r="D2" s="40" t="s">
        <v>25</v>
      </c>
    </row>
    <row r="3" spans="1:85" ht="12.6" x14ac:dyDescent="0.3">
      <c r="A3" s="40" t="s">
        <v>42</v>
      </c>
      <c r="D3" s="29" t="s">
        <v>37</v>
      </c>
      <c r="E3" s="29"/>
      <c r="F3" s="29"/>
      <c r="G3" s="29"/>
      <c r="H3" s="29"/>
      <c r="I3" s="29"/>
      <c r="J3" s="29"/>
      <c r="K3" s="29"/>
    </row>
    <row r="4" spans="1:85" ht="27" customHeight="1" x14ac:dyDescent="0.3">
      <c r="A4" s="34" t="s">
        <v>44</v>
      </c>
      <c r="B4" s="34"/>
      <c r="C4" s="34"/>
      <c r="D4" s="29" t="s">
        <v>38</v>
      </c>
      <c r="E4" s="29"/>
      <c r="F4" s="29"/>
      <c r="G4" s="29"/>
      <c r="H4" s="29"/>
      <c r="I4" s="29"/>
      <c r="J4" s="29"/>
      <c r="K4" s="29"/>
      <c r="N4" s="44"/>
      <c r="O4" s="44"/>
    </row>
    <row r="5" spans="1:85" ht="25.2" customHeight="1" x14ac:dyDescent="0.3">
      <c r="A5" s="35" t="s">
        <v>45</v>
      </c>
      <c r="B5" s="35"/>
      <c r="C5" s="35"/>
      <c r="D5" s="29" t="s">
        <v>39</v>
      </c>
      <c r="E5" s="29"/>
      <c r="F5" s="29"/>
      <c r="G5" s="29"/>
      <c r="H5" s="29"/>
      <c r="I5" s="29"/>
      <c r="J5" s="29"/>
      <c r="K5" s="29"/>
    </row>
    <row r="6" spans="1:85" ht="12.6" x14ac:dyDescent="0.3">
      <c r="A6" s="40"/>
      <c r="D6" s="29" t="s">
        <v>41</v>
      </c>
      <c r="E6" s="29"/>
      <c r="F6" s="29"/>
      <c r="G6" s="29"/>
      <c r="H6" s="29"/>
      <c r="I6" s="29"/>
      <c r="J6" s="29"/>
      <c r="K6" s="29"/>
    </row>
    <row r="7" spans="1:85" ht="12" x14ac:dyDescent="0.3">
      <c r="G7" s="38"/>
      <c r="H7" s="38"/>
    </row>
    <row r="8" spans="1:85" ht="12.6" x14ac:dyDescent="0.3">
      <c r="A8" s="40" t="s">
        <v>24</v>
      </c>
      <c r="D8" s="40" t="s">
        <v>26</v>
      </c>
    </row>
    <row r="9" spans="1:85" ht="38.4" customHeight="1" x14ac:dyDescent="0.3">
      <c r="D9" s="29" t="s">
        <v>40</v>
      </c>
      <c r="E9" s="29"/>
      <c r="F9" s="29"/>
      <c r="G9" s="29"/>
      <c r="H9" s="29"/>
      <c r="I9" s="29"/>
      <c r="J9" s="29"/>
      <c r="K9" s="29"/>
    </row>
    <row r="10" spans="1:85" ht="12.6" x14ac:dyDescent="0.3">
      <c r="A10" s="40"/>
    </row>
    <row r="11" spans="1:85" ht="26.4" customHeight="1" x14ac:dyDescent="0.3">
      <c r="A11" s="30" t="s">
        <v>0</v>
      </c>
      <c r="B11" s="30" t="s">
        <v>1</v>
      </c>
      <c r="C11" s="30" t="s">
        <v>19</v>
      </c>
      <c r="D11" s="30" t="s">
        <v>13</v>
      </c>
      <c r="E11" s="32" t="s">
        <v>2</v>
      </c>
      <c r="F11" s="30" t="s">
        <v>33</v>
      </c>
      <c r="G11" s="30"/>
      <c r="H11" s="30" t="s">
        <v>34</v>
      </c>
      <c r="I11" s="30"/>
      <c r="J11" s="30" t="s">
        <v>35</v>
      </c>
      <c r="K11" s="30"/>
      <c r="L11" s="30" t="s">
        <v>15</v>
      </c>
      <c r="M11" s="30" t="s">
        <v>14</v>
      </c>
      <c r="N11" s="30" t="s">
        <v>16</v>
      </c>
      <c r="O11" s="30" t="s">
        <v>30</v>
      </c>
      <c r="P11" s="30" t="s">
        <v>31</v>
      </c>
      <c r="Q11" s="30" t="s">
        <v>32</v>
      </c>
      <c r="R11" s="30" t="s">
        <v>3</v>
      </c>
      <c r="S11" s="30" t="s">
        <v>4</v>
      </c>
    </row>
    <row r="12" spans="1:85" ht="59.4" customHeight="1" x14ac:dyDescent="0.3">
      <c r="A12" s="31"/>
      <c r="B12" s="31"/>
      <c r="C12" s="31"/>
      <c r="D12" s="31"/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85" ht="28.95" customHeight="1" x14ac:dyDescent="0.3">
      <c r="A13" s="31"/>
      <c r="B13" s="31"/>
      <c r="C13" s="31"/>
      <c r="D13" s="31"/>
      <c r="E13" s="33"/>
      <c r="F13" s="46" t="s">
        <v>27</v>
      </c>
      <c r="G13" s="41" t="s">
        <v>28</v>
      </c>
      <c r="H13" s="41" t="s">
        <v>27</v>
      </c>
      <c r="I13" s="41" t="s">
        <v>28</v>
      </c>
      <c r="J13" s="41" t="s">
        <v>27</v>
      </c>
      <c r="K13" s="41" t="s">
        <v>28</v>
      </c>
      <c r="L13" s="41" t="s">
        <v>29</v>
      </c>
      <c r="M13" s="41" t="s">
        <v>21</v>
      </c>
      <c r="N13" s="41" t="s">
        <v>21</v>
      </c>
      <c r="O13" s="41" t="s">
        <v>22</v>
      </c>
      <c r="P13" s="41" t="s">
        <v>23</v>
      </c>
      <c r="Q13" s="41" t="s">
        <v>23</v>
      </c>
      <c r="R13" s="41" t="s">
        <v>22</v>
      </c>
      <c r="S13" s="41"/>
    </row>
    <row r="14" spans="1:85" s="42" customFormat="1" ht="12.75" customHeight="1" x14ac:dyDescent="0.25">
      <c r="A14" s="47" t="s">
        <v>68</v>
      </c>
      <c r="B14" s="48" t="s">
        <v>90</v>
      </c>
      <c r="C14" s="48" t="s">
        <v>46</v>
      </c>
      <c r="D14" s="49">
        <v>1305500</v>
      </c>
      <c r="E14" s="49">
        <v>850000</v>
      </c>
      <c r="F14" s="50" t="s">
        <v>110</v>
      </c>
      <c r="G14" s="55" t="s">
        <v>141</v>
      </c>
      <c r="H14" s="50" t="s">
        <v>130</v>
      </c>
      <c r="I14" s="55" t="s">
        <v>142</v>
      </c>
      <c r="J14" s="50" t="s">
        <v>131</v>
      </c>
      <c r="K14" s="55" t="s">
        <v>141</v>
      </c>
      <c r="L14" s="51">
        <v>25</v>
      </c>
      <c r="M14" s="51">
        <v>10</v>
      </c>
      <c r="N14" s="51">
        <v>10</v>
      </c>
      <c r="O14" s="51">
        <v>5</v>
      </c>
      <c r="P14" s="51">
        <v>8</v>
      </c>
      <c r="Q14" s="51">
        <v>7</v>
      </c>
      <c r="R14" s="51">
        <v>5</v>
      </c>
      <c r="S14" s="52">
        <f>SUM(L14:R14)</f>
        <v>70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</row>
    <row r="15" spans="1:85" s="42" customFormat="1" ht="12.75" customHeight="1" x14ac:dyDescent="0.25">
      <c r="A15" s="47" t="s">
        <v>69</v>
      </c>
      <c r="B15" s="48" t="s">
        <v>91</v>
      </c>
      <c r="C15" s="48" t="s">
        <v>47</v>
      </c>
      <c r="D15" s="56">
        <v>1238500</v>
      </c>
      <c r="E15" s="56">
        <v>800000</v>
      </c>
      <c r="F15" s="50" t="s">
        <v>111</v>
      </c>
      <c r="G15" s="55" t="s">
        <v>141</v>
      </c>
      <c r="H15" s="50" t="s">
        <v>143</v>
      </c>
      <c r="I15" s="55"/>
      <c r="J15" s="50" t="s">
        <v>132</v>
      </c>
      <c r="K15" s="55" t="s">
        <v>141</v>
      </c>
      <c r="L15" s="51">
        <v>30</v>
      </c>
      <c r="M15" s="51">
        <v>10</v>
      </c>
      <c r="N15" s="51">
        <v>11</v>
      </c>
      <c r="O15" s="51">
        <v>5</v>
      </c>
      <c r="P15" s="51">
        <v>8</v>
      </c>
      <c r="Q15" s="51">
        <v>8</v>
      </c>
      <c r="R15" s="51">
        <v>2</v>
      </c>
      <c r="S15" s="52">
        <f>SUM(L15:R15)</f>
        <v>74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</row>
    <row r="16" spans="1:85" s="42" customFormat="1" ht="12.75" customHeight="1" x14ac:dyDescent="0.25">
      <c r="A16" s="47" t="s">
        <v>70</v>
      </c>
      <c r="B16" s="48" t="s">
        <v>90</v>
      </c>
      <c r="C16" s="48" t="s">
        <v>48</v>
      </c>
      <c r="D16" s="56">
        <v>1180501</v>
      </c>
      <c r="E16" s="56">
        <v>850000</v>
      </c>
      <c r="F16" s="50" t="s">
        <v>112</v>
      </c>
      <c r="G16" s="55" t="s">
        <v>141</v>
      </c>
      <c r="H16" s="50" t="s">
        <v>125</v>
      </c>
      <c r="I16" s="55" t="s">
        <v>141</v>
      </c>
      <c r="J16" s="57" t="s">
        <v>133</v>
      </c>
      <c r="K16" s="55" t="s">
        <v>141</v>
      </c>
      <c r="L16" s="51">
        <v>26</v>
      </c>
      <c r="M16" s="51">
        <v>11</v>
      </c>
      <c r="N16" s="51">
        <v>10</v>
      </c>
      <c r="O16" s="51">
        <v>4</v>
      </c>
      <c r="P16" s="51">
        <v>7</v>
      </c>
      <c r="Q16" s="51">
        <v>7</v>
      </c>
      <c r="R16" s="51">
        <v>5</v>
      </c>
      <c r="S16" s="52">
        <f>SUM(L16:R16)</f>
        <v>70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</row>
    <row r="17" spans="1:85" s="42" customFormat="1" ht="12.75" customHeight="1" x14ac:dyDescent="0.25">
      <c r="A17" s="47" t="s">
        <v>71</v>
      </c>
      <c r="B17" s="48" t="s">
        <v>92</v>
      </c>
      <c r="C17" s="48" t="s">
        <v>49</v>
      </c>
      <c r="D17" s="56">
        <v>1330000</v>
      </c>
      <c r="E17" s="56">
        <v>700000</v>
      </c>
      <c r="F17" s="50" t="s">
        <v>113</v>
      </c>
      <c r="G17" s="55" t="s">
        <v>141</v>
      </c>
      <c r="H17" s="50" t="s">
        <v>122</v>
      </c>
      <c r="I17" s="55" t="s">
        <v>141</v>
      </c>
      <c r="J17" s="50" t="s">
        <v>134</v>
      </c>
      <c r="K17" s="55" t="s">
        <v>141</v>
      </c>
      <c r="L17" s="51">
        <v>33</v>
      </c>
      <c r="M17" s="51">
        <v>13</v>
      </c>
      <c r="N17" s="51">
        <v>13</v>
      </c>
      <c r="O17" s="51">
        <v>5</v>
      </c>
      <c r="P17" s="51">
        <v>8</v>
      </c>
      <c r="Q17" s="51">
        <v>9</v>
      </c>
      <c r="R17" s="51">
        <v>4</v>
      </c>
      <c r="S17" s="52">
        <f>SUM(L17:R17)</f>
        <v>85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</row>
    <row r="18" spans="1:85" s="42" customFormat="1" ht="12.75" customHeight="1" x14ac:dyDescent="0.25">
      <c r="A18" s="47" t="s">
        <v>72</v>
      </c>
      <c r="B18" s="48" t="s">
        <v>93</v>
      </c>
      <c r="C18" s="48" t="s">
        <v>50</v>
      </c>
      <c r="D18" s="56">
        <v>1370000</v>
      </c>
      <c r="E18" s="56">
        <v>500000</v>
      </c>
      <c r="F18" s="50" t="s">
        <v>114</v>
      </c>
      <c r="G18" s="55" t="s">
        <v>141</v>
      </c>
      <c r="H18" s="50" t="s">
        <v>113</v>
      </c>
      <c r="I18" s="55" t="s">
        <v>141</v>
      </c>
      <c r="J18" s="50" t="s">
        <v>135</v>
      </c>
      <c r="K18" s="55" t="s">
        <v>141</v>
      </c>
      <c r="L18" s="51">
        <v>24</v>
      </c>
      <c r="M18" s="51">
        <v>11</v>
      </c>
      <c r="N18" s="51">
        <v>12</v>
      </c>
      <c r="O18" s="51">
        <v>5</v>
      </c>
      <c r="P18" s="51">
        <v>7</v>
      </c>
      <c r="Q18" s="51">
        <v>7</v>
      </c>
      <c r="R18" s="51">
        <v>3</v>
      </c>
      <c r="S18" s="52">
        <f>SUM(L18:R18)</f>
        <v>69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</row>
    <row r="19" spans="1:85" s="42" customFormat="1" ht="12.6" x14ac:dyDescent="0.25">
      <c r="A19" s="47" t="s">
        <v>73</v>
      </c>
      <c r="B19" s="58" t="s">
        <v>94</v>
      </c>
      <c r="C19" s="48" t="s">
        <v>51</v>
      </c>
      <c r="D19" s="56">
        <v>1141810</v>
      </c>
      <c r="E19" s="56">
        <v>900000</v>
      </c>
      <c r="F19" s="50" t="s">
        <v>115</v>
      </c>
      <c r="G19" s="55" t="s">
        <v>142</v>
      </c>
      <c r="H19" s="50" t="s">
        <v>125</v>
      </c>
      <c r="I19" s="55" t="s">
        <v>142</v>
      </c>
      <c r="J19" s="50" t="s">
        <v>136</v>
      </c>
      <c r="K19" s="55" t="s">
        <v>142</v>
      </c>
      <c r="L19" s="51">
        <v>25</v>
      </c>
      <c r="M19" s="51">
        <v>10</v>
      </c>
      <c r="N19" s="51">
        <v>10</v>
      </c>
      <c r="O19" s="51">
        <v>4</v>
      </c>
      <c r="P19" s="51">
        <v>7</v>
      </c>
      <c r="Q19" s="51">
        <v>6</v>
      </c>
      <c r="R19" s="51">
        <v>3</v>
      </c>
      <c r="S19" s="52">
        <f>SUM(L19:R19)</f>
        <v>65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</row>
    <row r="20" spans="1:85" s="42" customFormat="1" ht="12.75" customHeight="1" x14ac:dyDescent="0.25">
      <c r="A20" s="47" t="s">
        <v>74</v>
      </c>
      <c r="B20" s="58" t="s">
        <v>95</v>
      </c>
      <c r="C20" s="48" t="s">
        <v>52</v>
      </c>
      <c r="D20" s="56">
        <v>1250000</v>
      </c>
      <c r="E20" s="56">
        <v>900000</v>
      </c>
      <c r="F20" s="50" t="s">
        <v>116</v>
      </c>
      <c r="G20" s="55" t="s">
        <v>141</v>
      </c>
      <c r="H20" s="50" t="s">
        <v>110</v>
      </c>
      <c r="I20" s="55" t="s">
        <v>142</v>
      </c>
      <c r="J20" s="50" t="s">
        <v>137</v>
      </c>
      <c r="K20" s="55" t="s">
        <v>141</v>
      </c>
      <c r="L20" s="51">
        <v>20</v>
      </c>
      <c r="M20" s="51">
        <v>12</v>
      </c>
      <c r="N20" s="51">
        <v>12</v>
      </c>
      <c r="O20" s="51">
        <v>4</v>
      </c>
      <c r="P20" s="51">
        <v>6</v>
      </c>
      <c r="Q20" s="51">
        <v>5</v>
      </c>
      <c r="R20" s="51">
        <v>4</v>
      </c>
      <c r="S20" s="52">
        <f>SUM(L20:R20)</f>
        <v>63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</row>
    <row r="21" spans="1:85" s="42" customFormat="1" ht="12.75" customHeight="1" x14ac:dyDescent="0.25">
      <c r="A21" s="47" t="s">
        <v>75</v>
      </c>
      <c r="B21" s="58" t="s">
        <v>96</v>
      </c>
      <c r="C21" s="48" t="s">
        <v>53</v>
      </c>
      <c r="D21" s="56">
        <v>1604000</v>
      </c>
      <c r="E21" s="56">
        <v>1000000</v>
      </c>
      <c r="F21" s="50" t="s">
        <v>117</v>
      </c>
      <c r="G21" s="55" t="s">
        <v>141</v>
      </c>
      <c r="H21" s="50" t="s">
        <v>112</v>
      </c>
      <c r="I21" s="55" t="s">
        <v>141</v>
      </c>
      <c r="J21" s="50" t="s">
        <v>138</v>
      </c>
      <c r="K21" s="55" t="s">
        <v>141</v>
      </c>
      <c r="L21" s="51">
        <v>35</v>
      </c>
      <c r="M21" s="51">
        <v>15</v>
      </c>
      <c r="N21" s="51">
        <v>14</v>
      </c>
      <c r="O21" s="51">
        <v>3</v>
      </c>
      <c r="P21" s="51">
        <v>7</v>
      </c>
      <c r="Q21" s="51">
        <v>4</v>
      </c>
      <c r="R21" s="51">
        <v>5</v>
      </c>
      <c r="S21" s="52">
        <f>SUM(L21:R21)</f>
        <v>83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</row>
    <row r="22" spans="1:85" s="42" customFormat="1" ht="13.5" customHeight="1" x14ac:dyDescent="0.25">
      <c r="A22" s="47" t="s">
        <v>76</v>
      </c>
      <c r="B22" s="58" t="s">
        <v>97</v>
      </c>
      <c r="C22" s="48" t="s">
        <v>54</v>
      </c>
      <c r="D22" s="56">
        <v>1495000</v>
      </c>
      <c r="E22" s="56">
        <v>850000</v>
      </c>
      <c r="F22" s="50" t="s">
        <v>118</v>
      </c>
      <c r="G22" s="55" t="s">
        <v>141</v>
      </c>
      <c r="H22" s="50" t="s">
        <v>114</v>
      </c>
      <c r="I22" s="55" t="s">
        <v>141</v>
      </c>
      <c r="J22" s="50" t="s">
        <v>144</v>
      </c>
      <c r="K22" s="59" t="s">
        <v>143</v>
      </c>
      <c r="L22" s="51">
        <v>27</v>
      </c>
      <c r="M22" s="51">
        <v>12</v>
      </c>
      <c r="N22" s="51">
        <v>12</v>
      </c>
      <c r="O22" s="51">
        <v>5</v>
      </c>
      <c r="P22" s="51">
        <v>8</v>
      </c>
      <c r="Q22" s="51">
        <v>7</v>
      </c>
      <c r="R22" s="51">
        <v>4</v>
      </c>
      <c r="S22" s="52">
        <f>SUM(L22:R22)</f>
        <v>75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</row>
    <row r="23" spans="1:85" s="42" customFormat="1" ht="12.75" customHeight="1" x14ac:dyDescent="0.25">
      <c r="A23" s="47" t="s">
        <v>77</v>
      </c>
      <c r="B23" s="48" t="s">
        <v>98</v>
      </c>
      <c r="C23" s="48" t="s">
        <v>55</v>
      </c>
      <c r="D23" s="49">
        <v>3884804</v>
      </c>
      <c r="E23" s="49">
        <v>1800000</v>
      </c>
      <c r="F23" s="50" t="s">
        <v>119</v>
      </c>
      <c r="G23" s="55" t="s">
        <v>141</v>
      </c>
      <c r="H23" s="50" t="s">
        <v>116</v>
      </c>
      <c r="I23" s="55" t="s">
        <v>141</v>
      </c>
      <c r="J23" s="50" t="s">
        <v>139</v>
      </c>
      <c r="K23" s="55" t="s">
        <v>141</v>
      </c>
      <c r="L23" s="51">
        <v>34</v>
      </c>
      <c r="M23" s="51">
        <v>13</v>
      </c>
      <c r="N23" s="51">
        <v>14</v>
      </c>
      <c r="O23" s="51">
        <v>5</v>
      </c>
      <c r="P23" s="51">
        <v>6</v>
      </c>
      <c r="Q23" s="51">
        <v>7</v>
      </c>
      <c r="R23" s="51">
        <v>5</v>
      </c>
      <c r="S23" s="52">
        <f>SUM(L23:R23)</f>
        <v>84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</row>
    <row r="24" spans="1:85" s="42" customFormat="1" ht="12.75" customHeight="1" x14ac:dyDescent="0.25">
      <c r="A24" s="47" t="s">
        <v>78</v>
      </c>
      <c r="B24" s="48" t="s">
        <v>99</v>
      </c>
      <c r="C24" s="48" t="s">
        <v>56</v>
      </c>
      <c r="D24" s="56">
        <v>1258000</v>
      </c>
      <c r="E24" s="56">
        <v>850000</v>
      </c>
      <c r="F24" s="50" t="s">
        <v>120</v>
      </c>
      <c r="G24" s="55" t="s">
        <v>141</v>
      </c>
      <c r="H24" s="50" t="s">
        <v>123</v>
      </c>
      <c r="I24" s="55" t="s">
        <v>141</v>
      </c>
      <c r="J24" s="50" t="s">
        <v>140</v>
      </c>
      <c r="K24" s="55" t="s">
        <v>141</v>
      </c>
      <c r="L24" s="51">
        <v>35</v>
      </c>
      <c r="M24" s="51">
        <v>11</v>
      </c>
      <c r="N24" s="51">
        <v>13</v>
      </c>
      <c r="O24" s="51">
        <v>5</v>
      </c>
      <c r="P24" s="51">
        <v>8</v>
      </c>
      <c r="Q24" s="51">
        <v>9</v>
      </c>
      <c r="R24" s="51">
        <v>2</v>
      </c>
      <c r="S24" s="52">
        <f>SUM(L24:R24)</f>
        <v>83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</row>
    <row r="25" spans="1:85" s="42" customFormat="1" ht="12.75" customHeight="1" x14ac:dyDescent="0.25">
      <c r="A25" s="47" t="s">
        <v>79</v>
      </c>
      <c r="B25" s="48" t="s">
        <v>100</v>
      </c>
      <c r="C25" s="48" t="s">
        <v>57</v>
      </c>
      <c r="D25" s="56">
        <v>1970000</v>
      </c>
      <c r="E25" s="56">
        <v>800000</v>
      </c>
      <c r="F25" s="50" t="s">
        <v>121</v>
      </c>
      <c r="G25" s="55" t="s">
        <v>142</v>
      </c>
      <c r="H25" s="50" t="s">
        <v>122</v>
      </c>
      <c r="I25" s="55" t="s">
        <v>141</v>
      </c>
      <c r="J25" s="50" t="s">
        <v>131</v>
      </c>
      <c r="K25" s="55" t="s">
        <v>141</v>
      </c>
      <c r="L25" s="51">
        <v>25</v>
      </c>
      <c r="M25" s="51">
        <v>11</v>
      </c>
      <c r="N25" s="51">
        <v>12</v>
      </c>
      <c r="O25" s="51">
        <v>4</v>
      </c>
      <c r="P25" s="51">
        <v>7</v>
      </c>
      <c r="Q25" s="51">
        <v>7</v>
      </c>
      <c r="R25" s="51">
        <v>4</v>
      </c>
      <c r="S25" s="52">
        <f>SUM(L25:R25)</f>
        <v>70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</row>
    <row r="26" spans="1:85" s="42" customFormat="1" ht="12.75" customHeight="1" x14ac:dyDescent="0.25">
      <c r="A26" s="47" t="s">
        <v>80</v>
      </c>
      <c r="B26" s="48" t="s">
        <v>101</v>
      </c>
      <c r="C26" s="48" t="s">
        <v>58</v>
      </c>
      <c r="D26" s="56">
        <v>1414050</v>
      </c>
      <c r="E26" s="56">
        <v>705000</v>
      </c>
      <c r="F26" s="50" t="s">
        <v>122</v>
      </c>
      <c r="G26" s="55" t="s">
        <v>141</v>
      </c>
      <c r="H26" s="50" t="s">
        <v>126</v>
      </c>
      <c r="I26" s="55" t="s">
        <v>142</v>
      </c>
      <c r="J26" s="50" t="s">
        <v>132</v>
      </c>
      <c r="K26" s="55" t="s">
        <v>141</v>
      </c>
      <c r="L26" s="51">
        <v>27</v>
      </c>
      <c r="M26" s="51">
        <v>11</v>
      </c>
      <c r="N26" s="51">
        <v>12</v>
      </c>
      <c r="O26" s="51">
        <v>5</v>
      </c>
      <c r="P26" s="51">
        <v>7</v>
      </c>
      <c r="Q26" s="51">
        <v>8</v>
      </c>
      <c r="R26" s="51">
        <v>3</v>
      </c>
      <c r="S26" s="52">
        <f>SUM(L26:R26)</f>
        <v>73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</row>
    <row r="27" spans="1:85" s="42" customFormat="1" ht="12.6" x14ac:dyDescent="0.25">
      <c r="A27" s="47" t="s">
        <v>81</v>
      </c>
      <c r="B27" s="48" t="s">
        <v>102</v>
      </c>
      <c r="C27" s="48" t="s">
        <v>59</v>
      </c>
      <c r="D27" s="56">
        <v>1560000</v>
      </c>
      <c r="E27" s="56">
        <v>800000</v>
      </c>
      <c r="F27" s="50" t="s">
        <v>123</v>
      </c>
      <c r="G27" s="55" t="s">
        <v>142</v>
      </c>
      <c r="H27" s="50" t="s">
        <v>129</v>
      </c>
      <c r="I27" s="55" t="s">
        <v>142</v>
      </c>
      <c r="J27" s="57" t="s">
        <v>133</v>
      </c>
      <c r="K27" s="55" t="s">
        <v>141</v>
      </c>
      <c r="L27" s="51">
        <v>23</v>
      </c>
      <c r="M27" s="51">
        <v>10</v>
      </c>
      <c r="N27" s="51">
        <v>9</v>
      </c>
      <c r="O27" s="51">
        <v>3</v>
      </c>
      <c r="P27" s="51">
        <v>7</v>
      </c>
      <c r="Q27" s="51">
        <v>6</v>
      </c>
      <c r="R27" s="51">
        <v>3</v>
      </c>
      <c r="S27" s="52">
        <f>SUM(L27:R27)</f>
        <v>61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</row>
    <row r="28" spans="1:85" s="42" customFormat="1" ht="12.75" customHeight="1" x14ac:dyDescent="0.25">
      <c r="A28" s="47" t="s">
        <v>82</v>
      </c>
      <c r="B28" s="48" t="s">
        <v>103</v>
      </c>
      <c r="C28" s="48" t="s">
        <v>60</v>
      </c>
      <c r="D28" s="56">
        <v>1532000</v>
      </c>
      <c r="E28" s="56">
        <v>950000</v>
      </c>
      <c r="F28" s="50" t="s">
        <v>124</v>
      </c>
      <c r="G28" s="55" t="s">
        <v>141</v>
      </c>
      <c r="H28" s="50" t="s">
        <v>128</v>
      </c>
      <c r="I28" s="55" t="s">
        <v>141</v>
      </c>
      <c r="J28" s="50" t="s">
        <v>134</v>
      </c>
      <c r="K28" s="55" t="s">
        <v>141</v>
      </c>
      <c r="L28" s="51">
        <v>35</v>
      </c>
      <c r="M28" s="51">
        <v>10</v>
      </c>
      <c r="N28" s="51">
        <v>13</v>
      </c>
      <c r="O28" s="51">
        <v>5</v>
      </c>
      <c r="P28" s="51">
        <v>8</v>
      </c>
      <c r="Q28" s="51">
        <v>9</v>
      </c>
      <c r="R28" s="51">
        <v>4</v>
      </c>
      <c r="S28" s="52">
        <f>SUM(L28:R28)</f>
        <v>84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</row>
    <row r="29" spans="1:85" s="42" customFormat="1" ht="12.75" customHeight="1" x14ac:dyDescent="0.25">
      <c r="A29" s="47" t="s">
        <v>83</v>
      </c>
      <c r="B29" s="58" t="s">
        <v>104</v>
      </c>
      <c r="C29" s="48" t="s">
        <v>61</v>
      </c>
      <c r="D29" s="56">
        <v>865000</v>
      </c>
      <c r="E29" s="56">
        <v>725000</v>
      </c>
      <c r="F29" s="50" t="s">
        <v>125</v>
      </c>
      <c r="G29" s="55" t="s">
        <v>142</v>
      </c>
      <c r="H29" s="50" t="s">
        <v>127</v>
      </c>
      <c r="I29" s="55" t="s">
        <v>141</v>
      </c>
      <c r="J29" s="50" t="s">
        <v>135</v>
      </c>
      <c r="K29" s="55" t="s">
        <v>141</v>
      </c>
      <c r="L29" s="51">
        <v>27</v>
      </c>
      <c r="M29" s="51">
        <v>10</v>
      </c>
      <c r="N29" s="51">
        <v>11</v>
      </c>
      <c r="O29" s="51">
        <v>4</v>
      </c>
      <c r="P29" s="51">
        <v>7</v>
      </c>
      <c r="Q29" s="51">
        <v>8</v>
      </c>
      <c r="R29" s="51">
        <v>3</v>
      </c>
      <c r="S29" s="52">
        <f>SUM(L29:R29)</f>
        <v>70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</row>
    <row r="30" spans="1:85" s="42" customFormat="1" ht="12.75" customHeight="1" x14ac:dyDescent="0.25">
      <c r="A30" s="47" t="s">
        <v>84</v>
      </c>
      <c r="B30" s="58" t="s">
        <v>105</v>
      </c>
      <c r="C30" s="48" t="s">
        <v>62</v>
      </c>
      <c r="D30" s="56">
        <v>1420000</v>
      </c>
      <c r="E30" s="56">
        <v>930000</v>
      </c>
      <c r="F30" s="50" t="s">
        <v>126</v>
      </c>
      <c r="G30" s="55" t="s">
        <v>142</v>
      </c>
      <c r="H30" s="50" t="s">
        <v>124</v>
      </c>
      <c r="I30" s="55" t="s">
        <v>141</v>
      </c>
      <c r="J30" s="50" t="s">
        <v>136</v>
      </c>
      <c r="K30" s="55" t="s">
        <v>142</v>
      </c>
      <c r="L30" s="51">
        <v>31</v>
      </c>
      <c r="M30" s="51">
        <v>12</v>
      </c>
      <c r="N30" s="51">
        <v>12</v>
      </c>
      <c r="O30" s="51">
        <v>5</v>
      </c>
      <c r="P30" s="51">
        <v>9</v>
      </c>
      <c r="Q30" s="51">
        <v>9</v>
      </c>
      <c r="R30" s="51">
        <v>5</v>
      </c>
      <c r="S30" s="52">
        <f>SUM(L30:R30)</f>
        <v>83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</row>
    <row r="31" spans="1:85" s="42" customFormat="1" ht="12.75" customHeight="1" x14ac:dyDescent="0.25">
      <c r="A31" s="47" t="s">
        <v>85</v>
      </c>
      <c r="B31" s="48" t="s">
        <v>106</v>
      </c>
      <c r="C31" s="48" t="s">
        <v>63</v>
      </c>
      <c r="D31" s="56">
        <v>1215000</v>
      </c>
      <c r="E31" s="56">
        <v>850000</v>
      </c>
      <c r="F31" s="50" t="s">
        <v>127</v>
      </c>
      <c r="G31" s="55" t="s">
        <v>141</v>
      </c>
      <c r="H31" s="50" t="s">
        <v>121</v>
      </c>
      <c r="I31" s="55" t="s">
        <v>141</v>
      </c>
      <c r="J31" s="50" t="s">
        <v>137</v>
      </c>
      <c r="K31" s="55" t="s">
        <v>141</v>
      </c>
      <c r="L31" s="51">
        <v>33</v>
      </c>
      <c r="M31" s="51">
        <v>10</v>
      </c>
      <c r="N31" s="51">
        <v>13</v>
      </c>
      <c r="O31" s="51">
        <v>5</v>
      </c>
      <c r="P31" s="51">
        <v>8</v>
      </c>
      <c r="Q31" s="51">
        <v>8</v>
      </c>
      <c r="R31" s="51">
        <v>3</v>
      </c>
      <c r="S31" s="52">
        <f>SUM(L31:R31)</f>
        <v>80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</row>
    <row r="32" spans="1:85" s="42" customFormat="1" ht="12.6" x14ac:dyDescent="0.25">
      <c r="A32" s="47" t="s">
        <v>86</v>
      </c>
      <c r="B32" s="58" t="s">
        <v>107</v>
      </c>
      <c r="C32" s="58" t="s">
        <v>64</v>
      </c>
      <c r="D32" s="56">
        <v>2344000</v>
      </c>
      <c r="E32" s="56">
        <v>900000</v>
      </c>
      <c r="F32" s="50" t="s">
        <v>128</v>
      </c>
      <c r="G32" s="55" t="s">
        <v>141</v>
      </c>
      <c r="H32" s="50" t="s">
        <v>117</v>
      </c>
      <c r="I32" s="55" t="s">
        <v>141</v>
      </c>
      <c r="J32" s="50" t="s">
        <v>138</v>
      </c>
      <c r="K32" s="55" t="s">
        <v>141</v>
      </c>
      <c r="L32" s="51">
        <v>34</v>
      </c>
      <c r="M32" s="51">
        <v>12</v>
      </c>
      <c r="N32" s="51">
        <v>13</v>
      </c>
      <c r="O32" s="51">
        <v>5</v>
      </c>
      <c r="P32" s="51">
        <v>8</v>
      </c>
      <c r="Q32" s="51">
        <v>9</v>
      </c>
      <c r="R32" s="51">
        <v>4</v>
      </c>
      <c r="S32" s="52">
        <f>SUM(L32:R32)</f>
        <v>85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</row>
    <row r="33" spans="1:85" s="42" customFormat="1" ht="12.75" customHeight="1" x14ac:dyDescent="0.25">
      <c r="A33" s="47" t="s">
        <v>87</v>
      </c>
      <c r="B33" s="48" t="s">
        <v>108</v>
      </c>
      <c r="C33" s="48" t="s">
        <v>65</v>
      </c>
      <c r="D33" s="56">
        <v>1260100</v>
      </c>
      <c r="E33" s="56">
        <v>500000</v>
      </c>
      <c r="F33" s="50" t="s">
        <v>110</v>
      </c>
      <c r="G33" s="55" t="s">
        <v>141</v>
      </c>
      <c r="H33" s="50" t="s">
        <v>143</v>
      </c>
      <c r="I33" s="59"/>
      <c r="J33" s="50" t="s">
        <v>144</v>
      </c>
      <c r="K33" s="59" t="s">
        <v>143</v>
      </c>
      <c r="L33" s="51">
        <v>25</v>
      </c>
      <c r="M33" s="51">
        <v>10</v>
      </c>
      <c r="N33" s="51">
        <v>10</v>
      </c>
      <c r="O33" s="51">
        <v>3</v>
      </c>
      <c r="P33" s="51">
        <v>4</v>
      </c>
      <c r="Q33" s="51">
        <v>3</v>
      </c>
      <c r="R33" s="51">
        <v>3</v>
      </c>
      <c r="S33" s="52">
        <f>SUM(L33:R33)</f>
        <v>58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</row>
    <row r="34" spans="1:85" s="42" customFormat="1" ht="12.75" customHeight="1" x14ac:dyDescent="0.25">
      <c r="A34" s="47" t="s">
        <v>88</v>
      </c>
      <c r="B34" s="58" t="s">
        <v>105</v>
      </c>
      <c r="C34" s="48" t="s">
        <v>66</v>
      </c>
      <c r="D34" s="56">
        <v>1388500</v>
      </c>
      <c r="E34" s="56">
        <v>790000</v>
      </c>
      <c r="F34" s="50" t="s">
        <v>129</v>
      </c>
      <c r="G34" s="55" t="s">
        <v>141</v>
      </c>
      <c r="H34" s="50" t="s">
        <v>119</v>
      </c>
      <c r="I34" s="55" t="s">
        <v>141</v>
      </c>
      <c r="J34" s="50" t="s">
        <v>139</v>
      </c>
      <c r="K34" s="55" t="s">
        <v>141</v>
      </c>
      <c r="L34" s="51">
        <v>35</v>
      </c>
      <c r="M34" s="51">
        <v>11</v>
      </c>
      <c r="N34" s="51">
        <v>14</v>
      </c>
      <c r="O34" s="51">
        <v>5</v>
      </c>
      <c r="P34" s="51">
        <v>9</v>
      </c>
      <c r="Q34" s="51">
        <v>9</v>
      </c>
      <c r="R34" s="51">
        <v>5</v>
      </c>
      <c r="S34" s="52">
        <f>SUM(L34:R34)</f>
        <v>88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</row>
    <row r="35" spans="1:85" s="42" customFormat="1" ht="12.75" customHeight="1" x14ac:dyDescent="0.25">
      <c r="A35" s="47" t="s">
        <v>89</v>
      </c>
      <c r="B35" s="48" t="s">
        <v>109</v>
      </c>
      <c r="C35" s="48" t="s">
        <v>67</v>
      </c>
      <c r="D35" s="56">
        <v>1670000</v>
      </c>
      <c r="E35" s="56">
        <v>800000</v>
      </c>
      <c r="F35" s="50" t="s">
        <v>130</v>
      </c>
      <c r="G35" s="60" t="s">
        <v>141</v>
      </c>
      <c r="H35" s="50" t="s">
        <v>118</v>
      </c>
      <c r="I35" s="55" t="s">
        <v>141</v>
      </c>
      <c r="J35" s="50" t="s">
        <v>140</v>
      </c>
      <c r="K35" s="55" t="s">
        <v>141</v>
      </c>
      <c r="L35" s="51">
        <v>35</v>
      </c>
      <c r="M35" s="51">
        <v>12</v>
      </c>
      <c r="N35" s="51">
        <v>14</v>
      </c>
      <c r="O35" s="51">
        <v>5</v>
      </c>
      <c r="P35" s="51">
        <v>9</v>
      </c>
      <c r="Q35" s="51">
        <v>9</v>
      </c>
      <c r="R35" s="51">
        <v>4</v>
      </c>
      <c r="S35" s="52">
        <f>SUM(L35:R35)</f>
        <v>88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</row>
    <row r="36" spans="1:85" ht="12" x14ac:dyDescent="0.3">
      <c r="D36" s="45">
        <f>SUM(E14:E35)</f>
        <v>18750000</v>
      </c>
      <c r="E36" s="45">
        <f>SUM(D14:D35)</f>
        <v>33696765</v>
      </c>
      <c r="F36" s="43"/>
    </row>
    <row r="37" spans="1:85" ht="12" x14ac:dyDescent="0.3">
      <c r="E37" s="43"/>
      <c r="F37" s="43"/>
      <c r="G37" s="43"/>
      <c r="H37" s="43"/>
    </row>
    <row r="38" spans="1:85" ht="12" x14ac:dyDescent="0.3"/>
    <row r="39" spans="1:85" ht="12" x14ac:dyDescent="0.3"/>
    <row r="40" spans="1:85" ht="12" x14ac:dyDescent="0.3"/>
    <row r="41" spans="1:85" ht="12" x14ac:dyDescent="0.3"/>
    <row r="42" spans="1:85" ht="12" x14ac:dyDescent="0.3"/>
    <row r="43" spans="1:85" ht="12" x14ac:dyDescent="0.3"/>
    <row r="44" spans="1:85" ht="12" x14ac:dyDescent="0.3"/>
    <row r="45" spans="1:85" ht="12" x14ac:dyDescent="0.3"/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  <row r="54" ht="12" x14ac:dyDescent="0.3"/>
    <row r="55" ht="12" x14ac:dyDescent="0.3"/>
    <row r="56" ht="12" x14ac:dyDescent="0.3"/>
    <row r="57" ht="12" x14ac:dyDescent="0.3"/>
    <row r="58" ht="12" x14ac:dyDescent="0.3"/>
    <row r="59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35" xr:uid="{67D4CCF6-0979-4396-A22C-28576A4F8E6F}">
      <formula1>40</formula1>
    </dataValidation>
    <dataValidation type="decimal" operator="lessThanOrEqual" allowBlank="1" showInputMessage="1" showErrorMessage="1" error="max. 15" sqref="M14:N35" xr:uid="{53598983-51F5-4C69-9839-09675E8E7AA9}">
      <formula1>15</formula1>
    </dataValidation>
    <dataValidation type="decimal" operator="lessThanOrEqual" allowBlank="1" showInputMessage="1" showErrorMessage="1" error="max. 10" sqref="P14:Q35" xr:uid="{7647DC94-A11B-491B-97D7-060C7534C3C8}">
      <formula1>10</formula1>
    </dataValidation>
    <dataValidation type="decimal" operator="lessThanOrEqual" allowBlank="1" showInputMessage="1" showErrorMessage="1" error="max. 5" sqref="O14:O35 R14:R35" xr:uid="{A60B6CB0-BDF7-4FD3-AD16-2D0936C7A717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395B-EE97-47D9-8F16-866373B9C472}">
  <dimension ref="A1:CG59"/>
  <sheetViews>
    <sheetView zoomScale="80" zoomScaleNormal="80" workbookViewId="0"/>
  </sheetViews>
  <sheetFormatPr defaultColWidth="9.109375" defaultRowHeight="14.4" x14ac:dyDescent="0.3"/>
  <cols>
    <col min="1" max="1" width="11.6640625" style="38" customWidth="1"/>
    <col min="2" max="2" width="30" style="38" bestFit="1" customWidth="1"/>
    <col min="3" max="3" width="39.2187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5" ht="38.25" customHeight="1" x14ac:dyDescent="0.3">
      <c r="A1" s="37" t="s">
        <v>36</v>
      </c>
    </row>
    <row r="2" spans="1:85" ht="12.6" x14ac:dyDescent="0.3">
      <c r="A2" s="40" t="s">
        <v>43</v>
      </c>
      <c r="D2" s="40" t="s">
        <v>25</v>
      </c>
    </row>
    <row r="3" spans="1:85" ht="12.6" x14ac:dyDescent="0.3">
      <c r="A3" s="40" t="s">
        <v>42</v>
      </c>
      <c r="D3" s="29" t="s">
        <v>37</v>
      </c>
      <c r="E3" s="29"/>
      <c r="F3" s="29"/>
      <c r="G3" s="29"/>
      <c r="H3" s="29"/>
      <c r="I3" s="29"/>
      <c r="J3" s="29"/>
      <c r="K3" s="29"/>
    </row>
    <row r="4" spans="1:85" ht="27" customHeight="1" x14ac:dyDescent="0.3">
      <c r="A4" s="34" t="s">
        <v>44</v>
      </c>
      <c r="B4" s="34"/>
      <c r="C4" s="34"/>
      <c r="D4" s="29" t="s">
        <v>38</v>
      </c>
      <c r="E4" s="29"/>
      <c r="F4" s="29"/>
      <c r="G4" s="29"/>
      <c r="H4" s="29"/>
      <c r="I4" s="29"/>
      <c r="J4" s="29"/>
      <c r="K4" s="29"/>
      <c r="N4" s="44"/>
      <c r="O4" s="44"/>
    </row>
    <row r="5" spans="1:85" ht="25.2" customHeight="1" x14ac:dyDescent="0.3">
      <c r="A5" s="35" t="s">
        <v>45</v>
      </c>
      <c r="B5" s="35"/>
      <c r="C5" s="35"/>
      <c r="D5" s="29" t="s">
        <v>39</v>
      </c>
      <c r="E5" s="29"/>
      <c r="F5" s="29"/>
      <c r="G5" s="29"/>
      <c r="H5" s="29"/>
      <c r="I5" s="29"/>
      <c r="J5" s="29"/>
      <c r="K5" s="29"/>
    </row>
    <row r="6" spans="1:85" ht="12.6" x14ac:dyDescent="0.3">
      <c r="A6" s="40"/>
      <c r="D6" s="29" t="s">
        <v>41</v>
      </c>
      <c r="E6" s="29"/>
      <c r="F6" s="29"/>
      <c r="G6" s="29"/>
      <c r="H6" s="29"/>
      <c r="I6" s="29"/>
      <c r="J6" s="29"/>
      <c r="K6" s="29"/>
    </row>
    <row r="7" spans="1:85" ht="12" x14ac:dyDescent="0.3">
      <c r="G7" s="38"/>
      <c r="H7" s="38"/>
    </row>
    <row r="8" spans="1:85" ht="12.6" x14ac:dyDescent="0.3">
      <c r="A8" s="40" t="s">
        <v>24</v>
      </c>
      <c r="D8" s="40" t="s">
        <v>26</v>
      </c>
    </row>
    <row r="9" spans="1:85" ht="38.4" customHeight="1" x14ac:dyDescent="0.3">
      <c r="D9" s="29" t="s">
        <v>40</v>
      </c>
      <c r="E9" s="29"/>
      <c r="F9" s="29"/>
      <c r="G9" s="29"/>
      <c r="H9" s="29"/>
      <c r="I9" s="29"/>
      <c r="J9" s="29"/>
      <c r="K9" s="29"/>
    </row>
    <row r="10" spans="1:85" ht="12.6" x14ac:dyDescent="0.3">
      <c r="A10" s="40"/>
    </row>
    <row r="11" spans="1:85" ht="26.4" customHeight="1" x14ac:dyDescent="0.3">
      <c r="A11" s="30" t="s">
        <v>0</v>
      </c>
      <c r="B11" s="30" t="s">
        <v>1</v>
      </c>
      <c r="C11" s="30" t="s">
        <v>19</v>
      </c>
      <c r="D11" s="30" t="s">
        <v>13</v>
      </c>
      <c r="E11" s="32" t="s">
        <v>2</v>
      </c>
      <c r="F11" s="30" t="s">
        <v>33</v>
      </c>
      <c r="G11" s="30"/>
      <c r="H11" s="30" t="s">
        <v>34</v>
      </c>
      <c r="I11" s="30"/>
      <c r="J11" s="30" t="s">
        <v>35</v>
      </c>
      <c r="K11" s="30"/>
      <c r="L11" s="30" t="s">
        <v>15</v>
      </c>
      <c r="M11" s="30" t="s">
        <v>14</v>
      </c>
      <c r="N11" s="30" t="s">
        <v>16</v>
      </c>
      <c r="O11" s="30" t="s">
        <v>30</v>
      </c>
      <c r="P11" s="30" t="s">
        <v>31</v>
      </c>
      <c r="Q11" s="30" t="s">
        <v>32</v>
      </c>
      <c r="R11" s="30" t="s">
        <v>3</v>
      </c>
      <c r="S11" s="30" t="s">
        <v>4</v>
      </c>
    </row>
    <row r="12" spans="1:85" ht="59.4" customHeight="1" x14ac:dyDescent="0.3">
      <c r="A12" s="31"/>
      <c r="B12" s="31"/>
      <c r="C12" s="31"/>
      <c r="D12" s="31"/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85" ht="28.95" customHeight="1" x14ac:dyDescent="0.3">
      <c r="A13" s="31"/>
      <c r="B13" s="31"/>
      <c r="C13" s="31"/>
      <c r="D13" s="31"/>
      <c r="E13" s="33"/>
      <c r="F13" s="46" t="s">
        <v>27</v>
      </c>
      <c r="G13" s="41" t="s">
        <v>28</v>
      </c>
      <c r="H13" s="41" t="s">
        <v>27</v>
      </c>
      <c r="I13" s="41" t="s">
        <v>28</v>
      </c>
      <c r="J13" s="41" t="s">
        <v>27</v>
      </c>
      <c r="K13" s="41" t="s">
        <v>28</v>
      </c>
      <c r="L13" s="41" t="s">
        <v>29</v>
      </c>
      <c r="M13" s="41" t="s">
        <v>21</v>
      </c>
      <c r="N13" s="41" t="s">
        <v>21</v>
      </c>
      <c r="O13" s="41" t="s">
        <v>22</v>
      </c>
      <c r="P13" s="41" t="s">
        <v>23</v>
      </c>
      <c r="Q13" s="41" t="s">
        <v>23</v>
      </c>
      <c r="R13" s="41" t="s">
        <v>22</v>
      </c>
      <c r="S13" s="41"/>
    </row>
    <row r="14" spans="1:85" s="42" customFormat="1" ht="12.75" customHeight="1" x14ac:dyDescent="0.25">
      <c r="A14" s="47" t="s">
        <v>68</v>
      </c>
      <c r="B14" s="48" t="s">
        <v>90</v>
      </c>
      <c r="C14" s="48" t="s">
        <v>46</v>
      </c>
      <c r="D14" s="49">
        <v>1305500</v>
      </c>
      <c r="E14" s="49">
        <v>850000</v>
      </c>
      <c r="F14" s="50" t="s">
        <v>110</v>
      </c>
      <c r="G14" s="55" t="s">
        <v>141</v>
      </c>
      <c r="H14" s="50" t="s">
        <v>130</v>
      </c>
      <c r="I14" s="55" t="s">
        <v>142</v>
      </c>
      <c r="J14" s="50" t="s">
        <v>131</v>
      </c>
      <c r="K14" s="55" t="s">
        <v>141</v>
      </c>
      <c r="L14" s="51">
        <v>25</v>
      </c>
      <c r="M14" s="51">
        <v>10</v>
      </c>
      <c r="N14" s="51">
        <v>10</v>
      </c>
      <c r="O14" s="51">
        <v>5</v>
      </c>
      <c r="P14" s="51">
        <v>8</v>
      </c>
      <c r="Q14" s="51">
        <v>7</v>
      </c>
      <c r="R14" s="51">
        <v>5</v>
      </c>
      <c r="S14" s="52">
        <f>SUM(L14:R14)</f>
        <v>70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</row>
    <row r="15" spans="1:85" s="42" customFormat="1" ht="12.75" customHeight="1" x14ac:dyDescent="0.25">
      <c r="A15" s="47" t="s">
        <v>69</v>
      </c>
      <c r="B15" s="48" t="s">
        <v>91</v>
      </c>
      <c r="C15" s="48" t="s">
        <v>47</v>
      </c>
      <c r="D15" s="56">
        <v>1238500</v>
      </c>
      <c r="E15" s="56">
        <v>800000</v>
      </c>
      <c r="F15" s="50" t="s">
        <v>111</v>
      </c>
      <c r="G15" s="55" t="s">
        <v>141</v>
      </c>
      <c r="H15" s="50" t="s">
        <v>143</v>
      </c>
      <c r="I15" s="55"/>
      <c r="J15" s="50" t="s">
        <v>132</v>
      </c>
      <c r="K15" s="55" t="s">
        <v>141</v>
      </c>
      <c r="L15" s="51">
        <v>27</v>
      </c>
      <c r="M15" s="51">
        <v>11</v>
      </c>
      <c r="N15" s="51">
        <v>10</v>
      </c>
      <c r="O15" s="51">
        <v>5</v>
      </c>
      <c r="P15" s="51">
        <v>8</v>
      </c>
      <c r="Q15" s="51">
        <v>8</v>
      </c>
      <c r="R15" s="51">
        <v>2</v>
      </c>
      <c r="S15" s="52">
        <f>SUM(L15:R15)</f>
        <v>71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</row>
    <row r="16" spans="1:85" s="42" customFormat="1" ht="12.75" customHeight="1" x14ac:dyDescent="0.25">
      <c r="A16" s="47" t="s">
        <v>70</v>
      </c>
      <c r="B16" s="48" t="s">
        <v>90</v>
      </c>
      <c r="C16" s="48" t="s">
        <v>48</v>
      </c>
      <c r="D16" s="56">
        <v>1180501</v>
      </c>
      <c r="E16" s="56">
        <v>850000</v>
      </c>
      <c r="F16" s="50" t="s">
        <v>112</v>
      </c>
      <c r="G16" s="55" t="s">
        <v>141</v>
      </c>
      <c r="H16" s="50" t="s">
        <v>125</v>
      </c>
      <c r="I16" s="55" t="s">
        <v>141</v>
      </c>
      <c r="J16" s="57" t="s">
        <v>133</v>
      </c>
      <c r="K16" s="55" t="s">
        <v>141</v>
      </c>
      <c r="L16" s="51">
        <v>24</v>
      </c>
      <c r="M16" s="51">
        <v>11</v>
      </c>
      <c r="N16" s="51">
        <v>10</v>
      </c>
      <c r="O16" s="51">
        <v>5</v>
      </c>
      <c r="P16" s="51">
        <v>8</v>
      </c>
      <c r="Q16" s="51">
        <v>6</v>
      </c>
      <c r="R16" s="51">
        <v>5</v>
      </c>
      <c r="S16" s="52">
        <f>SUM(L16:R16)</f>
        <v>69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</row>
    <row r="17" spans="1:85" s="42" customFormat="1" ht="12.75" customHeight="1" x14ac:dyDescent="0.25">
      <c r="A17" s="47" t="s">
        <v>71</v>
      </c>
      <c r="B17" s="48" t="s">
        <v>92</v>
      </c>
      <c r="C17" s="48" t="s">
        <v>49</v>
      </c>
      <c r="D17" s="56">
        <v>1330000</v>
      </c>
      <c r="E17" s="56">
        <v>700000</v>
      </c>
      <c r="F17" s="50" t="s">
        <v>113</v>
      </c>
      <c r="G17" s="55" t="s">
        <v>141</v>
      </c>
      <c r="H17" s="50" t="s">
        <v>122</v>
      </c>
      <c r="I17" s="55" t="s">
        <v>141</v>
      </c>
      <c r="J17" s="50" t="s">
        <v>134</v>
      </c>
      <c r="K17" s="55" t="s">
        <v>141</v>
      </c>
      <c r="L17" s="51">
        <v>35</v>
      </c>
      <c r="M17" s="51">
        <v>13</v>
      </c>
      <c r="N17" s="51">
        <v>12</v>
      </c>
      <c r="O17" s="51">
        <v>5</v>
      </c>
      <c r="P17" s="51">
        <v>8</v>
      </c>
      <c r="Q17" s="51">
        <v>8</v>
      </c>
      <c r="R17" s="51">
        <v>4</v>
      </c>
      <c r="S17" s="52">
        <f>SUM(L17:R17)</f>
        <v>85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</row>
    <row r="18" spans="1:85" s="42" customFormat="1" ht="12.75" customHeight="1" x14ac:dyDescent="0.25">
      <c r="A18" s="47" t="s">
        <v>72</v>
      </c>
      <c r="B18" s="48" t="s">
        <v>93</v>
      </c>
      <c r="C18" s="48" t="s">
        <v>50</v>
      </c>
      <c r="D18" s="56">
        <v>1370000</v>
      </c>
      <c r="E18" s="56">
        <v>500000</v>
      </c>
      <c r="F18" s="50" t="s">
        <v>114</v>
      </c>
      <c r="G18" s="55" t="s">
        <v>141</v>
      </c>
      <c r="H18" s="50" t="s">
        <v>113</v>
      </c>
      <c r="I18" s="55" t="s">
        <v>141</v>
      </c>
      <c r="J18" s="50" t="s">
        <v>135</v>
      </c>
      <c r="K18" s="55" t="s">
        <v>141</v>
      </c>
      <c r="L18" s="51">
        <v>20</v>
      </c>
      <c r="M18" s="51">
        <v>11</v>
      </c>
      <c r="N18" s="51">
        <v>11</v>
      </c>
      <c r="O18" s="51">
        <v>5</v>
      </c>
      <c r="P18" s="51">
        <v>7</v>
      </c>
      <c r="Q18" s="51">
        <v>7</v>
      </c>
      <c r="R18" s="51">
        <v>3</v>
      </c>
      <c r="S18" s="52">
        <f>SUM(L18:R18)</f>
        <v>64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</row>
    <row r="19" spans="1:85" s="42" customFormat="1" ht="12.6" x14ac:dyDescent="0.25">
      <c r="A19" s="47" t="s">
        <v>73</v>
      </c>
      <c r="B19" s="58" t="s">
        <v>94</v>
      </c>
      <c r="C19" s="48" t="s">
        <v>51</v>
      </c>
      <c r="D19" s="56">
        <v>1141810</v>
      </c>
      <c r="E19" s="56">
        <v>900000</v>
      </c>
      <c r="F19" s="50" t="s">
        <v>115</v>
      </c>
      <c r="G19" s="55" t="s">
        <v>142</v>
      </c>
      <c r="H19" s="50" t="s">
        <v>125</v>
      </c>
      <c r="I19" s="55" t="s">
        <v>142</v>
      </c>
      <c r="J19" s="50" t="s">
        <v>136</v>
      </c>
      <c r="K19" s="55" t="s">
        <v>142</v>
      </c>
      <c r="L19" s="51">
        <v>20</v>
      </c>
      <c r="M19" s="51">
        <v>10</v>
      </c>
      <c r="N19" s="51">
        <v>9</v>
      </c>
      <c r="O19" s="51">
        <v>5</v>
      </c>
      <c r="P19" s="51">
        <v>7</v>
      </c>
      <c r="Q19" s="51">
        <v>6</v>
      </c>
      <c r="R19" s="51">
        <v>3</v>
      </c>
      <c r="S19" s="52">
        <f>SUM(L19:R19)</f>
        <v>60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</row>
    <row r="20" spans="1:85" s="42" customFormat="1" ht="12.75" customHeight="1" x14ac:dyDescent="0.25">
      <c r="A20" s="47" t="s">
        <v>74</v>
      </c>
      <c r="B20" s="58" t="s">
        <v>95</v>
      </c>
      <c r="C20" s="48" t="s">
        <v>52</v>
      </c>
      <c r="D20" s="56">
        <v>1250000</v>
      </c>
      <c r="E20" s="56">
        <v>900000</v>
      </c>
      <c r="F20" s="50" t="s">
        <v>116</v>
      </c>
      <c r="G20" s="55" t="s">
        <v>141</v>
      </c>
      <c r="H20" s="50" t="s">
        <v>110</v>
      </c>
      <c r="I20" s="55" t="s">
        <v>142</v>
      </c>
      <c r="J20" s="50" t="s">
        <v>137</v>
      </c>
      <c r="K20" s="55" t="s">
        <v>141</v>
      </c>
      <c r="L20" s="51">
        <v>20</v>
      </c>
      <c r="M20" s="51">
        <v>11</v>
      </c>
      <c r="N20" s="51">
        <v>9</v>
      </c>
      <c r="O20" s="51">
        <v>4</v>
      </c>
      <c r="P20" s="51">
        <v>6</v>
      </c>
      <c r="Q20" s="51">
        <v>5</v>
      </c>
      <c r="R20" s="51">
        <v>4</v>
      </c>
      <c r="S20" s="52">
        <f>SUM(L20:R20)</f>
        <v>59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</row>
    <row r="21" spans="1:85" s="42" customFormat="1" ht="12.75" customHeight="1" x14ac:dyDescent="0.25">
      <c r="A21" s="47" t="s">
        <v>75</v>
      </c>
      <c r="B21" s="58" t="s">
        <v>96</v>
      </c>
      <c r="C21" s="48" t="s">
        <v>53</v>
      </c>
      <c r="D21" s="56">
        <v>1604000</v>
      </c>
      <c r="E21" s="56">
        <v>1000000</v>
      </c>
      <c r="F21" s="50" t="s">
        <v>117</v>
      </c>
      <c r="G21" s="55" t="s">
        <v>141</v>
      </c>
      <c r="H21" s="50" t="s">
        <v>112</v>
      </c>
      <c r="I21" s="55" t="s">
        <v>141</v>
      </c>
      <c r="J21" s="50" t="s">
        <v>138</v>
      </c>
      <c r="K21" s="55" t="s">
        <v>141</v>
      </c>
      <c r="L21" s="51">
        <v>32</v>
      </c>
      <c r="M21" s="51">
        <v>15</v>
      </c>
      <c r="N21" s="51">
        <v>13</v>
      </c>
      <c r="O21" s="51">
        <v>3</v>
      </c>
      <c r="P21" s="51">
        <v>8</v>
      </c>
      <c r="Q21" s="51">
        <v>5</v>
      </c>
      <c r="R21" s="51">
        <v>5</v>
      </c>
      <c r="S21" s="52">
        <f>SUM(L21:R21)</f>
        <v>81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</row>
    <row r="22" spans="1:85" s="42" customFormat="1" ht="13.5" customHeight="1" x14ac:dyDescent="0.25">
      <c r="A22" s="47" t="s">
        <v>76</v>
      </c>
      <c r="B22" s="58" t="s">
        <v>97</v>
      </c>
      <c r="C22" s="48" t="s">
        <v>54</v>
      </c>
      <c r="D22" s="56">
        <v>1495000</v>
      </c>
      <c r="E22" s="56">
        <v>850000</v>
      </c>
      <c r="F22" s="50" t="s">
        <v>118</v>
      </c>
      <c r="G22" s="55" t="s">
        <v>141</v>
      </c>
      <c r="H22" s="50" t="s">
        <v>114</v>
      </c>
      <c r="I22" s="55" t="s">
        <v>141</v>
      </c>
      <c r="J22" s="50" t="s">
        <v>144</v>
      </c>
      <c r="K22" s="59" t="s">
        <v>143</v>
      </c>
      <c r="L22" s="51">
        <v>28</v>
      </c>
      <c r="M22" s="51">
        <v>13</v>
      </c>
      <c r="N22" s="51">
        <v>12</v>
      </c>
      <c r="O22" s="51">
        <v>5</v>
      </c>
      <c r="P22" s="51">
        <v>8</v>
      </c>
      <c r="Q22" s="51">
        <v>7</v>
      </c>
      <c r="R22" s="51">
        <v>5</v>
      </c>
      <c r="S22" s="52">
        <f>SUM(L22:R22)</f>
        <v>78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</row>
    <row r="23" spans="1:85" s="42" customFormat="1" ht="12.75" customHeight="1" x14ac:dyDescent="0.25">
      <c r="A23" s="47" t="s">
        <v>77</v>
      </c>
      <c r="B23" s="48" t="s">
        <v>98</v>
      </c>
      <c r="C23" s="48" t="s">
        <v>55</v>
      </c>
      <c r="D23" s="49">
        <v>3884804</v>
      </c>
      <c r="E23" s="49">
        <v>1800000</v>
      </c>
      <c r="F23" s="50" t="s">
        <v>119</v>
      </c>
      <c r="G23" s="55" t="s">
        <v>141</v>
      </c>
      <c r="H23" s="50" t="s">
        <v>116</v>
      </c>
      <c r="I23" s="55" t="s">
        <v>141</v>
      </c>
      <c r="J23" s="50" t="s">
        <v>139</v>
      </c>
      <c r="K23" s="55" t="s">
        <v>141</v>
      </c>
      <c r="L23" s="51">
        <v>33</v>
      </c>
      <c r="M23" s="51">
        <v>13</v>
      </c>
      <c r="N23" s="51">
        <v>12</v>
      </c>
      <c r="O23" s="51">
        <v>5</v>
      </c>
      <c r="P23" s="51">
        <v>6</v>
      </c>
      <c r="Q23" s="51">
        <v>7</v>
      </c>
      <c r="R23" s="51">
        <v>5</v>
      </c>
      <c r="S23" s="52">
        <f>SUM(L23:R23)</f>
        <v>81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</row>
    <row r="24" spans="1:85" s="42" customFormat="1" ht="12.75" customHeight="1" x14ac:dyDescent="0.25">
      <c r="A24" s="47" t="s">
        <v>78</v>
      </c>
      <c r="B24" s="48" t="s">
        <v>99</v>
      </c>
      <c r="C24" s="48" t="s">
        <v>56</v>
      </c>
      <c r="D24" s="56">
        <v>1258000</v>
      </c>
      <c r="E24" s="56">
        <v>850000</v>
      </c>
      <c r="F24" s="50" t="s">
        <v>120</v>
      </c>
      <c r="G24" s="55" t="s">
        <v>141</v>
      </c>
      <c r="H24" s="50" t="s">
        <v>123</v>
      </c>
      <c r="I24" s="55" t="s">
        <v>141</v>
      </c>
      <c r="J24" s="50" t="s">
        <v>140</v>
      </c>
      <c r="K24" s="55" t="s">
        <v>141</v>
      </c>
      <c r="L24" s="51">
        <v>34</v>
      </c>
      <c r="M24" s="51">
        <v>11</v>
      </c>
      <c r="N24" s="51">
        <v>13</v>
      </c>
      <c r="O24" s="51">
        <v>5</v>
      </c>
      <c r="P24" s="51">
        <v>8</v>
      </c>
      <c r="Q24" s="51">
        <v>8</v>
      </c>
      <c r="R24" s="51">
        <v>2</v>
      </c>
      <c r="S24" s="52">
        <f>SUM(L24:R24)</f>
        <v>81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</row>
    <row r="25" spans="1:85" s="42" customFormat="1" ht="12.75" customHeight="1" x14ac:dyDescent="0.25">
      <c r="A25" s="47" t="s">
        <v>79</v>
      </c>
      <c r="B25" s="48" t="s">
        <v>100</v>
      </c>
      <c r="C25" s="48" t="s">
        <v>57</v>
      </c>
      <c r="D25" s="56">
        <v>1970000</v>
      </c>
      <c r="E25" s="56">
        <v>800000</v>
      </c>
      <c r="F25" s="50" t="s">
        <v>121</v>
      </c>
      <c r="G25" s="55" t="s">
        <v>142</v>
      </c>
      <c r="H25" s="50" t="s">
        <v>122</v>
      </c>
      <c r="I25" s="55" t="s">
        <v>141</v>
      </c>
      <c r="J25" s="50" t="s">
        <v>131</v>
      </c>
      <c r="K25" s="55" t="s">
        <v>141</v>
      </c>
      <c r="L25" s="51">
        <v>22</v>
      </c>
      <c r="M25" s="51">
        <v>11</v>
      </c>
      <c r="N25" s="51">
        <v>11</v>
      </c>
      <c r="O25" s="51">
        <v>5</v>
      </c>
      <c r="P25" s="51">
        <v>8</v>
      </c>
      <c r="Q25" s="51">
        <v>7</v>
      </c>
      <c r="R25" s="51">
        <v>4</v>
      </c>
      <c r="S25" s="52">
        <f>SUM(L25:R25)</f>
        <v>68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</row>
    <row r="26" spans="1:85" s="42" customFormat="1" ht="12.75" customHeight="1" x14ac:dyDescent="0.25">
      <c r="A26" s="47" t="s">
        <v>80</v>
      </c>
      <c r="B26" s="48" t="s">
        <v>101</v>
      </c>
      <c r="C26" s="48" t="s">
        <v>58</v>
      </c>
      <c r="D26" s="56">
        <v>1414050</v>
      </c>
      <c r="E26" s="56">
        <v>705000</v>
      </c>
      <c r="F26" s="50" t="s">
        <v>122</v>
      </c>
      <c r="G26" s="55" t="s">
        <v>141</v>
      </c>
      <c r="H26" s="50" t="s">
        <v>126</v>
      </c>
      <c r="I26" s="55" t="s">
        <v>142</v>
      </c>
      <c r="J26" s="50" t="s">
        <v>132</v>
      </c>
      <c r="K26" s="55" t="s">
        <v>141</v>
      </c>
      <c r="L26" s="51">
        <v>30</v>
      </c>
      <c r="M26" s="51">
        <v>11</v>
      </c>
      <c r="N26" s="51">
        <v>12</v>
      </c>
      <c r="O26" s="51">
        <v>5</v>
      </c>
      <c r="P26" s="51">
        <v>7</v>
      </c>
      <c r="Q26" s="51">
        <v>7</v>
      </c>
      <c r="R26" s="51">
        <v>3</v>
      </c>
      <c r="S26" s="52">
        <f>SUM(L26:R26)</f>
        <v>75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</row>
    <row r="27" spans="1:85" s="42" customFormat="1" ht="12.6" x14ac:dyDescent="0.25">
      <c r="A27" s="47" t="s">
        <v>81</v>
      </c>
      <c r="B27" s="48" t="s">
        <v>102</v>
      </c>
      <c r="C27" s="48" t="s">
        <v>59</v>
      </c>
      <c r="D27" s="56">
        <v>1560000</v>
      </c>
      <c r="E27" s="56">
        <v>800000</v>
      </c>
      <c r="F27" s="50" t="s">
        <v>123</v>
      </c>
      <c r="G27" s="55" t="s">
        <v>142</v>
      </c>
      <c r="H27" s="50" t="s">
        <v>129</v>
      </c>
      <c r="I27" s="55" t="s">
        <v>142</v>
      </c>
      <c r="J27" s="57" t="s">
        <v>133</v>
      </c>
      <c r="K27" s="55" t="s">
        <v>141</v>
      </c>
      <c r="L27" s="51">
        <v>22</v>
      </c>
      <c r="M27" s="51">
        <v>11</v>
      </c>
      <c r="N27" s="51">
        <v>10</v>
      </c>
      <c r="O27" s="51">
        <v>5</v>
      </c>
      <c r="P27" s="51">
        <v>7</v>
      </c>
      <c r="Q27" s="51">
        <v>7</v>
      </c>
      <c r="R27" s="51">
        <v>3</v>
      </c>
      <c r="S27" s="52">
        <f>SUM(L27:R27)</f>
        <v>65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</row>
    <row r="28" spans="1:85" s="42" customFormat="1" ht="12.75" customHeight="1" x14ac:dyDescent="0.25">
      <c r="A28" s="47" t="s">
        <v>82</v>
      </c>
      <c r="B28" s="48" t="s">
        <v>103</v>
      </c>
      <c r="C28" s="48" t="s">
        <v>60</v>
      </c>
      <c r="D28" s="56">
        <v>1532000</v>
      </c>
      <c r="E28" s="56">
        <v>950000</v>
      </c>
      <c r="F28" s="50" t="s">
        <v>124</v>
      </c>
      <c r="G28" s="55" t="s">
        <v>141</v>
      </c>
      <c r="H28" s="50" t="s">
        <v>128</v>
      </c>
      <c r="I28" s="55" t="s">
        <v>141</v>
      </c>
      <c r="J28" s="50" t="s">
        <v>134</v>
      </c>
      <c r="K28" s="55" t="s">
        <v>141</v>
      </c>
      <c r="L28" s="51">
        <v>38</v>
      </c>
      <c r="M28" s="51">
        <v>10</v>
      </c>
      <c r="N28" s="51">
        <v>12</v>
      </c>
      <c r="O28" s="51">
        <v>5</v>
      </c>
      <c r="P28" s="51">
        <v>9</v>
      </c>
      <c r="Q28" s="51">
        <v>9</v>
      </c>
      <c r="R28" s="51">
        <v>4</v>
      </c>
      <c r="S28" s="52">
        <f>SUM(L28:R28)</f>
        <v>87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</row>
    <row r="29" spans="1:85" s="42" customFormat="1" ht="12.75" customHeight="1" x14ac:dyDescent="0.25">
      <c r="A29" s="47" t="s">
        <v>83</v>
      </c>
      <c r="B29" s="58" t="s">
        <v>104</v>
      </c>
      <c r="C29" s="48" t="s">
        <v>61</v>
      </c>
      <c r="D29" s="56">
        <v>865000</v>
      </c>
      <c r="E29" s="56">
        <v>725000</v>
      </c>
      <c r="F29" s="50" t="s">
        <v>125</v>
      </c>
      <c r="G29" s="55" t="s">
        <v>142</v>
      </c>
      <c r="H29" s="50" t="s">
        <v>127</v>
      </c>
      <c r="I29" s="55" t="s">
        <v>141</v>
      </c>
      <c r="J29" s="50" t="s">
        <v>135</v>
      </c>
      <c r="K29" s="55" t="s">
        <v>141</v>
      </c>
      <c r="L29" s="51">
        <v>22</v>
      </c>
      <c r="M29" s="51">
        <v>11</v>
      </c>
      <c r="N29" s="51">
        <v>10</v>
      </c>
      <c r="O29" s="51">
        <v>5</v>
      </c>
      <c r="P29" s="51">
        <v>7</v>
      </c>
      <c r="Q29" s="51">
        <v>5</v>
      </c>
      <c r="R29" s="51">
        <v>3</v>
      </c>
      <c r="S29" s="52">
        <f>SUM(L29:R29)</f>
        <v>63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</row>
    <row r="30" spans="1:85" s="42" customFormat="1" ht="12.75" customHeight="1" x14ac:dyDescent="0.25">
      <c r="A30" s="47" t="s">
        <v>84</v>
      </c>
      <c r="B30" s="58" t="s">
        <v>105</v>
      </c>
      <c r="C30" s="48" t="s">
        <v>62</v>
      </c>
      <c r="D30" s="56">
        <v>1420000</v>
      </c>
      <c r="E30" s="56">
        <v>930000</v>
      </c>
      <c r="F30" s="50" t="s">
        <v>126</v>
      </c>
      <c r="G30" s="55" t="s">
        <v>142</v>
      </c>
      <c r="H30" s="50" t="s">
        <v>124</v>
      </c>
      <c r="I30" s="55" t="s">
        <v>141</v>
      </c>
      <c r="J30" s="50" t="s">
        <v>136</v>
      </c>
      <c r="K30" s="55" t="s">
        <v>142</v>
      </c>
      <c r="L30" s="51">
        <v>34</v>
      </c>
      <c r="M30" s="51">
        <v>11</v>
      </c>
      <c r="N30" s="51">
        <v>12</v>
      </c>
      <c r="O30" s="51">
        <v>5</v>
      </c>
      <c r="P30" s="51">
        <v>8</v>
      </c>
      <c r="Q30" s="51">
        <v>8</v>
      </c>
      <c r="R30" s="51">
        <v>5</v>
      </c>
      <c r="S30" s="52">
        <f>SUM(L30:R30)</f>
        <v>83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</row>
    <row r="31" spans="1:85" s="42" customFormat="1" ht="12.75" customHeight="1" x14ac:dyDescent="0.25">
      <c r="A31" s="47" t="s">
        <v>85</v>
      </c>
      <c r="B31" s="48" t="s">
        <v>106</v>
      </c>
      <c r="C31" s="48" t="s">
        <v>63</v>
      </c>
      <c r="D31" s="56">
        <v>1215000</v>
      </c>
      <c r="E31" s="56">
        <v>850000</v>
      </c>
      <c r="F31" s="50" t="s">
        <v>127</v>
      </c>
      <c r="G31" s="55" t="s">
        <v>141</v>
      </c>
      <c r="H31" s="50" t="s">
        <v>121</v>
      </c>
      <c r="I31" s="55" t="s">
        <v>141</v>
      </c>
      <c r="J31" s="50" t="s">
        <v>137</v>
      </c>
      <c r="K31" s="55" t="s">
        <v>141</v>
      </c>
      <c r="L31" s="51">
        <v>34</v>
      </c>
      <c r="M31" s="51">
        <v>11</v>
      </c>
      <c r="N31" s="51">
        <v>11</v>
      </c>
      <c r="O31" s="51">
        <v>5</v>
      </c>
      <c r="P31" s="51">
        <v>8</v>
      </c>
      <c r="Q31" s="51">
        <v>8</v>
      </c>
      <c r="R31" s="51">
        <v>3</v>
      </c>
      <c r="S31" s="52">
        <f>SUM(L31:R31)</f>
        <v>80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</row>
    <row r="32" spans="1:85" s="42" customFormat="1" ht="12.6" x14ac:dyDescent="0.25">
      <c r="A32" s="47" t="s">
        <v>86</v>
      </c>
      <c r="B32" s="58" t="s">
        <v>107</v>
      </c>
      <c r="C32" s="58" t="s">
        <v>64</v>
      </c>
      <c r="D32" s="56">
        <v>2344000</v>
      </c>
      <c r="E32" s="56">
        <v>900000</v>
      </c>
      <c r="F32" s="50" t="s">
        <v>128</v>
      </c>
      <c r="G32" s="55" t="s">
        <v>141</v>
      </c>
      <c r="H32" s="50" t="s">
        <v>117</v>
      </c>
      <c r="I32" s="55" t="s">
        <v>141</v>
      </c>
      <c r="J32" s="50" t="s">
        <v>138</v>
      </c>
      <c r="K32" s="55" t="s">
        <v>141</v>
      </c>
      <c r="L32" s="51">
        <v>36</v>
      </c>
      <c r="M32" s="51">
        <v>13</v>
      </c>
      <c r="N32" s="51">
        <v>13</v>
      </c>
      <c r="O32" s="51">
        <v>5</v>
      </c>
      <c r="P32" s="51">
        <v>7</v>
      </c>
      <c r="Q32" s="51">
        <v>7</v>
      </c>
      <c r="R32" s="51">
        <v>4</v>
      </c>
      <c r="S32" s="52">
        <f>SUM(L32:R32)</f>
        <v>85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</row>
    <row r="33" spans="1:85" s="42" customFormat="1" ht="12.75" customHeight="1" x14ac:dyDescent="0.25">
      <c r="A33" s="47" t="s">
        <v>87</v>
      </c>
      <c r="B33" s="48" t="s">
        <v>108</v>
      </c>
      <c r="C33" s="48" t="s">
        <v>65</v>
      </c>
      <c r="D33" s="56">
        <v>1260100</v>
      </c>
      <c r="E33" s="56">
        <v>500000</v>
      </c>
      <c r="F33" s="50" t="s">
        <v>110</v>
      </c>
      <c r="G33" s="55" t="s">
        <v>141</v>
      </c>
      <c r="H33" s="50" t="s">
        <v>143</v>
      </c>
      <c r="I33" s="59"/>
      <c r="J33" s="50" t="s">
        <v>144</v>
      </c>
      <c r="K33" s="59" t="s">
        <v>143</v>
      </c>
      <c r="L33" s="51">
        <v>20</v>
      </c>
      <c r="M33" s="51">
        <v>10</v>
      </c>
      <c r="N33" s="51">
        <v>9</v>
      </c>
      <c r="O33" s="51">
        <v>3</v>
      </c>
      <c r="P33" s="51">
        <v>5</v>
      </c>
      <c r="Q33" s="51">
        <v>4</v>
      </c>
      <c r="R33" s="51">
        <v>3</v>
      </c>
      <c r="S33" s="52">
        <f>SUM(L33:R33)</f>
        <v>54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</row>
    <row r="34" spans="1:85" s="42" customFormat="1" ht="12.75" customHeight="1" x14ac:dyDescent="0.25">
      <c r="A34" s="47" t="s">
        <v>88</v>
      </c>
      <c r="B34" s="58" t="s">
        <v>105</v>
      </c>
      <c r="C34" s="48" t="s">
        <v>66</v>
      </c>
      <c r="D34" s="56">
        <v>1388500</v>
      </c>
      <c r="E34" s="56">
        <v>790000</v>
      </c>
      <c r="F34" s="50" t="s">
        <v>129</v>
      </c>
      <c r="G34" s="55" t="s">
        <v>141</v>
      </c>
      <c r="H34" s="50" t="s">
        <v>119</v>
      </c>
      <c r="I34" s="55" t="s">
        <v>141</v>
      </c>
      <c r="J34" s="50" t="s">
        <v>139</v>
      </c>
      <c r="K34" s="55" t="s">
        <v>141</v>
      </c>
      <c r="L34" s="51">
        <v>36</v>
      </c>
      <c r="M34" s="51">
        <v>12</v>
      </c>
      <c r="N34" s="51">
        <v>13</v>
      </c>
      <c r="O34" s="51">
        <v>5</v>
      </c>
      <c r="P34" s="51">
        <v>9</v>
      </c>
      <c r="Q34" s="51">
        <v>9</v>
      </c>
      <c r="R34" s="51">
        <v>5</v>
      </c>
      <c r="S34" s="52">
        <f>SUM(L34:R34)</f>
        <v>89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</row>
    <row r="35" spans="1:85" s="42" customFormat="1" ht="12.75" customHeight="1" x14ac:dyDescent="0.25">
      <c r="A35" s="47" t="s">
        <v>89</v>
      </c>
      <c r="B35" s="48" t="s">
        <v>109</v>
      </c>
      <c r="C35" s="48" t="s">
        <v>67</v>
      </c>
      <c r="D35" s="56">
        <v>1670000</v>
      </c>
      <c r="E35" s="56">
        <v>800000</v>
      </c>
      <c r="F35" s="50" t="s">
        <v>130</v>
      </c>
      <c r="G35" s="60" t="s">
        <v>141</v>
      </c>
      <c r="H35" s="50" t="s">
        <v>118</v>
      </c>
      <c r="I35" s="55" t="s">
        <v>141</v>
      </c>
      <c r="J35" s="50" t="s">
        <v>140</v>
      </c>
      <c r="K35" s="55" t="s">
        <v>141</v>
      </c>
      <c r="L35" s="51">
        <v>35</v>
      </c>
      <c r="M35" s="51">
        <v>12</v>
      </c>
      <c r="N35" s="51">
        <v>13</v>
      </c>
      <c r="O35" s="51">
        <v>5</v>
      </c>
      <c r="P35" s="51">
        <v>9</v>
      </c>
      <c r="Q35" s="51">
        <v>9</v>
      </c>
      <c r="R35" s="51">
        <v>4</v>
      </c>
      <c r="S35" s="52">
        <f>SUM(L35:R35)</f>
        <v>87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</row>
    <row r="36" spans="1:85" ht="12" x14ac:dyDescent="0.3">
      <c r="D36" s="45">
        <f>SUM(E14:E35)</f>
        <v>18750000</v>
      </c>
      <c r="E36" s="45">
        <f>SUM(D14:D35)</f>
        <v>33696765</v>
      </c>
      <c r="F36" s="43"/>
    </row>
    <row r="37" spans="1:85" ht="12" x14ac:dyDescent="0.3">
      <c r="E37" s="43"/>
      <c r="F37" s="43"/>
      <c r="G37" s="43"/>
      <c r="H37" s="43"/>
    </row>
    <row r="38" spans="1:85" ht="12" x14ac:dyDescent="0.3"/>
    <row r="39" spans="1:85" ht="12" x14ac:dyDescent="0.3"/>
    <row r="40" spans="1:85" ht="12" x14ac:dyDescent="0.3"/>
    <row r="41" spans="1:85" ht="12" x14ac:dyDescent="0.3"/>
    <row r="42" spans="1:85" ht="12" x14ac:dyDescent="0.3"/>
    <row r="43" spans="1:85" ht="12" x14ac:dyDescent="0.3"/>
    <row r="44" spans="1:85" ht="12" x14ac:dyDescent="0.3"/>
    <row r="45" spans="1:85" ht="12" x14ac:dyDescent="0.3"/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  <row r="54" ht="12" x14ac:dyDescent="0.3"/>
    <row r="55" ht="12" x14ac:dyDescent="0.3"/>
    <row r="56" ht="12" x14ac:dyDescent="0.3"/>
    <row r="57" ht="12" x14ac:dyDescent="0.3"/>
    <row r="58" ht="12" x14ac:dyDescent="0.3"/>
    <row r="59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35" xr:uid="{AD3E0EFF-8B0B-418E-ADA0-EDD51609BC79}">
      <formula1>40</formula1>
    </dataValidation>
    <dataValidation type="decimal" operator="lessThanOrEqual" allowBlank="1" showInputMessage="1" showErrorMessage="1" error="max. 15" sqref="M14:N35" xr:uid="{9E56D581-1307-4667-857D-4C2FF811CEC1}">
      <formula1>15</formula1>
    </dataValidation>
    <dataValidation type="decimal" operator="lessThanOrEqual" allowBlank="1" showInputMessage="1" showErrorMessage="1" error="max. 10" sqref="P14:Q35" xr:uid="{EC20598C-3B61-48CE-B73A-56AF0D8DA3EB}">
      <formula1>10</formula1>
    </dataValidation>
    <dataValidation type="decimal" operator="lessThanOrEqual" allowBlank="1" showInputMessage="1" showErrorMessage="1" error="max. 5" sqref="O14:O35 R14:R35" xr:uid="{26426920-A7CA-47FD-B812-A7F8F0FEAA84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3E35-07A2-497B-986C-38A7936AB626}">
  <dimension ref="A1:CG59"/>
  <sheetViews>
    <sheetView zoomScale="80" zoomScaleNormal="80" workbookViewId="0"/>
  </sheetViews>
  <sheetFormatPr defaultColWidth="9.109375" defaultRowHeight="14.4" x14ac:dyDescent="0.3"/>
  <cols>
    <col min="1" max="1" width="11.6640625" style="38" customWidth="1"/>
    <col min="2" max="2" width="30" style="38" bestFit="1" customWidth="1"/>
    <col min="3" max="3" width="39.2187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5" ht="38.25" customHeight="1" x14ac:dyDescent="0.3">
      <c r="A1" s="37" t="s">
        <v>36</v>
      </c>
    </row>
    <row r="2" spans="1:85" ht="12.6" x14ac:dyDescent="0.3">
      <c r="A2" s="40" t="s">
        <v>43</v>
      </c>
      <c r="D2" s="40" t="s">
        <v>25</v>
      </c>
    </row>
    <row r="3" spans="1:85" ht="12.6" x14ac:dyDescent="0.3">
      <c r="A3" s="40" t="s">
        <v>42</v>
      </c>
      <c r="D3" s="29" t="s">
        <v>37</v>
      </c>
      <c r="E3" s="29"/>
      <c r="F3" s="29"/>
      <c r="G3" s="29"/>
      <c r="H3" s="29"/>
      <c r="I3" s="29"/>
      <c r="J3" s="29"/>
      <c r="K3" s="29"/>
    </row>
    <row r="4" spans="1:85" ht="27" customHeight="1" x14ac:dyDescent="0.3">
      <c r="A4" s="34" t="s">
        <v>44</v>
      </c>
      <c r="B4" s="34"/>
      <c r="C4" s="34"/>
      <c r="D4" s="29" t="s">
        <v>38</v>
      </c>
      <c r="E4" s="29"/>
      <c r="F4" s="29"/>
      <c r="G4" s="29"/>
      <c r="H4" s="29"/>
      <c r="I4" s="29"/>
      <c r="J4" s="29"/>
      <c r="K4" s="29"/>
      <c r="N4" s="44"/>
      <c r="O4" s="44"/>
    </row>
    <row r="5" spans="1:85" ht="25.2" customHeight="1" x14ac:dyDescent="0.3">
      <c r="A5" s="35" t="s">
        <v>45</v>
      </c>
      <c r="B5" s="35"/>
      <c r="C5" s="35"/>
      <c r="D5" s="29" t="s">
        <v>39</v>
      </c>
      <c r="E5" s="29"/>
      <c r="F5" s="29"/>
      <c r="G5" s="29"/>
      <c r="H5" s="29"/>
      <c r="I5" s="29"/>
      <c r="J5" s="29"/>
      <c r="K5" s="29"/>
    </row>
    <row r="6" spans="1:85" ht="12.6" x14ac:dyDescent="0.3">
      <c r="A6" s="40"/>
      <c r="D6" s="29" t="s">
        <v>41</v>
      </c>
      <c r="E6" s="29"/>
      <c r="F6" s="29"/>
      <c r="G6" s="29"/>
      <c r="H6" s="29"/>
      <c r="I6" s="29"/>
      <c r="J6" s="29"/>
      <c r="K6" s="29"/>
    </row>
    <row r="7" spans="1:85" ht="12" x14ac:dyDescent="0.3">
      <c r="G7" s="38"/>
      <c r="H7" s="38"/>
    </row>
    <row r="8" spans="1:85" ht="12.6" x14ac:dyDescent="0.3">
      <c r="A8" s="40" t="s">
        <v>24</v>
      </c>
      <c r="D8" s="40" t="s">
        <v>26</v>
      </c>
    </row>
    <row r="9" spans="1:85" ht="38.4" customHeight="1" x14ac:dyDescent="0.3">
      <c r="D9" s="29" t="s">
        <v>40</v>
      </c>
      <c r="E9" s="29"/>
      <c r="F9" s="29"/>
      <c r="G9" s="29"/>
      <c r="H9" s="29"/>
      <c r="I9" s="29"/>
      <c r="J9" s="29"/>
      <c r="K9" s="29"/>
    </row>
    <row r="10" spans="1:85" ht="12.6" x14ac:dyDescent="0.3">
      <c r="A10" s="40"/>
    </row>
    <row r="11" spans="1:85" ht="26.4" customHeight="1" x14ac:dyDescent="0.3">
      <c r="A11" s="30" t="s">
        <v>0</v>
      </c>
      <c r="B11" s="30" t="s">
        <v>1</v>
      </c>
      <c r="C11" s="30" t="s">
        <v>19</v>
      </c>
      <c r="D11" s="30" t="s">
        <v>13</v>
      </c>
      <c r="E11" s="32" t="s">
        <v>2</v>
      </c>
      <c r="F11" s="30" t="s">
        <v>33</v>
      </c>
      <c r="G11" s="30"/>
      <c r="H11" s="30" t="s">
        <v>34</v>
      </c>
      <c r="I11" s="30"/>
      <c r="J11" s="30" t="s">
        <v>35</v>
      </c>
      <c r="K11" s="30"/>
      <c r="L11" s="30" t="s">
        <v>15</v>
      </c>
      <c r="M11" s="30" t="s">
        <v>14</v>
      </c>
      <c r="N11" s="30" t="s">
        <v>16</v>
      </c>
      <c r="O11" s="30" t="s">
        <v>30</v>
      </c>
      <c r="P11" s="30" t="s">
        <v>31</v>
      </c>
      <c r="Q11" s="30" t="s">
        <v>32</v>
      </c>
      <c r="R11" s="30" t="s">
        <v>3</v>
      </c>
      <c r="S11" s="30" t="s">
        <v>4</v>
      </c>
    </row>
    <row r="12" spans="1:85" ht="59.4" customHeight="1" x14ac:dyDescent="0.3">
      <c r="A12" s="31"/>
      <c r="B12" s="31"/>
      <c r="C12" s="31"/>
      <c r="D12" s="31"/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85" ht="28.95" customHeight="1" x14ac:dyDescent="0.3">
      <c r="A13" s="31"/>
      <c r="B13" s="31"/>
      <c r="C13" s="31"/>
      <c r="D13" s="31"/>
      <c r="E13" s="33"/>
      <c r="F13" s="46" t="s">
        <v>27</v>
      </c>
      <c r="G13" s="41" t="s">
        <v>28</v>
      </c>
      <c r="H13" s="41" t="s">
        <v>27</v>
      </c>
      <c r="I13" s="41" t="s">
        <v>28</v>
      </c>
      <c r="J13" s="41" t="s">
        <v>27</v>
      </c>
      <c r="K13" s="41" t="s">
        <v>28</v>
      </c>
      <c r="L13" s="41" t="s">
        <v>29</v>
      </c>
      <c r="M13" s="41" t="s">
        <v>21</v>
      </c>
      <c r="N13" s="41" t="s">
        <v>21</v>
      </c>
      <c r="O13" s="41" t="s">
        <v>22</v>
      </c>
      <c r="P13" s="41" t="s">
        <v>23</v>
      </c>
      <c r="Q13" s="41" t="s">
        <v>23</v>
      </c>
      <c r="R13" s="41" t="s">
        <v>22</v>
      </c>
      <c r="S13" s="41"/>
    </row>
    <row r="14" spans="1:85" s="42" customFormat="1" ht="12.75" customHeight="1" x14ac:dyDescent="0.25">
      <c r="A14" s="47" t="s">
        <v>68</v>
      </c>
      <c r="B14" s="48" t="s">
        <v>90</v>
      </c>
      <c r="C14" s="48" t="s">
        <v>46</v>
      </c>
      <c r="D14" s="49">
        <v>1305500</v>
      </c>
      <c r="E14" s="49">
        <v>850000</v>
      </c>
      <c r="F14" s="50" t="s">
        <v>110</v>
      </c>
      <c r="G14" s="55" t="s">
        <v>141</v>
      </c>
      <c r="H14" s="50" t="s">
        <v>130</v>
      </c>
      <c r="I14" s="55" t="s">
        <v>142</v>
      </c>
      <c r="J14" s="50" t="s">
        <v>131</v>
      </c>
      <c r="K14" s="55" t="s">
        <v>141</v>
      </c>
      <c r="L14" s="51">
        <v>26</v>
      </c>
      <c r="M14" s="51">
        <v>10</v>
      </c>
      <c r="N14" s="51">
        <v>10</v>
      </c>
      <c r="O14" s="51">
        <v>5</v>
      </c>
      <c r="P14" s="51">
        <v>7</v>
      </c>
      <c r="Q14" s="51">
        <v>7</v>
      </c>
      <c r="R14" s="51">
        <v>5</v>
      </c>
      <c r="S14" s="52">
        <f>SUM(L14:R14)</f>
        <v>70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</row>
    <row r="15" spans="1:85" s="42" customFormat="1" ht="12.75" customHeight="1" x14ac:dyDescent="0.25">
      <c r="A15" s="47" t="s">
        <v>69</v>
      </c>
      <c r="B15" s="48" t="s">
        <v>91</v>
      </c>
      <c r="C15" s="48" t="s">
        <v>47</v>
      </c>
      <c r="D15" s="56">
        <v>1238500</v>
      </c>
      <c r="E15" s="56">
        <v>800000</v>
      </c>
      <c r="F15" s="50" t="s">
        <v>111</v>
      </c>
      <c r="G15" s="55" t="s">
        <v>141</v>
      </c>
      <c r="H15" s="50" t="s">
        <v>143</v>
      </c>
      <c r="I15" s="55"/>
      <c r="J15" s="50" t="s">
        <v>132</v>
      </c>
      <c r="K15" s="55" t="s">
        <v>141</v>
      </c>
      <c r="L15" s="51">
        <v>28</v>
      </c>
      <c r="M15" s="51">
        <v>10</v>
      </c>
      <c r="N15" s="51">
        <v>10</v>
      </c>
      <c r="O15" s="51">
        <v>5</v>
      </c>
      <c r="P15" s="51">
        <v>8</v>
      </c>
      <c r="Q15" s="51">
        <v>8</v>
      </c>
      <c r="R15" s="51">
        <v>2</v>
      </c>
      <c r="S15" s="52">
        <f>SUM(L15:R15)</f>
        <v>71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</row>
    <row r="16" spans="1:85" s="42" customFormat="1" ht="12.75" customHeight="1" x14ac:dyDescent="0.25">
      <c r="A16" s="47" t="s">
        <v>70</v>
      </c>
      <c r="B16" s="48" t="s">
        <v>90</v>
      </c>
      <c r="C16" s="48" t="s">
        <v>48</v>
      </c>
      <c r="D16" s="56">
        <v>1180501</v>
      </c>
      <c r="E16" s="56">
        <v>850000</v>
      </c>
      <c r="F16" s="50" t="s">
        <v>112</v>
      </c>
      <c r="G16" s="55" t="s">
        <v>141</v>
      </c>
      <c r="H16" s="50" t="s">
        <v>125</v>
      </c>
      <c r="I16" s="55" t="s">
        <v>141</v>
      </c>
      <c r="J16" s="57" t="s">
        <v>133</v>
      </c>
      <c r="K16" s="55" t="s">
        <v>141</v>
      </c>
      <c r="L16" s="51">
        <v>23</v>
      </c>
      <c r="M16" s="51">
        <v>11</v>
      </c>
      <c r="N16" s="51">
        <v>10</v>
      </c>
      <c r="O16" s="51">
        <v>5</v>
      </c>
      <c r="P16" s="51">
        <v>8</v>
      </c>
      <c r="Q16" s="51">
        <v>7</v>
      </c>
      <c r="R16" s="51">
        <v>5</v>
      </c>
      <c r="S16" s="52">
        <f>SUM(L16:R16)</f>
        <v>69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</row>
    <row r="17" spans="1:85" s="42" customFormat="1" ht="12.75" customHeight="1" x14ac:dyDescent="0.25">
      <c r="A17" s="47" t="s">
        <v>71</v>
      </c>
      <c r="B17" s="48" t="s">
        <v>92</v>
      </c>
      <c r="C17" s="48" t="s">
        <v>49</v>
      </c>
      <c r="D17" s="56">
        <v>1330000</v>
      </c>
      <c r="E17" s="56">
        <v>700000</v>
      </c>
      <c r="F17" s="50" t="s">
        <v>113</v>
      </c>
      <c r="G17" s="55" t="s">
        <v>141</v>
      </c>
      <c r="H17" s="50" t="s">
        <v>122</v>
      </c>
      <c r="I17" s="55" t="s">
        <v>141</v>
      </c>
      <c r="J17" s="50" t="s">
        <v>134</v>
      </c>
      <c r="K17" s="55" t="s">
        <v>141</v>
      </c>
      <c r="L17" s="51">
        <v>34</v>
      </c>
      <c r="M17" s="51">
        <v>12</v>
      </c>
      <c r="N17" s="51">
        <v>12</v>
      </c>
      <c r="O17" s="51">
        <v>5</v>
      </c>
      <c r="P17" s="51">
        <v>8</v>
      </c>
      <c r="Q17" s="51">
        <v>8</v>
      </c>
      <c r="R17" s="51">
        <v>4</v>
      </c>
      <c r="S17" s="52">
        <f>SUM(L17:R17)</f>
        <v>83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</row>
    <row r="18" spans="1:85" s="42" customFormat="1" ht="12.75" customHeight="1" x14ac:dyDescent="0.25">
      <c r="A18" s="47" t="s">
        <v>72</v>
      </c>
      <c r="B18" s="48" t="s">
        <v>93</v>
      </c>
      <c r="C18" s="48" t="s">
        <v>50</v>
      </c>
      <c r="D18" s="56">
        <v>1370000</v>
      </c>
      <c r="E18" s="56">
        <v>500000</v>
      </c>
      <c r="F18" s="50" t="s">
        <v>114</v>
      </c>
      <c r="G18" s="55" t="s">
        <v>141</v>
      </c>
      <c r="H18" s="50" t="s">
        <v>113</v>
      </c>
      <c r="I18" s="55" t="s">
        <v>141</v>
      </c>
      <c r="J18" s="50" t="s">
        <v>135</v>
      </c>
      <c r="K18" s="55" t="s">
        <v>141</v>
      </c>
      <c r="L18" s="51">
        <v>27</v>
      </c>
      <c r="M18" s="51">
        <v>11</v>
      </c>
      <c r="N18" s="51">
        <v>7</v>
      </c>
      <c r="O18" s="51">
        <v>5</v>
      </c>
      <c r="P18" s="51">
        <v>7</v>
      </c>
      <c r="Q18" s="51">
        <v>7</v>
      </c>
      <c r="R18" s="51">
        <v>3</v>
      </c>
      <c r="S18" s="52">
        <f>SUM(L18:R18)</f>
        <v>67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</row>
    <row r="19" spans="1:85" s="42" customFormat="1" ht="12.6" x14ac:dyDescent="0.25">
      <c r="A19" s="47" t="s">
        <v>73</v>
      </c>
      <c r="B19" s="58" t="s">
        <v>94</v>
      </c>
      <c r="C19" s="48" t="s">
        <v>51</v>
      </c>
      <c r="D19" s="56">
        <v>1141810</v>
      </c>
      <c r="E19" s="56">
        <v>900000</v>
      </c>
      <c r="F19" s="50" t="s">
        <v>115</v>
      </c>
      <c r="G19" s="55" t="s">
        <v>142</v>
      </c>
      <c r="H19" s="50" t="s">
        <v>125</v>
      </c>
      <c r="I19" s="55" t="s">
        <v>142</v>
      </c>
      <c r="J19" s="50" t="s">
        <v>136</v>
      </c>
      <c r="K19" s="55" t="s">
        <v>142</v>
      </c>
      <c r="L19" s="51">
        <v>22</v>
      </c>
      <c r="M19" s="51">
        <v>10</v>
      </c>
      <c r="N19" s="51">
        <v>7</v>
      </c>
      <c r="O19" s="51">
        <v>5</v>
      </c>
      <c r="P19" s="51">
        <v>7</v>
      </c>
      <c r="Q19" s="51">
        <v>6</v>
      </c>
      <c r="R19" s="51">
        <v>3</v>
      </c>
      <c r="S19" s="52">
        <f>SUM(L19:R19)</f>
        <v>60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</row>
    <row r="20" spans="1:85" s="42" customFormat="1" ht="12.75" customHeight="1" x14ac:dyDescent="0.25">
      <c r="A20" s="47" t="s">
        <v>74</v>
      </c>
      <c r="B20" s="58" t="s">
        <v>95</v>
      </c>
      <c r="C20" s="48" t="s">
        <v>52</v>
      </c>
      <c r="D20" s="56">
        <v>1250000</v>
      </c>
      <c r="E20" s="56">
        <v>900000</v>
      </c>
      <c r="F20" s="50" t="s">
        <v>116</v>
      </c>
      <c r="G20" s="55" t="s">
        <v>141</v>
      </c>
      <c r="H20" s="50" t="s">
        <v>110</v>
      </c>
      <c r="I20" s="55" t="s">
        <v>142</v>
      </c>
      <c r="J20" s="50" t="s">
        <v>137</v>
      </c>
      <c r="K20" s="55" t="s">
        <v>141</v>
      </c>
      <c r="L20" s="51">
        <v>24</v>
      </c>
      <c r="M20" s="51">
        <v>12</v>
      </c>
      <c r="N20" s="51">
        <v>11</v>
      </c>
      <c r="O20" s="51">
        <v>4</v>
      </c>
      <c r="P20" s="51">
        <v>6</v>
      </c>
      <c r="Q20" s="51">
        <v>5</v>
      </c>
      <c r="R20" s="51">
        <v>4</v>
      </c>
      <c r="S20" s="52">
        <f>SUM(L20:R20)</f>
        <v>66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</row>
    <row r="21" spans="1:85" s="42" customFormat="1" ht="12.75" customHeight="1" x14ac:dyDescent="0.25">
      <c r="A21" s="47" t="s">
        <v>75</v>
      </c>
      <c r="B21" s="58" t="s">
        <v>96</v>
      </c>
      <c r="C21" s="48" t="s">
        <v>53</v>
      </c>
      <c r="D21" s="56">
        <v>1604000</v>
      </c>
      <c r="E21" s="56">
        <v>1000000</v>
      </c>
      <c r="F21" s="50" t="s">
        <v>117</v>
      </c>
      <c r="G21" s="55" t="s">
        <v>141</v>
      </c>
      <c r="H21" s="50" t="s">
        <v>112</v>
      </c>
      <c r="I21" s="55" t="s">
        <v>141</v>
      </c>
      <c r="J21" s="50" t="s">
        <v>138</v>
      </c>
      <c r="K21" s="55" t="s">
        <v>141</v>
      </c>
      <c r="L21" s="51">
        <v>30</v>
      </c>
      <c r="M21" s="51">
        <v>15</v>
      </c>
      <c r="N21" s="51">
        <v>15</v>
      </c>
      <c r="O21" s="51">
        <v>3</v>
      </c>
      <c r="P21" s="51">
        <v>8</v>
      </c>
      <c r="Q21" s="51">
        <v>5</v>
      </c>
      <c r="R21" s="51">
        <v>5</v>
      </c>
      <c r="S21" s="52">
        <f>SUM(L21:R21)</f>
        <v>81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</row>
    <row r="22" spans="1:85" s="42" customFormat="1" ht="13.5" customHeight="1" x14ac:dyDescent="0.25">
      <c r="A22" s="47" t="s">
        <v>76</v>
      </c>
      <c r="B22" s="58" t="s">
        <v>97</v>
      </c>
      <c r="C22" s="48" t="s">
        <v>54</v>
      </c>
      <c r="D22" s="56">
        <v>1495000</v>
      </c>
      <c r="E22" s="56">
        <v>850000</v>
      </c>
      <c r="F22" s="50" t="s">
        <v>118</v>
      </c>
      <c r="G22" s="55" t="s">
        <v>141</v>
      </c>
      <c r="H22" s="50" t="s">
        <v>114</v>
      </c>
      <c r="I22" s="55" t="s">
        <v>141</v>
      </c>
      <c r="J22" s="50" t="s">
        <v>144</v>
      </c>
      <c r="K22" s="59" t="s">
        <v>143</v>
      </c>
      <c r="L22" s="51">
        <v>28</v>
      </c>
      <c r="M22" s="51">
        <v>13</v>
      </c>
      <c r="N22" s="51">
        <v>11</v>
      </c>
      <c r="O22" s="51">
        <v>5</v>
      </c>
      <c r="P22" s="51">
        <v>7</v>
      </c>
      <c r="Q22" s="51">
        <v>7</v>
      </c>
      <c r="R22" s="51">
        <v>5</v>
      </c>
      <c r="S22" s="52">
        <f>SUM(L22:R22)</f>
        <v>76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</row>
    <row r="23" spans="1:85" s="42" customFormat="1" ht="12.75" customHeight="1" x14ac:dyDescent="0.25">
      <c r="A23" s="47" t="s">
        <v>77</v>
      </c>
      <c r="B23" s="48" t="s">
        <v>98</v>
      </c>
      <c r="C23" s="48" t="s">
        <v>55</v>
      </c>
      <c r="D23" s="49">
        <v>3884804</v>
      </c>
      <c r="E23" s="49">
        <v>1800000</v>
      </c>
      <c r="F23" s="50" t="s">
        <v>119</v>
      </c>
      <c r="G23" s="55" t="s">
        <v>141</v>
      </c>
      <c r="H23" s="50" t="s">
        <v>116</v>
      </c>
      <c r="I23" s="55" t="s">
        <v>141</v>
      </c>
      <c r="J23" s="50" t="s">
        <v>139</v>
      </c>
      <c r="K23" s="55" t="s">
        <v>141</v>
      </c>
      <c r="L23" s="51">
        <v>30</v>
      </c>
      <c r="M23" s="51">
        <v>13</v>
      </c>
      <c r="N23" s="51">
        <v>13</v>
      </c>
      <c r="O23" s="51">
        <v>5</v>
      </c>
      <c r="P23" s="51">
        <v>7</v>
      </c>
      <c r="Q23" s="51">
        <v>8</v>
      </c>
      <c r="R23" s="51">
        <v>5</v>
      </c>
      <c r="S23" s="52">
        <f>SUM(L23:R23)</f>
        <v>81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</row>
    <row r="24" spans="1:85" s="42" customFormat="1" ht="12.75" customHeight="1" x14ac:dyDescent="0.25">
      <c r="A24" s="47" t="s">
        <v>78</v>
      </c>
      <c r="B24" s="48" t="s">
        <v>99</v>
      </c>
      <c r="C24" s="48" t="s">
        <v>56</v>
      </c>
      <c r="D24" s="56">
        <v>1258000</v>
      </c>
      <c r="E24" s="56">
        <v>850000</v>
      </c>
      <c r="F24" s="50" t="s">
        <v>120</v>
      </c>
      <c r="G24" s="55" t="s">
        <v>141</v>
      </c>
      <c r="H24" s="50" t="s">
        <v>123</v>
      </c>
      <c r="I24" s="55" t="s">
        <v>141</v>
      </c>
      <c r="J24" s="50" t="s">
        <v>140</v>
      </c>
      <c r="K24" s="55" t="s">
        <v>141</v>
      </c>
      <c r="L24" s="51">
        <v>35</v>
      </c>
      <c r="M24" s="51">
        <v>11</v>
      </c>
      <c r="N24" s="51">
        <v>13</v>
      </c>
      <c r="O24" s="51">
        <v>5</v>
      </c>
      <c r="P24" s="51">
        <v>8</v>
      </c>
      <c r="Q24" s="51">
        <v>8</v>
      </c>
      <c r="R24" s="51">
        <v>2</v>
      </c>
      <c r="S24" s="52">
        <f>SUM(L24:R24)</f>
        <v>82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</row>
    <row r="25" spans="1:85" s="42" customFormat="1" ht="12.75" customHeight="1" x14ac:dyDescent="0.25">
      <c r="A25" s="47" t="s">
        <v>79</v>
      </c>
      <c r="B25" s="48" t="s">
        <v>100</v>
      </c>
      <c r="C25" s="48" t="s">
        <v>57</v>
      </c>
      <c r="D25" s="56">
        <v>1970000</v>
      </c>
      <c r="E25" s="56">
        <v>800000</v>
      </c>
      <c r="F25" s="50" t="s">
        <v>121</v>
      </c>
      <c r="G25" s="55" t="s">
        <v>142</v>
      </c>
      <c r="H25" s="50" t="s">
        <v>122</v>
      </c>
      <c r="I25" s="55" t="s">
        <v>141</v>
      </c>
      <c r="J25" s="50" t="s">
        <v>131</v>
      </c>
      <c r="K25" s="55" t="s">
        <v>141</v>
      </c>
      <c r="L25" s="51">
        <v>23</v>
      </c>
      <c r="M25" s="51">
        <v>10</v>
      </c>
      <c r="N25" s="51">
        <v>7</v>
      </c>
      <c r="O25" s="51">
        <v>5</v>
      </c>
      <c r="P25" s="51">
        <v>7</v>
      </c>
      <c r="Q25" s="51">
        <v>8</v>
      </c>
      <c r="R25" s="51">
        <v>4</v>
      </c>
      <c r="S25" s="52">
        <f>SUM(L25:R25)</f>
        <v>64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</row>
    <row r="26" spans="1:85" s="42" customFormat="1" ht="12.75" customHeight="1" x14ac:dyDescent="0.25">
      <c r="A26" s="47" t="s">
        <v>80</v>
      </c>
      <c r="B26" s="48" t="s">
        <v>101</v>
      </c>
      <c r="C26" s="48" t="s">
        <v>58</v>
      </c>
      <c r="D26" s="56">
        <v>1414050</v>
      </c>
      <c r="E26" s="56">
        <v>705000</v>
      </c>
      <c r="F26" s="50" t="s">
        <v>122</v>
      </c>
      <c r="G26" s="55" t="s">
        <v>141</v>
      </c>
      <c r="H26" s="50" t="s">
        <v>126</v>
      </c>
      <c r="I26" s="55" t="s">
        <v>142</v>
      </c>
      <c r="J26" s="50" t="s">
        <v>132</v>
      </c>
      <c r="K26" s="55" t="s">
        <v>141</v>
      </c>
      <c r="L26" s="51">
        <v>32</v>
      </c>
      <c r="M26" s="51">
        <v>11</v>
      </c>
      <c r="N26" s="51">
        <v>9</v>
      </c>
      <c r="O26" s="51">
        <v>5</v>
      </c>
      <c r="P26" s="51">
        <v>7</v>
      </c>
      <c r="Q26" s="51">
        <v>7</v>
      </c>
      <c r="R26" s="51">
        <v>3</v>
      </c>
      <c r="S26" s="52">
        <f>SUM(L26:R26)</f>
        <v>74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</row>
    <row r="27" spans="1:85" s="42" customFormat="1" ht="12.6" x14ac:dyDescent="0.25">
      <c r="A27" s="47" t="s">
        <v>81</v>
      </c>
      <c r="B27" s="48" t="s">
        <v>102</v>
      </c>
      <c r="C27" s="48" t="s">
        <v>59</v>
      </c>
      <c r="D27" s="56">
        <v>1560000</v>
      </c>
      <c r="E27" s="56">
        <v>800000</v>
      </c>
      <c r="F27" s="50" t="s">
        <v>123</v>
      </c>
      <c r="G27" s="55" t="s">
        <v>142</v>
      </c>
      <c r="H27" s="50" t="s">
        <v>129</v>
      </c>
      <c r="I27" s="55" t="s">
        <v>142</v>
      </c>
      <c r="J27" s="57" t="s">
        <v>133</v>
      </c>
      <c r="K27" s="55" t="s">
        <v>141</v>
      </c>
      <c r="L27" s="51">
        <v>18</v>
      </c>
      <c r="M27" s="51">
        <v>10</v>
      </c>
      <c r="N27" s="51">
        <v>10</v>
      </c>
      <c r="O27" s="51">
        <v>5</v>
      </c>
      <c r="P27" s="51">
        <v>8</v>
      </c>
      <c r="Q27" s="51">
        <v>8</v>
      </c>
      <c r="R27" s="51">
        <v>3</v>
      </c>
      <c r="S27" s="52">
        <f>SUM(L27:R27)</f>
        <v>62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</row>
    <row r="28" spans="1:85" s="42" customFormat="1" ht="12.75" customHeight="1" x14ac:dyDescent="0.25">
      <c r="A28" s="47" t="s">
        <v>82</v>
      </c>
      <c r="B28" s="48" t="s">
        <v>103</v>
      </c>
      <c r="C28" s="48" t="s">
        <v>60</v>
      </c>
      <c r="D28" s="56">
        <v>1532000</v>
      </c>
      <c r="E28" s="56">
        <v>950000</v>
      </c>
      <c r="F28" s="50" t="s">
        <v>124</v>
      </c>
      <c r="G28" s="55" t="s">
        <v>141</v>
      </c>
      <c r="H28" s="50" t="s">
        <v>128</v>
      </c>
      <c r="I28" s="55" t="s">
        <v>141</v>
      </c>
      <c r="J28" s="50" t="s">
        <v>134</v>
      </c>
      <c r="K28" s="55" t="s">
        <v>141</v>
      </c>
      <c r="L28" s="51">
        <v>35</v>
      </c>
      <c r="M28" s="51">
        <v>10</v>
      </c>
      <c r="N28" s="51">
        <v>12</v>
      </c>
      <c r="O28" s="51">
        <v>5</v>
      </c>
      <c r="P28" s="51">
        <v>9</v>
      </c>
      <c r="Q28" s="51">
        <v>9</v>
      </c>
      <c r="R28" s="51">
        <v>4</v>
      </c>
      <c r="S28" s="52">
        <f>SUM(L28:R28)</f>
        <v>84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</row>
    <row r="29" spans="1:85" s="42" customFormat="1" ht="12.75" customHeight="1" x14ac:dyDescent="0.25">
      <c r="A29" s="47" t="s">
        <v>83</v>
      </c>
      <c r="B29" s="58" t="s">
        <v>104</v>
      </c>
      <c r="C29" s="48" t="s">
        <v>61</v>
      </c>
      <c r="D29" s="56">
        <v>865000</v>
      </c>
      <c r="E29" s="56">
        <v>725000</v>
      </c>
      <c r="F29" s="50" t="s">
        <v>125</v>
      </c>
      <c r="G29" s="55" t="s">
        <v>142</v>
      </c>
      <c r="H29" s="50" t="s">
        <v>127</v>
      </c>
      <c r="I29" s="55" t="s">
        <v>141</v>
      </c>
      <c r="J29" s="50" t="s">
        <v>135</v>
      </c>
      <c r="K29" s="55" t="s">
        <v>141</v>
      </c>
      <c r="L29" s="51">
        <v>27</v>
      </c>
      <c r="M29" s="51">
        <v>10</v>
      </c>
      <c r="N29" s="51">
        <v>8</v>
      </c>
      <c r="O29" s="51">
        <v>4</v>
      </c>
      <c r="P29" s="51">
        <v>7</v>
      </c>
      <c r="Q29" s="51">
        <v>7</v>
      </c>
      <c r="R29" s="51">
        <v>3</v>
      </c>
      <c r="S29" s="52">
        <f>SUM(L29:R29)</f>
        <v>66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</row>
    <row r="30" spans="1:85" s="42" customFormat="1" ht="12.75" customHeight="1" x14ac:dyDescent="0.25">
      <c r="A30" s="47" t="s">
        <v>84</v>
      </c>
      <c r="B30" s="58" t="s">
        <v>105</v>
      </c>
      <c r="C30" s="48" t="s">
        <v>62</v>
      </c>
      <c r="D30" s="56">
        <v>1420000</v>
      </c>
      <c r="E30" s="56">
        <v>930000</v>
      </c>
      <c r="F30" s="50" t="s">
        <v>126</v>
      </c>
      <c r="G30" s="55" t="s">
        <v>142</v>
      </c>
      <c r="H30" s="50" t="s">
        <v>124</v>
      </c>
      <c r="I30" s="55" t="s">
        <v>141</v>
      </c>
      <c r="J30" s="50" t="s">
        <v>136</v>
      </c>
      <c r="K30" s="55" t="s">
        <v>142</v>
      </c>
      <c r="L30" s="51">
        <v>34</v>
      </c>
      <c r="M30" s="51">
        <v>12</v>
      </c>
      <c r="N30" s="51">
        <v>12</v>
      </c>
      <c r="O30" s="51">
        <v>5</v>
      </c>
      <c r="P30" s="51">
        <v>9</v>
      </c>
      <c r="Q30" s="51">
        <v>9</v>
      </c>
      <c r="R30" s="51">
        <v>5</v>
      </c>
      <c r="S30" s="52">
        <f>SUM(L30:R30)</f>
        <v>86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</row>
    <row r="31" spans="1:85" s="42" customFormat="1" ht="12.75" customHeight="1" x14ac:dyDescent="0.25">
      <c r="A31" s="47" t="s">
        <v>85</v>
      </c>
      <c r="B31" s="48" t="s">
        <v>106</v>
      </c>
      <c r="C31" s="48" t="s">
        <v>63</v>
      </c>
      <c r="D31" s="56">
        <v>1215000</v>
      </c>
      <c r="E31" s="56">
        <v>850000</v>
      </c>
      <c r="F31" s="50" t="s">
        <v>127</v>
      </c>
      <c r="G31" s="55" t="s">
        <v>141</v>
      </c>
      <c r="H31" s="50" t="s">
        <v>121</v>
      </c>
      <c r="I31" s="55" t="s">
        <v>141</v>
      </c>
      <c r="J31" s="50" t="s">
        <v>137</v>
      </c>
      <c r="K31" s="55" t="s">
        <v>141</v>
      </c>
      <c r="L31" s="51">
        <v>33</v>
      </c>
      <c r="M31" s="51">
        <v>10</v>
      </c>
      <c r="N31" s="51">
        <v>13</v>
      </c>
      <c r="O31" s="51">
        <v>5</v>
      </c>
      <c r="P31" s="51">
        <v>8</v>
      </c>
      <c r="Q31" s="51">
        <v>8</v>
      </c>
      <c r="R31" s="51">
        <v>3</v>
      </c>
      <c r="S31" s="52">
        <f>SUM(L31:R31)</f>
        <v>80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</row>
    <row r="32" spans="1:85" s="42" customFormat="1" ht="12.6" x14ac:dyDescent="0.25">
      <c r="A32" s="47" t="s">
        <v>86</v>
      </c>
      <c r="B32" s="58" t="s">
        <v>107</v>
      </c>
      <c r="C32" s="58" t="s">
        <v>64</v>
      </c>
      <c r="D32" s="56">
        <v>2344000</v>
      </c>
      <c r="E32" s="56">
        <v>900000</v>
      </c>
      <c r="F32" s="50" t="s">
        <v>128</v>
      </c>
      <c r="G32" s="55" t="s">
        <v>141</v>
      </c>
      <c r="H32" s="50" t="s">
        <v>117</v>
      </c>
      <c r="I32" s="55" t="s">
        <v>141</v>
      </c>
      <c r="J32" s="50" t="s">
        <v>138</v>
      </c>
      <c r="K32" s="55" t="s">
        <v>141</v>
      </c>
      <c r="L32" s="51">
        <v>34</v>
      </c>
      <c r="M32" s="51">
        <v>12</v>
      </c>
      <c r="N32" s="51">
        <v>13</v>
      </c>
      <c r="O32" s="51">
        <v>5</v>
      </c>
      <c r="P32" s="51">
        <v>8</v>
      </c>
      <c r="Q32" s="51">
        <v>8</v>
      </c>
      <c r="R32" s="51">
        <v>5</v>
      </c>
      <c r="S32" s="52">
        <f>SUM(L32:R32)</f>
        <v>85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</row>
    <row r="33" spans="1:85" s="42" customFormat="1" ht="12.75" customHeight="1" x14ac:dyDescent="0.25">
      <c r="A33" s="47" t="s">
        <v>87</v>
      </c>
      <c r="B33" s="48" t="s">
        <v>108</v>
      </c>
      <c r="C33" s="48" t="s">
        <v>65</v>
      </c>
      <c r="D33" s="56">
        <v>1260100</v>
      </c>
      <c r="E33" s="56">
        <v>500000</v>
      </c>
      <c r="F33" s="50" t="s">
        <v>110</v>
      </c>
      <c r="G33" s="55" t="s">
        <v>141</v>
      </c>
      <c r="H33" s="50" t="s">
        <v>143</v>
      </c>
      <c r="I33" s="59"/>
      <c r="J33" s="50" t="s">
        <v>144</v>
      </c>
      <c r="K33" s="59" t="s">
        <v>143</v>
      </c>
      <c r="L33" s="51">
        <v>24</v>
      </c>
      <c r="M33" s="51">
        <v>10</v>
      </c>
      <c r="N33" s="51">
        <v>10</v>
      </c>
      <c r="O33" s="51">
        <v>4</v>
      </c>
      <c r="P33" s="51">
        <v>5</v>
      </c>
      <c r="Q33" s="51">
        <v>5</v>
      </c>
      <c r="R33" s="51">
        <v>3</v>
      </c>
      <c r="S33" s="52">
        <f>SUM(L33:R33)</f>
        <v>61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</row>
    <row r="34" spans="1:85" s="42" customFormat="1" ht="12.75" customHeight="1" x14ac:dyDescent="0.25">
      <c r="A34" s="47" t="s">
        <v>88</v>
      </c>
      <c r="B34" s="58" t="s">
        <v>105</v>
      </c>
      <c r="C34" s="48" t="s">
        <v>66</v>
      </c>
      <c r="D34" s="56">
        <v>1388500</v>
      </c>
      <c r="E34" s="56">
        <v>790000</v>
      </c>
      <c r="F34" s="50" t="s">
        <v>129</v>
      </c>
      <c r="G34" s="55" t="s">
        <v>141</v>
      </c>
      <c r="H34" s="50" t="s">
        <v>119</v>
      </c>
      <c r="I34" s="55" t="s">
        <v>141</v>
      </c>
      <c r="J34" s="50" t="s">
        <v>139</v>
      </c>
      <c r="K34" s="55" t="s">
        <v>141</v>
      </c>
      <c r="L34" s="51">
        <v>37</v>
      </c>
      <c r="M34" s="51">
        <v>11</v>
      </c>
      <c r="N34" s="51">
        <v>13</v>
      </c>
      <c r="O34" s="51">
        <v>5</v>
      </c>
      <c r="P34" s="51">
        <v>9</v>
      </c>
      <c r="Q34" s="51">
        <v>9</v>
      </c>
      <c r="R34" s="51">
        <v>5</v>
      </c>
      <c r="S34" s="52">
        <f>SUM(L34:R34)</f>
        <v>89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</row>
    <row r="35" spans="1:85" s="42" customFormat="1" ht="12.75" customHeight="1" x14ac:dyDescent="0.25">
      <c r="A35" s="47" t="s">
        <v>89</v>
      </c>
      <c r="B35" s="48" t="s">
        <v>109</v>
      </c>
      <c r="C35" s="48" t="s">
        <v>67</v>
      </c>
      <c r="D35" s="56">
        <v>1670000</v>
      </c>
      <c r="E35" s="56">
        <v>800000</v>
      </c>
      <c r="F35" s="50" t="s">
        <v>130</v>
      </c>
      <c r="G35" s="60" t="s">
        <v>141</v>
      </c>
      <c r="H35" s="50" t="s">
        <v>118</v>
      </c>
      <c r="I35" s="55" t="s">
        <v>141</v>
      </c>
      <c r="J35" s="50" t="s">
        <v>140</v>
      </c>
      <c r="K35" s="55" t="s">
        <v>141</v>
      </c>
      <c r="L35" s="51">
        <v>35</v>
      </c>
      <c r="M35" s="51">
        <v>12</v>
      </c>
      <c r="N35" s="51">
        <v>14</v>
      </c>
      <c r="O35" s="51">
        <v>5</v>
      </c>
      <c r="P35" s="51">
        <v>9</v>
      </c>
      <c r="Q35" s="51">
        <v>9</v>
      </c>
      <c r="R35" s="51">
        <v>3</v>
      </c>
      <c r="S35" s="52">
        <f>SUM(L35:R35)</f>
        <v>87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</row>
    <row r="36" spans="1:85" ht="12" x14ac:dyDescent="0.3">
      <c r="D36" s="45">
        <f>SUM(E14:E35)</f>
        <v>18750000</v>
      </c>
      <c r="E36" s="45">
        <f>SUM(D14:D35)</f>
        <v>33696765</v>
      </c>
      <c r="F36" s="43"/>
    </row>
    <row r="37" spans="1:85" ht="12" x14ac:dyDescent="0.3">
      <c r="E37" s="43"/>
      <c r="F37" s="43"/>
      <c r="G37" s="43"/>
      <c r="H37" s="43"/>
    </row>
    <row r="38" spans="1:85" ht="12" x14ac:dyDescent="0.3"/>
    <row r="39" spans="1:85" ht="12" x14ac:dyDescent="0.3"/>
    <row r="40" spans="1:85" ht="12" x14ac:dyDescent="0.3"/>
    <row r="41" spans="1:85" ht="12" x14ac:dyDescent="0.3"/>
    <row r="42" spans="1:85" ht="12" x14ac:dyDescent="0.3"/>
    <row r="43" spans="1:85" ht="12" x14ac:dyDescent="0.3"/>
    <row r="44" spans="1:85" ht="12" x14ac:dyDescent="0.3"/>
    <row r="45" spans="1:85" ht="12" x14ac:dyDescent="0.3"/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  <row r="54" ht="12" x14ac:dyDescent="0.3"/>
    <row r="55" ht="12" x14ac:dyDescent="0.3"/>
    <row r="56" ht="12" x14ac:dyDescent="0.3"/>
    <row r="57" ht="12" x14ac:dyDescent="0.3"/>
    <row r="58" ht="12" x14ac:dyDescent="0.3"/>
    <row r="59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35" xr:uid="{EE22F9F4-A2CE-465F-B170-B6A80C33814A}">
      <formula1>40</formula1>
    </dataValidation>
    <dataValidation type="decimal" operator="lessThanOrEqual" allowBlank="1" showInputMessage="1" showErrorMessage="1" error="max. 15" sqref="M14:N35" xr:uid="{C5479FB2-7942-4700-B70B-5DBED10AAA44}">
      <formula1>15</formula1>
    </dataValidation>
    <dataValidation type="decimal" operator="lessThanOrEqual" allowBlank="1" showInputMessage="1" showErrorMessage="1" error="max. 10" sqref="P14:Q35" xr:uid="{E45ED477-249B-404C-BE19-FF79444435C6}">
      <formula1>10</formula1>
    </dataValidation>
    <dataValidation type="decimal" operator="lessThanOrEqual" allowBlank="1" showInputMessage="1" showErrorMessage="1" error="max. 5" sqref="O14:O35 R14:R35" xr:uid="{12C86A4E-2D2B-44A6-BF47-EC0BB62ACB96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946B-B0A8-487B-9CFB-2CB8B6D0D895}">
  <dimension ref="A1:CG59"/>
  <sheetViews>
    <sheetView zoomScale="80" zoomScaleNormal="80" workbookViewId="0"/>
  </sheetViews>
  <sheetFormatPr defaultColWidth="9.109375" defaultRowHeight="14.4" x14ac:dyDescent="0.3"/>
  <cols>
    <col min="1" max="1" width="11.6640625" style="38" customWidth="1"/>
    <col min="2" max="2" width="30" style="38" bestFit="1" customWidth="1"/>
    <col min="3" max="3" width="39.2187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5" ht="38.25" customHeight="1" x14ac:dyDescent="0.3">
      <c r="A1" s="37" t="s">
        <v>36</v>
      </c>
    </row>
    <row r="2" spans="1:85" ht="12.6" x14ac:dyDescent="0.3">
      <c r="A2" s="40" t="s">
        <v>43</v>
      </c>
      <c r="D2" s="40" t="s">
        <v>25</v>
      </c>
    </row>
    <row r="3" spans="1:85" ht="12.6" x14ac:dyDescent="0.3">
      <c r="A3" s="40" t="s">
        <v>42</v>
      </c>
      <c r="D3" s="29" t="s">
        <v>37</v>
      </c>
      <c r="E3" s="29"/>
      <c r="F3" s="29"/>
      <c r="G3" s="29"/>
      <c r="H3" s="29"/>
      <c r="I3" s="29"/>
      <c r="J3" s="29"/>
      <c r="K3" s="29"/>
    </row>
    <row r="4" spans="1:85" ht="27" customHeight="1" x14ac:dyDescent="0.3">
      <c r="A4" s="34" t="s">
        <v>44</v>
      </c>
      <c r="B4" s="34"/>
      <c r="C4" s="34"/>
      <c r="D4" s="29" t="s">
        <v>38</v>
      </c>
      <c r="E4" s="29"/>
      <c r="F4" s="29"/>
      <c r="G4" s="29"/>
      <c r="H4" s="29"/>
      <c r="I4" s="29"/>
      <c r="J4" s="29"/>
      <c r="K4" s="29"/>
      <c r="N4" s="44"/>
      <c r="O4" s="44"/>
    </row>
    <row r="5" spans="1:85" ht="25.2" customHeight="1" x14ac:dyDescent="0.3">
      <c r="A5" s="35" t="s">
        <v>45</v>
      </c>
      <c r="B5" s="35"/>
      <c r="C5" s="35"/>
      <c r="D5" s="29" t="s">
        <v>39</v>
      </c>
      <c r="E5" s="29"/>
      <c r="F5" s="29"/>
      <c r="G5" s="29"/>
      <c r="H5" s="29"/>
      <c r="I5" s="29"/>
      <c r="J5" s="29"/>
      <c r="K5" s="29"/>
    </row>
    <row r="6" spans="1:85" ht="12.6" x14ac:dyDescent="0.3">
      <c r="A6" s="40"/>
      <c r="D6" s="29" t="s">
        <v>41</v>
      </c>
      <c r="E6" s="29"/>
      <c r="F6" s="29"/>
      <c r="G6" s="29"/>
      <c r="H6" s="29"/>
      <c r="I6" s="29"/>
      <c r="J6" s="29"/>
      <c r="K6" s="29"/>
    </row>
    <row r="7" spans="1:85" ht="12" x14ac:dyDescent="0.3">
      <c r="G7" s="38"/>
      <c r="H7" s="38"/>
    </row>
    <row r="8" spans="1:85" ht="12.6" x14ac:dyDescent="0.3">
      <c r="A8" s="40" t="s">
        <v>24</v>
      </c>
      <c r="D8" s="40" t="s">
        <v>26</v>
      </c>
    </row>
    <row r="9" spans="1:85" ht="38.4" customHeight="1" x14ac:dyDescent="0.3">
      <c r="D9" s="29" t="s">
        <v>40</v>
      </c>
      <c r="E9" s="29"/>
      <c r="F9" s="29"/>
      <c r="G9" s="29"/>
      <c r="H9" s="29"/>
      <c r="I9" s="29"/>
      <c r="J9" s="29"/>
      <c r="K9" s="29"/>
    </row>
    <row r="10" spans="1:85" ht="12.6" x14ac:dyDescent="0.3">
      <c r="A10" s="40"/>
    </row>
    <row r="11" spans="1:85" ht="26.4" customHeight="1" x14ac:dyDescent="0.3">
      <c r="A11" s="30" t="s">
        <v>0</v>
      </c>
      <c r="B11" s="30" t="s">
        <v>1</v>
      </c>
      <c r="C11" s="30" t="s">
        <v>19</v>
      </c>
      <c r="D11" s="30" t="s">
        <v>13</v>
      </c>
      <c r="E11" s="32" t="s">
        <v>2</v>
      </c>
      <c r="F11" s="30" t="s">
        <v>33</v>
      </c>
      <c r="G11" s="30"/>
      <c r="H11" s="30" t="s">
        <v>34</v>
      </c>
      <c r="I11" s="30"/>
      <c r="J11" s="30" t="s">
        <v>35</v>
      </c>
      <c r="K11" s="30"/>
      <c r="L11" s="30" t="s">
        <v>15</v>
      </c>
      <c r="M11" s="30" t="s">
        <v>14</v>
      </c>
      <c r="N11" s="30" t="s">
        <v>16</v>
      </c>
      <c r="O11" s="30" t="s">
        <v>30</v>
      </c>
      <c r="P11" s="30" t="s">
        <v>31</v>
      </c>
      <c r="Q11" s="30" t="s">
        <v>32</v>
      </c>
      <c r="R11" s="30" t="s">
        <v>3</v>
      </c>
      <c r="S11" s="30" t="s">
        <v>4</v>
      </c>
    </row>
    <row r="12" spans="1:85" ht="59.4" customHeight="1" x14ac:dyDescent="0.3">
      <c r="A12" s="31"/>
      <c r="B12" s="31"/>
      <c r="C12" s="31"/>
      <c r="D12" s="31"/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85" ht="28.95" customHeight="1" x14ac:dyDescent="0.3">
      <c r="A13" s="31"/>
      <c r="B13" s="31"/>
      <c r="C13" s="31"/>
      <c r="D13" s="31"/>
      <c r="E13" s="33"/>
      <c r="F13" s="46" t="s">
        <v>27</v>
      </c>
      <c r="G13" s="41" t="s">
        <v>28</v>
      </c>
      <c r="H13" s="41" t="s">
        <v>27</v>
      </c>
      <c r="I13" s="41" t="s">
        <v>28</v>
      </c>
      <c r="J13" s="41" t="s">
        <v>27</v>
      </c>
      <c r="K13" s="41" t="s">
        <v>28</v>
      </c>
      <c r="L13" s="41" t="s">
        <v>29</v>
      </c>
      <c r="M13" s="41" t="s">
        <v>21</v>
      </c>
      <c r="N13" s="41" t="s">
        <v>21</v>
      </c>
      <c r="O13" s="41" t="s">
        <v>22</v>
      </c>
      <c r="P13" s="41" t="s">
        <v>23</v>
      </c>
      <c r="Q13" s="41" t="s">
        <v>23</v>
      </c>
      <c r="R13" s="41" t="s">
        <v>22</v>
      </c>
      <c r="S13" s="41"/>
    </row>
    <row r="14" spans="1:85" s="42" customFormat="1" ht="12.75" customHeight="1" x14ac:dyDescent="0.25">
      <c r="A14" s="47" t="s">
        <v>68</v>
      </c>
      <c r="B14" s="48" t="s">
        <v>90</v>
      </c>
      <c r="C14" s="48" t="s">
        <v>46</v>
      </c>
      <c r="D14" s="49">
        <v>1305500</v>
      </c>
      <c r="E14" s="49">
        <v>850000</v>
      </c>
      <c r="F14" s="50" t="s">
        <v>110</v>
      </c>
      <c r="G14" s="55" t="s">
        <v>141</v>
      </c>
      <c r="H14" s="50" t="s">
        <v>130</v>
      </c>
      <c r="I14" s="55" t="s">
        <v>142</v>
      </c>
      <c r="J14" s="50" t="s">
        <v>131</v>
      </c>
      <c r="K14" s="55" t="s">
        <v>141</v>
      </c>
      <c r="L14" s="51"/>
      <c r="M14" s="51"/>
      <c r="N14" s="51"/>
      <c r="O14" s="51"/>
      <c r="P14" s="51"/>
      <c r="Q14" s="51"/>
      <c r="R14" s="51"/>
      <c r="S14" s="52">
        <f>SUM(L14:R14)</f>
        <v>0</v>
      </c>
      <c r="T14" s="38" t="s">
        <v>153</v>
      </c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</row>
    <row r="15" spans="1:85" s="42" customFormat="1" ht="12.75" customHeight="1" x14ac:dyDescent="0.25">
      <c r="A15" s="47" t="s">
        <v>69</v>
      </c>
      <c r="B15" s="48" t="s">
        <v>91</v>
      </c>
      <c r="C15" s="48" t="s">
        <v>47</v>
      </c>
      <c r="D15" s="56">
        <v>1238500</v>
      </c>
      <c r="E15" s="56">
        <v>800000</v>
      </c>
      <c r="F15" s="50" t="s">
        <v>111</v>
      </c>
      <c r="G15" s="55" t="s">
        <v>141</v>
      </c>
      <c r="H15" s="50" t="s">
        <v>143</v>
      </c>
      <c r="I15" s="55"/>
      <c r="J15" s="50" t="s">
        <v>132</v>
      </c>
      <c r="K15" s="55" t="s">
        <v>141</v>
      </c>
      <c r="L15" s="51"/>
      <c r="M15" s="51"/>
      <c r="N15" s="51"/>
      <c r="O15" s="51"/>
      <c r="P15" s="51"/>
      <c r="Q15" s="51"/>
      <c r="R15" s="51"/>
      <c r="S15" s="52">
        <f>SUM(L15:R15)</f>
        <v>0</v>
      </c>
      <c r="T15" s="38" t="s">
        <v>153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</row>
    <row r="16" spans="1:85" s="42" customFormat="1" ht="12.75" customHeight="1" x14ac:dyDescent="0.25">
      <c r="A16" s="47" t="s">
        <v>70</v>
      </c>
      <c r="B16" s="48" t="s">
        <v>90</v>
      </c>
      <c r="C16" s="48" t="s">
        <v>48</v>
      </c>
      <c r="D16" s="56">
        <v>1180501</v>
      </c>
      <c r="E16" s="56">
        <v>850000</v>
      </c>
      <c r="F16" s="50" t="s">
        <v>112</v>
      </c>
      <c r="G16" s="55" t="s">
        <v>141</v>
      </c>
      <c r="H16" s="50" t="s">
        <v>125</v>
      </c>
      <c r="I16" s="55" t="s">
        <v>141</v>
      </c>
      <c r="J16" s="57" t="s">
        <v>133</v>
      </c>
      <c r="K16" s="55" t="s">
        <v>141</v>
      </c>
      <c r="L16" s="51"/>
      <c r="M16" s="51"/>
      <c r="N16" s="51"/>
      <c r="O16" s="51"/>
      <c r="P16" s="51"/>
      <c r="Q16" s="51"/>
      <c r="R16" s="51"/>
      <c r="S16" s="52">
        <f>SUM(L16:R16)</f>
        <v>0</v>
      </c>
      <c r="T16" s="38" t="s">
        <v>153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</row>
    <row r="17" spans="1:85" s="42" customFormat="1" ht="12.75" customHeight="1" x14ac:dyDescent="0.25">
      <c r="A17" s="47" t="s">
        <v>71</v>
      </c>
      <c r="B17" s="48" t="s">
        <v>92</v>
      </c>
      <c r="C17" s="48" t="s">
        <v>49</v>
      </c>
      <c r="D17" s="56">
        <v>1330000</v>
      </c>
      <c r="E17" s="56">
        <v>700000</v>
      </c>
      <c r="F17" s="50" t="s">
        <v>113</v>
      </c>
      <c r="G17" s="55" t="s">
        <v>141</v>
      </c>
      <c r="H17" s="50" t="s">
        <v>122</v>
      </c>
      <c r="I17" s="55" t="s">
        <v>141</v>
      </c>
      <c r="J17" s="50" t="s">
        <v>134</v>
      </c>
      <c r="K17" s="55" t="s">
        <v>141</v>
      </c>
      <c r="L17" s="51"/>
      <c r="M17" s="51"/>
      <c r="N17" s="51"/>
      <c r="O17" s="51"/>
      <c r="P17" s="51"/>
      <c r="Q17" s="51"/>
      <c r="R17" s="51"/>
      <c r="S17" s="52">
        <f>SUM(L17:R17)</f>
        <v>0</v>
      </c>
      <c r="T17" s="38" t="s">
        <v>153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</row>
    <row r="18" spans="1:85" s="42" customFormat="1" ht="12.75" customHeight="1" x14ac:dyDescent="0.25">
      <c r="A18" s="47" t="s">
        <v>72</v>
      </c>
      <c r="B18" s="48" t="s">
        <v>93</v>
      </c>
      <c r="C18" s="48" t="s">
        <v>50</v>
      </c>
      <c r="D18" s="56">
        <v>1370000</v>
      </c>
      <c r="E18" s="56">
        <v>500000</v>
      </c>
      <c r="F18" s="50" t="s">
        <v>114</v>
      </c>
      <c r="G18" s="55" t="s">
        <v>141</v>
      </c>
      <c r="H18" s="50" t="s">
        <v>113</v>
      </c>
      <c r="I18" s="55" t="s">
        <v>141</v>
      </c>
      <c r="J18" s="50" t="s">
        <v>135</v>
      </c>
      <c r="K18" s="55" t="s">
        <v>141</v>
      </c>
      <c r="L18" s="51"/>
      <c r="M18" s="51"/>
      <c r="N18" s="51"/>
      <c r="O18" s="51"/>
      <c r="P18" s="51"/>
      <c r="Q18" s="51"/>
      <c r="R18" s="51"/>
      <c r="S18" s="52">
        <f>SUM(L18:R18)</f>
        <v>0</v>
      </c>
      <c r="T18" s="38" t="s">
        <v>153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</row>
    <row r="19" spans="1:85" s="42" customFormat="1" ht="12.6" x14ac:dyDescent="0.25">
      <c r="A19" s="47" t="s">
        <v>73</v>
      </c>
      <c r="B19" s="58" t="s">
        <v>94</v>
      </c>
      <c r="C19" s="48" t="s">
        <v>51</v>
      </c>
      <c r="D19" s="56">
        <v>1141810</v>
      </c>
      <c r="E19" s="56">
        <v>900000</v>
      </c>
      <c r="F19" s="50" t="s">
        <v>115</v>
      </c>
      <c r="G19" s="55" t="s">
        <v>142</v>
      </c>
      <c r="H19" s="50" t="s">
        <v>125</v>
      </c>
      <c r="I19" s="55" t="s">
        <v>142</v>
      </c>
      <c r="J19" s="50" t="s">
        <v>136</v>
      </c>
      <c r="K19" s="55" t="s">
        <v>142</v>
      </c>
      <c r="L19" s="51"/>
      <c r="M19" s="51"/>
      <c r="N19" s="51"/>
      <c r="O19" s="51"/>
      <c r="P19" s="51"/>
      <c r="Q19" s="51"/>
      <c r="R19" s="51"/>
      <c r="S19" s="52">
        <f>SUM(L19:R19)</f>
        <v>0</v>
      </c>
      <c r="T19" s="38" t="s">
        <v>153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</row>
    <row r="20" spans="1:85" s="42" customFormat="1" ht="12.75" customHeight="1" x14ac:dyDescent="0.25">
      <c r="A20" s="47" t="s">
        <v>74</v>
      </c>
      <c r="B20" s="58" t="s">
        <v>95</v>
      </c>
      <c r="C20" s="48" t="s">
        <v>52</v>
      </c>
      <c r="D20" s="56">
        <v>1250000</v>
      </c>
      <c r="E20" s="56">
        <v>900000</v>
      </c>
      <c r="F20" s="50" t="s">
        <v>116</v>
      </c>
      <c r="G20" s="55" t="s">
        <v>141</v>
      </c>
      <c r="H20" s="50" t="s">
        <v>110</v>
      </c>
      <c r="I20" s="55" t="s">
        <v>142</v>
      </c>
      <c r="J20" s="50" t="s">
        <v>137</v>
      </c>
      <c r="K20" s="55" t="s">
        <v>141</v>
      </c>
      <c r="L20" s="51"/>
      <c r="M20" s="51"/>
      <c r="N20" s="51"/>
      <c r="O20" s="51"/>
      <c r="P20" s="51"/>
      <c r="Q20" s="51"/>
      <c r="R20" s="51"/>
      <c r="S20" s="52">
        <f>SUM(L20:R20)</f>
        <v>0</v>
      </c>
      <c r="T20" s="38" t="s">
        <v>153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</row>
    <row r="21" spans="1:85" s="42" customFormat="1" ht="12.75" customHeight="1" x14ac:dyDescent="0.25">
      <c r="A21" s="47" t="s">
        <v>75</v>
      </c>
      <c r="B21" s="58" t="s">
        <v>96</v>
      </c>
      <c r="C21" s="48" t="s">
        <v>53</v>
      </c>
      <c r="D21" s="56">
        <v>1604000</v>
      </c>
      <c r="E21" s="56">
        <v>1000000</v>
      </c>
      <c r="F21" s="50" t="s">
        <v>117</v>
      </c>
      <c r="G21" s="55" t="s">
        <v>141</v>
      </c>
      <c r="H21" s="50" t="s">
        <v>112</v>
      </c>
      <c r="I21" s="55" t="s">
        <v>141</v>
      </c>
      <c r="J21" s="50" t="s">
        <v>138</v>
      </c>
      <c r="K21" s="55" t="s">
        <v>141</v>
      </c>
      <c r="L21" s="51"/>
      <c r="M21" s="51"/>
      <c r="N21" s="51"/>
      <c r="O21" s="51"/>
      <c r="P21" s="51"/>
      <c r="Q21" s="51"/>
      <c r="R21" s="51"/>
      <c r="S21" s="52">
        <f>SUM(L21:R21)</f>
        <v>0</v>
      </c>
      <c r="T21" s="38" t="s">
        <v>153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</row>
    <row r="22" spans="1:85" s="42" customFormat="1" ht="13.5" customHeight="1" x14ac:dyDescent="0.25">
      <c r="A22" s="47" t="s">
        <v>76</v>
      </c>
      <c r="B22" s="58" t="s">
        <v>97</v>
      </c>
      <c r="C22" s="48" t="s">
        <v>54</v>
      </c>
      <c r="D22" s="56">
        <v>1495000</v>
      </c>
      <c r="E22" s="56">
        <v>850000</v>
      </c>
      <c r="F22" s="50" t="s">
        <v>118</v>
      </c>
      <c r="G22" s="55" t="s">
        <v>141</v>
      </c>
      <c r="H22" s="50" t="s">
        <v>114</v>
      </c>
      <c r="I22" s="55" t="s">
        <v>141</v>
      </c>
      <c r="J22" s="50" t="s">
        <v>144</v>
      </c>
      <c r="K22" s="59" t="s">
        <v>143</v>
      </c>
      <c r="L22" s="51"/>
      <c r="M22" s="51"/>
      <c r="N22" s="51"/>
      <c r="O22" s="51"/>
      <c r="P22" s="51"/>
      <c r="Q22" s="51"/>
      <c r="R22" s="51"/>
      <c r="S22" s="52">
        <f>SUM(L22:R22)</f>
        <v>0</v>
      </c>
      <c r="T22" s="38" t="s">
        <v>153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</row>
    <row r="23" spans="1:85" s="42" customFormat="1" ht="12.75" customHeight="1" x14ac:dyDescent="0.25">
      <c r="A23" s="47" t="s">
        <v>77</v>
      </c>
      <c r="B23" s="48" t="s">
        <v>98</v>
      </c>
      <c r="C23" s="48" t="s">
        <v>55</v>
      </c>
      <c r="D23" s="49">
        <v>3884804</v>
      </c>
      <c r="E23" s="49">
        <v>1800000</v>
      </c>
      <c r="F23" s="50" t="s">
        <v>119</v>
      </c>
      <c r="G23" s="55" t="s">
        <v>141</v>
      </c>
      <c r="H23" s="50" t="s">
        <v>116</v>
      </c>
      <c r="I23" s="55" t="s">
        <v>141</v>
      </c>
      <c r="J23" s="50" t="s">
        <v>139</v>
      </c>
      <c r="K23" s="55" t="s">
        <v>141</v>
      </c>
      <c r="L23" s="51"/>
      <c r="M23" s="51"/>
      <c r="N23" s="51"/>
      <c r="O23" s="51"/>
      <c r="P23" s="51"/>
      <c r="Q23" s="51"/>
      <c r="R23" s="51"/>
      <c r="S23" s="52">
        <f>SUM(L23:R23)</f>
        <v>0</v>
      </c>
      <c r="T23" s="38" t="s">
        <v>153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</row>
    <row r="24" spans="1:85" s="42" customFormat="1" ht="12.75" customHeight="1" x14ac:dyDescent="0.25">
      <c r="A24" s="47" t="s">
        <v>78</v>
      </c>
      <c r="B24" s="48" t="s">
        <v>99</v>
      </c>
      <c r="C24" s="48" t="s">
        <v>56</v>
      </c>
      <c r="D24" s="56">
        <v>1258000</v>
      </c>
      <c r="E24" s="56">
        <v>850000</v>
      </c>
      <c r="F24" s="50" t="s">
        <v>120</v>
      </c>
      <c r="G24" s="55" t="s">
        <v>141</v>
      </c>
      <c r="H24" s="50" t="s">
        <v>123</v>
      </c>
      <c r="I24" s="55" t="s">
        <v>141</v>
      </c>
      <c r="J24" s="50" t="s">
        <v>140</v>
      </c>
      <c r="K24" s="55" t="s">
        <v>141</v>
      </c>
      <c r="L24" s="51"/>
      <c r="M24" s="51"/>
      <c r="N24" s="51"/>
      <c r="O24" s="51"/>
      <c r="P24" s="51"/>
      <c r="Q24" s="51"/>
      <c r="R24" s="51"/>
      <c r="S24" s="52">
        <f>SUM(L24:R24)</f>
        <v>0</v>
      </c>
      <c r="T24" s="38" t="s">
        <v>153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</row>
    <row r="25" spans="1:85" s="42" customFormat="1" ht="12.75" customHeight="1" x14ac:dyDescent="0.25">
      <c r="A25" s="47" t="s">
        <v>79</v>
      </c>
      <c r="B25" s="48" t="s">
        <v>100</v>
      </c>
      <c r="C25" s="48" t="s">
        <v>57</v>
      </c>
      <c r="D25" s="56">
        <v>1970000</v>
      </c>
      <c r="E25" s="56">
        <v>800000</v>
      </c>
      <c r="F25" s="50" t="s">
        <v>121</v>
      </c>
      <c r="G25" s="55" t="s">
        <v>142</v>
      </c>
      <c r="H25" s="50" t="s">
        <v>122</v>
      </c>
      <c r="I25" s="55" t="s">
        <v>141</v>
      </c>
      <c r="J25" s="50" t="s">
        <v>131</v>
      </c>
      <c r="K25" s="55" t="s">
        <v>141</v>
      </c>
      <c r="L25" s="51"/>
      <c r="M25" s="51"/>
      <c r="N25" s="51"/>
      <c r="O25" s="51"/>
      <c r="P25" s="51"/>
      <c r="Q25" s="51"/>
      <c r="R25" s="51"/>
      <c r="S25" s="52">
        <f>SUM(L25:R25)</f>
        <v>0</v>
      </c>
      <c r="T25" s="38" t="s">
        <v>153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</row>
    <row r="26" spans="1:85" s="42" customFormat="1" ht="12.75" customHeight="1" x14ac:dyDescent="0.25">
      <c r="A26" s="47" t="s">
        <v>80</v>
      </c>
      <c r="B26" s="48" t="s">
        <v>101</v>
      </c>
      <c r="C26" s="48" t="s">
        <v>58</v>
      </c>
      <c r="D26" s="56">
        <v>1414050</v>
      </c>
      <c r="E26" s="56">
        <v>705000</v>
      </c>
      <c r="F26" s="50" t="s">
        <v>122</v>
      </c>
      <c r="G26" s="55" t="s">
        <v>141</v>
      </c>
      <c r="H26" s="50" t="s">
        <v>126</v>
      </c>
      <c r="I26" s="55" t="s">
        <v>142</v>
      </c>
      <c r="J26" s="50" t="s">
        <v>132</v>
      </c>
      <c r="K26" s="55" t="s">
        <v>141</v>
      </c>
      <c r="L26" s="51"/>
      <c r="M26" s="51"/>
      <c r="N26" s="51"/>
      <c r="O26" s="51"/>
      <c r="P26" s="51"/>
      <c r="Q26" s="51"/>
      <c r="R26" s="51"/>
      <c r="S26" s="52">
        <f>SUM(L26:R26)</f>
        <v>0</v>
      </c>
      <c r="T26" s="38" t="s">
        <v>153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</row>
    <row r="27" spans="1:85" s="42" customFormat="1" ht="12.6" x14ac:dyDescent="0.25">
      <c r="A27" s="47" t="s">
        <v>81</v>
      </c>
      <c r="B27" s="48" t="s">
        <v>102</v>
      </c>
      <c r="C27" s="48" t="s">
        <v>59</v>
      </c>
      <c r="D27" s="56">
        <v>1560000</v>
      </c>
      <c r="E27" s="56">
        <v>800000</v>
      </c>
      <c r="F27" s="50" t="s">
        <v>123</v>
      </c>
      <c r="G27" s="55" t="s">
        <v>142</v>
      </c>
      <c r="H27" s="50" t="s">
        <v>129</v>
      </c>
      <c r="I27" s="55" t="s">
        <v>142</v>
      </c>
      <c r="J27" s="57" t="s">
        <v>133</v>
      </c>
      <c r="K27" s="55" t="s">
        <v>141</v>
      </c>
      <c r="L27" s="51"/>
      <c r="M27" s="51"/>
      <c r="N27" s="51"/>
      <c r="O27" s="51"/>
      <c r="P27" s="51"/>
      <c r="Q27" s="51"/>
      <c r="R27" s="51"/>
      <c r="S27" s="52">
        <f>SUM(L27:R27)</f>
        <v>0</v>
      </c>
      <c r="T27" s="38" t="s">
        <v>153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</row>
    <row r="28" spans="1:85" s="42" customFormat="1" ht="12.75" customHeight="1" x14ac:dyDescent="0.25">
      <c r="A28" s="47" t="s">
        <v>82</v>
      </c>
      <c r="B28" s="48" t="s">
        <v>103</v>
      </c>
      <c r="C28" s="48" t="s">
        <v>60</v>
      </c>
      <c r="D28" s="56">
        <v>1532000</v>
      </c>
      <c r="E28" s="56">
        <v>950000</v>
      </c>
      <c r="F28" s="50" t="s">
        <v>124</v>
      </c>
      <c r="G28" s="55" t="s">
        <v>141</v>
      </c>
      <c r="H28" s="50" t="s">
        <v>128</v>
      </c>
      <c r="I28" s="55" t="s">
        <v>141</v>
      </c>
      <c r="J28" s="50" t="s">
        <v>134</v>
      </c>
      <c r="K28" s="55" t="s">
        <v>141</v>
      </c>
      <c r="L28" s="51"/>
      <c r="M28" s="51"/>
      <c r="N28" s="51"/>
      <c r="O28" s="51"/>
      <c r="P28" s="51"/>
      <c r="Q28" s="51"/>
      <c r="R28" s="51"/>
      <c r="S28" s="52">
        <f>SUM(L28:R28)</f>
        <v>0</v>
      </c>
      <c r="T28" s="38" t="s">
        <v>153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</row>
    <row r="29" spans="1:85" s="42" customFormat="1" ht="12.75" customHeight="1" x14ac:dyDescent="0.25">
      <c r="A29" s="47" t="s">
        <v>83</v>
      </c>
      <c r="B29" s="58" t="s">
        <v>104</v>
      </c>
      <c r="C29" s="48" t="s">
        <v>61</v>
      </c>
      <c r="D29" s="56">
        <v>865000</v>
      </c>
      <c r="E29" s="56">
        <v>725000</v>
      </c>
      <c r="F29" s="50" t="s">
        <v>125</v>
      </c>
      <c r="G29" s="55" t="s">
        <v>142</v>
      </c>
      <c r="H29" s="50" t="s">
        <v>127</v>
      </c>
      <c r="I29" s="55" t="s">
        <v>141</v>
      </c>
      <c r="J29" s="50" t="s">
        <v>135</v>
      </c>
      <c r="K29" s="55" t="s">
        <v>141</v>
      </c>
      <c r="L29" s="51"/>
      <c r="M29" s="51"/>
      <c r="N29" s="51"/>
      <c r="O29" s="51"/>
      <c r="P29" s="51"/>
      <c r="Q29" s="51"/>
      <c r="R29" s="51"/>
      <c r="S29" s="52">
        <f>SUM(L29:R29)</f>
        <v>0</v>
      </c>
      <c r="T29" s="38" t="s">
        <v>153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</row>
    <row r="30" spans="1:85" s="42" customFormat="1" ht="12.75" customHeight="1" x14ac:dyDescent="0.25">
      <c r="A30" s="47" t="s">
        <v>84</v>
      </c>
      <c r="B30" s="58" t="s">
        <v>105</v>
      </c>
      <c r="C30" s="48" t="s">
        <v>62</v>
      </c>
      <c r="D30" s="56">
        <v>1420000</v>
      </c>
      <c r="E30" s="56">
        <v>930000</v>
      </c>
      <c r="F30" s="50" t="s">
        <v>126</v>
      </c>
      <c r="G30" s="55" t="s">
        <v>142</v>
      </c>
      <c r="H30" s="50" t="s">
        <v>124</v>
      </c>
      <c r="I30" s="55" t="s">
        <v>141</v>
      </c>
      <c r="J30" s="50" t="s">
        <v>136</v>
      </c>
      <c r="K30" s="55" t="s">
        <v>142</v>
      </c>
      <c r="L30" s="51"/>
      <c r="M30" s="51"/>
      <c r="N30" s="51"/>
      <c r="O30" s="51"/>
      <c r="P30" s="51"/>
      <c r="Q30" s="51"/>
      <c r="R30" s="51"/>
      <c r="S30" s="52">
        <f>SUM(L30:R30)</f>
        <v>0</v>
      </c>
      <c r="T30" s="38" t="s">
        <v>153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</row>
    <row r="31" spans="1:85" s="42" customFormat="1" ht="12.75" customHeight="1" x14ac:dyDescent="0.25">
      <c r="A31" s="47" t="s">
        <v>85</v>
      </c>
      <c r="B31" s="48" t="s">
        <v>106</v>
      </c>
      <c r="C31" s="48" t="s">
        <v>63</v>
      </c>
      <c r="D31" s="56">
        <v>1215000</v>
      </c>
      <c r="E31" s="56">
        <v>850000</v>
      </c>
      <c r="F31" s="50" t="s">
        <v>127</v>
      </c>
      <c r="G31" s="55" t="s">
        <v>141</v>
      </c>
      <c r="H31" s="50" t="s">
        <v>121</v>
      </c>
      <c r="I31" s="55" t="s">
        <v>141</v>
      </c>
      <c r="J31" s="50" t="s">
        <v>137</v>
      </c>
      <c r="K31" s="55" t="s">
        <v>141</v>
      </c>
      <c r="L31" s="51"/>
      <c r="M31" s="51"/>
      <c r="N31" s="51"/>
      <c r="O31" s="51"/>
      <c r="P31" s="51"/>
      <c r="Q31" s="51"/>
      <c r="R31" s="51"/>
      <c r="S31" s="52">
        <f>SUM(L31:R31)</f>
        <v>0</v>
      </c>
      <c r="T31" s="38" t="s">
        <v>153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</row>
    <row r="32" spans="1:85" s="42" customFormat="1" ht="12.6" x14ac:dyDescent="0.25">
      <c r="A32" s="47" t="s">
        <v>86</v>
      </c>
      <c r="B32" s="58" t="s">
        <v>107</v>
      </c>
      <c r="C32" s="58" t="s">
        <v>64</v>
      </c>
      <c r="D32" s="56">
        <v>2344000</v>
      </c>
      <c r="E32" s="56">
        <v>900000</v>
      </c>
      <c r="F32" s="50" t="s">
        <v>128</v>
      </c>
      <c r="G32" s="55" t="s">
        <v>141</v>
      </c>
      <c r="H32" s="50" t="s">
        <v>117</v>
      </c>
      <c r="I32" s="55" t="s">
        <v>141</v>
      </c>
      <c r="J32" s="50" t="s">
        <v>138</v>
      </c>
      <c r="K32" s="55" t="s">
        <v>141</v>
      </c>
      <c r="L32" s="51"/>
      <c r="M32" s="51"/>
      <c r="N32" s="51"/>
      <c r="O32" s="51"/>
      <c r="P32" s="51"/>
      <c r="Q32" s="51"/>
      <c r="R32" s="51"/>
      <c r="S32" s="52">
        <f>SUM(L32:R32)</f>
        <v>0</v>
      </c>
      <c r="T32" s="38" t="s">
        <v>153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</row>
    <row r="33" spans="1:85" s="42" customFormat="1" ht="12.75" customHeight="1" x14ac:dyDescent="0.25">
      <c r="A33" s="47" t="s">
        <v>87</v>
      </c>
      <c r="B33" s="48" t="s">
        <v>108</v>
      </c>
      <c r="C33" s="48" t="s">
        <v>65</v>
      </c>
      <c r="D33" s="56">
        <v>1260100</v>
      </c>
      <c r="E33" s="56">
        <v>500000</v>
      </c>
      <c r="F33" s="50" t="s">
        <v>110</v>
      </c>
      <c r="G33" s="55" t="s">
        <v>141</v>
      </c>
      <c r="H33" s="50" t="s">
        <v>143</v>
      </c>
      <c r="I33" s="59"/>
      <c r="J33" s="50" t="s">
        <v>144</v>
      </c>
      <c r="K33" s="59" t="s">
        <v>143</v>
      </c>
      <c r="L33" s="51"/>
      <c r="M33" s="51"/>
      <c r="N33" s="51"/>
      <c r="O33" s="51"/>
      <c r="P33" s="51"/>
      <c r="Q33" s="51"/>
      <c r="R33" s="51"/>
      <c r="S33" s="52">
        <f>SUM(L33:R33)</f>
        <v>0</v>
      </c>
      <c r="T33" s="38" t="s">
        <v>153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</row>
    <row r="34" spans="1:85" s="42" customFormat="1" ht="12.75" customHeight="1" x14ac:dyDescent="0.25">
      <c r="A34" s="47" t="s">
        <v>88</v>
      </c>
      <c r="B34" s="58" t="s">
        <v>105</v>
      </c>
      <c r="C34" s="48" t="s">
        <v>66</v>
      </c>
      <c r="D34" s="56">
        <v>1388500</v>
      </c>
      <c r="E34" s="56">
        <v>790000</v>
      </c>
      <c r="F34" s="50" t="s">
        <v>129</v>
      </c>
      <c r="G34" s="55" t="s">
        <v>141</v>
      </c>
      <c r="H34" s="50" t="s">
        <v>119</v>
      </c>
      <c r="I34" s="55" t="s">
        <v>141</v>
      </c>
      <c r="J34" s="50" t="s">
        <v>139</v>
      </c>
      <c r="K34" s="55" t="s">
        <v>141</v>
      </c>
      <c r="L34" s="51"/>
      <c r="M34" s="51"/>
      <c r="N34" s="51"/>
      <c r="O34" s="51"/>
      <c r="P34" s="51"/>
      <c r="Q34" s="51"/>
      <c r="R34" s="51"/>
      <c r="S34" s="52">
        <f>SUM(L34:R34)</f>
        <v>0</v>
      </c>
      <c r="T34" s="38" t="s">
        <v>153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</row>
    <row r="35" spans="1:85" s="42" customFormat="1" ht="12.75" customHeight="1" x14ac:dyDescent="0.25">
      <c r="A35" s="47" t="s">
        <v>89</v>
      </c>
      <c r="B35" s="48" t="s">
        <v>109</v>
      </c>
      <c r="C35" s="48" t="s">
        <v>67</v>
      </c>
      <c r="D35" s="56">
        <v>1670000</v>
      </c>
      <c r="E35" s="56">
        <v>800000</v>
      </c>
      <c r="F35" s="50" t="s">
        <v>130</v>
      </c>
      <c r="G35" s="60" t="s">
        <v>141</v>
      </c>
      <c r="H35" s="50" t="s">
        <v>118</v>
      </c>
      <c r="I35" s="55" t="s">
        <v>141</v>
      </c>
      <c r="J35" s="50" t="s">
        <v>140</v>
      </c>
      <c r="K35" s="55" t="s">
        <v>141</v>
      </c>
      <c r="L35" s="51"/>
      <c r="M35" s="51"/>
      <c r="N35" s="51"/>
      <c r="O35" s="51"/>
      <c r="P35" s="51"/>
      <c r="Q35" s="51"/>
      <c r="R35" s="51"/>
      <c r="S35" s="52">
        <f>SUM(L35:R35)</f>
        <v>0</v>
      </c>
      <c r="T35" s="38" t="s">
        <v>153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</row>
    <row r="36" spans="1:85" ht="12" x14ac:dyDescent="0.3">
      <c r="D36" s="45">
        <f>SUM(E14:E35)</f>
        <v>18750000</v>
      </c>
      <c r="E36" s="45">
        <f>SUM(D14:D35)</f>
        <v>33696765</v>
      </c>
      <c r="F36" s="43"/>
    </row>
    <row r="37" spans="1:85" ht="12" x14ac:dyDescent="0.3">
      <c r="E37" s="43"/>
      <c r="F37" s="43"/>
      <c r="G37" s="43"/>
      <c r="H37" s="43"/>
    </row>
    <row r="38" spans="1:85" ht="12" x14ac:dyDescent="0.3"/>
    <row r="39" spans="1:85" ht="12" x14ac:dyDescent="0.3"/>
    <row r="40" spans="1:85" ht="12" x14ac:dyDescent="0.3"/>
    <row r="41" spans="1:85" ht="12" x14ac:dyDescent="0.3"/>
    <row r="42" spans="1:85" ht="12" x14ac:dyDescent="0.3"/>
    <row r="43" spans="1:85" ht="12" x14ac:dyDescent="0.3"/>
    <row r="44" spans="1:85" ht="12" x14ac:dyDescent="0.3"/>
    <row r="45" spans="1:85" ht="12" x14ac:dyDescent="0.3"/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  <row r="54" ht="12" x14ac:dyDescent="0.3"/>
    <row r="55" ht="12" x14ac:dyDescent="0.3"/>
    <row r="56" ht="12" x14ac:dyDescent="0.3"/>
    <row r="57" ht="12" x14ac:dyDescent="0.3"/>
    <row r="58" ht="12" x14ac:dyDescent="0.3"/>
    <row r="59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35" xr:uid="{9434745E-BF1D-444C-9806-A78E0C19E9FA}">
      <formula1>40</formula1>
    </dataValidation>
    <dataValidation type="decimal" operator="lessThanOrEqual" allowBlank="1" showInputMessage="1" showErrorMessage="1" error="max. 15" sqref="M14:N35" xr:uid="{B872E867-EB6B-43BD-8996-E203CE905F3D}">
      <formula1>15</formula1>
    </dataValidation>
    <dataValidation type="decimal" operator="lessThanOrEqual" allowBlank="1" showInputMessage="1" showErrorMessage="1" error="max. 10" sqref="P14:Q35" xr:uid="{804259B8-46A9-4902-8A47-9D3AC8253423}">
      <formula1>10</formula1>
    </dataValidation>
    <dataValidation type="decimal" operator="lessThanOrEqual" allowBlank="1" showInputMessage="1" showErrorMessage="1" error="max. 5" sqref="O14:O35 R14:R35" xr:uid="{514D7D0A-76FD-43C1-948F-376815836D7A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9A7A39-0E6F-4077-A4C5-84A7DAF86F4C}"/>
</file>

<file path=customXml/itemProps2.xml><?xml version="1.0" encoding="utf-8"?>
<ds:datastoreItem xmlns:ds="http://schemas.openxmlformats.org/officeDocument/2006/customXml" ds:itemID="{8E6DC03E-71C7-41B6-8250-0413F51F9D61}"/>
</file>

<file path=customXml/itemProps3.xml><?xml version="1.0" encoding="utf-8"?>
<ds:datastoreItem xmlns:ds="http://schemas.openxmlformats.org/officeDocument/2006/customXml" ds:itemID="{0C56D0B0-8DFA-4335-AB9E-8F9B0F6C3E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Vývoj hraný film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'Vývoj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2022-02-03T15:17:35Z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