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2. jednání - únor\"/>
    </mc:Choice>
  </mc:AlternateContent>
  <xr:revisionPtr revIDLastSave="0" documentId="13_ncr:1_{D91B419A-3C35-4317-9324-0D91E6950B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mpletní vývoj dokumentu" sheetId="2" r:id="rId1"/>
    <sheet name="ČK" sheetId="4" r:id="rId2"/>
    <sheet name="HB" sheetId="5" r:id="rId3"/>
    <sheet name="JK" sheetId="6" r:id="rId4"/>
    <sheet name="LC" sheetId="7" r:id="rId5"/>
    <sheet name="LG" sheetId="8" r:id="rId6"/>
    <sheet name="MŠ" sheetId="9" r:id="rId7"/>
    <sheet name="NS" sheetId="10" r:id="rId8"/>
    <sheet name="PBa" sheetId="11" r:id="rId9"/>
    <sheet name="PBi" sheetId="3" r:id="rId10"/>
  </sheets>
  <definedNames>
    <definedName name="_xlnm.Print_Area" localSheetId="0">'Kompletní vývoj dokumentu'!$A$1:$V$45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1" l="1"/>
  <c r="D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E39" i="10"/>
  <c r="D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E39" i="9"/>
  <c r="D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E39" i="8"/>
  <c r="D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E39" i="7"/>
  <c r="D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E39" i="6"/>
  <c r="D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E39" i="5"/>
  <c r="D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E39" i="4"/>
  <c r="D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24" i="2"/>
  <c r="L17" i="2"/>
  <c r="L27" i="2"/>
  <c r="L23" i="2"/>
  <c r="L31" i="2"/>
  <c r="L20" i="2"/>
  <c r="L33" i="2"/>
  <c r="L21" i="2"/>
  <c r="L30" i="2"/>
  <c r="L18" i="2"/>
  <c r="L19" i="2"/>
  <c r="L26" i="2"/>
  <c r="L12" i="2"/>
  <c r="L29" i="2"/>
  <c r="L14" i="2"/>
  <c r="L13" i="2"/>
  <c r="L35" i="2"/>
  <c r="L10" i="2"/>
  <c r="L28" i="2"/>
  <c r="L22" i="2"/>
  <c r="L32" i="2"/>
  <c r="L36" i="2"/>
  <c r="L15" i="2"/>
  <c r="L38" i="2"/>
  <c r="L16" i="2"/>
  <c r="L25" i="2"/>
  <c r="L11" i="2"/>
  <c r="L34" i="2"/>
  <c r="L37" i="2"/>
  <c r="E39" i="3"/>
  <c r="D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E39" i="2"/>
  <c r="D39" i="2"/>
  <c r="M39" i="2" l="1"/>
  <c r="M40" i="2" s="1"/>
</calcChain>
</file>

<file path=xl/sharedStrings.xml><?xml version="1.0" encoding="utf-8"?>
<sst xmlns="http://schemas.openxmlformats.org/spreadsheetml/2006/main" count="1280" uniqueCount="136">
  <si>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</si>
  <si>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</si>
  <si>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</si>
  <si>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</si>
  <si>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</si>
  <si>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</si>
  <si>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</si>
  <si>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</si>
  <si>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</si>
  <si>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</si>
  <si>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</si>
  <si>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</si>
  <si>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</si>
  <si>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</si>
  <si>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</si>
  <si>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</si>
  <si>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</si>
  <si>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</si>
  <si>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</si>
  <si>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</si>
  <si>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</si>
  <si>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</si>
  <si>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</si>
  <si>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0-40</t>
  </si>
  <si>
    <t>Kompletní vývoj dokumentárního filmu</t>
  </si>
  <si>
    <t>1. podporovat žánrovou, tematickou a stylovou diverzitu námětů</t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</si>
  <si>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</si>
  <si>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</si>
  <si>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 xml:space="preserve">Evidenční číslo výzvy: </t>
    </r>
    <r>
      <rPr>
        <sz val="9.5"/>
        <color theme="1"/>
        <rFont val="Arial"/>
        <family val="2"/>
        <charset val="238"/>
      </rPr>
      <t xml:space="preserve">2023-1-2-6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</si>
  <si>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27. 10. 2022-28. 11. 2022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4 250 000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2025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</si>
  <si>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rPr>
        <b/>
        <sz val="9.5"/>
        <rFont val="Arial"/>
        <family val="2"/>
        <charset val="238"/>
      </rPr>
      <t xml:space="preserve">Specifikace dotačního okruhu
</t>
    </r>
    <r>
      <rPr>
        <sz val="9.5"/>
        <rFont val="Arial"/>
        <family val="2"/>
        <charset val="238"/>
      </rPr>
      <t>Podpora je určena pro vývoj krátkometrážního nebo celovečerního dokumentárního českého kinematografického díla (ve smyslu § 2. odst. 1 písm. f) zákona o audiovizi), jehož součástí je vypracování konečné verze treatmentu nebo scénáře, vytvoření plánu výroby, aproximativního rozpočtu, aproximativního finančního plánu a jeho předpokládaného zajištění.</t>
    </r>
  </si>
  <si>
    <t>Přínos a význam pro českou a evropskou kinematografii a společnost</t>
  </si>
  <si>
    <t>Producentská koncepce a ekonomické parametry projektu</t>
  </si>
  <si>
    <t>0-25</t>
  </si>
  <si>
    <t>Profil žadatele</t>
  </si>
  <si>
    <t>Formální kvalita žádosti</t>
  </si>
  <si>
    <t>Takoví jsme byli</t>
  </si>
  <si>
    <t>Skutečný život Hany Hegerové</t>
  </si>
  <si>
    <t>Master Frank</t>
  </si>
  <si>
    <t>Půlmaraton</t>
  </si>
  <si>
    <t>Land of Fire</t>
  </si>
  <si>
    <t>TO-MAN!</t>
  </si>
  <si>
    <t>Tonča 24</t>
  </si>
  <si>
    <t>Volyňáci</t>
  </si>
  <si>
    <t>Maraton</t>
  </si>
  <si>
    <t>Bohyně Thea</t>
  </si>
  <si>
    <t>Jsem Tchajwanec</t>
  </si>
  <si>
    <t>World of Walls</t>
  </si>
  <si>
    <t>Žena, život, svoboda</t>
  </si>
  <si>
    <t>Znalecká skutečnost</t>
  </si>
  <si>
    <t>Klinická desítka</t>
  </si>
  <si>
    <t>Z toho stavu nemohu být vyhnán</t>
  </si>
  <si>
    <t>Sestry</t>
  </si>
  <si>
    <t>Nesmrtelná</t>
  </si>
  <si>
    <t>Farský rybník</t>
  </si>
  <si>
    <t>Veterinář bez hranic</t>
  </si>
  <si>
    <t>Výstřel</t>
  </si>
  <si>
    <t>Pošli to tam!</t>
  </si>
  <si>
    <t>Rezistence</t>
  </si>
  <si>
    <t>Mezi námi</t>
  </si>
  <si>
    <t>Fotograf na Ostrově</t>
  </si>
  <si>
    <t>Svět zítřka</t>
  </si>
  <si>
    <t>Sekáč</t>
  </si>
  <si>
    <t>Národní šampión</t>
  </si>
  <si>
    <t>Muž pod ledem</t>
  </si>
  <si>
    <t>Filmová a televizní společnost Total HelpArt T.H.A., s.r.o.</t>
  </si>
  <si>
    <t>CINEART TV PRAGUE s.r.o.</t>
  </si>
  <si>
    <t>Altum Frames s.r.o.</t>
  </si>
  <si>
    <t>Film &amp; Sociologie, s.r.o.</t>
  </si>
  <si>
    <t>Cinepoint s.r.o.</t>
  </si>
  <si>
    <t>Frame Films s.r.o.</t>
  </si>
  <si>
    <t>SCREENPLAY BY s.r.o.</t>
  </si>
  <si>
    <t>Hypermarket Film s.r.o.</t>
  </si>
  <si>
    <t>moloko film s.r.o.</t>
  </si>
  <si>
    <t>Holiday Films s.r.o.</t>
  </si>
  <si>
    <t>CLAW AV s.r.o.</t>
  </si>
  <si>
    <t>Breathless Films s.r.o.</t>
  </si>
  <si>
    <t>D1film s.r.o.</t>
  </si>
  <si>
    <t>Gamma Pictures s.r.o.</t>
  </si>
  <si>
    <t>MasterFilm, s.r.o.</t>
  </si>
  <si>
    <t>OZET Film s.r.o.</t>
  </si>
  <si>
    <t>Kuli Film s.r.o.</t>
  </si>
  <si>
    <t>OLDRICH COMPANY s.r.o.</t>
  </si>
  <si>
    <t>Punk Film s.r.o.</t>
  </si>
  <si>
    <t>KOZA Film, s.r.o.</t>
  </si>
  <si>
    <t>Silk Films s.r.o.</t>
  </si>
  <si>
    <t>Post Bellum, z.ú.</t>
  </si>
  <si>
    <t>Orbis Pictures film, s.r.o.</t>
  </si>
  <si>
    <t>Black Balance, s.r.o.</t>
  </si>
  <si>
    <t>nutprodukce s.r.o.</t>
  </si>
  <si>
    <t>Gpo platform s.r.o.</t>
  </si>
  <si>
    <t>Alter Vision s.r.o.</t>
  </si>
  <si>
    <t>ano</t>
  </si>
  <si>
    <t>ne</t>
  </si>
  <si>
    <t>5692/2023</t>
  </si>
  <si>
    <t>5710/2023</t>
  </si>
  <si>
    <t>5685/2023</t>
  </si>
  <si>
    <t>5688/2023</t>
  </si>
  <si>
    <t>5687/2023</t>
  </si>
  <si>
    <t>5704/2023</t>
  </si>
  <si>
    <t>5708/2023</t>
  </si>
  <si>
    <t>5664/2023</t>
  </si>
  <si>
    <t>5679/2023</t>
  </si>
  <si>
    <t>5683/2023</t>
  </si>
  <si>
    <t xml:space="preserve">5671/2023 </t>
  </si>
  <si>
    <t>5677/2023</t>
  </si>
  <si>
    <t>5696/2023</t>
  </si>
  <si>
    <t>5667/2023</t>
  </si>
  <si>
    <t>5663/2023</t>
  </si>
  <si>
    <t>5709/2023</t>
  </si>
  <si>
    <t>5684/2023</t>
  </si>
  <si>
    <t>5666/2023</t>
  </si>
  <si>
    <t>5694/2023</t>
  </si>
  <si>
    <t>5686/2023</t>
  </si>
  <si>
    <t>5678/2023</t>
  </si>
  <si>
    <t>5670/2023</t>
  </si>
  <si>
    <t>5699/2023</t>
  </si>
  <si>
    <t>5675/2023</t>
  </si>
  <si>
    <t>5713/2023</t>
  </si>
  <si>
    <t>5691/2023</t>
  </si>
  <si>
    <t>5700/2023</t>
  </si>
  <si>
    <t>5661/2023</t>
  </si>
  <si>
    <t>5706/2023</t>
  </si>
  <si>
    <t>investiční dotace</t>
  </si>
  <si>
    <t>90%</t>
  </si>
  <si>
    <t>80%</t>
  </si>
  <si>
    <t>65%</t>
  </si>
  <si>
    <t>ano - 20%</t>
  </si>
  <si>
    <t>31.5.2024</t>
  </si>
  <si>
    <t>31.8.2024</t>
  </si>
  <si>
    <t>31.7.2023</t>
  </si>
  <si>
    <t>30.11.2023</t>
  </si>
  <si>
    <t>31.12.2024</t>
  </si>
  <si>
    <t>30.6.2024</t>
  </si>
  <si>
    <t>31.10.2023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</si>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</sst>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14" fontId="2" fillId="2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40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7.88671875" style="2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3" width="14.44140625" style="2" customWidth="1"/>
    <col min="14" max="14" width="21.6640625" style="2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86" ht="38.25" customHeight="1" x14ac:dyDescent="0.3">
      <c r="A1" s="1" t="s">
        <v>24</v>
      </c>
    </row>
    <row r="2" spans="1:86" ht="12.6" x14ac:dyDescent="0.3">
      <c r="A2" s="21" t="s">
        <v>28</v>
      </c>
      <c r="B2" s="22"/>
      <c r="C2" s="22"/>
      <c r="D2" s="3" t="s">
        <v>22</v>
      </c>
    </row>
    <row r="3" spans="1:86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86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86" ht="50.25" customHeight="1" x14ac:dyDescent="0.3">
      <c r="A5" s="14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86" ht="12.6" x14ac:dyDescent="0.3">
      <c r="A6" s="3"/>
    </row>
    <row r="7" spans="1:86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  <c r="M7" s="23" t="s">
        <v>4</v>
      </c>
      <c r="N7" s="23" t="s">
        <v>5</v>
      </c>
      <c r="O7" s="23" t="s">
        <v>6</v>
      </c>
      <c r="P7" s="23" t="s">
        <v>7</v>
      </c>
      <c r="Q7" s="23" t="s">
        <v>16</v>
      </c>
      <c r="R7" s="23" t="s">
        <v>15</v>
      </c>
      <c r="S7" s="23" t="s">
        <v>8</v>
      </c>
      <c r="T7" s="23" t="s">
        <v>9</v>
      </c>
      <c r="U7" s="23" t="s">
        <v>10</v>
      </c>
      <c r="V7" s="23" t="s">
        <v>11</v>
      </c>
    </row>
    <row r="8" spans="1:86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86" ht="28.95" customHeight="1" x14ac:dyDescent="0.3">
      <c r="A9" s="24"/>
      <c r="B9" s="24"/>
      <c r="C9" s="24"/>
      <c r="D9" s="24"/>
      <c r="E9" s="28"/>
      <c r="F9" s="4" t="s">
        <v>23</v>
      </c>
      <c r="G9" s="4" t="s">
        <v>19</v>
      </c>
      <c r="H9" s="4" t="s">
        <v>21</v>
      </c>
      <c r="I9" s="4" t="s">
        <v>33</v>
      </c>
      <c r="J9" s="4" t="s">
        <v>20</v>
      </c>
      <c r="K9" s="4" t="s">
        <v>20</v>
      </c>
      <c r="L9" s="4"/>
      <c r="M9" s="4"/>
      <c r="N9" s="4"/>
      <c r="O9" s="5"/>
      <c r="P9" s="5"/>
      <c r="Q9" s="5"/>
      <c r="R9" s="5"/>
      <c r="S9" s="5"/>
      <c r="T9" s="5"/>
      <c r="U9" s="5"/>
      <c r="V9" s="4"/>
    </row>
    <row r="10" spans="1:86" s="6" customFormat="1" ht="12.75" customHeight="1" x14ac:dyDescent="0.2">
      <c r="A10" s="7" t="s">
        <v>94</v>
      </c>
      <c r="B10" s="9" t="s">
        <v>81</v>
      </c>
      <c r="C10" s="9" t="s">
        <v>54</v>
      </c>
      <c r="D10" s="15">
        <v>886500</v>
      </c>
      <c r="E10" s="15">
        <v>700000</v>
      </c>
      <c r="F10" s="8">
        <v>34.25</v>
      </c>
      <c r="G10" s="8">
        <v>12.375</v>
      </c>
      <c r="H10" s="8">
        <v>8.125</v>
      </c>
      <c r="I10" s="8">
        <v>22.625</v>
      </c>
      <c r="J10" s="8">
        <v>4</v>
      </c>
      <c r="K10" s="8">
        <v>4.75</v>
      </c>
      <c r="L10" s="8">
        <f>SUM(F10:K10)</f>
        <v>86.125</v>
      </c>
      <c r="M10" s="43">
        <v>450000</v>
      </c>
      <c r="N10" s="10" t="s">
        <v>123</v>
      </c>
      <c r="O10" s="12" t="s">
        <v>92</v>
      </c>
      <c r="P10" s="38" t="s">
        <v>92</v>
      </c>
      <c r="Q10" s="12" t="s">
        <v>93</v>
      </c>
      <c r="R10" s="38" t="s">
        <v>93</v>
      </c>
      <c r="S10" s="11">
        <v>0.79</v>
      </c>
      <c r="T10" s="18" t="s">
        <v>124</v>
      </c>
      <c r="U10" s="19">
        <v>45291</v>
      </c>
      <c r="V10" s="44">
        <v>45291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6" customFormat="1" ht="12.75" customHeight="1" x14ac:dyDescent="0.2">
      <c r="A11" s="7" t="s">
        <v>95</v>
      </c>
      <c r="B11" s="9" t="s">
        <v>90</v>
      </c>
      <c r="C11" s="9" t="s">
        <v>63</v>
      </c>
      <c r="D11" s="15">
        <v>598000</v>
      </c>
      <c r="E11" s="15">
        <v>518000</v>
      </c>
      <c r="F11" s="8">
        <v>35</v>
      </c>
      <c r="G11" s="8">
        <v>13.125</v>
      </c>
      <c r="H11" s="8">
        <v>7.875</v>
      </c>
      <c r="I11" s="8">
        <v>22.25</v>
      </c>
      <c r="J11" s="8">
        <v>3</v>
      </c>
      <c r="K11" s="8">
        <v>4.75</v>
      </c>
      <c r="L11" s="8">
        <f>SUM(F11:K11)</f>
        <v>86</v>
      </c>
      <c r="M11" s="43">
        <v>350000</v>
      </c>
      <c r="N11" s="37" t="s">
        <v>123</v>
      </c>
      <c r="O11" s="12" t="s">
        <v>92</v>
      </c>
      <c r="P11" s="38" t="s">
        <v>92</v>
      </c>
      <c r="Q11" s="12" t="s">
        <v>93</v>
      </c>
      <c r="R11" s="38" t="s">
        <v>93</v>
      </c>
      <c r="S11" s="11">
        <v>0.87</v>
      </c>
      <c r="T11" s="18" t="s">
        <v>124</v>
      </c>
      <c r="U11" s="19">
        <v>45260</v>
      </c>
      <c r="V11" s="44">
        <v>45260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</row>
    <row r="12" spans="1:86" s="6" customFormat="1" ht="12.75" customHeight="1" x14ac:dyDescent="0.2">
      <c r="A12" s="7" t="s">
        <v>96</v>
      </c>
      <c r="B12" s="9" t="s">
        <v>77</v>
      </c>
      <c r="C12" s="9" t="s">
        <v>49</v>
      </c>
      <c r="D12" s="15">
        <v>614000</v>
      </c>
      <c r="E12" s="15">
        <v>479000</v>
      </c>
      <c r="F12" s="8">
        <v>35.75</v>
      </c>
      <c r="G12" s="8">
        <v>13.375</v>
      </c>
      <c r="H12" s="8">
        <v>8.625</v>
      </c>
      <c r="I12" s="8">
        <v>21.125</v>
      </c>
      <c r="J12" s="8">
        <v>2</v>
      </c>
      <c r="K12" s="8">
        <v>4.25</v>
      </c>
      <c r="L12" s="8">
        <f>SUM(F12:K12)</f>
        <v>85.125</v>
      </c>
      <c r="M12" s="43">
        <v>400000</v>
      </c>
      <c r="N12" s="37" t="s">
        <v>123</v>
      </c>
      <c r="O12" s="12" t="s">
        <v>92</v>
      </c>
      <c r="P12" s="38" t="s">
        <v>92</v>
      </c>
      <c r="Q12" s="12" t="s">
        <v>93</v>
      </c>
      <c r="R12" s="38" t="s">
        <v>93</v>
      </c>
      <c r="S12" s="11">
        <v>0.78</v>
      </c>
      <c r="T12" s="18" t="s">
        <v>124</v>
      </c>
      <c r="U12" s="19">
        <v>45442</v>
      </c>
      <c r="V12" s="18" t="s">
        <v>128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</row>
    <row r="13" spans="1:86" s="6" customFormat="1" ht="12.75" customHeight="1" x14ac:dyDescent="0.2">
      <c r="A13" s="7" t="s">
        <v>97</v>
      </c>
      <c r="B13" s="9" t="s">
        <v>79</v>
      </c>
      <c r="C13" s="9" t="s">
        <v>52</v>
      </c>
      <c r="D13" s="15">
        <v>1127000</v>
      </c>
      <c r="E13" s="15">
        <v>600000</v>
      </c>
      <c r="F13" s="8">
        <v>33.375</v>
      </c>
      <c r="G13" s="8">
        <v>11.25</v>
      </c>
      <c r="H13" s="8">
        <v>7.5</v>
      </c>
      <c r="I13" s="8">
        <v>22.25</v>
      </c>
      <c r="J13" s="8">
        <v>3</v>
      </c>
      <c r="K13" s="8">
        <v>4.75</v>
      </c>
      <c r="L13" s="8">
        <f>SUM(F13:K13)</f>
        <v>82.125</v>
      </c>
      <c r="M13" s="43">
        <v>400000</v>
      </c>
      <c r="N13" s="37" t="s">
        <v>123</v>
      </c>
      <c r="O13" s="12" t="s">
        <v>92</v>
      </c>
      <c r="P13" s="38" t="s">
        <v>92</v>
      </c>
      <c r="Q13" s="12" t="s">
        <v>93</v>
      </c>
      <c r="R13" s="38" t="s">
        <v>93</v>
      </c>
      <c r="S13" s="11">
        <v>0.78</v>
      </c>
      <c r="T13" s="18" t="s">
        <v>124</v>
      </c>
      <c r="U13" s="19">
        <v>45505</v>
      </c>
      <c r="V13" s="18" t="s">
        <v>129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</row>
    <row r="14" spans="1:86" s="6" customFormat="1" ht="12.75" customHeight="1" x14ac:dyDescent="0.2">
      <c r="A14" s="7" t="s">
        <v>98</v>
      </c>
      <c r="B14" s="9" t="s">
        <v>69</v>
      </c>
      <c r="C14" s="9" t="s">
        <v>51</v>
      </c>
      <c r="D14" s="15">
        <v>452000</v>
      </c>
      <c r="E14" s="15">
        <v>350000</v>
      </c>
      <c r="F14" s="8">
        <v>32.75</v>
      </c>
      <c r="G14" s="8">
        <v>11.625</v>
      </c>
      <c r="H14" s="8">
        <v>8.125</v>
      </c>
      <c r="I14" s="8">
        <v>21.875</v>
      </c>
      <c r="J14" s="8">
        <v>3</v>
      </c>
      <c r="K14" s="8">
        <v>4.5</v>
      </c>
      <c r="L14" s="8">
        <f>SUM(F14:K14)</f>
        <v>81.875</v>
      </c>
      <c r="M14" s="43">
        <v>250000</v>
      </c>
      <c r="N14" s="37" t="s">
        <v>123</v>
      </c>
      <c r="O14" s="12" t="s">
        <v>92</v>
      </c>
      <c r="P14" s="38" t="s">
        <v>92</v>
      </c>
      <c r="Q14" s="12" t="s">
        <v>93</v>
      </c>
      <c r="R14" s="38" t="s">
        <v>93</v>
      </c>
      <c r="S14" s="11">
        <v>0.77</v>
      </c>
      <c r="T14" s="18" t="s">
        <v>124</v>
      </c>
      <c r="U14" s="19">
        <v>45250</v>
      </c>
      <c r="V14" s="18" t="s">
        <v>131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</row>
    <row r="15" spans="1:86" s="6" customFormat="1" ht="12.75" customHeight="1" x14ac:dyDescent="0.2">
      <c r="A15" s="7" t="s">
        <v>99</v>
      </c>
      <c r="B15" s="9" t="s">
        <v>86</v>
      </c>
      <c r="C15" s="9" t="s">
        <v>59</v>
      </c>
      <c r="D15" s="15">
        <v>890000</v>
      </c>
      <c r="E15" s="15">
        <v>450000</v>
      </c>
      <c r="F15" s="8">
        <v>34.375</v>
      </c>
      <c r="G15" s="8">
        <v>12.625</v>
      </c>
      <c r="H15" s="8">
        <v>8.125</v>
      </c>
      <c r="I15" s="8">
        <v>22</v>
      </c>
      <c r="J15" s="8">
        <v>0</v>
      </c>
      <c r="K15" s="8">
        <v>4.75</v>
      </c>
      <c r="L15" s="8">
        <f>SUM(F15:K15)</f>
        <v>81.875</v>
      </c>
      <c r="M15" s="43">
        <v>350000</v>
      </c>
      <c r="N15" s="37" t="s">
        <v>123</v>
      </c>
      <c r="O15" s="12" t="s">
        <v>92</v>
      </c>
      <c r="P15" s="38" t="s">
        <v>92</v>
      </c>
      <c r="Q15" s="12" t="s">
        <v>93</v>
      </c>
      <c r="R15" s="38" t="s">
        <v>93</v>
      </c>
      <c r="S15" s="11">
        <v>0.76</v>
      </c>
      <c r="T15" s="18" t="s">
        <v>124</v>
      </c>
      <c r="U15" s="19">
        <v>45656</v>
      </c>
      <c r="V15" s="18" t="s">
        <v>132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6" customFormat="1" ht="12.75" customHeight="1" x14ac:dyDescent="0.2">
      <c r="A16" s="7" t="s">
        <v>100</v>
      </c>
      <c r="B16" s="9" t="s">
        <v>88</v>
      </c>
      <c r="C16" s="9" t="s">
        <v>61</v>
      </c>
      <c r="D16" s="15">
        <v>996000</v>
      </c>
      <c r="E16" s="15">
        <v>500000</v>
      </c>
      <c r="F16" s="8">
        <v>33.5</v>
      </c>
      <c r="G16" s="8">
        <v>12.125</v>
      </c>
      <c r="H16" s="8">
        <v>8.125</v>
      </c>
      <c r="I16" s="8">
        <v>22.25</v>
      </c>
      <c r="J16" s="8">
        <v>1</v>
      </c>
      <c r="K16" s="8">
        <v>4.75</v>
      </c>
      <c r="L16" s="8">
        <f>SUM(F16:K16)</f>
        <v>81.75</v>
      </c>
      <c r="M16" s="43">
        <v>400000</v>
      </c>
      <c r="N16" s="37" t="s">
        <v>123</v>
      </c>
      <c r="O16" s="12" t="s">
        <v>92</v>
      </c>
      <c r="P16" s="38" t="s">
        <v>92</v>
      </c>
      <c r="Q16" s="12" t="s">
        <v>93</v>
      </c>
      <c r="R16" s="38" t="s">
        <v>93</v>
      </c>
      <c r="S16" s="11">
        <v>0.5</v>
      </c>
      <c r="T16" s="18" t="s">
        <v>126</v>
      </c>
      <c r="U16" s="19">
        <v>45444</v>
      </c>
      <c r="V16" s="18" t="s">
        <v>133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6" customFormat="1" ht="12.75" customHeight="1" x14ac:dyDescent="0.2">
      <c r="A17" s="7" t="s">
        <v>101</v>
      </c>
      <c r="B17" s="9" t="s">
        <v>67</v>
      </c>
      <c r="C17" s="9" t="s">
        <v>38</v>
      </c>
      <c r="D17" s="15">
        <v>1398000</v>
      </c>
      <c r="E17" s="15">
        <v>827000</v>
      </c>
      <c r="F17" s="8">
        <v>34.875</v>
      </c>
      <c r="G17" s="8">
        <v>12.875</v>
      </c>
      <c r="H17" s="8">
        <v>7.75</v>
      </c>
      <c r="I17" s="8">
        <v>20.875</v>
      </c>
      <c r="J17" s="8">
        <v>0</v>
      </c>
      <c r="K17" s="8">
        <v>4.625</v>
      </c>
      <c r="L17" s="8">
        <f>SUM(F17:K17)</f>
        <v>81</v>
      </c>
      <c r="M17" s="43">
        <v>500000</v>
      </c>
      <c r="N17" s="37" t="s">
        <v>123</v>
      </c>
      <c r="O17" s="12" t="s">
        <v>92</v>
      </c>
      <c r="P17" s="38" t="s">
        <v>92</v>
      </c>
      <c r="Q17" s="12" t="s">
        <v>92</v>
      </c>
      <c r="R17" s="18" t="s">
        <v>127</v>
      </c>
      <c r="S17" s="11">
        <v>0.59</v>
      </c>
      <c r="T17" s="18" t="s">
        <v>126</v>
      </c>
      <c r="U17" s="19">
        <v>45900</v>
      </c>
      <c r="V17" s="44">
        <v>45900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6" customFormat="1" ht="12.75" customHeight="1" x14ac:dyDescent="0.2">
      <c r="A18" s="7" t="s">
        <v>102</v>
      </c>
      <c r="B18" s="9" t="s">
        <v>74</v>
      </c>
      <c r="C18" s="9" t="s">
        <v>46</v>
      </c>
      <c r="D18" s="15">
        <v>1179000</v>
      </c>
      <c r="E18" s="15">
        <v>589500</v>
      </c>
      <c r="F18" s="8">
        <v>33.25</v>
      </c>
      <c r="G18" s="8">
        <v>12</v>
      </c>
      <c r="H18" s="8">
        <v>8.125</v>
      </c>
      <c r="I18" s="8">
        <v>20.75</v>
      </c>
      <c r="J18" s="8">
        <v>2</v>
      </c>
      <c r="K18" s="8">
        <v>4.75</v>
      </c>
      <c r="L18" s="8">
        <f>SUM(F18:K18)</f>
        <v>80.875</v>
      </c>
      <c r="M18" s="43">
        <v>550000</v>
      </c>
      <c r="N18" s="37" t="s">
        <v>123</v>
      </c>
      <c r="O18" s="12" t="s">
        <v>92</v>
      </c>
      <c r="P18" s="38" t="s">
        <v>92</v>
      </c>
      <c r="Q18" s="12" t="s">
        <v>92</v>
      </c>
      <c r="R18" s="18" t="s">
        <v>127</v>
      </c>
      <c r="S18" s="11">
        <v>0.71</v>
      </c>
      <c r="T18" s="18" t="s">
        <v>125</v>
      </c>
      <c r="U18" s="19">
        <v>45078</v>
      </c>
      <c r="V18" s="18" t="s">
        <v>130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6" customFormat="1" ht="12.75" customHeight="1" x14ac:dyDescent="0.2">
      <c r="A19" s="7" t="s">
        <v>103</v>
      </c>
      <c r="B19" s="9" t="s">
        <v>75</v>
      </c>
      <c r="C19" s="9" t="s">
        <v>47</v>
      </c>
      <c r="D19" s="15">
        <v>1651345</v>
      </c>
      <c r="E19" s="15">
        <v>350000</v>
      </c>
      <c r="F19" s="8">
        <v>33.75</v>
      </c>
      <c r="G19" s="8">
        <v>11.875</v>
      </c>
      <c r="H19" s="8">
        <v>8.125</v>
      </c>
      <c r="I19" s="8">
        <v>22.375</v>
      </c>
      <c r="J19" s="8">
        <v>0</v>
      </c>
      <c r="K19" s="8">
        <v>4.75</v>
      </c>
      <c r="L19" s="8">
        <f>SUM(F19:K19)</f>
        <v>80.875</v>
      </c>
      <c r="M19" s="43">
        <v>250000</v>
      </c>
      <c r="N19" s="37" t="s">
        <v>123</v>
      </c>
      <c r="O19" s="12" t="s">
        <v>92</v>
      </c>
      <c r="P19" s="38" t="s">
        <v>92</v>
      </c>
      <c r="Q19" s="12" t="s">
        <v>93</v>
      </c>
      <c r="R19" s="38" t="s">
        <v>93</v>
      </c>
      <c r="S19" s="11">
        <v>0.49</v>
      </c>
      <c r="T19" s="18" t="s">
        <v>126</v>
      </c>
      <c r="U19" s="19">
        <v>45214</v>
      </c>
      <c r="V19" s="18" t="s">
        <v>134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6" customFormat="1" ht="12.75" customHeight="1" x14ac:dyDescent="0.2">
      <c r="A20" s="7" t="s">
        <v>104</v>
      </c>
      <c r="B20" s="9" t="s">
        <v>70</v>
      </c>
      <c r="C20" s="9" t="s">
        <v>42</v>
      </c>
      <c r="D20" s="15">
        <v>650000</v>
      </c>
      <c r="E20" s="15">
        <v>500000</v>
      </c>
      <c r="F20" s="8">
        <v>34.125</v>
      </c>
      <c r="G20" s="8">
        <v>11.25</v>
      </c>
      <c r="H20" s="8">
        <v>7.375</v>
      </c>
      <c r="I20" s="8">
        <v>21.125</v>
      </c>
      <c r="J20" s="8">
        <v>2</v>
      </c>
      <c r="K20" s="8">
        <v>4.75</v>
      </c>
      <c r="L20" s="8">
        <f>SUM(F20:K20)</f>
        <v>80.625</v>
      </c>
      <c r="M20" s="43">
        <v>350000</v>
      </c>
      <c r="N20" s="37" t="s">
        <v>123</v>
      </c>
      <c r="O20" s="12" t="s">
        <v>92</v>
      </c>
      <c r="P20" s="38" t="s">
        <v>92</v>
      </c>
      <c r="Q20" s="12" t="s">
        <v>93</v>
      </c>
      <c r="R20" s="38" t="s">
        <v>93</v>
      </c>
      <c r="S20" s="11">
        <v>0.77</v>
      </c>
      <c r="T20" s="18" t="s">
        <v>124</v>
      </c>
      <c r="U20" s="19">
        <v>45260</v>
      </c>
      <c r="V20" s="18" t="s">
        <v>131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6" customFormat="1" ht="12.75" customHeight="1" x14ac:dyDescent="0.2">
      <c r="A21" s="7" t="s">
        <v>105</v>
      </c>
      <c r="B21" s="9" t="s">
        <v>72</v>
      </c>
      <c r="C21" s="9" t="s">
        <v>44</v>
      </c>
      <c r="D21" s="15">
        <v>1870000</v>
      </c>
      <c r="E21" s="15">
        <v>500000</v>
      </c>
      <c r="F21" s="8">
        <v>33</v>
      </c>
      <c r="G21" s="8">
        <v>10.5</v>
      </c>
      <c r="H21" s="8">
        <v>8.375</v>
      </c>
      <c r="I21" s="8">
        <v>15.75</v>
      </c>
      <c r="J21" s="8">
        <v>5</v>
      </c>
      <c r="K21" s="8">
        <v>4.75</v>
      </c>
      <c r="L21" s="8">
        <f>SUM(F21:K21)</f>
        <v>77.375</v>
      </c>
      <c r="M21" s="17"/>
      <c r="N21" s="10"/>
      <c r="O21" s="12" t="s">
        <v>93</v>
      </c>
      <c r="P21" s="18"/>
      <c r="Q21" s="12" t="s">
        <v>93</v>
      </c>
      <c r="R21" s="18"/>
      <c r="S21" s="11">
        <v>0.49</v>
      </c>
      <c r="T21" s="18"/>
      <c r="U21" s="19">
        <v>45199</v>
      </c>
      <c r="V21" s="18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6" customFormat="1" ht="12.75" customHeight="1" x14ac:dyDescent="0.2">
      <c r="A22" s="7" t="s">
        <v>106</v>
      </c>
      <c r="B22" s="9" t="s">
        <v>83</v>
      </c>
      <c r="C22" s="9" t="s">
        <v>56</v>
      </c>
      <c r="D22" s="15">
        <v>720000</v>
      </c>
      <c r="E22" s="15">
        <v>300000</v>
      </c>
      <c r="F22" s="8">
        <v>29.625</v>
      </c>
      <c r="G22" s="8">
        <v>11.25</v>
      </c>
      <c r="H22" s="8">
        <v>7.875</v>
      </c>
      <c r="I22" s="8">
        <v>20.375</v>
      </c>
      <c r="J22" s="8">
        <v>3</v>
      </c>
      <c r="K22" s="8">
        <v>4.75</v>
      </c>
      <c r="L22" s="8">
        <f>SUM(F22:K22)</f>
        <v>76.875</v>
      </c>
      <c r="M22" s="17"/>
      <c r="N22" s="10"/>
      <c r="O22" s="12" t="s">
        <v>92</v>
      </c>
      <c r="P22" s="18"/>
      <c r="Q22" s="12" t="s">
        <v>93</v>
      </c>
      <c r="R22" s="18"/>
      <c r="S22" s="11">
        <v>0.42</v>
      </c>
      <c r="T22" s="18"/>
      <c r="U22" s="19">
        <v>44742</v>
      </c>
      <c r="V22" s="1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6" customFormat="1" ht="12.75" customHeight="1" x14ac:dyDescent="0.2">
      <c r="A23" s="7" t="s">
        <v>107</v>
      </c>
      <c r="B23" s="9" t="s">
        <v>69</v>
      </c>
      <c r="C23" s="9" t="s">
        <v>40</v>
      </c>
      <c r="D23" s="15">
        <v>857500</v>
      </c>
      <c r="E23" s="15">
        <v>550000</v>
      </c>
      <c r="F23" s="8">
        <v>31</v>
      </c>
      <c r="G23" s="8">
        <v>10.375</v>
      </c>
      <c r="H23" s="8">
        <v>7.25</v>
      </c>
      <c r="I23" s="8">
        <v>19.625</v>
      </c>
      <c r="J23" s="8">
        <v>3</v>
      </c>
      <c r="K23" s="8">
        <v>4.75</v>
      </c>
      <c r="L23" s="8">
        <f>SUM(F23:K23)</f>
        <v>76</v>
      </c>
      <c r="M23" s="17"/>
      <c r="N23" s="10"/>
      <c r="O23" s="12" t="s">
        <v>92</v>
      </c>
      <c r="P23" s="18"/>
      <c r="Q23" s="12" t="s">
        <v>93</v>
      </c>
      <c r="R23" s="18"/>
      <c r="S23" s="11">
        <v>0.64</v>
      </c>
      <c r="T23" s="18"/>
      <c r="U23" s="19">
        <v>45657</v>
      </c>
      <c r="V23" s="18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6" customFormat="1" ht="12.75" customHeight="1" x14ac:dyDescent="0.2">
      <c r="A24" s="7" t="s">
        <v>108</v>
      </c>
      <c r="B24" s="9" t="s">
        <v>66</v>
      </c>
      <c r="C24" s="9" t="s">
        <v>37</v>
      </c>
      <c r="D24" s="15">
        <v>981000</v>
      </c>
      <c r="E24" s="15">
        <v>750000</v>
      </c>
      <c r="F24" s="8">
        <v>29.25</v>
      </c>
      <c r="G24" s="8">
        <v>11.625</v>
      </c>
      <c r="H24" s="8">
        <v>8.375</v>
      </c>
      <c r="I24" s="8">
        <v>17.5</v>
      </c>
      <c r="J24" s="8">
        <v>4</v>
      </c>
      <c r="K24" s="8">
        <v>4.25</v>
      </c>
      <c r="L24" s="8">
        <f>SUM(F24:K24)</f>
        <v>75</v>
      </c>
      <c r="M24" s="17"/>
      <c r="N24" s="10"/>
      <c r="O24" s="12" t="s">
        <v>92</v>
      </c>
      <c r="P24" s="18"/>
      <c r="Q24" s="12" t="s">
        <v>93</v>
      </c>
      <c r="R24" s="18"/>
      <c r="S24" s="11">
        <v>0.76</v>
      </c>
      <c r="T24" s="18"/>
      <c r="U24" s="19">
        <v>45290</v>
      </c>
      <c r="V24" s="18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6" customFormat="1" ht="12.75" customHeight="1" x14ac:dyDescent="0.2">
      <c r="A25" s="7" t="s">
        <v>109</v>
      </c>
      <c r="B25" s="9" t="s">
        <v>89</v>
      </c>
      <c r="C25" s="9" t="s">
        <v>62</v>
      </c>
      <c r="D25" s="15">
        <v>590000</v>
      </c>
      <c r="E25" s="15">
        <v>290000</v>
      </c>
      <c r="F25" s="8">
        <v>28.625</v>
      </c>
      <c r="G25" s="8">
        <v>9.875</v>
      </c>
      <c r="H25" s="8">
        <v>7.125</v>
      </c>
      <c r="I25" s="8">
        <v>20.125</v>
      </c>
      <c r="J25" s="8">
        <v>4</v>
      </c>
      <c r="K25" s="8">
        <v>4.125</v>
      </c>
      <c r="L25" s="8">
        <f>SUM(F25:K25)</f>
        <v>73.875</v>
      </c>
      <c r="M25" s="17"/>
      <c r="N25" s="10"/>
      <c r="O25" s="12" t="s">
        <v>92</v>
      </c>
      <c r="P25" s="18"/>
      <c r="Q25" s="12" t="s">
        <v>93</v>
      </c>
      <c r="R25" s="18"/>
      <c r="S25" s="11">
        <v>0.49</v>
      </c>
      <c r="T25" s="18"/>
      <c r="U25" s="19">
        <v>45290</v>
      </c>
      <c r="V25" s="1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6" customFormat="1" ht="12.75" customHeight="1" x14ac:dyDescent="0.2">
      <c r="A26" s="7" t="s">
        <v>110</v>
      </c>
      <c r="B26" s="9" t="s">
        <v>76</v>
      </c>
      <c r="C26" s="9" t="s">
        <v>48</v>
      </c>
      <c r="D26" s="15">
        <v>640000</v>
      </c>
      <c r="E26" s="15">
        <v>450000</v>
      </c>
      <c r="F26" s="8">
        <v>29.625</v>
      </c>
      <c r="G26" s="8">
        <v>10.375</v>
      </c>
      <c r="H26" s="8">
        <v>6.75</v>
      </c>
      <c r="I26" s="8">
        <v>20.25</v>
      </c>
      <c r="J26" s="8">
        <v>2</v>
      </c>
      <c r="K26" s="8">
        <v>4</v>
      </c>
      <c r="L26" s="8">
        <f>SUM(F26:K26)</f>
        <v>73</v>
      </c>
      <c r="M26" s="17"/>
      <c r="N26" s="10"/>
      <c r="O26" s="12" t="s">
        <v>92</v>
      </c>
      <c r="P26" s="18"/>
      <c r="Q26" s="12" t="s">
        <v>93</v>
      </c>
      <c r="R26" s="18"/>
      <c r="S26" s="11">
        <v>0.7</v>
      </c>
      <c r="T26" s="18"/>
      <c r="U26" s="19">
        <v>45383</v>
      </c>
      <c r="V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s="6" customFormat="1" ht="12.75" customHeight="1" x14ac:dyDescent="0.2">
      <c r="A27" s="7" t="s">
        <v>111</v>
      </c>
      <c r="B27" s="9" t="s">
        <v>68</v>
      </c>
      <c r="C27" s="9" t="s">
        <v>39</v>
      </c>
      <c r="D27" s="15">
        <v>768600</v>
      </c>
      <c r="E27" s="15">
        <v>550000</v>
      </c>
      <c r="F27" s="8">
        <v>28.25</v>
      </c>
      <c r="G27" s="8">
        <v>9.625</v>
      </c>
      <c r="H27" s="8">
        <v>8</v>
      </c>
      <c r="I27" s="8">
        <v>20.75</v>
      </c>
      <c r="J27" s="8">
        <v>0</v>
      </c>
      <c r="K27" s="8">
        <v>4.75</v>
      </c>
      <c r="L27" s="8">
        <f>SUM(F27:K27)</f>
        <v>71.375</v>
      </c>
      <c r="M27" s="17"/>
      <c r="N27" s="10"/>
      <c r="O27" s="12" t="s">
        <v>92</v>
      </c>
      <c r="P27" s="18"/>
      <c r="Q27" s="12" t="s">
        <v>93</v>
      </c>
      <c r="R27" s="18"/>
      <c r="S27" s="11">
        <v>0.72</v>
      </c>
      <c r="T27" s="18"/>
      <c r="U27" s="19">
        <v>45321</v>
      </c>
      <c r="V27" s="18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s="6" customFormat="1" ht="12.75" customHeight="1" x14ac:dyDescent="0.2">
      <c r="A28" s="7" t="s">
        <v>112</v>
      </c>
      <c r="B28" s="9" t="s">
        <v>82</v>
      </c>
      <c r="C28" s="9" t="s">
        <v>55</v>
      </c>
      <c r="D28" s="15">
        <v>650000</v>
      </c>
      <c r="E28" s="15">
        <v>410000</v>
      </c>
      <c r="F28" s="8">
        <v>29.625</v>
      </c>
      <c r="G28" s="8">
        <v>9.375</v>
      </c>
      <c r="H28" s="8">
        <v>7.5</v>
      </c>
      <c r="I28" s="8">
        <v>20.25</v>
      </c>
      <c r="J28" s="8">
        <v>0</v>
      </c>
      <c r="K28" s="8">
        <v>4.625</v>
      </c>
      <c r="L28" s="8">
        <f>SUM(F28:K28)</f>
        <v>71.375</v>
      </c>
      <c r="M28" s="17"/>
      <c r="N28" s="10"/>
      <c r="O28" s="12" t="s">
        <v>92</v>
      </c>
      <c r="P28" s="18"/>
      <c r="Q28" s="12" t="s">
        <v>93</v>
      </c>
      <c r="R28" s="18"/>
      <c r="S28" s="11">
        <v>0.63</v>
      </c>
      <c r="T28" s="18"/>
      <c r="U28" s="19">
        <v>45260</v>
      </c>
      <c r="V28" s="18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s="6" customFormat="1" ht="12.75" customHeight="1" x14ac:dyDescent="0.2">
      <c r="A29" s="7" t="s">
        <v>113</v>
      </c>
      <c r="B29" s="9" t="s">
        <v>78</v>
      </c>
      <c r="C29" s="9" t="s">
        <v>50</v>
      </c>
      <c r="D29" s="15">
        <v>660000</v>
      </c>
      <c r="E29" s="15">
        <v>520000</v>
      </c>
      <c r="F29" s="8">
        <v>28.25</v>
      </c>
      <c r="G29" s="8">
        <v>10</v>
      </c>
      <c r="H29" s="8">
        <v>7.875</v>
      </c>
      <c r="I29" s="8">
        <v>19</v>
      </c>
      <c r="J29" s="8">
        <v>2</v>
      </c>
      <c r="K29" s="8">
        <v>4</v>
      </c>
      <c r="L29" s="8">
        <f>SUM(F29:K29)</f>
        <v>71.125</v>
      </c>
      <c r="M29" s="17"/>
      <c r="N29" s="10"/>
      <c r="O29" s="12" t="s">
        <v>92</v>
      </c>
      <c r="P29" s="18"/>
      <c r="Q29" s="12" t="s">
        <v>93</v>
      </c>
      <c r="R29" s="18"/>
      <c r="S29" s="11">
        <v>0.39</v>
      </c>
      <c r="T29" s="18"/>
      <c r="U29" s="19">
        <v>45657</v>
      </c>
      <c r="V29" s="18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s="6" customFormat="1" ht="12.75" customHeight="1" x14ac:dyDescent="0.2">
      <c r="A30" s="7" t="s">
        <v>114</v>
      </c>
      <c r="B30" s="9" t="s">
        <v>73</v>
      </c>
      <c r="C30" s="9" t="s">
        <v>45</v>
      </c>
      <c r="D30" s="15">
        <v>645000</v>
      </c>
      <c r="E30" s="15">
        <v>450000</v>
      </c>
      <c r="F30" s="8">
        <v>23.25</v>
      </c>
      <c r="G30" s="8">
        <v>7.5</v>
      </c>
      <c r="H30" s="8">
        <v>7.25</v>
      </c>
      <c r="I30" s="8">
        <v>19.625</v>
      </c>
      <c r="J30" s="8">
        <v>5</v>
      </c>
      <c r="K30" s="8">
        <v>4.625</v>
      </c>
      <c r="L30" s="8">
        <f>SUM(F30:K30)</f>
        <v>67.25</v>
      </c>
      <c r="M30" s="17"/>
      <c r="N30" s="10"/>
      <c r="O30" s="12" t="s">
        <v>92</v>
      </c>
      <c r="P30" s="18"/>
      <c r="Q30" s="12" t="s">
        <v>93</v>
      </c>
      <c r="R30" s="18"/>
      <c r="S30" s="11">
        <v>0.7</v>
      </c>
      <c r="T30" s="18"/>
      <c r="U30" s="19">
        <v>45473</v>
      </c>
      <c r="V30" s="18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s="6" customFormat="1" ht="12.75" customHeight="1" x14ac:dyDescent="0.2">
      <c r="A31" s="7" t="s">
        <v>115</v>
      </c>
      <c r="B31" s="9" t="s">
        <v>66</v>
      </c>
      <c r="C31" s="9" t="s">
        <v>41</v>
      </c>
      <c r="D31" s="15">
        <v>906100</v>
      </c>
      <c r="E31" s="15">
        <v>700000</v>
      </c>
      <c r="F31" s="8">
        <v>25.875</v>
      </c>
      <c r="G31" s="8">
        <v>9</v>
      </c>
      <c r="H31" s="8">
        <v>7.375</v>
      </c>
      <c r="I31" s="8">
        <v>16.25</v>
      </c>
      <c r="J31" s="8">
        <v>4</v>
      </c>
      <c r="K31" s="8">
        <v>3.375</v>
      </c>
      <c r="L31" s="8">
        <f>SUM(F31:K31)</f>
        <v>65.875</v>
      </c>
      <c r="M31" s="17"/>
      <c r="N31" s="10"/>
      <c r="O31" s="12" t="s">
        <v>92</v>
      </c>
      <c r="P31" s="18"/>
      <c r="Q31" s="12" t="s">
        <v>93</v>
      </c>
      <c r="R31" s="18"/>
      <c r="S31" s="11">
        <v>0.77</v>
      </c>
      <c r="T31" s="18"/>
      <c r="U31" s="19">
        <v>45290</v>
      </c>
      <c r="V31" s="18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s="6" customFormat="1" ht="12.75" customHeight="1" x14ac:dyDescent="0.2">
      <c r="A32" s="7" t="s">
        <v>116</v>
      </c>
      <c r="B32" s="9" t="s">
        <v>84</v>
      </c>
      <c r="C32" s="9" t="s">
        <v>57</v>
      </c>
      <c r="D32" s="15">
        <v>465000</v>
      </c>
      <c r="E32" s="15">
        <v>300000</v>
      </c>
      <c r="F32" s="8">
        <v>24.875</v>
      </c>
      <c r="G32" s="8">
        <v>8.875</v>
      </c>
      <c r="H32" s="8">
        <v>7.25</v>
      </c>
      <c r="I32" s="8">
        <v>19.625</v>
      </c>
      <c r="J32" s="8">
        <v>0</v>
      </c>
      <c r="K32" s="8">
        <v>4.5</v>
      </c>
      <c r="L32" s="8">
        <f>SUM(F32:K32)</f>
        <v>65.125</v>
      </c>
      <c r="M32" s="17"/>
      <c r="N32" s="10"/>
      <c r="O32" s="12" t="s">
        <v>92</v>
      </c>
      <c r="P32" s="18"/>
      <c r="Q32" s="12" t="s">
        <v>93</v>
      </c>
      <c r="R32" s="18"/>
      <c r="S32" s="11">
        <v>0.65</v>
      </c>
      <c r="T32" s="18"/>
      <c r="U32" s="19">
        <v>45291</v>
      </c>
      <c r="V32" s="18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:86" s="6" customFormat="1" ht="12.75" customHeight="1" x14ac:dyDescent="0.2">
      <c r="A33" s="7" t="s">
        <v>117</v>
      </c>
      <c r="B33" s="9" t="s">
        <v>71</v>
      </c>
      <c r="C33" s="9" t="s">
        <v>43</v>
      </c>
      <c r="D33" s="15">
        <v>985000</v>
      </c>
      <c r="E33" s="15">
        <v>490000</v>
      </c>
      <c r="F33" s="8">
        <v>23.5</v>
      </c>
      <c r="G33" s="8">
        <v>9.25</v>
      </c>
      <c r="H33" s="8">
        <v>7.25</v>
      </c>
      <c r="I33" s="8">
        <v>19.25</v>
      </c>
      <c r="J33" s="8">
        <v>1</v>
      </c>
      <c r="K33" s="8">
        <v>4.25</v>
      </c>
      <c r="L33" s="8">
        <f>SUM(F33:K33)</f>
        <v>64.5</v>
      </c>
      <c r="M33" s="17"/>
      <c r="N33" s="10"/>
      <c r="O33" s="12" t="s">
        <v>93</v>
      </c>
      <c r="P33" s="18"/>
      <c r="Q33" s="12" t="s">
        <v>93</v>
      </c>
      <c r="R33" s="18"/>
      <c r="S33" s="11">
        <v>0.5</v>
      </c>
      <c r="T33" s="18"/>
      <c r="U33" s="19">
        <v>45930</v>
      </c>
      <c r="V33" s="18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:86" s="6" customFormat="1" ht="12.75" customHeight="1" x14ac:dyDescent="0.2">
      <c r="A34" s="7" t="s">
        <v>118</v>
      </c>
      <c r="B34" s="9" t="s">
        <v>91</v>
      </c>
      <c r="C34" s="9" t="s">
        <v>64</v>
      </c>
      <c r="D34" s="15">
        <v>605000</v>
      </c>
      <c r="E34" s="15">
        <v>400000</v>
      </c>
      <c r="F34" s="8">
        <v>23.625</v>
      </c>
      <c r="G34" s="8">
        <v>8.25</v>
      </c>
      <c r="H34" s="8">
        <v>7.75</v>
      </c>
      <c r="I34" s="8">
        <v>20.25</v>
      </c>
      <c r="J34" s="8">
        <v>0</v>
      </c>
      <c r="K34" s="8">
        <v>4.625</v>
      </c>
      <c r="L34" s="8">
        <f>SUM(F34:K34)</f>
        <v>64.5</v>
      </c>
      <c r="M34" s="17"/>
      <c r="N34" s="10"/>
      <c r="O34" s="12" t="s">
        <v>92</v>
      </c>
      <c r="P34" s="18"/>
      <c r="Q34" s="12" t="s">
        <v>93</v>
      </c>
      <c r="R34" s="18"/>
      <c r="S34" s="11">
        <v>0.66</v>
      </c>
      <c r="T34" s="18"/>
      <c r="U34" s="19">
        <v>45291</v>
      </c>
      <c r="V34" s="18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:86" s="6" customFormat="1" ht="12.75" customHeight="1" x14ac:dyDescent="0.2">
      <c r="A35" s="7" t="s">
        <v>119</v>
      </c>
      <c r="B35" s="9" t="s">
        <v>80</v>
      </c>
      <c r="C35" s="9" t="s">
        <v>53</v>
      </c>
      <c r="D35" s="15">
        <v>1200000</v>
      </c>
      <c r="E35" s="15">
        <v>470000</v>
      </c>
      <c r="F35" s="8">
        <v>23.375</v>
      </c>
      <c r="G35" s="8">
        <v>7.625</v>
      </c>
      <c r="H35" s="8">
        <v>7.125</v>
      </c>
      <c r="I35" s="8">
        <v>19.75</v>
      </c>
      <c r="J35" s="8">
        <v>2</v>
      </c>
      <c r="K35" s="8">
        <v>4.125</v>
      </c>
      <c r="L35" s="8">
        <f>SUM(F35:K35)</f>
        <v>64</v>
      </c>
      <c r="M35" s="17"/>
      <c r="N35" s="10"/>
      <c r="O35" s="12" t="s">
        <v>92</v>
      </c>
      <c r="P35" s="18"/>
      <c r="Q35" s="12" t="s">
        <v>93</v>
      </c>
      <c r="R35" s="18"/>
      <c r="S35" s="11">
        <v>0.5</v>
      </c>
      <c r="T35" s="18"/>
      <c r="U35" s="19">
        <v>45291</v>
      </c>
      <c r="V35" s="18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s="6" customFormat="1" ht="12.75" customHeight="1" x14ac:dyDescent="0.2">
      <c r="A36" s="7" t="s">
        <v>120</v>
      </c>
      <c r="B36" s="9" t="s">
        <v>85</v>
      </c>
      <c r="C36" s="9" t="s">
        <v>58</v>
      </c>
      <c r="D36" s="15">
        <v>1005000</v>
      </c>
      <c r="E36" s="15">
        <v>500000</v>
      </c>
      <c r="F36" s="8">
        <v>24.375</v>
      </c>
      <c r="G36" s="8">
        <v>9</v>
      </c>
      <c r="H36" s="8">
        <v>7.625</v>
      </c>
      <c r="I36" s="8">
        <v>18.5</v>
      </c>
      <c r="J36" s="8">
        <v>0</v>
      </c>
      <c r="K36" s="8">
        <v>3.75</v>
      </c>
      <c r="L36" s="8">
        <f>SUM(F36:K36)</f>
        <v>63.25</v>
      </c>
      <c r="M36" s="17"/>
      <c r="N36" s="10"/>
      <c r="O36" s="12" t="s">
        <v>92</v>
      </c>
      <c r="P36" s="18"/>
      <c r="Q36" s="12" t="s">
        <v>93</v>
      </c>
      <c r="R36" s="18"/>
      <c r="S36" s="11">
        <v>0.5</v>
      </c>
      <c r="T36" s="18"/>
      <c r="U36" s="19">
        <v>45566</v>
      </c>
      <c r="V36" s="18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:86" s="6" customFormat="1" ht="12.75" customHeight="1" x14ac:dyDescent="0.2">
      <c r="A37" s="7" t="s">
        <v>121</v>
      </c>
      <c r="B37" s="9" t="s">
        <v>65</v>
      </c>
      <c r="C37" s="9" t="s">
        <v>36</v>
      </c>
      <c r="D37" s="15">
        <v>1688180</v>
      </c>
      <c r="E37" s="15">
        <v>600000</v>
      </c>
      <c r="F37" s="8">
        <v>22.25</v>
      </c>
      <c r="G37" s="8">
        <v>7.5</v>
      </c>
      <c r="H37" s="8">
        <v>7.5</v>
      </c>
      <c r="I37" s="8">
        <v>15.125</v>
      </c>
      <c r="J37" s="8">
        <v>3</v>
      </c>
      <c r="K37" s="8">
        <v>3.125</v>
      </c>
      <c r="L37" s="8">
        <f>SUM(F37:K37)</f>
        <v>58.5</v>
      </c>
      <c r="M37" s="17"/>
      <c r="N37" s="10"/>
      <c r="O37" s="12" t="s">
        <v>93</v>
      </c>
      <c r="P37" s="18"/>
      <c r="Q37" s="12" t="s">
        <v>93</v>
      </c>
      <c r="R37" s="18"/>
      <c r="S37" s="11">
        <v>0.49</v>
      </c>
      <c r="T37" s="18"/>
      <c r="U37" s="19">
        <v>45291</v>
      </c>
      <c r="V37" s="18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:86" s="6" customFormat="1" ht="12.75" customHeight="1" x14ac:dyDescent="0.2">
      <c r="A38" s="7" t="s">
        <v>122</v>
      </c>
      <c r="B38" s="9" t="s">
        <v>87</v>
      </c>
      <c r="C38" s="9" t="s">
        <v>60</v>
      </c>
      <c r="D38" s="15">
        <v>518950</v>
      </c>
      <c r="E38" s="15">
        <v>250000</v>
      </c>
      <c r="F38" s="8">
        <v>21.125</v>
      </c>
      <c r="G38" s="8">
        <v>7.875</v>
      </c>
      <c r="H38" s="8">
        <v>7.125</v>
      </c>
      <c r="I38" s="8">
        <v>17.875</v>
      </c>
      <c r="J38" s="8">
        <v>0</v>
      </c>
      <c r="K38" s="8">
        <v>3.875</v>
      </c>
      <c r="L38" s="8">
        <f>SUM(F38:K38)</f>
        <v>57.875</v>
      </c>
      <c r="M38" s="17"/>
      <c r="N38" s="10"/>
      <c r="O38" s="12" t="s">
        <v>93</v>
      </c>
      <c r="P38" s="18"/>
      <c r="Q38" s="12" t="s">
        <v>93</v>
      </c>
      <c r="R38" s="18"/>
      <c r="S38" s="11">
        <v>0.48</v>
      </c>
      <c r="T38" s="18"/>
      <c r="U38" s="19">
        <v>45076</v>
      </c>
      <c r="V38" s="1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:86" x14ac:dyDescent="0.3">
      <c r="D39" s="16">
        <f>SUM(D10:D38)</f>
        <v>26197175</v>
      </c>
      <c r="E39" s="16">
        <f>SUM(E10:E38)</f>
        <v>14343500</v>
      </c>
      <c r="M39" s="16">
        <f>SUM(M10:M38)</f>
        <v>4250000</v>
      </c>
    </row>
    <row r="40" spans="1:86" x14ac:dyDescent="0.3">
      <c r="E40" s="13"/>
      <c r="L40" s="2" t="s">
        <v>18</v>
      </c>
      <c r="M40" s="16">
        <f>4250000-M39</f>
        <v>0</v>
      </c>
    </row>
  </sheetData>
  <mergeCells count="28">
    <mergeCell ref="A7:A9"/>
    <mergeCell ref="B7:B9"/>
    <mergeCell ref="C7:C9"/>
    <mergeCell ref="D7:D9"/>
    <mergeCell ref="E7:E9"/>
    <mergeCell ref="O7:O8"/>
    <mergeCell ref="P7:P8"/>
    <mergeCell ref="Q7:Q8"/>
    <mergeCell ref="R7:R8"/>
    <mergeCell ref="D5:L5"/>
    <mergeCell ref="T7:T8"/>
    <mergeCell ref="U7:U8"/>
    <mergeCell ref="V7:V8"/>
    <mergeCell ref="F7:F8"/>
    <mergeCell ref="G7:G8"/>
    <mergeCell ref="S7:S8"/>
    <mergeCell ref="H7:H8"/>
    <mergeCell ref="I7:I8"/>
    <mergeCell ref="J7:J8"/>
    <mergeCell ref="K7:K8"/>
    <mergeCell ref="L7:L8"/>
    <mergeCell ref="M7:M8"/>
    <mergeCell ref="N7:N8"/>
    <mergeCell ref="D3:E3"/>
    <mergeCell ref="A2:C2"/>
    <mergeCell ref="A3:C3"/>
    <mergeCell ref="A4:C4"/>
    <mergeCell ref="D4:L4"/>
  </mergeCells>
  <dataValidations count="5">
    <dataValidation type="decimal" operator="lessThanOrEqual" allowBlank="1" showInputMessage="1" showErrorMessage="1" error="max. 40" sqref="F10:F38" xr:uid="{00000000-0002-0000-0000-000000000000}">
      <formula1>40</formula1>
    </dataValidation>
    <dataValidation type="decimal" operator="lessThanOrEqual" allowBlank="1" showInputMessage="1" showErrorMessage="1" error="max. 10" sqref="H10:H38" xr:uid="{00000000-0002-0000-0000-000002000000}">
      <formula1>10</formula1>
    </dataValidation>
    <dataValidation type="decimal" operator="lessThanOrEqual" allowBlank="1" showInputMessage="1" showErrorMessage="1" error="max. 5" sqref="J10:K38" xr:uid="{00000000-0002-0000-0000-000003000000}">
      <formula1>5</formula1>
    </dataValidation>
    <dataValidation type="decimal" operator="lessThanOrEqual" allowBlank="1" showInputMessage="1" showErrorMessage="1" error="max. 15" sqref="G10:G38" xr:uid="{00000000-0002-0000-0000-000001000000}">
      <formula1>15</formula1>
    </dataValidation>
    <dataValidation type="decimal" operator="lessThanOrEqual" allowBlank="1" showInputMessage="1" showErrorMessage="1" error="max. 25" sqref="I10:I38" xr:uid="{A79DAEBA-85DF-4723-B455-D5ACC57A3F0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576C-5E4B-4914-AC25-E8F38FE4C041}">
  <dimension ref="A1:BT40"/>
  <sheetViews>
    <sheetView zoomScaleNormal="100" workbookViewId="0"/>
  </sheetViews>
  <sheetFormatPr defaultColWidth="9.109375" defaultRowHeight="14.4" x14ac:dyDescent="0.3"/>
  <cols>
    <col min="1" max="1" width="11.6640625" style="2" customWidth="1"/>
    <col min="2" max="2" width="37.88671875" style="2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2" ht="38.25" customHeight="1" x14ac:dyDescent="0.3">
      <c r="A1" s="1" t="s">
        <v>24</v>
      </c>
    </row>
    <row r="2" spans="1:72" ht="12.6" x14ac:dyDescent="0.3">
      <c r="A2" s="21" t="s">
        <v>28</v>
      </c>
      <c r="B2" s="22"/>
      <c r="C2" s="22"/>
      <c r="D2" s="3" t="s">
        <v>22</v>
      </c>
    </row>
    <row r="3" spans="1:72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72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72" ht="50.25" customHeight="1" x14ac:dyDescent="0.3">
      <c r="A5" s="14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72" ht="12.6" x14ac:dyDescent="0.3">
      <c r="A6" s="3"/>
    </row>
    <row r="7" spans="1:72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</row>
    <row r="8" spans="1:72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</row>
    <row r="9" spans="1:72" ht="28.95" customHeight="1" x14ac:dyDescent="0.3">
      <c r="A9" s="24"/>
      <c r="B9" s="24"/>
      <c r="C9" s="24"/>
      <c r="D9" s="24"/>
      <c r="E9" s="28"/>
      <c r="F9" s="4" t="s">
        <v>23</v>
      </c>
      <c r="G9" s="4" t="s">
        <v>19</v>
      </c>
      <c r="H9" s="4" t="s">
        <v>21</v>
      </c>
      <c r="I9" s="4" t="s">
        <v>33</v>
      </c>
      <c r="J9" s="4" t="s">
        <v>20</v>
      </c>
      <c r="K9" s="4" t="s">
        <v>20</v>
      </c>
      <c r="L9" s="4"/>
    </row>
    <row r="10" spans="1:72" s="6" customFormat="1" ht="12.75" customHeight="1" x14ac:dyDescent="0.2">
      <c r="A10" s="7" t="s">
        <v>121</v>
      </c>
      <c r="B10" s="9" t="s">
        <v>65</v>
      </c>
      <c r="C10" s="9" t="s">
        <v>36</v>
      </c>
      <c r="D10" s="15">
        <v>1688180</v>
      </c>
      <c r="E10" s="15">
        <v>600000</v>
      </c>
      <c r="F10" s="35">
        <v>27</v>
      </c>
      <c r="G10" s="35">
        <v>9</v>
      </c>
      <c r="H10" s="35">
        <v>8</v>
      </c>
      <c r="I10" s="35">
        <v>18</v>
      </c>
      <c r="J10" s="35">
        <v>3</v>
      </c>
      <c r="K10" s="35">
        <v>4</v>
      </c>
      <c r="L10" s="8">
        <f>SUM(F10:K10)</f>
        <v>69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s="6" customFormat="1" ht="12.75" customHeight="1" x14ac:dyDescent="0.2">
      <c r="A11" s="7" t="s">
        <v>108</v>
      </c>
      <c r="B11" s="9" t="s">
        <v>66</v>
      </c>
      <c r="C11" s="9" t="s">
        <v>37</v>
      </c>
      <c r="D11" s="15">
        <v>981000</v>
      </c>
      <c r="E11" s="15">
        <v>750000</v>
      </c>
      <c r="F11" s="35">
        <v>31</v>
      </c>
      <c r="G11" s="35">
        <v>11</v>
      </c>
      <c r="H11" s="35">
        <v>8</v>
      </c>
      <c r="I11" s="35">
        <v>18</v>
      </c>
      <c r="J11" s="35">
        <v>4</v>
      </c>
      <c r="K11" s="35">
        <v>4</v>
      </c>
      <c r="L11" s="8">
        <f t="shared" ref="L11:L38" si="0">SUM(F11:K11)</f>
        <v>76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s="6" customFormat="1" ht="12.75" customHeight="1" x14ac:dyDescent="0.2">
      <c r="A12" s="7" t="s">
        <v>101</v>
      </c>
      <c r="B12" s="9" t="s">
        <v>67</v>
      </c>
      <c r="C12" s="9" t="s">
        <v>38</v>
      </c>
      <c r="D12" s="15">
        <v>1398000</v>
      </c>
      <c r="E12" s="15">
        <v>827000</v>
      </c>
      <c r="F12" s="35">
        <v>34</v>
      </c>
      <c r="G12" s="35">
        <v>12</v>
      </c>
      <c r="H12" s="35">
        <v>9</v>
      </c>
      <c r="I12" s="35">
        <v>22</v>
      </c>
      <c r="J12" s="35">
        <v>0</v>
      </c>
      <c r="K12" s="35">
        <v>4</v>
      </c>
      <c r="L12" s="8">
        <f t="shared" si="0"/>
        <v>81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6" customFormat="1" ht="12.75" customHeight="1" x14ac:dyDescent="0.2">
      <c r="A13" s="7" t="s">
        <v>111</v>
      </c>
      <c r="B13" s="9" t="s">
        <v>68</v>
      </c>
      <c r="C13" s="9" t="s">
        <v>39</v>
      </c>
      <c r="D13" s="15">
        <v>768600</v>
      </c>
      <c r="E13" s="15">
        <v>550000</v>
      </c>
      <c r="F13" s="35">
        <v>31</v>
      </c>
      <c r="G13" s="35">
        <v>11</v>
      </c>
      <c r="H13" s="35">
        <v>8</v>
      </c>
      <c r="I13" s="35">
        <v>18</v>
      </c>
      <c r="J13" s="35">
        <v>0</v>
      </c>
      <c r="K13" s="35">
        <v>4</v>
      </c>
      <c r="L13" s="8">
        <f t="shared" si="0"/>
        <v>72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6" customFormat="1" ht="12.75" customHeight="1" x14ac:dyDescent="0.2">
      <c r="A14" s="7" t="s">
        <v>107</v>
      </c>
      <c r="B14" s="9" t="s">
        <v>69</v>
      </c>
      <c r="C14" s="9" t="s">
        <v>40</v>
      </c>
      <c r="D14" s="15">
        <v>857500</v>
      </c>
      <c r="E14" s="15">
        <v>550000</v>
      </c>
      <c r="F14" s="35">
        <v>31</v>
      </c>
      <c r="G14" s="35">
        <v>11</v>
      </c>
      <c r="H14" s="35">
        <v>8</v>
      </c>
      <c r="I14" s="35">
        <v>18</v>
      </c>
      <c r="J14" s="35">
        <v>3</v>
      </c>
      <c r="K14" s="35">
        <v>4</v>
      </c>
      <c r="L14" s="8">
        <f t="shared" si="0"/>
        <v>75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6" customFormat="1" ht="12.75" customHeight="1" x14ac:dyDescent="0.2">
      <c r="A15" s="7" t="s">
        <v>115</v>
      </c>
      <c r="B15" s="9" t="s">
        <v>66</v>
      </c>
      <c r="C15" s="9" t="s">
        <v>41</v>
      </c>
      <c r="D15" s="15">
        <v>906100</v>
      </c>
      <c r="E15" s="15">
        <v>700000</v>
      </c>
      <c r="F15" s="35">
        <v>26</v>
      </c>
      <c r="G15" s="35">
        <v>9</v>
      </c>
      <c r="H15" s="35">
        <v>8</v>
      </c>
      <c r="I15" s="35">
        <v>18</v>
      </c>
      <c r="J15" s="35">
        <v>4</v>
      </c>
      <c r="K15" s="35">
        <v>4</v>
      </c>
      <c r="L15" s="8">
        <f t="shared" si="0"/>
        <v>69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6" customFormat="1" ht="12.75" customHeight="1" x14ac:dyDescent="0.2">
      <c r="A16" s="7" t="s">
        <v>104</v>
      </c>
      <c r="B16" s="9" t="s">
        <v>70</v>
      </c>
      <c r="C16" s="9" t="s">
        <v>42</v>
      </c>
      <c r="D16" s="15">
        <v>650000</v>
      </c>
      <c r="E16" s="15">
        <v>500000</v>
      </c>
      <c r="F16" s="35">
        <v>34</v>
      </c>
      <c r="G16" s="35">
        <v>12</v>
      </c>
      <c r="H16" s="35">
        <v>9</v>
      </c>
      <c r="I16" s="35">
        <v>22</v>
      </c>
      <c r="J16" s="35">
        <v>2</v>
      </c>
      <c r="K16" s="35">
        <v>4</v>
      </c>
      <c r="L16" s="8">
        <f t="shared" si="0"/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6" customFormat="1" ht="12.75" customHeight="1" x14ac:dyDescent="0.2">
      <c r="A17" s="7" t="s">
        <v>117</v>
      </c>
      <c r="B17" s="9" t="s">
        <v>71</v>
      </c>
      <c r="C17" s="9" t="s">
        <v>43</v>
      </c>
      <c r="D17" s="15">
        <v>985000</v>
      </c>
      <c r="E17" s="15">
        <v>490000</v>
      </c>
      <c r="F17" s="35">
        <v>27</v>
      </c>
      <c r="G17" s="35">
        <v>9</v>
      </c>
      <c r="H17" s="35">
        <v>8</v>
      </c>
      <c r="I17" s="35">
        <v>18</v>
      </c>
      <c r="J17" s="35">
        <v>1</v>
      </c>
      <c r="K17" s="35">
        <v>4</v>
      </c>
      <c r="L17" s="8">
        <f t="shared" si="0"/>
        <v>67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6" customFormat="1" ht="12.75" customHeight="1" x14ac:dyDescent="0.2">
      <c r="A18" s="7" t="s">
        <v>105</v>
      </c>
      <c r="B18" s="9" t="s">
        <v>72</v>
      </c>
      <c r="C18" s="9" t="s">
        <v>44</v>
      </c>
      <c r="D18" s="15">
        <v>1870000</v>
      </c>
      <c r="E18" s="15">
        <v>500000</v>
      </c>
      <c r="F18" s="35">
        <v>31</v>
      </c>
      <c r="G18" s="35">
        <v>11</v>
      </c>
      <c r="H18" s="35">
        <v>8</v>
      </c>
      <c r="I18" s="35">
        <v>18</v>
      </c>
      <c r="J18" s="35">
        <v>5</v>
      </c>
      <c r="K18" s="35">
        <v>4</v>
      </c>
      <c r="L18" s="8">
        <f t="shared" si="0"/>
        <v>77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6" customFormat="1" ht="12.75" customHeight="1" x14ac:dyDescent="0.2">
      <c r="A19" s="7" t="s">
        <v>114</v>
      </c>
      <c r="B19" s="9" t="s">
        <v>73</v>
      </c>
      <c r="C19" s="9" t="s">
        <v>45</v>
      </c>
      <c r="D19" s="15">
        <v>645000</v>
      </c>
      <c r="E19" s="15">
        <v>450000</v>
      </c>
      <c r="F19" s="35">
        <v>27</v>
      </c>
      <c r="G19" s="35">
        <v>9</v>
      </c>
      <c r="H19" s="35">
        <v>8</v>
      </c>
      <c r="I19" s="35">
        <v>16</v>
      </c>
      <c r="J19" s="35">
        <v>5</v>
      </c>
      <c r="K19" s="35">
        <v>4</v>
      </c>
      <c r="L19" s="8">
        <f t="shared" si="0"/>
        <v>69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6" customFormat="1" ht="12.75" customHeight="1" x14ac:dyDescent="0.2">
      <c r="A20" s="7" t="s">
        <v>102</v>
      </c>
      <c r="B20" s="9" t="s">
        <v>74</v>
      </c>
      <c r="C20" s="9" t="s">
        <v>46</v>
      </c>
      <c r="D20" s="15">
        <v>1179000</v>
      </c>
      <c r="E20" s="15">
        <v>589500</v>
      </c>
      <c r="F20" s="35">
        <v>34</v>
      </c>
      <c r="G20" s="35">
        <v>12</v>
      </c>
      <c r="H20" s="35">
        <v>9</v>
      </c>
      <c r="I20" s="35">
        <v>22</v>
      </c>
      <c r="J20" s="35">
        <v>2</v>
      </c>
      <c r="K20" s="35">
        <v>4</v>
      </c>
      <c r="L20" s="8">
        <f t="shared" si="0"/>
        <v>83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6" customFormat="1" ht="12.75" customHeight="1" x14ac:dyDescent="0.2">
      <c r="A21" s="7" t="s">
        <v>103</v>
      </c>
      <c r="B21" s="9" t="s">
        <v>75</v>
      </c>
      <c r="C21" s="9" t="s">
        <v>47</v>
      </c>
      <c r="D21" s="15">
        <v>1651345</v>
      </c>
      <c r="E21" s="15">
        <v>350000</v>
      </c>
      <c r="F21" s="35">
        <v>34</v>
      </c>
      <c r="G21" s="35">
        <v>12</v>
      </c>
      <c r="H21" s="35">
        <v>9</v>
      </c>
      <c r="I21" s="35">
        <v>22</v>
      </c>
      <c r="J21" s="35">
        <v>0</v>
      </c>
      <c r="K21" s="35">
        <v>4</v>
      </c>
      <c r="L21" s="8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6" customFormat="1" ht="12.75" customHeight="1" x14ac:dyDescent="0.2">
      <c r="A22" s="7" t="s">
        <v>110</v>
      </c>
      <c r="B22" s="9" t="s">
        <v>76</v>
      </c>
      <c r="C22" s="9" t="s">
        <v>48</v>
      </c>
      <c r="D22" s="15">
        <v>640000</v>
      </c>
      <c r="E22" s="15">
        <v>450000</v>
      </c>
      <c r="F22" s="35">
        <v>31</v>
      </c>
      <c r="G22" s="35">
        <v>10</v>
      </c>
      <c r="H22" s="35">
        <v>8</v>
      </c>
      <c r="I22" s="35">
        <v>18</v>
      </c>
      <c r="J22" s="35">
        <v>2</v>
      </c>
      <c r="K22" s="35">
        <v>4</v>
      </c>
      <c r="L22" s="8">
        <f t="shared" si="0"/>
        <v>73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6" customFormat="1" ht="12.75" customHeight="1" x14ac:dyDescent="0.2">
      <c r="A23" s="7" t="s">
        <v>96</v>
      </c>
      <c r="B23" s="9" t="s">
        <v>77</v>
      </c>
      <c r="C23" s="9" t="s">
        <v>49</v>
      </c>
      <c r="D23" s="15">
        <v>614000</v>
      </c>
      <c r="E23" s="15">
        <v>479000</v>
      </c>
      <c r="F23" s="35">
        <v>34</v>
      </c>
      <c r="G23" s="35">
        <v>12</v>
      </c>
      <c r="H23" s="35">
        <v>9</v>
      </c>
      <c r="I23" s="35">
        <v>22</v>
      </c>
      <c r="J23" s="35">
        <v>2</v>
      </c>
      <c r="K23" s="35">
        <v>4</v>
      </c>
      <c r="L23" s="8">
        <f t="shared" si="0"/>
        <v>83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6" customFormat="1" ht="12.75" customHeight="1" x14ac:dyDescent="0.2">
      <c r="A24" s="7" t="s">
        <v>113</v>
      </c>
      <c r="B24" s="9" t="s">
        <v>78</v>
      </c>
      <c r="C24" s="9" t="s">
        <v>50</v>
      </c>
      <c r="D24" s="15">
        <v>660000</v>
      </c>
      <c r="E24" s="15">
        <v>520000</v>
      </c>
      <c r="F24" s="35">
        <v>30</v>
      </c>
      <c r="G24" s="35">
        <v>11</v>
      </c>
      <c r="H24" s="35">
        <v>8</v>
      </c>
      <c r="I24" s="35">
        <v>18</v>
      </c>
      <c r="J24" s="35">
        <v>2</v>
      </c>
      <c r="K24" s="35">
        <v>4</v>
      </c>
      <c r="L24" s="8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6" customFormat="1" ht="12.75" customHeight="1" x14ac:dyDescent="0.2">
      <c r="A25" s="7" t="s">
        <v>98</v>
      </c>
      <c r="B25" s="9" t="s">
        <v>69</v>
      </c>
      <c r="C25" s="9" t="s">
        <v>51</v>
      </c>
      <c r="D25" s="15">
        <v>452000</v>
      </c>
      <c r="E25" s="15">
        <v>350000</v>
      </c>
      <c r="F25" s="35">
        <v>34</v>
      </c>
      <c r="G25" s="35">
        <v>12</v>
      </c>
      <c r="H25" s="35">
        <v>9</v>
      </c>
      <c r="I25" s="35">
        <v>22</v>
      </c>
      <c r="J25" s="35">
        <v>3</v>
      </c>
      <c r="K25" s="35">
        <v>4</v>
      </c>
      <c r="L25" s="8">
        <f t="shared" si="0"/>
        <v>84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6" customFormat="1" ht="12.75" customHeight="1" x14ac:dyDescent="0.2">
      <c r="A26" s="7" t="s">
        <v>97</v>
      </c>
      <c r="B26" s="9" t="s">
        <v>79</v>
      </c>
      <c r="C26" s="9" t="s">
        <v>52</v>
      </c>
      <c r="D26" s="15">
        <v>1127000</v>
      </c>
      <c r="E26" s="15">
        <v>600000</v>
      </c>
      <c r="F26" s="35">
        <v>34</v>
      </c>
      <c r="G26" s="35">
        <v>12</v>
      </c>
      <c r="H26" s="35">
        <v>9</v>
      </c>
      <c r="I26" s="35">
        <v>22</v>
      </c>
      <c r="J26" s="35">
        <v>3</v>
      </c>
      <c r="K26" s="35">
        <v>4</v>
      </c>
      <c r="L26" s="8">
        <f t="shared" si="0"/>
        <v>84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6" customFormat="1" ht="12.75" customHeight="1" x14ac:dyDescent="0.2">
      <c r="A27" s="7" t="s">
        <v>119</v>
      </c>
      <c r="B27" s="9" t="s">
        <v>80</v>
      </c>
      <c r="C27" s="9" t="s">
        <v>53</v>
      </c>
      <c r="D27" s="15">
        <v>1200000</v>
      </c>
      <c r="E27" s="15">
        <v>470000</v>
      </c>
      <c r="F27" s="35">
        <v>27</v>
      </c>
      <c r="G27" s="35">
        <v>9</v>
      </c>
      <c r="H27" s="35">
        <v>8</v>
      </c>
      <c r="I27" s="35">
        <v>18</v>
      </c>
      <c r="J27" s="35">
        <v>2</v>
      </c>
      <c r="K27" s="35">
        <v>4</v>
      </c>
      <c r="L27" s="8">
        <f t="shared" si="0"/>
        <v>68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6" customFormat="1" ht="12.75" customHeight="1" x14ac:dyDescent="0.2">
      <c r="A28" s="7" t="s">
        <v>94</v>
      </c>
      <c r="B28" s="9" t="s">
        <v>81</v>
      </c>
      <c r="C28" s="9" t="s">
        <v>54</v>
      </c>
      <c r="D28" s="15">
        <v>886500</v>
      </c>
      <c r="E28" s="15">
        <v>700000</v>
      </c>
      <c r="F28" s="35">
        <v>34</v>
      </c>
      <c r="G28" s="35">
        <v>12</v>
      </c>
      <c r="H28" s="35">
        <v>9</v>
      </c>
      <c r="I28" s="35">
        <v>22</v>
      </c>
      <c r="J28" s="35">
        <v>4</v>
      </c>
      <c r="K28" s="35">
        <v>4</v>
      </c>
      <c r="L28" s="8">
        <f t="shared" si="0"/>
        <v>85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6" customFormat="1" ht="12.75" customHeight="1" x14ac:dyDescent="0.2">
      <c r="A29" s="7" t="s">
        <v>112</v>
      </c>
      <c r="B29" s="9" t="s">
        <v>82</v>
      </c>
      <c r="C29" s="9" t="s">
        <v>55</v>
      </c>
      <c r="D29" s="15">
        <v>650000</v>
      </c>
      <c r="E29" s="15">
        <v>410000</v>
      </c>
      <c r="F29" s="35">
        <v>31</v>
      </c>
      <c r="G29" s="35">
        <v>11</v>
      </c>
      <c r="H29" s="35">
        <v>8</v>
      </c>
      <c r="I29" s="35">
        <v>18</v>
      </c>
      <c r="J29" s="35">
        <v>0</v>
      </c>
      <c r="K29" s="35">
        <v>4</v>
      </c>
      <c r="L29" s="8">
        <f t="shared" si="0"/>
        <v>72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6" customFormat="1" ht="12.75" customHeight="1" x14ac:dyDescent="0.2">
      <c r="A30" s="7" t="s">
        <v>106</v>
      </c>
      <c r="B30" s="9" t="s">
        <v>83</v>
      </c>
      <c r="C30" s="9" t="s">
        <v>56</v>
      </c>
      <c r="D30" s="15">
        <v>720000</v>
      </c>
      <c r="E30" s="15">
        <v>300000</v>
      </c>
      <c r="F30" s="35">
        <v>31</v>
      </c>
      <c r="G30" s="35">
        <v>11</v>
      </c>
      <c r="H30" s="35">
        <v>8</v>
      </c>
      <c r="I30" s="35">
        <v>18</v>
      </c>
      <c r="J30" s="35">
        <v>3</v>
      </c>
      <c r="K30" s="35">
        <v>4</v>
      </c>
      <c r="L30" s="8">
        <f t="shared" si="0"/>
        <v>75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6" customFormat="1" ht="12.75" customHeight="1" x14ac:dyDescent="0.2">
      <c r="A31" s="7" t="s">
        <v>116</v>
      </c>
      <c r="B31" s="9" t="s">
        <v>84</v>
      </c>
      <c r="C31" s="9" t="s">
        <v>57</v>
      </c>
      <c r="D31" s="15">
        <v>465000</v>
      </c>
      <c r="E31" s="15">
        <v>300000</v>
      </c>
      <c r="F31" s="35">
        <v>27</v>
      </c>
      <c r="G31" s="35">
        <v>9</v>
      </c>
      <c r="H31" s="35">
        <v>8</v>
      </c>
      <c r="I31" s="35">
        <v>18</v>
      </c>
      <c r="J31" s="35">
        <v>0</v>
      </c>
      <c r="K31" s="35">
        <v>4</v>
      </c>
      <c r="L31" s="8">
        <f t="shared" si="0"/>
        <v>66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6" customFormat="1" ht="12.75" customHeight="1" x14ac:dyDescent="0.2">
      <c r="A32" s="7" t="s">
        <v>120</v>
      </c>
      <c r="B32" s="9" t="s">
        <v>85</v>
      </c>
      <c r="C32" s="9" t="s">
        <v>58</v>
      </c>
      <c r="D32" s="15">
        <v>1005000</v>
      </c>
      <c r="E32" s="15">
        <v>500000</v>
      </c>
      <c r="F32" s="35">
        <v>27</v>
      </c>
      <c r="G32" s="35">
        <v>9</v>
      </c>
      <c r="H32" s="35">
        <v>8</v>
      </c>
      <c r="I32" s="35">
        <v>18</v>
      </c>
      <c r="J32" s="35">
        <v>0</v>
      </c>
      <c r="K32" s="35">
        <v>4</v>
      </c>
      <c r="L32" s="8">
        <f t="shared" si="0"/>
        <v>66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6" customFormat="1" ht="12.75" customHeight="1" x14ac:dyDescent="0.2">
      <c r="A33" s="7" t="s">
        <v>99</v>
      </c>
      <c r="B33" s="9" t="s">
        <v>86</v>
      </c>
      <c r="C33" s="9" t="s">
        <v>59</v>
      </c>
      <c r="D33" s="15">
        <v>890000</v>
      </c>
      <c r="E33" s="15">
        <v>450000</v>
      </c>
      <c r="F33" s="35">
        <v>34</v>
      </c>
      <c r="G33" s="35">
        <v>12</v>
      </c>
      <c r="H33" s="35">
        <v>9</v>
      </c>
      <c r="I33" s="35">
        <v>22</v>
      </c>
      <c r="J33" s="35">
        <v>0</v>
      </c>
      <c r="K33" s="35">
        <v>4</v>
      </c>
      <c r="L33" s="8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6" customFormat="1" ht="12.75" customHeight="1" x14ac:dyDescent="0.2">
      <c r="A34" s="7" t="s">
        <v>122</v>
      </c>
      <c r="B34" s="9" t="s">
        <v>87</v>
      </c>
      <c r="C34" s="9" t="s">
        <v>60</v>
      </c>
      <c r="D34" s="15">
        <v>518950</v>
      </c>
      <c r="E34" s="15">
        <v>250000</v>
      </c>
      <c r="F34" s="35">
        <v>27</v>
      </c>
      <c r="G34" s="35">
        <v>9</v>
      </c>
      <c r="H34" s="35">
        <v>8</v>
      </c>
      <c r="I34" s="35">
        <v>18</v>
      </c>
      <c r="J34" s="35">
        <v>0</v>
      </c>
      <c r="K34" s="35">
        <v>4</v>
      </c>
      <c r="L34" s="8">
        <f t="shared" si="0"/>
        <v>66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6" customFormat="1" ht="12.75" customHeight="1" x14ac:dyDescent="0.2">
      <c r="A35" s="7" t="s">
        <v>100</v>
      </c>
      <c r="B35" s="9" t="s">
        <v>88</v>
      </c>
      <c r="C35" s="9" t="s">
        <v>61</v>
      </c>
      <c r="D35" s="15">
        <v>996000</v>
      </c>
      <c r="E35" s="15">
        <v>500000</v>
      </c>
      <c r="F35" s="35">
        <v>34</v>
      </c>
      <c r="G35" s="35">
        <v>12</v>
      </c>
      <c r="H35" s="35">
        <v>9</v>
      </c>
      <c r="I35" s="35">
        <v>22</v>
      </c>
      <c r="J35" s="35">
        <v>1</v>
      </c>
      <c r="K35" s="35">
        <v>4</v>
      </c>
      <c r="L35" s="8">
        <f t="shared" si="0"/>
        <v>82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6" customFormat="1" ht="12.75" customHeight="1" x14ac:dyDescent="0.2">
      <c r="A36" s="7" t="s">
        <v>109</v>
      </c>
      <c r="B36" s="9" t="s">
        <v>89</v>
      </c>
      <c r="C36" s="9" t="s">
        <v>62</v>
      </c>
      <c r="D36" s="15">
        <v>590000</v>
      </c>
      <c r="E36" s="15">
        <v>290000</v>
      </c>
      <c r="F36" s="35">
        <v>31</v>
      </c>
      <c r="G36" s="35">
        <v>11</v>
      </c>
      <c r="H36" s="35">
        <v>8</v>
      </c>
      <c r="I36" s="35">
        <v>18</v>
      </c>
      <c r="J36" s="35">
        <v>4</v>
      </c>
      <c r="K36" s="35">
        <v>4</v>
      </c>
      <c r="L36" s="8">
        <f t="shared" si="0"/>
        <v>76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6" customFormat="1" ht="12.75" customHeight="1" x14ac:dyDescent="0.2">
      <c r="A37" s="7" t="s">
        <v>95</v>
      </c>
      <c r="B37" s="9" t="s">
        <v>90</v>
      </c>
      <c r="C37" s="9" t="s">
        <v>63</v>
      </c>
      <c r="D37" s="15">
        <v>598000</v>
      </c>
      <c r="E37" s="15">
        <v>518000</v>
      </c>
      <c r="F37" s="35">
        <v>34</v>
      </c>
      <c r="G37" s="35">
        <v>12</v>
      </c>
      <c r="H37" s="35">
        <v>9</v>
      </c>
      <c r="I37" s="35">
        <v>22</v>
      </c>
      <c r="J37" s="35">
        <v>3</v>
      </c>
      <c r="K37" s="35">
        <v>4</v>
      </c>
      <c r="L37" s="8">
        <f t="shared" si="0"/>
        <v>84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6" customFormat="1" ht="12.75" customHeight="1" x14ac:dyDescent="0.2">
      <c r="A38" s="7" t="s">
        <v>118</v>
      </c>
      <c r="B38" s="9" t="s">
        <v>91</v>
      </c>
      <c r="C38" s="9" t="s">
        <v>64</v>
      </c>
      <c r="D38" s="15">
        <v>605000</v>
      </c>
      <c r="E38" s="15">
        <v>400000</v>
      </c>
      <c r="F38" s="35">
        <v>25</v>
      </c>
      <c r="G38" s="35">
        <v>10</v>
      </c>
      <c r="H38" s="35">
        <v>9</v>
      </c>
      <c r="I38" s="35">
        <v>20</v>
      </c>
      <c r="J38" s="35">
        <v>0</v>
      </c>
      <c r="K38" s="35">
        <v>4</v>
      </c>
      <c r="L38" s="8">
        <f t="shared" si="0"/>
        <v>68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ht="12" x14ac:dyDescent="0.3">
      <c r="D39" s="16">
        <f>SUM(D10:D38)</f>
        <v>26197175</v>
      </c>
      <c r="E39" s="16">
        <f>SUM(E10:E38)</f>
        <v>14343500</v>
      </c>
    </row>
    <row r="40" spans="1:72" ht="12" x14ac:dyDescent="0.3">
      <c r="E40" s="13"/>
    </row>
  </sheetData>
  <mergeCells count="18">
    <mergeCell ref="D4:L4"/>
    <mergeCell ref="D5:L5"/>
    <mergeCell ref="J7:J8"/>
    <mergeCell ref="K7:K8"/>
    <mergeCell ref="L7:L8"/>
    <mergeCell ref="F7:F8"/>
    <mergeCell ref="G7:G8"/>
    <mergeCell ref="H7:H8"/>
    <mergeCell ref="I7:I8"/>
    <mergeCell ref="A7:A9"/>
    <mergeCell ref="B7:B9"/>
    <mergeCell ref="C7:C9"/>
    <mergeCell ref="D7:D9"/>
    <mergeCell ref="E7:E9"/>
    <mergeCell ref="A2:C2"/>
    <mergeCell ref="A3:C3"/>
    <mergeCell ref="D3:E3"/>
    <mergeCell ref="A4:C4"/>
  </mergeCells>
  <dataValidations count="5">
    <dataValidation type="decimal" operator="lessThanOrEqual" allowBlank="1" showInputMessage="1" showErrorMessage="1" error="max. 25" sqref="I10:I38" xr:uid="{E8FA67B7-F9A3-4936-B140-4C3735602E2C}">
      <formula1>25</formula1>
    </dataValidation>
    <dataValidation type="decimal" operator="lessThanOrEqual" allowBlank="1" showInputMessage="1" showErrorMessage="1" error="max. 15" sqref="G10:G38" xr:uid="{670CB772-5F93-4D59-94AE-573869F5E056}">
      <formula1>15</formula1>
    </dataValidation>
    <dataValidation type="decimal" operator="lessThanOrEqual" allowBlank="1" showInputMessage="1" showErrorMessage="1" error="max. 5" sqref="J10:K38" xr:uid="{DD9494BA-AEAD-4987-BC48-6E480F3451BF}">
      <formula1>5</formula1>
    </dataValidation>
    <dataValidation type="decimal" operator="lessThanOrEqual" allowBlank="1" showInputMessage="1" showErrorMessage="1" error="max. 10" sqref="H10:H38" xr:uid="{256A59E7-A2ED-4B25-810E-D0555ABC8FC6}">
      <formula1>10</formula1>
    </dataValidation>
    <dataValidation type="decimal" operator="lessThanOrEqual" allowBlank="1" showInputMessage="1" showErrorMessage="1" error="max. 40" sqref="F10:F38" xr:uid="{9FED3C58-CC3B-4D38-9474-F01DB30488F4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5AB3A-141D-4D3F-9F9F-6D6376F6AE1F}">
  <dimension ref="A1:BT40"/>
  <sheetViews>
    <sheetView workbookViewId="0"/>
  </sheetViews>
  <sheetFormatPr defaultColWidth="9.109375" defaultRowHeight="14.4" x14ac:dyDescent="0.3"/>
  <cols>
    <col min="1" max="1" width="11.6640625" style="30" customWidth="1"/>
    <col min="2" max="2" width="37.88671875" style="30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2" width="9.33203125" style="30" customWidth="1"/>
    <col min="13" max="16384" width="9.109375" style="30"/>
  </cols>
  <sheetData>
    <row r="1" spans="1:72" ht="38.25" customHeight="1" x14ac:dyDescent="0.3">
      <c r="A1" s="29" t="s">
        <v>24</v>
      </c>
    </row>
    <row r="2" spans="1:72" ht="12.6" x14ac:dyDescent="0.3">
      <c r="A2" s="21" t="s">
        <v>28</v>
      </c>
      <c r="B2" s="22"/>
      <c r="C2" s="22"/>
      <c r="D2" s="31" t="s">
        <v>22</v>
      </c>
    </row>
    <row r="3" spans="1:72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72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72" ht="50.25" customHeight="1" x14ac:dyDescent="0.3">
      <c r="A5" s="40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72" ht="12.6" x14ac:dyDescent="0.3">
      <c r="A6" s="31"/>
    </row>
    <row r="7" spans="1:72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</row>
    <row r="8" spans="1:72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</row>
    <row r="9" spans="1:72" ht="28.95" customHeight="1" x14ac:dyDescent="0.3">
      <c r="A9" s="24"/>
      <c r="B9" s="24"/>
      <c r="C9" s="24"/>
      <c r="D9" s="24"/>
      <c r="E9" s="28"/>
      <c r="F9" s="32" t="s">
        <v>23</v>
      </c>
      <c r="G9" s="32" t="s">
        <v>19</v>
      </c>
      <c r="H9" s="32" t="s">
        <v>21</v>
      </c>
      <c r="I9" s="32" t="s">
        <v>33</v>
      </c>
      <c r="J9" s="32" t="s">
        <v>20</v>
      </c>
      <c r="K9" s="32" t="s">
        <v>20</v>
      </c>
      <c r="L9" s="32"/>
    </row>
    <row r="10" spans="1:72" s="33" customFormat="1" ht="12.75" customHeight="1" x14ac:dyDescent="0.2">
      <c r="A10" s="34" t="s">
        <v>121</v>
      </c>
      <c r="B10" s="36" t="s">
        <v>65</v>
      </c>
      <c r="C10" s="36" t="s">
        <v>36</v>
      </c>
      <c r="D10" s="41">
        <v>1688180</v>
      </c>
      <c r="E10" s="41">
        <v>600000</v>
      </c>
      <c r="F10" s="35">
        <v>35</v>
      </c>
      <c r="G10" s="35">
        <v>12</v>
      </c>
      <c r="H10" s="35">
        <v>8</v>
      </c>
      <c r="I10" s="35">
        <v>20</v>
      </c>
      <c r="J10" s="35">
        <v>3</v>
      </c>
      <c r="K10" s="35">
        <v>4</v>
      </c>
      <c r="L10" s="35">
        <f>SUM(F10:K10)</f>
        <v>82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</row>
    <row r="11" spans="1:72" s="33" customFormat="1" ht="12.75" customHeight="1" x14ac:dyDescent="0.2">
      <c r="A11" s="34" t="s">
        <v>108</v>
      </c>
      <c r="B11" s="36" t="s">
        <v>66</v>
      </c>
      <c r="C11" s="36" t="s">
        <v>37</v>
      </c>
      <c r="D11" s="41">
        <v>981000</v>
      </c>
      <c r="E11" s="41">
        <v>750000</v>
      </c>
      <c r="F11" s="35">
        <v>30</v>
      </c>
      <c r="G11" s="35">
        <v>15</v>
      </c>
      <c r="H11" s="35">
        <v>10</v>
      </c>
      <c r="I11" s="35">
        <v>20</v>
      </c>
      <c r="J11" s="35">
        <v>4</v>
      </c>
      <c r="K11" s="35">
        <v>4</v>
      </c>
      <c r="L11" s="35">
        <f t="shared" ref="L11:L38" si="0">SUM(F11:K11)</f>
        <v>83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</row>
    <row r="12" spans="1:72" s="33" customFormat="1" ht="12.75" customHeight="1" x14ac:dyDescent="0.2">
      <c r="A12" s="34" t="s">
        <v>101</v>
      </c>
      <c r="B12" s="36" t="s">
        <v>67</v>
      </c>
      <c r="C12" s="36" t="s">
        <v>38</v>
      </c>
      <c r="D12" s="41">
        <v>1398000</v>
      </c>
      <c r="E12" s="41">
        <v>827000</v>
      </c>
      <c r="F12" s="35">
        <v>35</v>
      </c>
      <c r="G12" s="35">
        <v>14</v>
      </c>
      <c r="H12" s="35">
        <v>10</v>
      </c>
      <c r="I12" s="35">
        <v>20</v>
      </c>
      <c r="J12" s="35">
        <v>0</v>
      </c>
      <c r="K12" s="35">
        <v>4</v>
      </c>
      <c r="L12" s="35">
        <f t="shared" si="0"/>
        <v>83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</row>
    <row r="13" spans="1:72" s="33" customFormat="1" ht="12.75" customHeight="1" x14ac:dyDescent="0.2">
      <c r="A13" s="34" t="s">
        <v>111</v>
      </c>
      <c r="B13" s="36" t="s">
        <v>68</v>
      </c>
      <c r="C13" s="36" t="s">
        <v>39</v>
      </c>
      <c r="D13" s="41">
        <v>768600</v>
      </c>
      <c r="E13" s="41">
        <v>550000</v>
      </c>
      <c r="F13" s="35">
        <v>30</v>
      </c>
      <c r="G13" s="35">
        <v>12</v>
      </c>
      <c r="H13" s="35">
        <v>8</v>
      </c>
      <c r="I13" s="35">
        <v>18</v>
      </c>
      <c r="J13" s="35">
        <v>0</v>
      </c>
      <c r="K13" s="35">
        <v>4</v>
      </c>
      <c r="L13" s="35">
        <f t="shared" si="0"/>
        <v>72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</row>
    <row r="14" spans="1:72" s="33" customFormat="1" ht="12.75" customHeight="1" x14ac:dyDescent="0.2">
      <c r="A14" s="34" t="s">
        <v>107</v>
      </c>
      <c r="B14" s="36" t="s">
        <v>69</v>
      </c>
      <c r="C14" s="36" t="s">
        <v>40</v>
      </c>
      <c r="D14" s="41">
        <v>857500</v>
      </c>
      <c r="E14" s="41">
        <v>550000</v>
      </c>
      <c r="F14" s="35">
        <v>30</v>
      </c>
      <c r="G14" s="35">
        <v>12</v>
      </c>
      <c r="H14" s="35">
        <v>8</v>
      </c>
      <c r="I14" s="35">
        <v>18</v>
      </c>
      <c r="J14" s="35">
        <v>3</v>
      </c>
      <c r="K14" s="35">
        <v>4</v>
      </c>
      <c r="L14" s="35">
        <f t="shared" si="0"/>
        <v>75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72" s="33" customFormat="1" ht="12.75" customHeight="1" x14ac:dyDescent="0.2">
      <c r="A15" s="34" t="s">
        <v>115</v>
      </c>
      <c r="B15" s="36" t="s">
        <v>66</v>
      </c>
      <c r="C15" s="36" t="s">
        <v>41</v>
      </c>
      <c r="D15" s="41">
        <v>906100</v>
      </c>
      <c r="E15" s="41">
        <v>700000</v>
      </c>
      <c r="F15" s="35">
        <v>28</v>
      </c>
      <c r="G15" s="35">
        <v>10</v>
      </c>
      <c r="H15" s="35">
        <v>8</v>
      </c>
      <c r="I15" s="35">
        <v>18</v>
      </c>
      <c r="J15" s="35">
        <v>4</v>
      </c>
      <c r="K15" s="35">
        <v>4</v>
      </c>
      <c r="L15" s="35">
        <f t="shared" si="0"/>
        <v>72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72" s="33" customFormat="1" ht="12.75" customHeight="1" x14ac:dyDescent="0.2">
      <c r="A16" s="34" t="s">
        <v>104</v>
      </c>
      <c r="B16" s="36" t="s">
        <v>70</v>
      </c>
      <c r="C16" s="36" t="s">
        <v>42</v>
      </c>
      <c r="D16" s="41">
        <v>650000</v>
      </c>
      <c r="E16" s="41">
        <v>500000</v>
      </c>
      <c r="F16" s="35">
        <v>32</v>
      </c>
      <c r="G16" s="35">
        <v>10</v>
      </c>
      <c r="H16" s="35">
        <v>8</v>
      </c>
      <c r="I16" s="35">
        <v>20</v>
      </c>
      <c r="J16" s="35">
        <v>2</v>
      </c>
      <c r="K16" s="35">
        <v>4</v>
      </c>
      <c r="L16" s="35">
        <f t="shared" si="0"/>
        <v>76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1:72" s="33" customFormat="1" ht="12.75" customHeight="1" x14ac:dyDescent="0.2">
      <c r="A17" s="34" t="s">
        <v>117</v>
      </c>
      <c r="B17" s="36" t="s">
        <v>71</v>
      </c>
      <c r="C17" s="36" t="s">
        <v>43</v>
      </c>
      <c r="D17" s="41">
        <v>985000</v>
      </c>
      <c r="E17" s="41">
        <v>490000</v>
      </c>
      <c r="F17" s="35">
        <v>28</v>
      </c>
      <c r="G17" s="35">
        <v>9</v>
      </c>
      <c r="H17" s="35">
        <v>8</v>
      </c>
      <c r="I17" s="35">
        <v>18</v>
      </c>
      <c r="J17" s="35">
        <v>1</v>
      </c>
      <c r="K17" s="35">
        <v>4</v>
      </c>
      <c r="L17" s="35">
        <f t="shared" si="0"/>
        <v>68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1:72" s="33" customFormat="1" ht="12.75" customHeight="1" x14ac:dyDescent="0.2">
      <c r="A18" s="34" t="s">
        <v>105</v>
      </c>
      <c r="B18" s="36" t="s">
        <v>72</v>
      </c>
      <c r="C18" s="36" t="s">
        <v>44</v>
      </c>
      <c r="D18" s="41">
        <v>1870000</v>
      </c>
      <c r="E18" s="41">
        <v>500000</v>
      </c>
      <c r="F18" s="35">
        <v>33</v>
      </c>
      <c r="G18" s="35">
        <v>10</v>
      </c>
      <c r="H18" s="35">
        <v>8</v>
      </c>
      <c r="I18" s="35">
        <v>18</v>
      </c>
      <c r="J18" s="35">
        <v>5</v>
      </c>
      <c r="K18" s="35">
        <v>4</v>
      </c>
      <c r="L18" s="35">
        <f t="shared" si="0"/>
        <v>78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1:72" s="33" customFormat="1" ht="12.75" customHeight="1" x14ac:dyDescent="0.2">
      <c r="A19" s="34" t="s">
        <v>114</v>
      </c>
      <c r="B19" s="36" t="s">
        <v>73</v>
      </c>
      <c r="C19" s="36" t="s">
        <v>45</v>
      </c>
      <c r="D19" s="41">
        <v>645000</v>
      </c>
      <c r="E19" s="41">
        <v>450000</v>
      </c>
      <c r="F19" s="35">
        <v>35</v>
      </c>
      <c r="G19" s="35">
        <v>10</v>
      </c>
      <c r="H19" s="35">
        <v>8</v>
      </c>
      <c r="I19" s="35">
        <v>20</v>
      </c>
      <c r="J19" s="35">
        <v>5</v>
      </c>
      <c r="K19" s="35">
        <v>4</v>
      </c>
      <c r="L19" s="35">
        <f t="shared" si="0"/>
        <v>82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</row>
    <row r="20" spans="1:72" s="33" customFormat="1" ht="12.75" customHeight="1" x14ac:dyDescent="0.2">
      <c r="A20" s="34" t="s">
        <v>102</v>
      </c>
      <c r="B20" s="36" t="s">
        <v>74</v>
      </c>
      <c r="C20" s="36" t="s">
        <v>46</v>
      </c>
      <c r="D20" s="41">
        <v>1179000</v>
      </c>
      <c r="E20" s="41">
        <v>589500</v>
      </c>
      <c r="F20" s="35">
        <v>35</v>
      </c>
      <c r="G20" s="35">
        <v>10</v>
      </c>
      <c r="H20" s="35">
        <v>8</v>
      </c>
      <c r="I20" s="35">
        <v>18</v>
      </c>
      <c r="J20" s="35">
        <v>2</v>
      </c>
      <c r="K20" s="35">
        <v>4</v>
      </c>
      <c r="L20" s="35">
        <f t="shared" si="0"/>
        <v>77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1:72" s="33" customFormat="1" ht="12.75" customHeight="1" x14ac:dyDescent="0.2">
      <c r="A21" s="34" t="s">
        <v>103</v>
      </c>
      <c r="B21" s="36" t="s">
        <v>75</v>
      </c>
      <c r="C21" s="36" t="s">
        <v>47</v>
      </c>
      <c r="D21" s="41">
        <v>1651345</v>
      </c>
      <c r="E21" s="41">
        <v>350000</v>
      </c>
      <c r="F21" s="35">
        <v>30</v>
      </c>
      <c r="G21" s="35">
        <v>10</v>
      </c>
      <c r="H21" s="35">
        <v>8</v>
      </c>
      <c r="I21" s="35">
        <v>20</v>
      </c>
      <c r="J21" s="35">
        <v>0</v>
      </c>
      <c r="K21" s="35">
        <v>4</v>
      </c>
      <c r="L21" s="35">
        <f t="shared" si="0"/>
        <v>72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</row>
    <row r="22" spans="1:72" s="33" customFormat="1" ht="12.75" customHeight="1" x14ac:dyDescent="0.2">
      <c r="A22" s="34" t="s">
        <v>110</v>
      </c>
      <c r="B22" s="36" t="s">
        <v>76</v>
      </c>
      <c r="C22" s="36" t="s">
        <v>48</v>
      </c>
      <c r="D22" s="41">
        <v>640000</v>
      </c>
      <c r="E22" s="41">
        <v>450000</v>
      </c>
      <c r="F22" s="35">
        <v>30</v>
      </c>
      <c r="G22" s="35">
        <v>10</v>
      </c>
      <c r="H22" s="35">
        <v>7</v>
      </c>
      <c r="I22" s="35">
        <v>18</v>
      </c>
      <c r="J22" s="35">
        <v>2</v>
      </c>
      <c r="K22" s="35">
        <v>4</v>
      </c>
      <c r="L22" s="35">
        <f t="shared" si="0"/>
        <v>71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1:72" s="33" customFormat="1" ht="12.75" customHeight="1" x14ac:dyDescent="0.2">
      <c r="A23" s="34" t="s">
        <v>96</v>
      </c>
      <c r="B23" s="36" t="s">
        <v>77</v>
      </c>
      <c r="C23" s="36" t="s">
        <v>49</v>
      </c>
      <c r="D23" s="41">
        <v>614000</v>
      </c>
      <c r="E23" s="41">
        <v>479000</v>
      </c>
      <c r="F23" s="35">
        <v>40</v>
      </c>
      <c r="G23" s="35">
        <v>15</v>
      </c>
      <c r="H23" s="35">
        <v>7</v>
      </c>
      <c r="I23" s="35">
        <v>24</v>
      </c>
      <c r="J23" s="35">
        <v>2</v>
      </c>
      <c r="K23" s="35">
        <v>4</v>
      </c>
      <c r="L23" s="35">
        <f t="shared" si="0"/>
        <v>92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1:72" s="33" customFormat="1" ht="12.75" customHeight="1" x14ac:dyDescent="0.2">
      <c r="A24" s="34" t="s">
        <v>113</v>
      </c>
      <c r="B24" s="36" t="s">
        <v>78</v>
      </c>
      <c r="C24" s="36" t="s">
        <v>50</v>
      </c>
      <c r="D24" s="41">
        <v>660000</v>
      </c>
      <c r="E24" s="41">
        <v>520000</v>
      </c>
      <c r="F24" s="35">
        <v>32</v>
      </c>
      <c r="G24" s="35">
        <v>9</v>
      </c>
      <c r="H24" s="35">
        <v>8</v>
      </c>
      <c r="I24" s="35">
        <v>22</v>
      </c>
      <c r="J24" s="35">
        <v>2</v>
      </c>
      <c r="K24" s="35">
        <v>4</v>
      </c>
      <c r="L24" s="35">
        <f t="shared" si="0"/>
        <v>77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1:72" s="33" customFormat="1" ht="12.75" customHeight="1" x14ac:dyDescent="0.2">
      <c r="A25" s="34" t="s">
        <v>98</v>
      </c>
      <c r="B25" s="36" t="s">
        <v>69</v>
      </c>
      <c r="C25" s="36" t="s">
        <v>51</v>
      </c>
      <c r="D25" s="41">
        <v>452000</v>
      </c>
      <c r="E25" s="41">
        <v>350000</v>
      </c>
      <c r="F25" s="35">
        <v>26</v>
      </c>
      <c r="G25" s="35">
        <v>14</v>
      </c>
      <c r="H25" s="35">
        <v>8</v>
      </c>
      <c r="I25" s="35">
        <v>24</v>
      </c>
      <c r="J25" s="35">
        <v>3</v>
      </c>
      <c r="K25" s="35">
        <v>4</v>
      </c>
      <c r="L25" s="35">
        <f t="shared" si="0"/>
        <v>79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1:72" s="33" customFormat="1" ht="12.75" customHeight="1" x14ac:dyDescent="0.2">
      <c r="A26" s="34" t="s">
        <v>97</v>
      </c>
      <c r="B26" s="36" t="s">
        <v>79</v>
      </c>
      <c r="C26" s="36" t="s">
        <v>52</v>
      </c>
      <c r="D26" s="41">
        <v>1127000</v>
      </c>
      <c r="E26" s="41">
        <v>600000</v>
      </c>
      <c r="F26" s="35">
        <v>34</v>
      </c>
      <c r="G26" s="35">
        <v>8</v>
      </c>
      <c r="H26" s="35">
        <v>8</v>
      </c>
      <c r="I26" s="35">
        <v>22</v>
      </c>
      <c r="J26" s="35">
        <v>3</v>
      </c>
      <c r="K26" s="35">
        <v>4</v>
      </c>
      <c r="L26" s="35">
        <f t="shared" si="0"/>
        <v>79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1:72" s="33" customFormat="1" ht="12.75" customHeight="1" x14ac:dyDescent="0.2">
      <c r="A27" s="34" t="s">
        <v>119</v>
      </c>
      <c r="B27" s="36" t="s">
        <v>80</v>
      </c>
      <c r="C27" s="36" t="s">
        <v>53</v>
      </c>
      <c r="D27" s="41">
        <v>1200000</v>
      </c>
      <c r="E27" s="41">
        <v>470000</v>
      </c>
      <c r="F27" s="35">
        <v>28</v>
      </c>
      <c r="G27" s="35">
        <v>10</v>
      </c>
      <c r="H27" s="35">
        <v>7</v>
      </c>
      <c r="I27" s="35">
        <v>20</v>
      </c>
      <c r="J27" s="35">
        <v>2</v>
      </c>
      <c r="K27" s="35">
        <v>4</v>
      </c>
      <c r="L27" s="35">
        <f t="shared" si="0"/>
        <v>71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1:72" s="33" customFormat="1" ht="12.75" customHeight="1" x14ac:dyDescent="0.2">
      <c r="A28" s="34" t="s">
        <v>94</v>
      </c>
      <c r="B28" s="36" t="s">
        <v>81</v>
      </c>
      <c r="C28" s="36" t="s">
        <v>54</v>
      </c>
      <c r="D28" s="41">
        <v>886500</v>
      </c>
      <c r="E28" s="41">
        <v>700000</v>
      </c>
      <c r="F28" s="35">
        <v>32</v>
      </c>
      <c r="G28" s="35">
        <v>9</v>
      </c>
      <c r="H28" s="35">
        <v>8</v>
      </c>
      <c r="I28" s="35">
        <v>22</v>
      </c>
      <c r="J28" s="35">
        <v>4</v>
      </c>
      <c r="K28" s="35">
        <v>4</v>
      </c>
      <c r="L28" s="35">
        <f t="shared" si="0"/>
        <v>79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1:72" s="33" customFormat="1" ht="12.75" customHeight="1" x14ac:dyDescent="0.2">
      <c r="A29" s="34" t="s">
        <v>112</v>
      </c>
      <c r="B29" s="36" t="s">
        <v>82</v>
      </c>
      <c r="C29" s="36" t="s">
        <v>55</v>
      </c>
      <c r="D29" s="41">
        <v>650000</v>
      </c>
      <c r="E29" s="41">
        <v>410000</v>
      </c>
      <c r="F29" s="35">
        <v>28</v>
      </c>
      <c r="G29" s="35">
        <v>8</v>
      </c>
      <c r="H29" s="35">
        <v>8</v>
      </c>
      <c r="I29" s="35">
        <v>20</v>
      </c>
      <c r="J29" s="35">
        <v>0</v>
      </c>
      <c r="K29" s="35">
        <v>4</v>
      </c>
      <c r="L29" s="35">
        <f t="shared" si="0"/>
        <v>68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1:72" s="33" customFormat="1" ht="12.75" customHeight="1" x14ac:dyDescent="0.2">
      <c r="A30" s="34" t="s">
        <v>106</v>
      </c>
      <c r="B30" s="36" t="s">
        <v>83</v>
      </c>
      <c r="C30" s="36" t="s">
        <v>56</v>
      </c>
      <c r="D30" s="41">
        <v>720000</v>
      </c>
      <c r="E30" s="41">
        <v>300000</v>
      </c>
      <c r="F30" s="35">
        <v>30</v>
      </c>
      <c r="G30" s="35">
        <v>12</v>
      </c>
      <c r="H30" s="35">
        <v>8</v>
      </c>
      <c r="I30" s="35">
        <v>22</v>
      </c>
      <c r="J30" s="35">
        <v>3</v>
      </c>
      <c r="K30" s="35">
        <v>4</v>
      </c>
      <c r="L30" s="35">
        <f t="shared" si="0"/>
        <v>79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1:72" s="33" customFormat="1" ht="12.75" customHeight="1" x14ac:dyDescent="0.2">
      <c r="A31" s="34" t="s">
        <v>116</v>
      </c>
      <c r="B31" s="36" t="s">
        <v>84</v>
      </c>
      <c r="C31" s="36" t="s">
        <v>57</v>
      </c>
      <c r="D31" s="41">
        <v>465000</v>
      </c>
      <c r="E31" s="41">
        <v>300000</v>
      </c>
      <c r="F31" s="35">
        <v>35</v>
      </c>
      <c r="G31" s="35">
        <v>14</v>
      </c>
      <c r="H31" s="35">
        <v>8</v>
      </c>
      <c r="I31" s="35">
        <v>22</v>
      </c>
      <c r="J31" s="35">
        <v>0</v>
      </c>
      <c r="K31" s="35">
        <v>4</v>
      </c>
      <c r="L31" s="35">
        <f t="shared" si="0"/>
        <v>83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1:72" s="33" customFormat="1" ht="12.75" customHeight="1" x14ac:dyDescent="0.2">
      <c r="A32" s="34" t="s">
        <v>120</v>
      </c>
      <c r="B32" s="36" t="s">
        <v>85</v>
      </c>
      <c r="C32" s="36" t="s">
        <v>58</v>
      </c>
      <c r="D32" s="41">
        <v>1005000</v>
      </c>
      <c r="E32" s="41">
        <v>500000</v>
      </c>
      <c r="F32" s="35">
        <v>30</v>
      </c>
      <c r="G32" s="35">
        <v>14</v>
      </c>
      <c r="H32" s="35">
        <v>8</v>
      </c>
      <c r="I32" s="35">
        <v>22</v>
      </c>
      <c r="J32" s="35">
        <v>0</v>
      </c>
      <c r="K32" s="35">
        <v>4</v>
      </c>
      <c r="L32" s="35">
        <f t="shared" si="0"/>
        <v>78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1:72" s="33" customFormat="1" ht="12.75" customHeight="1" x14ac:dyDescent="0.2">
      <c r="A33" s="34" t="s">
        <v>99</v>
      </c>
      <c r="B33" s="36" t="s">
        <v>86</v>
      </c>
      <c r="C33" s="36" t="s">
        <v>59</v>
      </c>
      <c r="D33" s="41">
        <v>890000</v>
      </c>
      <c r="E33" s="41">
        <v>450000</v>
      </c>
      <c r="F33" s="35">
        <v>35</v>
      </c>
      <c r="G33" s="35">
        <v>14</v>
      </c>
      <c r="H33" s="35">
        <v>8</v>
      </c>
      <c r="I33" s="35">
        <v>22</v>
      </c>
      <c r="J33" s="35">
        <v>0</v>
      </c>
      <c r="K33" s="35">
        <v>4</v>
      </c>
      <c r="L33" s="35">
        <f t="shared" si="0"/>
        <v>83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1:72" s="33" customFormat="1" ht="12.75" customHeight="1" x14ac:dyDescent="0.2">
      <c r="A34" s="34" t="s">
        <v>122</v>
      </c>
      <c r="B34" s="36" t="s">
        <v>87</v>
      </c>
      <c r="C34" s="36" t="s">
        <v>60</v>
      </c>
      <c r="D34" s="41">
        <v>518950</v>
      </c>
      <c r="E34" s="41">
        <v>250000</v>
      </c>
      <c r="F34" s="35">
        <v>28</v>
      </c>
      <c r="G34" s="35">
        <v>10</v>
      </c>
      <c r="H34" s="35">
        <v>7</v>
      </c>
      <c r="I34" s="35">
        <v>20</v>
      </c>
      <c r="J34" s="35">
        <v>0</v>
      </c>
      <c r="K34" s="35">
        <v>4</v>
      </c>
      <c r="L34" s="35">
        <f t="shared" si="0"/>
        <v>69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1:72" s="33" customFormat="1" ht="12.75" customHeight="1" x14ac:dyDescent="0.2">
      <c r="A35" s="34" t="s">
        <v>100</v>
      </c>
      <c r="B35" s="36" t="s">
        <v>88</v>
      </c>
      <c r="C35" s="36" t="s">
        <v>61</v>
      </c>
      <c r="D35" s="41">
        <v>996000</v>
      </c>
      <c r="E35" s="41">
        <v>500000</v>
      </c>
      <c r="F35" s="35">
        <v>30</v>
      </c>
      <c r="G35" s="35">
        <v>12</v>
      </c>
      <c r="H35" s="35">
        <v>8</v>
      </c>
      <c r="I35" s="35">
        <v>23</v>
      </c>
      <c r="J35" s="35">
        <v>1</v>
      </c>
      <c r="K35" s="35">
        <v>4</v>
      </c>
      <c r="L35" s="35">
        <f t="shared" si="0"/>
        <v>78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1:72" s="33" customFormat="1" ht="12.75" customHeight="1" x14ac:dyDescent="0.2">
      <c r="A36" s="34" t="s">
        <v>109</v>
      </c>
      <c r="B36" s="36" t="s">
        <v>89</v>
      </c>
      <c r="C36" s="36" t="s">
        <v>62</v>
      </c>
      <c r="D36" s="41">
        <v>590000</v>
      </c>
      <c r="E36" s="41">
        <v>290000</v>
      </c>
      <c r="F36" s="35">
        <v>25</v>
      </c>
      <c r="G36" s="35">
        <v>12</v>
      </c>
      <c r="H36" s="35">
        <v>7</v>
      </c>
      <c r="I36" s="35">
        <v>20</v>
      </c>
      <c r="J36" s="35">
        <v>4</v>
      </c>
      <c r="K36" s="35">
        <v>4</v>
      </c>
      <c r="L36" s="35">
        <f t="shared" si="0"/>
        <v>72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1:72" s="33" customFormat="1" ht="12.75" customHeight="1" x14ac:dyDescent="0.2">
      <c r="A37" s="34" t="s">
        <v>95</v>
      </c>
      <c r="B37" s="36" t="s">
        <v>90</v>
      </c>
      <c r="C37" s="36" t="s">
        <v>63</v>
      </c>
      <c r="D37" s="41">
        <v>598000</v>
      </c>
      <c r="E37" s="41">
        <v>518000</v>
      </c>
      <c r="F37" s="35">
        <v>40</v>
      </c>
      <c r="G37" s="35">
        <v>14</v>
      </c>
      <c r="H37" s="35">
        <v>7</v>
      </c>
      <c r="I37" s="35">
        <v>24</v>
      </c>
      <c r="J37" s="35">
        <v>3</v>
      </c>
      <c r="K37" s="35">
        <v>4</v>
      </c>
      <c r="L37" s="35">
        <f t="shared" si="0"/>
        <v>92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1:72" s="33" customFormat="1" ht="12.75" customHeight="1" x14ac:dyDescent="0.2">
      <c r="A38" s="34" t="s">
        <v>118</v>
      </c>
      <c r="B38" s="36" t="s">
        <v>91</v>
      </c>
      <c r="C38" s="36" t="s">
        <v>64</v>
      </c>
      <c r="D38" s="41">
        <v>605000</v>
      </c>
      <c r="E38" s="41">
        <v>400000</v>
      </c>
      <c r="F38" s="35">
        <v>25</v>
      </c>
      <c r="G38" s="35">
        <v>10</v>
      </c>
      <c r="H38" s="35">
        <v>7</v>
      </c>
      <c r="I38" s="35">
        <v>19</v>
      </c>
      <c r="J38" s="35">
        <v>0</v>
      </c>
      <c r="K38" s="35">
        <v>4</v>
      </c>
      <c r="L38" s="35">
        <f t="shared" si="0"/>
        <v>65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1:72" ht="12" x14ac:dyDescent="0.3">
      <c r="D39" s="42">
        <f>SUM(D10:D38)</f>
        <v>26197175</v>
      </c>
      <c r="E39" s="42">
        <f>SUM(E10:E38)</f>
        <v>14343500</v>
      </c>
    </row>
    <row r="40" spans="1:72" ht="12" x14ac:dyDescent="0.3">
      <c r="E40" s="39"/>
    </row>
  </sheetData>
  <mergeCells count="18">
    <mergeCell ref="G7:G8"/>
    <mergeCell ref="H7:H8"/>
    <mergeCell ref="I7:I8"/>
    <mergeCell ref="J7:J8"/>
    <mergeCell ref="K7:K8"/>
    <mergeCell ref="L7:L8"/>
    <mergeCell ref="A7:A9"/>
    <mergeCell ref="B7:B9"/>
    <mergeCell ref="C7:C9"/>
    <mergeCell ref="D7:D9"/>
    <mergeCell ref="E7:E9"/>
    <mergeCell ref="F7:F8"/>
    <mergeCell ref="A2:C2"/>
    <mergeCell ref="A3:C3"/>
    <mergeCell ref="D3:E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0:F38" xr:uid="{3215F48F-5A9D-4E4F-B416-5CF66D059F0B}">
      <formula1>40</formula1>
    </dataValidation>
    <dataValidation type="decimal" operator="lessThanOrEqual" allowBlank="1" showInputMessage="1" showErrorMessage="1" error="max. 10" sqref="H10:H38" xr:uid="{7452A17A-9D33-4AF7-B436-83A369A29CF2}">
      <formula1>10</formula1>
    </dataValidation>
    <dataValidation type="decimal" operator="lessThanOrEqual" allowBlank="1" showInputMessage="1" showErrorMessage="1" error="max. 5" sqref="J10:K38" xr:uid="{02DADCAE-A7B1-4494-A7EA-923E52874E23}">
      <formula1>5</formula1>
    </dataValidation>
    <dataValidation type="decimal" operator="lessThanOrEqual" allowBlank="1" showInputMessage="1" showErrorMessage="1" error="max. 15" sqref="G10:G38" xr:uid="{85C08124-F2F6-4FBE-BF57-ADAC349D070F}">
      <formula1>15</formula1>
    </dataValidation>
    <dataValidation type="decimal" operator="lessThanOrEqual" allowBlank="1" showInputMessage="1" showErrorMessage="1" error="max. 25" sqref="I10:I38" xr:uid="{08300AC3-7CDC-4BE2-9A80-E48A5C2FD818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E425D-F20B-4F86-AA48-788CE8FB5F3E}">
  <dimension ref="A1:BT40"/>
  <sheetViews>
    <sheetView workbookViewId="0"/>
  </sheetViews>
  <sheetFormatPr defaultColWidth="9.109375" defaultRowHeight="14.4" x14ac:dyDescent="0.3"/>
  <cols>
    <col min="1" max="1" width="11.6640625" style="30" customWidth="1"/>
    <col min="2" max="2" width="37.88671875" style="30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2" width="9.33203125" style="30" customWidth="1"/>
    <col min="13" max="16384" width="9.109375" style="30"/>
  </cols>
  <sheetData>
    <row r="1" spans="1:72" ht="38.25" customHeight="1" x14ac:dyDescent="0.3">
      <c r="A1" s="29" t="s">
        <v>24</v>
      </c>
    </row>
    <row r="2" spans="1:72" ht="12.6" x14ac:dyDescent="0.3">
      <c r="A2" s="21" t="s">
        <v>28</v>
      </c>
      <c r="B2" s="22"/>
      <c r="C2" s="22"/>
      <c r="D2" s="31" t="s">
        <v>22</v>
      </c>
    </row>
    <row r="3" spans="1:72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72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72" ht="50.25" customHeight="1" x14ac:dyDescent="0.3">
      <c r="A5" s="40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72" ht="12.6" x14ac:dyDescent="0.3">
      <c r="A6" s="31"/>
    </row>
    <row r="7" spans="1:72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</row>
    <row r="8" spans="1:72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</row>
    <row r="9" spans="1:72" ht="28.95" customHeight="1" x14ac:dyDescent="0.3">
      <c r="A9" s="24"/>
      <c r="B9" s="24"/>
      <c r="C9" s="24"/>
      <c r="D9" s="24"/>
      <c r="E9" s="28"/>
      <c r="F9" s="32" t="s">
        <v>23</v>
      </c>
      <c r="G9" s="32" t="s">
        <v>19</v>
      </c>
      <c r="H9" s="32" t="s">
        <v>21</v>
      </c>
      <c r="I9" s="32" t="s">
        <v>33</v>
      </c>
      <c r="J9" s="32" t="s">
        <v>20</v>
      </c>
      <c r="K9" s="32" t="s">
        <v>20</v>
      </c>
      <c r="L9" s="32"/>
    </row>
    <row r="10" spans="1:72" s="33" customFormat="1" ht="12.75" customHeight="1" x14ac:dyDescent="0.2">
      <c r="A10" s="34" t="s">
        <v>121</v>
      </c>
      <c r="B10" s="36" t="s">
        <v>65</v>
      </c>
      <c r="C10" s="36" t="s">
        <v>36</v>
      </c>
      <c r="D10" s="41">
        <v>1688180</v>
      </c>
      <c r="E10" s="41">
        <v>600000</v>
      </c>
      <c r="F10" s="35">
        <v>18</v>
      </c>
      <c r="G10" s="35">
        <v>6</v>
      </c>
      <c r="H10" s="35">
        <v>7</v>
      </c>
      <c r="I10" s="35">
        <v>16</v>
      </c>
      <c r="J10" s="35">
        <v>3</v>
      </c>
      <c r="K10" s="35">
        <v>3</v>
      </c>
      <c r="L10" s="35">
        <f>SUM(F10:K10)</f>
        <v>53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</row>
    <row r="11" spans="1:72" s="33" customFormat="1" ht="12.75" customHeight="1" x14ac:dyDescent="0.2">
      <c r="A11" s="34" t="s">
        <v>108</v>
      </c>
      <c r="B11" s="36" t="s">
        <v>66</v>
      </c>
      <c r="C11" s="36" t="s">
        <v>37</v>
      </c>
      <c r="D11" s="41">
        <v>981000</v>
      </c>
      <c r="E11" s="41">
        <v>750000</v>
      </c>
      <c r="F11" s="35">
        <v>25</v>
      </c>
      <c r="G11" s="35">
        <v>11</v>
      </c>
      <c r="H11" s="35">
        <v>8</v>
      </c>
      <c r="I11" s="35">
        <v>18</v>
      </c>
      <c r="J11" s="35">
        <v>4</v>
      </c>
      <c r="K11" s="35">
        <v>5</v>
      </c>
      <c r="L11" s="35">
        <f t="shared" ref="L11:L38" si="0">SUM(F11:K11)</f>
        <v>71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</row>
    <row r="12" spans="1:72" s="33" customFormat="1" ht="12.75" customHeight="1" x14ac:dyDescent="0.2">
      <c r="A12" s="34" t="s">
        <v>101</v>
      </c>
      <c r="B12" s="36" t="s">
        <v>67</v>
      </c>
      <c r="C12" s="36" t="s">
        <v>38</v>
      </c>
      <c r="D12" s="41">
        <v>1398000</v>
      </c>
      <c r="E12" s="41">
        <v>827000</v>
      </c>
      <c r="F12" s="35">
        <v>34</v>
      </c>
      <c r="G12" s="35">
        <v>12</v>
      </c>
      <c r="H12" s="35">
        <v>7</v>
      </c>
      <c r="I12" s="35">
        <v>22</v>
      </c>
      <c r="J12" s="35">
        <v>0</v>
      </c>
      <c r="K12" s="35">
        <v>5</v>
      </c>
      <c r="L12" s="35">
        <f t="shared" si="0"/>
        <v>80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</row>
    <row r="13" spans="1:72" s="33" customFormat="1" ht="12.75" customHeight="1" x14ac:dyDescent="0.2">
      <c r="A13" s="34" t="s">
        <v>111</v>
      </c>
      <c r="B13" s="36" t="s">
        <v>68</v>
      </c>
      <c r="C13" s="36" t="s">
        <v>39</v>
      </c>
      <c r="D13" s="41">
        <v>768600</v>
      </c>
      <c r="E13" s="41">
        <v>550000</v>
      </c>
      <c r="F13" s="35">
        <v>27</v>
      </c>
      <c r="G13" s="35">
        <v>9</v>
      </c>
      <c r="H13" s="35">
        <v>8</v>
      </c>
      <c r="I13" s="35">
        <v>21</v>
      </c>
      <c r="J13" s="35">
        <v>0</v>
      </c>
      <c r="K13" s="35">
        <v>5</v>
      </c>
      <c r="L13" s="35">
        <f t="shared" si="0"/>
        <v>70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</row>
    <row r="14" spans="1:72" s="33" customFormat="1" ht="12.75" customHeight="1" x14ac:dyDescent="0.2">
      <c r="A14" s="34" t="s">
        <v>107</v>
      </c>
      <c r="B14" s="36" t="s">
        <v>69</v>
      </c>
      <c r="C14" s="36" t="s">
        <v>40</v>
      </c>
      <c r="D14" s="41">
        <v>857500</v>
      </c>
      <c r="E14" s="41">
        <v>550000</v>
      </c>
      <c r="F14" s="35">
        <v>30</v>
      </c>
      <c r="G14" s="35">
        <v>11</v>
      </c>
      <c r="H14" s="35">
        <v>7</v>
      </c>
      <c r="I14" s="35">
        <v>22</v>
      </c>
      <c r="J14" s="35">
        <v>3</v>
      </c>
      <c r="K14" s="35">
        <v>5</v>
      </c>
      <c r="L14" s="35">
        <f t="shared" si="0"/>
        <v>78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72" s="33" customFormat="1" ht="12.75" customHeight="1" x14ac:dyDescent="0.2">
      <c r="A15" s="34" t="s">
        <v>115</v>
      </c>
      <c r="B15" s="36" t="s">
        <v>66</v>
      </c>
      <c r="C15" s="36" t="s">
        <v>41</v>
      </c>
      <c r="D15" s="41">
        <v>906100</v>
      </c>
      <c r="E15" s="41">
        <v>700000</v>
      </c>
      <c r="F15" s="35">
        <v>19</v>
      </c>
      <c r="G15" s="35">
        <v>7</v>
      </c>
      <c r="H15" s="35">
        <v>7</v>
      </c>
      <c r="I15" s="35">
        <v>16</v>
      </c>
      <c r="J15" s="35">
        <v>4</v>
      </c>
      <c r="K15" s="35">
        <v>4</v>
      </c>
      <c r="L15" s="35">
        <f t="shared" si="0"/>
        <v>57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72" s="33" customFormat="1" ht="12.75" customHeight="1" x14ac:dyDescent="0.2">
      <c r="A16" s="34" t="s">
        <v>104</v>
      </c>
      <c r="B16" s="36" t="s">
        <v>70</v>
      </c>
      <c r="C16" s="36" t="s">
        <v>42</v>
      </c>
      <c r="D16" s="41">
        <v>650000</v>
      </c>
      <c r="E16" s="41">
        <v>500000</v>
      </c>
      <c r="F16" s="35">
        <v>35</v>
      </c>
      <c r="G16" s="35">
        <v>11</v>
      </c>
      <c r="H16" s="35">
        <v>7</v>
      </c>
      <c r="I16" s="35">
        <v>20</v>
      </c>
      <c r="J16" s="35">
        <v>2</v>
      </c>
      <c r="K16" s="35">
        <v>5</v>
      </c>
      <c r="L16" s="35">
        <f t="shared" si="0"/>
        <v>80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1:72" s="33" customFormat="1" ht="12.75" customHeight="1" x14ac:dyDescent="0.2">
      <c r="A17" s="34" t="s">
        <v>117</v>
      </c>
      <c r="B17" s="36" t="s">
        <v>71</v>
      </c>
      <c r="C17" s="36" t="s">
        <v>43</v>
      </c>
      <c r="D17" s="41">
        <v>985000</v>
      </c>
      <c r="E17" s="41">
        <v>490000</v>
      </c>
      <c r="F17" s="35">
        <v>15</v>
      </c>
      <c r="G17" s="35">
        <v>10</v>
      </c>
      <c r="H17" s="35">
        <v>7</v>
      </c>
      <c r="I17" s="35">
        <v>20</v>
      </c>
      <c r="J17" s="35">
        <v>1</v>
      </c>
      <c r="K17" s="35">
        <v>4</v>
      </c>
      <c r="L17" s="35">
        <f t="shared" si="0"/>
        <v>57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1:72" s="33" customFormat="1" ht="12.75" customHeight="1" x14ac:dyDescent="0.2">
      <c r="A18" s="34" t="s">
        <v>105</v>
      </c>
      <c r="B18" s="36" t="s">
        <v>72</v>
      </c>
      <c r="C18" s="36" t="s">
        <v>44</v>
      </c>
      <c r="D18" s="41">
        <v>1870000</v>
      </c>
      <c r="E18" s="41">
        <v>500000</v>
      </c>
      <c r="F18" s="35">
        <v>32</v>
      </c>
      <c r="G18" s="35">
        <v>12</v>
      </c>
      <c r="H18" s="35">
        <v>9</v>
      </c>
      <c r="I18" s="35">
        <v>16</v>
      </c>
      <c r="J18" s="35">
        <v>5</v>
      </c>
      <c r="K18" s="35">
        <v>5</v>
      </c>
      <c r="L18" s="35">
        <f t="shared" si="0"/>
        <v>79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1:72" s="33" customFormat="1" ht="12.75" customHeight="1" x14ac:dyDescent="0.2">
      <c r="A19" s="34" t="s">
        <v>114</v>
      </c>
      <c r="B19" s="36" t="s">
        <v>73</v>
      </c>
      <c r="C19" s="36" t="s">
        <v>45</v>
      </c>
      <c r="D19" s="41">
        <v>645000</v>
      </c>
      <c r="E19" s="41">
        <v>450000</v>
      </c>
      <c r="F19" s="35">
        <v>17</v>
      </c>
      <c r="G19" s="35">
        <v>7</v>
      </c>
      <c r="H19" s="35">
        <v>7</v>
      </c>
      <c r="I19" s="35">
        <v>22</v>
      </c>
      <c r="J19" s="35">
        <v>5</v>
      </c>
      <c r="K19" s="35">
        <v>5</v>
      </c>
      <c r="L19" s="35">
        <f t="shared" si="0"/>
        <v>63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</row>
    <row r="20" spans="1:72" s="33" customFormat="1" ht="12.75" customHeight="1" x14ac:dyDescent="0.2">
      <c r="A20" s="34" t="s">
        <v>102</v>
      </c>
      <c r="B20" s="36" t="s">
        <v>74</v>
      </c>
      <c r="C20" s="36" t="s">
        <v>46</v>
      </c>
      <c r="D20" s="41">
        <v>1179000</v>
      </c>
      <c r="E20" s="41">
        <v>589500</v>
      </c>
      <c r="F20" s="35">
        <v>31</v>
      </c>
      <c r="G20" s="35">
        <v>13</v>
      </c>
      <c r="H20" s="35">
        <v>8</v>
      </c>
      <c r="I20" s="35">
        <v>21</v>
      </c>
      <c r="J20" s="35">
        <v>2</v>
      </c>
      <c r="K20" s="35">
        <v>5</v>
      </c>
      <c r="L20" s="35">
        <f t="shared" si="0"/>
        <v>80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1:72" s="33" customFormat="1" ht="12.75" customHeight="1" x14ac:dyDescent="0.2">
      <c r="A21" s="34" t="s">
        <v>103</v>
      </c>
      <c r="B21" s="36" t="s">
        <v>75</v>
      </c>
      <c r="C21" s="36" t="s">
        <v>47</v>
      </c>
      <c r="D21" s="41">
        <v>1651345</v>
      </c>
      <c r="E21" s="41">
        <v>350000</v>
      </c>
      <c r="F21" s="35">
        <v>34</v>
      </c>
      <c r="G21" s="35">
        <v>13</v>
      </c>
      <c r="H21" s="35">
        <v>8</v>
      </c>
      <c r="I21" s="35">
        <v>23</v>
      </c>
      <c r="J21" s="35">
        <v>0</v>
      </c>
      <c r="K21" s="35">
        <v>5</v>
      </c>
      <c r="L21" s="35">
        <f t="shared" si="0"/>
        <v>83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</row>
    <row r="22" spans="1:72" s="33" customFormat="1" ht="12.75" customHeight="1" x14ac:dyDescent="0.2">
      <c r="A22" s="34" t="s">
        <v>110</v>
      </c>
      <c r="B22" s="36" t="s">
        <v>76</v>
      </c>
      <c r="C22" s="36" t="s">
        <v>48</v>
      </c>
      <c r="D22" s="41">
        <v>640000</v>
      </c>
      <c r="E22" s="41">
        <v>450000</v>
      </c>
      <c r="F22" s="35">
        <v>28</v>
      </c>
      <c r="G22" s="35">
        <v>12</v>
      </c>
      <c r="H22" s="35">
        <v>7</v>
      </c>
      <c r="I22" s="35">
        <v>21</v>
      </c>
      <c r="J22" s="35">
        <v>2</v>
      </c>
      <c r="K22" s="35">
        <v>4</v>
      </c>
      <c r="L22" s="35">
        <f t="shared" si="0"/>
        <v>74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1:72" s="33" customFormat="1" ht="12.75" customHeight="1" x14ac:dyDescent="0.2">
      <c r="A23" s="34" t="s">
        <v>96</v>
      </c>
      <c r="B23" s="36" t="s">
        <v>77</v>
      </c>
      <c r="C23" s="36" t="s">
        <v>49</v>
      </c>
      <c r="D23" s="41">
        <v>614000</v>
      </c>
      <c r="E23" s="41">
        <v>479000</v>
      </c>
      <c r="F23" s="35">
        <v>35</v>
      </c>
      <c r="G23" s="35">
        <v>13</v>
      </c>
      <c r="H23" s="35">
        <v>9</v>
      </c>
      <c r="I23" s="35">
        <v>17</v>
      </c>
      <c r="J23" s="35">
        <v>2</v>
      </c>
      <c r="K23" s="35">
        <v>4</v>
      </c>
      <c r="L23" s="35">
        <f t="shared" si="0"/>
        <v>80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1:72" s="33" customFormat="1" ht="12.75" customHeight="1" x14ac:dyDescent="0.2">
      <c r="A24" s="34" t="s">
        <v>113</v>
      </c>
      <c r="B24" s="36" t="s">
        <v>78</v>
      </c>
      <c r="C24" s="36" t="s">
        <v>50</v>
      </c>
      <c r="D24" s="41">
        <v>660000</v>
      </c>
      <c r="E24" s="41">
        <v>520000</v>
      </c>
      <c r="F24" s="35">
        <v>29</v>
      </c>
      <c r="G24" s="35">
        <v>11</v>
      </c>
      <c r="H24" s="35">
        <v>8</v>
      </c>
      <c r="I24" s="35">
        <v>19</v>
      </c>
      <c r="J24" s="35">
        <v>2</v>
      </c>
      <c r="K24" s="35">
        <v>4</v>
      </c>
      <c r="L24" s="35">
        <f t="shared" si="0"/>
        <v>73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1:72" s="33" customFormat="1" ht="12.75" customHeight="1" x14ac:dyDescent="0.2">
      <c r="A25" s="34" t="s">
        <v>98</v>
      </c>
      <c r="B25" s="36" t="s">
        <v>69</v>
      </c>
      <c r="C25" s="36" t="s">
        <v>51</v>
      </c>
      <c r="D25" s="41">
        <v>452000</v>
      </c>
      <c r="E25" s="41">
        <v>350000</v>
      </c>
      <c r="F25" s="35">
        <v>33</v>
      </c>
      <c r="G25" s="35">
        <v>10</v>
      </c>
      <c r="H25" s="35">
        <v>8</v>
      </c>
      <c r="I25" s="35">
        <v>23</v>
      </c>
      <c r="J25" s="35">
        <v>3</v>
      </c>
      <c r="K25" s="35">
        <v>4</v>
      </c>
      <c r="L25" s="35">
        <f t="shared" si="0"/>
        <v>81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1:72" s="33" customFormat="1" ht="12.75" customHeight="1" x14ac:dyDescent="0.2">
      <c r="A26" s="34" t="s">
        <v>97</v>
      </c>
      <c r="B26" s="36" t="s">
        <v>79</v>
      </c>
      <c r="C26" s="36" t="s">
        <v>52</v>
      </c>
      <c r="D26" s="41">
        <v>1127000</v>
      </c>
      <c r="E26" s="41">
        <v>600000</v>
      </c>
      <c r="F26" s="35">
        <v>32</v>
      </c>
      <c r="G26" s="35">
        <v>13</v>
      </c>
      <c r="H26" s="35">
        <v>7</v>
      </c>
      <c r="I26" s="35">
        <v>22</v>
      </c>
      <c r="J26" s="35">
        <v>3</v>
      </c>
      <c r="K26" s="35">
        <v>5</v>
      </c>
      <c r="L26" s="35">
        <f t="shared" si="0"/>
        <v>82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1:72" s="33" customFormat="1" ht="12.75" customHeight="1" x14ac:dyDescent="0.2">
      <c r="A27" s="34" t="s">
        <v>119</v>
      </c>
      <c r="B27" s="36" t="s">
        <v>80</v>
      </c>
      <c r="C27" s="36" t="s">
        <v>53</v>
      </c>
      <c r="D27" s="41">
        <v>1200000</v>
      </c>
      <c r="E27" s="41">
        <v>470000</v>
      </c>
      <c r="F27" s="35">
        <v>15</v>
      </c>
      <c r="G27" s="35">
        <v>6</v>
      </c>
      <c r="H27" s="35">
        <v>7</v>
      </c>
      <c r="I27" s="35">
        <v>20</v>
      </c>
      <c r="J27" s="35">
        <v>2</v>
      </c>
      <c r="K27" s="35">
        <v>5</v>
      </c>
      <c r="L27" s="35">
        <f t="shared" si="0"/>
        <v>55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1:72" s="33" customFormat="1" ht="12.75" customHeight="1" x14ac:dyDescent="0.2">
      <c r="A28" s="34" t="s">
        <v>94</v>
      </c>
      <c r="B28" s="36" t="s">
        <v>81</v>
      </c>
      <c r="C28" s="36" t="s">
        <v>54</v>
      </c>
      <c r="D28" s="41">
        <v>886500</v>
      </c>
      <c r="E28" s="41">
        <v>700000</v>
      </c>
      <c r="F28" s="35">
        <v>35</v>
      </c>
      <c r="G28" s="35">
        <v>13</v>
      </c>
      <c r="H28" s="35">
        <v>8</v>
      </c>
      <c r="I28" s="35">
        <v>23</v>
      </c>
      <c r="J28" s="35">
        <v>4</v>
      </c>
      <c r="K28" s="35">
        <v>5</v>
      </c>
      <c r="L28" s="35">
        <f t="shared" si="0"/>
        <v>88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1:72" s="33" customFormat="1" ht="12.75" customHeight="1" x14ac:dyDescent="0.2">
      <c r="A29" s="34" t="s">
        <v>112</v>
      </c>
      <c r="B29" s="36" t="s">
        <v>82</v>
      </c>
      <c r="C29" s="36" t="s">
        <v>55</v>
      </c>
      <c r="D29" s="41">
        <v>650000</v>
      </c>
      <c r="E29" s="41">
        <v>410000</v>
      </c>
      <c r="F29" s="35">
        <v>28</v>
      </c>
      <c r="G29" s="35">
        <v>9</v>
      </c>
      <c r="H29" s="35">
        <v>7</v>
      </c>
      <c r="I29" s="35">
        <v>21</v>
      </c>
      <c r="J29" s="35">
        <v>0</v>
      </c>
      <c r="K29" s="35">
        <v>5</v>
      </c>
      <c r="L29" s="35">
        <f t="shared" si="0"/>
        <v>70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1:72" s="33" customFormat="1" ht="12.75" customHeight="1" x14ac:dyDescent="0.2">
      <c r="A30" s="34" t="s">
        <v>106</v>
      </c>
      <c r="B30" s="36" t="s">
        <v>83</v>
      </c>
      <c r="C30" s="36" t="s">
        <v>56</v>
      </c>
      <c r="D30" s="41">
        <v>720000</v>
      </c>
      <c r="E30" s="41">
        <v>300000</v>
      </c>
      <c r="F30" s="35">
        <v>29</v>
      </c>
      <c r="G30" s="35">
        <v>12</v>
      </c>
      <c r="H30" s="35">
        <v>8</v>
      </c>
      <c r="I30" s="35">
        <v>21</v>
      </c>
      <c r="J30" s="35">
        <v>3</v>
      </c>
      <c r="K30" s="35">
        <v>5</v>
      </c>
      <c r="L30" s="35">
        <f t="shared" si="0"/>
        <v>78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1:72" s="33" customFormat="1" ht="12.75" customHeight="1" x14ac:dyDescent="0.2">
      <c r="A31" s="34" t="s">
        <v>116</v>
      </c>
      <c r="B31" s="36" t="s">
        <v>84</v>
      </c>
      <c r="C31" s="36" t="s">
        <v>57</v>
      </c>
      <c r="D31" s="41">
        <v>465000</v>
      </c>
      <c r="E31" s="41">
        <v>300000</v>
      </c>
      <c r="F31" s="35">
        <v>18</v>
      </c>
      <c r="G31" s="35">
        <v>6</v>
      </c>
      <c r="H31" s="35">
        <v>7</v>
      </c>
      <c r="I31" s="35">
        <v>20</v>
      </c>
      <c r="J31" s="35">
        <v>0</v>
      </c>
      <c r="K31" s="35">
        <v>5</v>
      </c>
      <c r="L31" s="35">
        <f t="shared" si="0"/>
        <v>56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1:72" s="33" customFormat="1" ht="12.75" customHeight="1" x14ac:dyDescent="0.2">
      <c r="A32" s="34" t="s">
        <v>120</v>
      </c>
      <c r="B32" s="36" t="s">
        <v>85</v>
      </c>
      <c r="C32" s="36" t="s">
        <v>58</v>
      </c>
      <c r="D32" s="41">
        <v>1005000</v>
      </c>
      <c r="E32" s="41">
        <v>500000</v>
      </c>
      <c r="F32" s="35">
        <v>19</v>
      </c>
      <c r="G32" s="35">
        <v>10</v>
      </c>
      <c r="H32" s="35">
        <v>8</v>
      </c>
      <c r="I32" s="35">
        <v>20</v>
      </c>
      <c r="J32" s="35">
        <v>0</v>
      </c>
      <c r="K32" s="35">
        <v>4</v>
      </c>
      <c r="L32" s="35">
        <f t="shared" si="0"/>
        <v>61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1:72" s="33" customFormat="1" ht="12.75" customHeight="1" x14ac:dyDescent="0.2">
      <c r="A33" s="34" t="s">
        <v>99</v>
      </c>
      <c r="B33" s="36" t="s">
        <v>86</v>
      </c>
      <c r="C33" s="36" t="s">
        <v>59</v>
      </c>
      <c r="D33" s="41">
        <v>890000</v>
      </c>
      <c r="E33" s="41">
        <v>450000</v>
      </c>
      <c r="F33" s="35">
        <v>34</v>
      </c>
      <c r="G33" s="35">
        <v>13</v>
      </c>
      <c r="H33" s="35">
        <v>8</v>
      </c>
      <c r="I33" s="35">
        <v>22</v>
      </c>
      <c r="J33" s="35">
        <v>0</v>
      </c>
      <c r="K33" s="35">
        <v>5</v>
      </c>
      <c r="L33" s="35">
        <f t="shared" si="0"/>
        <v>82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1:72" s="33" customFormat="1" ht="12.75" customHeight="1" x14ac:dyDescent="0.2">
      <c r="A34" s="34" t="s">
        <v>122</v>
      </c>
      <c r="B34" s="36" t="s">
        <v>87</v>
      </c>
      <c r="C34" s="36" t="s">
        <v>60</v>
      </c>
      <c r="D34" s="41">
        <v>518950</v>
      </c>
      <c r="E34" s="41">
        <v>250000</v>
      </c>
      <c r="F34" s="35">
        <v>15</v>
      </c>
      <c r="G34" s="35">
        <v>5</v>
      </c>
      <c r="H34" s="35">
        <v>7</v>
      </c>
      <c r="I34" s="35">
        <v>18</v>
      </c>
      <c r="J34" s="35">
        <v>0</v>
      </c>
      <c r="K34" s="35">
        <v>4</v>
      </c>
      <c r="L34" s="35">
        <f t="shared" si="0"/>
        <v>49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1:72" s="33" customFormat="1" ht="12.75" customHeight="1" x14ac:dyDescent="0.2">
      <c r="A35" s="34" t="s">
        <v>100</v>
      </c>
      <c r="B35" s="36" t="s">
        <v>88</v>
      </c>
      <c r="C35" s="36" t="s">
        <v>61</v>
      </c>
      <c r="D35" s="41">
        <v>996000</v>
      </c>
      <c r="E35" s="41">
        <v>500000</v>
      </c>
      <c r="F35" s="35">
        <v>32</v>
      </c>
      <c r="G35" s="35">
        <v>13</v>
      </c>
      <c r="H35" s="35">
        <v>8</v>
      </c>
      <c r="I35" s="35">
        <v>21</v>
      </c>
      <c r="J35" s="35">
        <v>1</v>
      </c>
      <c r="K35" s="35">
        <v>5</v>
      </c>
      <c r="L35" s="35">
        <f t="shared" si="0"/>
        <v>80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1:72" s="33" customFormat="1" ht="12.75" customHeight="1" x14ac:dyDescent="0.2">
      <c r="A36" s="34" t="s">
        <v>109</v>
      </c>
      <c r="B36" s="36" t="s">
        <v>89</v>
      </c>
      <c r="C36" s="36" t="s">
        <v>62</v>
      </c>
      <c r="D36" s="41">
        <v>590000</v>
      </c>
      <c r="E36" s="41">
        <v>290000</v>
      </c>
      <c r="F36" s="35">
        <v>30</v>
      </c>
      <c r="G36" s="35">
        <v>9</v>
      </c>
      <c r="H36" s="35">
        <v>7</v>
      </c>
      <c r="I36" s="35">
        <v>20</v>
      </c>
      <c r="J36" s="35">
        <v>4</v>
      </c>
      <c r="K36" s="35">
        <v>4</v>
      </c>
      <c r="L36" s="35">
        <f t="shared" si="0"/>
        <v>74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1:72" s="33" customFormat="1" ht="12.75" customHeight="1" x14ac:dyDescent="0.2">
      <c r="A37" s="34" t="s">
        <v>95</v>
      </c>
      <c r="B37" s="36" t="s">
        <v>90</v>
      </c>
      <c r="C37" s="36" t="s">
        <v>63</v>
      </c>
      <c r="D37" s="41">
        <v>598000</v>
      </c>
      <c r="E37" s="41">
        <v>518000</v>
      </c>
      <c r="F37" s="35">
        <v>34</v>
      </c>
      <c r="G37" s="35">
        <v>13</v>
      </c>
      <c r="H37" s="35">
        <v>8</v>
      </c>
      <c r="I37" s="35">
        <v>21</v>
      </c>
      <c r="J37" s="35">
        <v>3</v>
      </c>
      <c r="K37" s="35">
        <v>5</v>
      </c>
      <c r="L37" s="35">
        <f t="shared" si="0"/>
        <v>84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1:72" s="33" customFormat="1" ht="12.75" customHeight="1" x14ac:dyDescent="0.2">
      <c r="A38" s="34" t="s">
        <v>118</v>
      </c>
      <c r="B38" s="36" t="s">
        <v>91</v>
      </c>
      <c r="C38" s="36" t="s">
        <v>64</v>
      </c>
      <c r="D38" s="41">
        <v>605000</v>
      </c>
      <c r="E38" s="41">
        <v>400000</v>
      </c>
      <c r="F38" s="35">
        <v>20</v>
      </c>
      <c r="G38" s="35">
        <v>6</v>
      </c>
      <c r="H38" s="35">
        <v>8</v>
      </c>
      <c r="I38" s="35">
        <v>20</v>
      </c>
      <c r="J38" s="35">
        <v>0</v>
      </c>
      <c r="K38" s="35">
        <v>5</v>
      </c>
      <c r="L38" s="35">
        <f t="shared" si="0"/>
        <v>59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1:72" ht="12" x14ac:dyDescent="0.3">
      <c r="D39" s="42">
        <f>SUM(D10:D38)</f>
        <v>26197175</v>
      </c>
      <c r="E39" s="42">
        <f>SUM(E10:E38)</f>
        <v>14343500</v>
      </c>
    </row>
    <row r="40" spans="1:72" ht="12" x14ac:dyDescent="0.3">
      <c r="E40" s="39"/>
    </row>
  </sheetData>
  <mergeCells count="18">
    <mergeCell ref="G7:G8"/>
    <mergeCell ref="H7:H8"/>
    <mergeCell ref="I7:I8"/>
    <mergeCell ref="J7:J8"/>
    <mergeCell ref="K7:K8"/>
    <mergeCell ref="L7:L8"/>
    <mergeCell ref="A7:A9"/>
    <mergeCell ref="B7:B9"/>
    <mergeCell ref="C7:C9"/>
    <mergeCell ref="D7:D9"/>
    <mergeCell ref="E7:E9"/>
    <mergeCell ref="F7:F8"/>
    <mergeCell ref="A2:C2"/>
    <mergeCell ref="A3:C3"/>
    <mergeCell ref="D3:E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0:F38" xr:uid="{7CE42A60-8A7E-4443-907A-893944719CD5}">
      <formula1>40</formula1>
    </dataValidation>
    <dataValidation type="decimal" operator="lessThanOrEqual" allowBlank="1" showInputMessage="1" showErrorMessage="1" error="max. 10" sqref="H10:H38" xr:uid="{D50B90BC-566D-466F-9E90-11CECCED0904}">
      <formula1>10</formula1>
    </dataValidation>
    <dataValidation type="decimal" operator="lessThanOrEqual" allowBlank="1" showInputMessage="1" showErrorMessage="1" error="max. 5" sqref="J10:K38" xr:uid="{16530010-BD9A-44D4-9861-8C99379AAF56}">
      <formula1>5</formula1>
    </dataValidation>
    <dataValidation type="decimal" operator="lessThanOrEqual" allowBlank="1" showInputMessage="1" showErrorMessage="1" error="max. 15" sqref="G10:G38" xr:uid="{982BEE12-C7EC-42A7-8B3A-C10BA002F8D1}">
      <formula1>15</formula1>
    </dataValidation>
    <dataValidation type="decimal" operator="lessThanOrEqual" allowBlank="1" showInputMessage="1" showErrorMessage="1" error="max. 25" sqref="I10:I38" xr:uid="{2D848FC5-0B1F-452F-A0EB-C6A26F391EA5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CB58-68E5-4EAA-9212-B5B89CDD16C3}">
  <dimension ref="A1:BT40"/>
  <sheetViews>
    <sheetView workbookViewId="0"/>
  </sheetViews>
  <sheetFormatPr defaultColWidth="9.109375" defaultRowHeight="14.4" x14ac:dyDescent="0.3"/>
  <cols>
    <col min="1" max="1" width="11.6640625" style="30" customWidth="1"/>
    <col min="2" max="2" width="37.88671875" style="30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2" width="9.33203125" style="30" customWidth="1"/>
    <col min="13" max="16384" width="9.109375" style="30"/>
  </cols>
  <sheetData>
    <row r="1" spans="1:72" ht="38.25" customHeight="1" x14ac:dyDescent="0.3">
      <c r="A1" s="29" t="s">
        <v>24</v>
      </c>
    </row>
    <row r="2" spans="1:72" ht="12.6" x14ac:dyDescent="0.3">
      <c r="A2" s="21" t="s">
        <v>28</v>
      </c>
      <c r="B2" s="22"/>
      <c r="C2" s="22"/>
      <c r="D2" s="31" t="s">
        <v>22</v>
      </c>
    </row>
    <row r="3" spans="1:72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72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72" ht="50.25" customHeight="1" x14ac:dyDescent="0.3">
      <c r="A5" s="40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72" ht="12.6" x14ac:dyDescent="0.3">
      <c r="A6" s="31"/>
    </row>
    <row r="7" spans="1:72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</row>
    <row r="8" spans="1:72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</row>
    <row r="9" spans="1:72" ht="28.95" customHeight="1" x14ac:dyDescent="0.3">
      <c r="A9" s="24"/>
      <c r="B9" s="24"/>
      <c r="C9" s="24"/>
      <c r="D9" s="24"/>
      <c r="E9" s="28"/>
      <c r="F9" s="32" t="s">
        <v>23</v>
      </c>
      <c r="G9" s="32" t="s">
        <v>19</v>
      </c>
      <c r="H9" s="32" t="s">
        <v>21</v>
      </c>
      <c r="I9" s="32" t="s">
        <v>33</v>
      </c>
      <c r="J9" s="32" t="s">
        <v>20</v>
      </c>
      <c r="K9" s="32" t="s">
        <v>20</v>
      </c>
      <c r="L9" s="32"/>
    </row>
    <row r="10" spans="1:72" s="33" customFormat="1" ht="12.75" customHeight="1" x14ac:dyDescent="0.2">
      <c r="A10" s="34" t="s">
        <v>121</v>
      </c>
      <c r="B10" s="36" t="s">
        <v>65</v>
      </c>
      <c r="C10" s="36" t="s">
        <v>36</v>
      </c>
      <c r="D10" s="41">
        <v>1688180</v>
      </c>
      <c r="E10" s="41">
        <v>600000</v>
      </c>
      <c r="F10" s="35">
        <v>20</v>
      </c>
      <c r="G10" s="35">
        <v>5</v>
      </c>
      <c r="H10" s="35">
        <v>7</v>
      </c>
      <c r="I10" s="35">
        <v>12</v>
      </c>
      <c r="J10" s="35">
        <v>3</v>
      </c>
      <c r="K10" s="35">
        <v>3</v>
      </c>
      <c r="L10" s="35">
        <f>SUM(F10:K10)</f>
        <v>50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</row>
    <row r="11" spans="1:72" s="33" customFormat="1" ht="12.75" customHeight="1" x14ac:dyDescent="0.2">
      <c r="A11" s="34" t="s">
        <v>108</v>
      </c>
      <c r="B11" s="36" t="s">
        <v>66</v>
      </c>
      <c r="C11" s="36" t="s">
        <v>37</v>
      </c>
      <c r="D11" s="41">
        <v>981000</v>
      </c>
      <c r="E11" s="41">
        <v>750000</v>
      </c>
      <c r="F11" s="35">
        <v>30</v>
      </c>
      <c r="G11" s="35">
        <v>10</v>
      </c>
      <c r="H11" s="35">
        <v>8</v>
      </c>
      <c r="I11" s="35">
        <v>16</v>
      </c>
      <c r="J11" s="35">
        <v>4</v>
      </c>
      <c r="K11" s="35">
        <v>4</v>
      </c>
      <c r="L11" s="35">
        <f t="shared" ref="L11:L38" si="0">SUM(F11:K11)</f>
        <v>72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</row>
    <row r="12" spans="1:72" s="33" customFormat="1" ht="12.75" customHeight="1" x14ac:dyDescent="0.2">
      <c r="A12" s="34" t="s">
        <v>101</v>
      </c>
      <c r="B12" s="36" t="s">
        <v>67</v>
      </c>
      <c r="C12" s="36" t="s">
        <v>38</v>
      </c>
      <c r="D12" s="41">
        <v>1398000</v>
      </c>
      <c r="E12" s="41">
        <v>827000</v>
      </c>
      <c r="F12" s="35">
        <v>36</v>
      </c>
      <c r="G12" s="35">
        <v>12</v>
      </c>
      <c r="H12" s="35">
        <v>7</v>
      </c>
      <c r="I12" s="35">
        <v>20</v>
      </c>
      <c r="J12" s="35">
        <v>0</v>
      </c>
      <c r="K12" s="35">
        <v>5</v>
      </c>
      <c r="L12" s="35">
        <f t="shared" si="0"/>
        <v>80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</row>
    <row r="13" spans="1:72" s="33" customFormat="1" ht="12.75" customHeight="1" x14ac:dyDescent="0.2">
      <c r="A13" s="34" t="s">
        <v>111</v>
      </c>
      <c r="B13" s="36" t="s">
        <v>68</v>
      </c>
      <c r="C13" s="36" t="s">
        <v>39</v>
      </c>
      <c r="D13" s="41">
        <v>768600</v>
      </c>
      <c r="E13" s="41">
        <v>550000</v>
      </c>
      <c r="F13" s="35">
        <v>28</v>
      </c>
      <c r="G13" s="35">
        <v>10</v>
      </c>
      <c r="H13" s="35">
        <v>8</v>
      </c>
      <c r="I13" s="35">
        <v>22</v>
      </c>
      <c r="J13" s="35">
        <v>0</v>
      </c>
      <c r="K13" s="35">
        <v>5</v>
      </c>
      <c r="L13" s="35">
        <f t="shared" si="0"/>
        <v>73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</row>
    <row r="14" spans="1:72" s="33" customFormat="1" ht="12.75" customHeight="1" x14ac:dyDescent="0.2">
      <c r="A14" s="34" t="s">
        <v>107</v>
      </c>
      <c r="B14" s="36" t="s">
        <v>69</v>
      </c>
      <c r="C14" s="36" t="s">
        <v>40</v>
      </c>
      <c r="D14" s="41">
        <v>857500</v>
      </c>
      <c r="E14" s="41">
        <v>550000</v>
      </c>
      <c r="F14" s="35">
        <v>30</v>
      </c>
      <c r="G14" s="35">
        <v>10</v>
      </c>
      <c r="H14" s="35">
        <v>7</v>
      </c>
      <c r="I14" s="35">
        <v>22</v>
      </c>
      <c r="J14" s="35">
        <v>3</v>
      </c>
      <c r="K14" s="35">
        <v>5</v>
      </c>
      <c r="L14" s="35">
        <f t="shared" si="0"/>
        <v>77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72" s="33" customFormat="1" ht="12.75" customHeight="1" x14ac:dyDescent="0.2">
      <c r="A15" s="34" t="s">
        <v>115</v>
      </c>
      <c r="B15" s="36" t="s">
        <v>66</v>
      </c>
      <c r="C15" s="36" t="s">
        <v>41</v>
      </c>
      <c r="D15" s="41">
        <v>906100</v>
      </c>
      <c r="E15" s="41">
        <v>700000</v>
      </c>
      <c r="F15" s="35">
        <v>25</v>
      </c>
      <c r="G15" s="35">
        <v>8</v>
      </c>
      <c r="H15" s="35">
        <v>7</v>
      </c>
      <c r="I15" s="35">
        <v>10</v>
      </c>
      <c r="J15" s="35">
        <v>4</v>
      </c>
      <c r="K15" s="35">
        <v>3</v>
      </c>
      <c r="L15" s="35">
        <f t="shared" si="0"/>
        <v>57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72" s="33" customFormat="1" ht="12.75" customHeight="1" x14ac:dyDescent="0.2">
      <c r="A16" s="34" t="s">
        <v>104</v>
      </c>
      <c r="B16" s="36" t="s">
        <v>70</v>
      </c>
      <c r="C16" s="36" t="s">
        <v>42</v>
      </c>
      <c r="D16" s="41">
        <v>650000</v>
      </c>
      <c r="E16" s="41">
        <v>500000</v>
      </c>
      <c r="F16" s="35">
        <v>36</v>
      </c>
      <c r="G16" s="35">
        <v>11</v>
      </c>
      <c r="H16" s="35">
        <v>7</v>
      </c>
      <c r="I16" s="35">
        <v>20</v>
      </c>
      <c r="J16" s="35">
        <v>2</v>
      </c>
      <c r="K16" s="35">
        <v>5</v>
      </c>
      <c r="L16" s="35">
        <f t="shared" si="0"/>
        <v>81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1:72" s="33" customFormat="1" ht="12.75" customHeight="1" x14ac:dyDescent="0.2">
      <c r="A17" s="34" t="s">
        <v>117</v>
      </c>
      <c r="B17" s="36" t="s">
        <v>71</v>
      </c>
      <c r="C17" s="36" t="s">
        <v>43</v>
      </c>
      <c r="D17" s="41">
        <v>985000</v>
      </c>
      <c r="E17" s="41">
        <v>490000</v>
      </c>
      <c r="F17" s="35">
        <v>25</v>
      </c>
      <c r="G17" s="35">
        <v>10</v>
      </c>
      <c r="H17" s="35">
        <v>7</v>
      </c>
      <c r="I17" s="35">
        <v>17</v>
      </c>
      <c r="J17" s="35">
        <v>1</v>
      </c>
      <c r="K17" s="35">
        <v>5</v>
      </c>
      <c r="L17" s="35">
        <f t="shared" si="0"/>
        <v>65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1:72" s="33" customFormat="1" ht="12.75" customHeight="1" x14ac:dyDescent="0.2">
      <c r="A18" s="34" t="s">
        <v>105</v>
      </c>
      <c r="B18" s="36" t="s">
        <v>72</v>
      </c>
      <c r="C18" s="36" t="s">
        <v>44</v>
      </c>
      <c r="D18" s="41">
        <v>1870000</v>
      </c>
      <c r="E18" s="41">
        <v>500000</v>
      </c>
      <c r="F18" s="35">
        <v>37</v>
      </c>
      <c r="G18" s="35">
        <v>9</v>
      </c>
      <c r="H18" s="35">
        <v>9</v>
      </c>
      <c r="I18" s="35">
        <v>10</v>
      </c>
      <c r="J18" s="35">
        <v>5</v>
      </c>
      <c r="K18" s="35">
        <v>5</v>
      </c>
      <c r="L18" s="35">
        <f t="shared" si="0"/>
        <v>75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1:72" s="33" customFormat="1" ht="12.75" customHeight="1" x14ac:dyDescent="0.2">
      <c r="A19" s="34" t="s">
        <v>114</v>
      </c>
      <c r="B19" s="36" t="s">
        <v>73</v>
      </c>
      <c r="C19" s="36" t="s">
        <v>45</v>
      </c>
      <c r="D19" s="41">
        <v>645000</v>
      </c>
      <c r="E19" s="41">
        <v>450000</v>
      </c>
      <c r="F19" s="35">
        <v>23</v>
      </c>
      <c r="G19" s="35">
        <v>7</v>
      </c>
      <c r="H19" s="35">
        <v>7</v>
      </c>
      <c r="I19" s="35">
        <v>20</v>
      </c>
      <c r="J19" s="35">
        <v>5</v>
      </c>
      <c r="K19" s="35">
        <v>5</v>
      </c>
      <c r="L19" s="35">
        <f t="shared" si="0"/>
        <v>67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</row>
    <row r="20" spans="1:72" s="33" customFormat="1" ht="12.75" customHeight="1" x14ac:dyDescent="0.2">
      <c r="A20" s="34" t="s">
        <v>102</v>
      </c>
      <c r="B20" s="36" t="s">
        <v>74</v>
      </c>
      <c r="C20" s="36" t="s">
        <v>46</v>
      </c>
      <c r="D20" s="41">
        <v>1179000</v>
      </c>
      <c r="E20" s="41">
        <v>589500</v>
      </c>
      <c r="F20" s="35">
        <v>35</v>
      </c>
      <c r="G20" s="35">
        <v>12</v>
      </c>
      <c r="H20" s="35">
        <v>8</v>
      </c>
      <c r="I20" s="35">
        <v>21</v>
      </c>
      <c r="J20" s="35">
        <v>2</v>
      </c>
      <c r="K20" s="35">
        <v>5</v>
      </c>
      <c r="L20" s="35">
        <f t="shared" si="0"/>
        <v>83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1:72" s="33" customFormat="1" ht="12.75" customHeight="1" x14ac:dyDescent="0.2">
      <c r="A21" s="34" t="s">
        <v>103</v>
      </c>
      <c r="B21" s="36" t="s">
        <v>75</v>
      </c>
      <c r="C21" s="36" t="s">
        <v>47</v>
      </c>
      <c r="D21" s="41">
        <v>1651345</v>
      </c>
      <c r="E21" s="41">
        <v>350000</v>
      </c>
      <c r="F21" s="35">
        <v>35</v>
      </c>
      <c r="G21" s="35">
        <v>12</v>
      </c>
      <c r="H21" s="35">
        <v>8</v>
      </c>
      <c r="I21" s="35">
        <v>23</v>
      </c>
      <c r="J21" s="35">
        <v>0</v>
      </c>
      <c r="K21" s="35">
        <v>5</v>
      </c>
      <c r="L21" s="35">
        <f t="shared" si="0"/>
        <v>83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</row>
    <row r="22" spans="1:72" s="33" customFormat="1" ht="12.75" customHeight="1" x14ac:dyDescent="0.2">
      <c r="A22" s="34" t="s">
        <v>110</v>
      </c>
      <c r="B22" s="36" t="s">
        <v>76</v>
      </c>
      <c r="C22" s="36" t="s">
        <v>48</v>
      </c>
      <c r="D22" s="41">
        <v>640000</v>
      </c>
      <c r="E22" s="41">
        <v>450000</v>
      </c>
      <c r="F22" s="35">
        <v>30</v>
      </c>
      <c r="G22" s="35">
        <v>10</v>
      </c>
      <c r="H22" s="35">
        <v>7</v>
      </c>
      <c r="I22" s="35">
        <v>20</v>
      </c>
      <c r="J22" s="35">
        <v>2</v>
      </c>
      <c r="K22" s="35">
        <v>4</v>
      </c>
      <c r="L22" s="35">
        <f t="shared" si="0"/>
        <v>73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1:72" s="33" customFormat="1" ht="12.75" customHeight="1" x14ac:dyDescent="0.2">
      <c r="A23" s="34" t="s">
        <v>96</v>
      </c>
      <c r="B23" s="36" t="s">
        <v>77</v>
      </c>
      <c r="C23" s="36" t="s">
        <v>49</v>
      </c>
      <c r="D23" s="41">
        <v>614000</v>
      </c>
      <c r="E23" s="41">
        <v>479000</v>
      </c>
      <c r="F23" s="35">
        <v>38</v>
      </c>
      <c r="G23" s="35">
        <v>14</v>
      </c>
      <c r="H23" s="35">
        <v>9</v>
      </c>
      <c r="I23" s="35">
        <v>20</v>
      </c>
      <c r="J23" s="35">
        <v>2</v>
      </c>
      <c r="K23" s="35">
        <v>4</v>
      </c>
      <c r="L23" s="35">
        <f t="shared" si="0"/>
        <v>87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1:72" s="33" customFormat="1" ht="12.75" customHeight="1" x14ac:dyDescent="0.2">
      <c r="A24" s="34" t="s">
        <v>113</v>
      </c>
      <c r="B24" s="36" t="s">
        <v>78</v>
      </c>
      <c r="C24" s="36" t="s">
        <v>50</v>
      </c>
      <c r="D24" s="41">
        <v>660000</v>
      </c>
      <c r="E24" s="41">
        <v>520000</v>
      </c>
      <c r="F24" s="35">
        <v>30</v>
      </c>
      <c r="G24" s="35">
        <v>10</v>
      </c>
      <c r="H24" s="35">
        <v>8</v>
      </c>
      <c r="I24" s="35">
        <v>18</v>
      </c>
      <c r="J24" s="35">
        <v>2</v>
      </c>
      <c r="K24" s="35">
        <v>4</v>
      </c>
      <c r="L24" s="35">
        <f t="shared" si="0"/>
        <v>72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1:72" s="33" customFormat="1" ht="12.75" customHeight="1" x14ac:dyDescent="0.2">
      <c r="A25" s="34" t="s">
        <v>98</v>
      </c>
      <c r="B25" s="36" t="s">
        <v>69</v>
      </c>
      <c r="C25" s="36" t="s">
        <v>51</v>
      </c>
      <c r="D25" s="41">
        <v>452000</v>
      </c>
      <c r="E25" s="41">
        <v>350000</v>
      </c>
      <c r="F25" s="35">
        <v>37</v>
      </c>
      <c r="G25" s="35">
        <v>11</v>
      </c>
      <c r="H25" s="35">
        <v>8</v>
      </c>
      <c r="I25" s="35">
        <v>22</v>
      </c>
      <c r="J25" s="35">
        <v>3</v>
      </c>
      <c r="K25" s="35">
        <v>5</v>
      </c>
      <c r="L25" s="35">
        <f t="shared" si="0"/>
        <v>86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1:72" s="33" customFormat="1" ht="12.75" customHeight="1" x14ac:dyDescent="0.2">
      <c r="A26" s="34" t="s">
        <v>97</v>
      </c>
      <c r="B26" s="36" t="s">
        <v>79</v>
      </c>
      <c r="C26" s="36" t="s">
        <v>52</v>
      </c>
      <c r="D26" s="41">
        <v>1127000</v>
      </c>
      <c r="E26" s="41">
        <v>600000</v>
      </c>
      <c r="F26" s="35">
        <v>35</v>
      </c>
      <c r="G26" s="35">
        <v>11</v>
      </c>
      <c r="H26" s="35">
        <v>7</v>
      </c>
      <c r="I26" s="35">
        <v>22</v>
      </c>
      <c r="J26" s="35">
        <v>3</v>
      </c>
      <c r="K26" s="35">
        <v>5</v>
      </c>
      <c r="L26" s="35">
        <f t="shared" si="0"/>
        <v>83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1:72" s="33" customFormat="1" ht="12.75" customHeight="1" x14ac:dyDescent="0.2">
      <c r="A27" s="34" t="s">
        <v>119</v>
      </c>
      <c r="B27" s="36" t="s">
        <v>80</v>
      </c>
      <c r="C27" s="36" t="s">
        <v>53</v>
      </c>
      <c r="D27" s="41">
        <v>1200000</v>
      </c>
      <c r="E27" s="41">
        <v>470000</v>
      </c>
      <c r="F27" s="35">
        <v>22</v>
      </c>
      <c r="G27" s="35">
        <v>5</v>
      </c>
      <c r="H27" s="35">
        <v>7</v>
      </c>
      <c r="I27" s="35">
        <v>20</v>
      </c>
      <c r="J27" s="35">
        <v>2</v>
      </c>
      <c r="K27" s="35">
        <v>4</v>
      </c>
      <c r="L27" s="35">
        <f t="shared" si="0"/>
        <v>60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1:72" s="33" customFormat="1" ht="12.75" customHeight="1" x14ac:dyDescent="0.2">
      <c r="A28" s="34" t="s">
        <v>94</v>
      </c>
      <c r="B28" s="36" t="s">
        <v>81</v>
      </c>
      <c r="C28" s="36" t="s">
        <v>54</v>
      </c>
      <c r="D28" s="41">
        <v>886500</v>
      </c>
      <c r="E28" s="41">
        <v>700000</v>
      </c>
      <c r="F28" s="35">
        <v>36</v>
      </c>
      <c r="G28" s="35">
        <v>13</v>
      </c>
      <c r="H28" s="35">
        <v>8</v>
      </c>
      <c r="I28" s="35">
        <v>22</v>
      </c>
      <c r="J28" s="35">
        <v>4</v>
      </c>
      <c r="K28" s="35">
        <v>5</v>
      </c>
      <c r="L28" s="35">
        <f t="shared" si="0"/>
        <v>88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1:72" s="33" customFormat="1" ht="12.75" customHeight="1" x14ac:dyDescent="0.2">
      <c r="A29" s="34" t="s">
        <v>112</v>
      </c>
      <c r="B29" s="36" t="s">
        <v>82</v>
      </c>
      <c r="C29" s="36" t="s">
        <v>55</v>
      </c>
      <c r="D29" s="41">
        <v>650000</v>
      </c>
      <c r="E29" s="41">
        <v>410000</v>
      </c>
      <c r="F29" s="35">
        <v>30</v>
      </c>
      <c r="G29" s="35">
        <v>9</v>
      </c>
      <c r="H29" s="35">
        <v>7</v>
      </c>
      <c r="I29" s="35">
        <v>20</v>
      </c>
      <c r="J29" s="35">
        <v>0</v>
      </c>
      <c r="K29" s="35">
        <v>5</v>
      </c>
      <c r="L29" s="35">
        <f t="shared" si="0"/>
        <v>71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1:72" s="33" customFormat="1" ht="12.75" customHeight="1" x14ac:dyDescent="0.2">
      <c r="A30" s="34" t="s">
        <v>106</v>
      </c>
      <c r="B30" s="36" t="s">
        <v>83</v>
      </c>
      <c r="C30" s="36" t="s">
        <v>56</v>
      </c>
      <c r="D30" s="41">
        <v>720000</v>
      </c>
      <c r="E30" s="41">
        <v>300000</v>
      </c>
      <c r="F30" s="35">
        <v>30</v>
      </c>
      <c r="G30" s="35">
        <v>10</v>
      </c>
      <c r="H30" s="35">
        <v>8</v>
      </c>
      <c r="I30" s="35">
        <v>20</v>
      </c>
      <c r="J30" s="35">
        <v>3</v>
      </c>
      <c r="K30" s="35">
        <v>5</v>
      </c>
      <c r="L30" s="35">
        <f t="shared" si="0"/>
        <v>76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1:72" s="33" customFormat="1" ht="12.75" customHeight="1" x14ac:dyDescent="0.2">
      <c r="A31" s="34" t="s">
        <v>116</v>
      </c>
      <c r="B31" s="36" t="s">
        <v>84</v>
      </c>
      <c r="C31" s="36" t="s">
        <v>57</v>
      </c>
      <c r="D31" s="41">
        <v>465000</v>
      </c>
      <c r="E31" s="41">
        <v>300000</v>
      </c>
      <c r="F31" s="35">
        <v>25</v>
      </c>
      <c r="G31" s="35">
        <v>8</v>
      </c>
      <c r="H31" s="35">
        <v>7</v>
      </c>
      <c r="I31" s="35">
        <v>18</v>
      </c>
      <c r="J31" s="35">
        <v>0</v>
      </c>
      <c r="K31" s="35">
        <v>5</v>
      </c>
      <c r="L31" s="35">
        <f t="shared" si="0"/>
        <v>63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1:72" s="33" customFormat="1" ht="12.75" customHeight="1" x14ac:dyDescent="0.2">
      <c r="A32" s="34" t="s">
        <v>120</v>
      </c>
      <c r="B32" s="36" t="s">
        <v>85</v>
      </c>
      <c r="C32" s="36" t="s">
        <v>58</v>
      </c>
      <c r="D32" s="41">
        <v>1005000</v>
      </c>
      <c r="E32" s="41">
        <v>500000</v>
      </c>
      <c r="F32" s="35">
        <v>25</v>
      </c>
      <c r="G32" s="35">
        <v>8</v>
      </c>
      <c r="H32" s="35">
        <v>8</v>
      </c>
      <c r="I32" s="35">
        <v>15</v>
      </c>
      <c r="J32" s="35">
        <v>0</v>
      </c>
      <c r="K32" s="35">
        <v>4</v>
      </c>
      <c r="L32" s="35">
        <f t="shared" si="0"/>
        <v>60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1:72" s="33" customFormat="1" ht="12.75" customHeight="1" x14ac:dyDescent="0.2">
      <c r="A33" s="34" t="s">
        <v>99</v>
      </c>
      <c r="B33" s="36" t="s">
        <v>86</v>
      </c>
      <c r="C33" s="36" t="s">
        <v>59</v>
      </c>
      <c r="D33" s="41">
        <v>890000</v>
      </c>
      <c r="E33" s="41">
        <v>450000</v>
      </c>
      <c r="F33" s="35">
        <v>37</v>
      </c>
      <c r="G33" s="35">
        <v>12</v>
      </c>
      <c r="H33" s="35">
        <v>8</v>
      </c>
      <c r="I33" s="35">
        <v>20</v>
      </c>
      <c r="J33" s="35">
        <v>0</v>
      </c>
      <c r="K33" s="35">
        <v>5</v>
      </c>
      <c r="L33" s="35">
        <f t="shared" si="0"/>
        <v>82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1:72" s="33" customFormat="1" ht="12.75" customHeight="1" x14ac:dyDescent="0.2">
      <c r="A34" s="34" t="s">
        <v>122</v>
      </c>
      <c r="B34" s="36" t="s">
        <v>87</v>
      </c>
      <c r="C34" s="36" t="s">
        <v>60</v>
      </c>
      <c r="D34" s="41">
        <v>518950</v>
      </c>
      <c r="E34" s="41">
        <v>250000</v>
      </c>
      <c r="F34" s="35">
        <v>20</v>
      </c>
      <c r="G34" s="35">
        <v>8</v>
      </c>
      <c r="H34" s="35">
        <v>7</v>
      </c>
      <c r="I34" s="35">
        <v>17</v>
      </c>
      <c r="J34" s="35">
        <v>0</v>
      </c>
      <c r="K34" s="35">
        <v>4</v>
      </c>
      <c r="L34" s="35">
        <f t="shared" si="0"/>
        <v>56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1:72" s="33" customFormat="1" ht="12.75" customHeight="1" x14ac:dyDescent="0.2">
      <c r="A35" s="34" t="s">
        <v>100</v>
      </c>
      <c r="B35" s="36" t="s">
        <v>88</v>
      </c>
      <c r="C35" s="36" t="s">
        <v>61</v>
      </c>
      <c r="D35" s="41">
        <v>996000</v>
      </c>
      <c r="E35" s="41">
        <v>500000</v>
      </c>
      <c r="F35" s="35">
        <v>37</v>
      </c>
      <c r="G35" s="35">
        <v>12</v>
      </c>
      <c r="H35" s="35">
        <v>8</v>
      </c>
      <c r="I35" s="35">
        <v>22</v>
      </c>
      <c r="J35" s="35">
        <v>1</v>
      </c>
      <c r="K35" s="35">
        <v>5</v>
      </c>
      <c r="L35" s="35">
        <f t="shared" si="0"/>
        <v>85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1:72" s="33" customFormat="1" ht="12.75" customHeight="1" x14ac:dyDescent="0.2">
      <c r="A36" s="34" t="s">
        <v>109</v>
      </c>
      <c r="B36" s="36" t="s">
        <v>89</v>
      </c>
      <c r="C36" s="36" t="s">
        <v>62</v>
      </c>
      <c r="D36" s="41">
        <v>590000</v>
      </c>
      <c r="E36" s="41">
        <v>290000</v>
      </c>
      <c r="F36" s="35">
        <v>30</v>
      </c>
      <c r="G36" s="35">
        <v>10</v>
      </c>
      <c r="H36" s="35">
        <v>7</v>
      </c>
      <c r="I36" s="35">
        <v>20</v>
      </c>
      <c r="J36" s="35">
        <v>4</v>
      </c>
      <c r="K36" s="35">
        <v>4</v>
      </c>
      <c r="L36" s="35">
        <f t="shared" si="0"/>
        <v>75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1:72" s="33" customFormat="1" ht="12.75" customHeight="1" x14ac:dyDescent="0.2">
      <c r="A37" s="34" t="s">
        <v>95</v>
      </c>
      <c r="B37" s="36" t="s">
        <v>90</v>
      </c>
      <c r="C37" s="36" t="s">
        <v>63</v>
      </c>
      <c r="D37" s="41">
        <v>598000</v>
      </c>
      <c r="E37" s="41">
        <v>518000</v>
      </c>
      <c r="F37" s="35">
        <v>37</v>
      </c>
      <c r="G37" s="35">
        <v>14</v>
      </c>
      <c r="H37" s="35">
        <v>8</v>
      </c>
      <c r="I37" s="35">
        <v>22</v>
      </c>
      <c r="J37" s="35">
        <v>3</v>
      </c>
      <c r="K37" s="35">
        <v>5</v>
      </c>
      <c r="L37" s="35">
        <f t="shared" si="0"/>
        <v>89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1:72" s="33" customFormat="1" ht="12.75" customHeight="1" x14ac:dyDescent="0.2">
      <c r="A38" s="34" t="s">
        <v>118</v>
      </c>
      <c r="B38" s="36" t="s">
        <v>91</v>
      </c>
      <c r="C38" s="36" t="s">
        <v>64</v>
      </c>
      <c r="D38" s="41">
        <v>605000</v>
      </c>
      <c r="E38" s="41">
        <v>400000</v>
      </c>
      <c r="F38" s="35">
        <v>25</v>
      </c>
      <c r="G38" s="35">
        <v>9</v>
      </c>
      <c r="H38" s="35">
        <v>8</v>
      </c>
      <c r="I38" s="35">
        <v>20</v>
      </c>
      <c r="J38" s="35">
        <v>0</v>
      </c>
      <c r="K38" s="35">
        <v>5</v>
      </c>
      <c r="L38" s="35">
        <f t="shared" si="0"/>
        <v>67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1:72" ht="12" x14ac:dyDescent="0.3">
      <c r="D39" s="42">
        <f>SUM(D10:D38)</f>
        <v>26197175</v>
      </c>
      <c r="E39" s="42">
        <f>SUM(E10:E38)</f>
        <v>14343500</v>
      </c>
    </row>
    <row r="40" spans="1:72" ht="12" x14ac:dyDescent="0.3">
      <c r="E40" s="39"/>
    </row>
  </sheetData>
  <mergeCells count="18">
    <mergeCell ref="G7:G8"/>
    <mergeCell ref="H7:H8"/>
    <mergeCell ref="I7:I8"/>
    <mergeCell ref="J7:J8"/>
    <mergeCell ref="K7:K8"/>
    <mergeCell ref="L7:L8"/>
    <mergeCell ref="A7:A9"/>
    <mergeCell ref="B7:B9"/>
    <mergeCell ref="C7:C9"/>
    <mergeCell ref="D7:D9"/>
    <mergeCell ref="E7:E9"/>
    <mergeCell ref="F7:F8"/>
    <mergeCell ref="A2:C2"/>
    <mergeCell ref="A3:C3"/>
    <mergeCell ref="D3:E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0:F38" xr:uid="{A79A9C57-80FC-41EA-9105-AB57805F5940}">
      <formula1>40</formula1>
    </dataValidation>
    <dataValidation type="decimal" operator="lessThanOrEqual" allowBlank="1" showInputMessage="1" showErrorMessage="1" error="max. 10" sqref="H10:H38" xr:uid="{5E7FC259-91D3-4F63-AC4F-03E7E3C12BE3}">
      <formula1>10</formula1>
    </dataValidation>
    <dataValidation type="decimal" operator="lessThanOrEqual" allowBlank="1" showInputMessage="1" showErrorMessage="1" error="max. 5" sqref="J10:K38" xr:uid="{BAFCFC1D-3944-4517-B1E7-B204698887BA}">
      <formula1>5</formula1>
    </dataValidation>
    <dataValidation type="decimal" operator="lessThanOrEqual" allowBlank="1" showInputMessage="1" showErrorMessage="1" error="max. 15" sqref="G10:G38" xr:uid="{C694D2D6-E320-4CBB-B958-D4CB101441E0}">
      <formula1>15</formula1>
    </dataValidation>
    <dataValidation type="decimal" operator="lessThanOrEqual" allowBlank="1" showInputMessage="1" showErrorMessage="1" error="max. 25" sqref="I10:I38" xr:uid="{D1C21334-443D-4F79-8E87-DC11104BA25B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B87C-E3A2-4377-9722-2E9363DC0022}">
  <dimension ref="A1:BT40"/>
  <sheetViews>
    <sheetView workbookViewId="0"/>
  </sheetViews>
  <sheetFormatPr defaultColWidth="9.109375" defaultRowHeight="14.4" x14ac:dyDescent="0.3"/>
  <cols>
    <col min="1" max="1" width="11.6640625" style="30" customWidth="1"/>
    <col min="2" max="2" width="37.88671875" style="30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2" width="9.33203125" style="30" customWidth="1"/>
    <col min="13" max="16384" width="9.109375" style="30"/>
  </cols>
  <sheetData>
    <row r="1" spans="1:72" ht="38.25" customHeight="1" x14ac:dyDescent="0.3">
      <c r="A1" s="29" t="s">
        <v>24</v>
      </c>
    </row>
    <row r="2" spans="1:72" ht="12.6" x14ac:dyDescent="0.3">
      <c r="A2" s="21" t="s">
        <v>28</v>
      </c>
      <c r="B2" s="22"/>
      <c r="C2" s="22"/>
      <c r="D2" s="31" t="s">
        <v>22</v>
      </c>
    </row>
    <row r="3" spans="1:72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72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72" ht="50.25" customHeight="1" x14ac:dyDescent="0.3">
      <c r="A5" s="40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72" ht="12.6" x14ac:dyDescent="0.3">
      <c r="A6" s="31"/>
    </row>
    <row r="7" spans="1:72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</row>
    <row r="8" spans="1:72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</row>
    <row r="9" spans="1:72" ht="28.95" customHeight="1" x14ac:dyDescent="0.3">
      <c r="A9" s="24"/>
      <c r="B9" s="24"/>
      <c r="C9" s="24"/>
      <c r="D9" s="24"/>
      <c r="E9" s="28"/>
      <c r="F9" s="32" t="s">
        <v>23</v>
      </c>
      <c r="G9" s="32" t="s">
        <v>19</v>
      </c>
      <c r="H9" s="32" t="s">
        <v>21</v>
      </c>
      <c r="I9" s="32" t="s">
        <v>33</v>
      </c>
      <c r="J9" s="32" t="s">
        <v>20</v>
      </c>
      <c r="K9" s="32" t="s">
        <v>20</v>
      </c>
      <c r="L9" s="32"/>
    </row>
    <row r="10" spans="1:72" s="33" customFormat="1" ht="12.75" customHeight="1" x14ac:dyDescent="0.2">
      <c r="A10" s="34" t="s">
        <v>121</v>
      </c>
      <c r="B10" s="36" t="s">
        <v>65</v>
      </c>
      <c r="C10" s="36" t="s">
        <v>36</v>
      </c>
      <c r="D10" s="41">
        <v>1688180</v>
      </c>
      <c r="E10" s="41">
        <v>600000</v>
      </c>
      <c r="F10" s="35">
        <v>23</v>
      </c>
      <c r="G10" s="35">
        <v>9</v>
      </c>
      <c r="H10" s="35">
        <v>7</v>
      </c>
      <c r="I10" s="35">
        <v>16</v>
      </c>
      <c r="J10" s="35">
        <v>3</v>
      </c>
      <c r="K10" s="35">
        <v>3</v>
      </c>
      <c r="L10" s="35">
        <f>SUM(F10:K10)</f>
        <v>61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</row>
    <row r="11" spans="1:72" s="33" customFormat="1" ht="12.75" customHeight="1" x14ac:dyDescent="0.2">
      <c r="A11" s="34" t="s">
        <v>108</v>
      </c>
      <c r="B11" s="36" t="s">
        <v>66</v>
      </c>
      <c r="C11" s="36" t="s">
        <v>37</v>
      </c>
      <c r="D11" s="41">
        <v>981000</v>
      </c>
      <c r="E11" s="41">
        <v>750000</v>
      </c>
      <c r="F11" s="35">
        <v>29</v>
      </c>
      <c r="G11" s="35">
        <v>12</v>
      </c>
      <c r="H11" s="35">
        <v>8</v>
      </c>
      <c r="I11" s="35">
        <v>16</v>
      </c>
      <c r="J11" s="35">
        <v>4</v>
      </c>
      <c r="K11" s="35">
        <v>4</v>
      </c>
      <c r="L11" s="35">
        <f t="shared" ref="L11:L38" si="0">SUM(F11:K11)</f>
        <v>73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</row>
    <row r="12" spans="1:72" s="33" customFormat="1" ht="12.75" customHeight="1" x14ac:dyDescent="0.2">
      <c r="A12" s="34" t="s">
        <v>101</v>
      </c>
      <c r="B12" s="36" t="s">
        <v>67</v>
      </c>
      <c r="C12" s="36" t="s">
        <v>38</v>
      </c>
      <c r="D12" s="41">
        <v>1398000</v>
      </c>
      <c r="E12" s="41">
        <v>827000</v>
      </c>
      <c r="F12" s="35">
        <v>36</v>
      </c>
      <c r="G12" s="35">
        <v>14</v>
      </c>
      <c r="H12" s="35">
        <v>7</v>
      </c>
      <c r="I12" s="35">
        <v>20</v>
      </c>
      <c r="J12" s="35">
        <v>0</v>
      </c>
      <c r="K12" s="35">
        <v>5</v>
      </c>
      <c r="L12" s="35">
        <f t="shared" si="0"/>
        <v>82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</row>
    <row r="13" spans="1:72" s="33" customFormat="1" ht="12.75" customHeight="1" x14ac:dyDescent="0.2">
      <c r="A13" s="34" t="s">
        <v>111</v>
      </c>
      <c r="B13" s="36" t="s">
        <v>68</v>
      </c>
      <c r="C13" s="36" t="s">
        <v>39</v>
      </c>
      <c r="D13" s="41">
        <v>768600</v>
      </c>
      <c r="E13" s="41">
        <v>550000</v>
      </c>
      <c r="F13" s="35">
        <v>25</v>
      </c>
      <c r="G13" s="35">
        <v>9</v>
      </c>
      <c r="H13" s="35">
        <v>8</v>
      </c>
      <c r="I13" s="35">
        <v>23</v>
      </c>
      <c r="J13" s="35">
        <v>0</v>
      </c>
      <c r="K13" s="35">
        <v>5</v>
      </c>
      <c r="L13" s="35">
        <f t="shared" si="0"/>
        <v>70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</row>
    <row r="14" spans="1:72" s="33" customFormat="1" ht="12.75" customHeight="1" x14ac:dyDescent="0.2">
      <c r="A14" s="34" t="s">
        <v>107</v>
      </c>
      <c r="B14" s="36" t="s">
        <v>69</v>
      </c>
      <c r="C14" s="36" t="s">
        <v>40</v>
      </c>
      <c r="D14" s="41">
        <v>857500</v>
      </c>
      <c r="E14" s="41">
        <v>550000</v>
      </c>
      <c r="F14" s="35">
        <v>30</v>
      </c>
      <c r="G14" s="35">
        <v>10</v>
      </c>
      <c r="H14" s="35">
        <v>7</v>
      </c>
      <c r="I14" s="35">
        <v>20</v>
      </c>
      <c r="J14" s="35">
        <v>3</v>
      </c>
      <c r="K14" s="35">
        <v>5</v>
      </c>
      <c r="L14" s="35">
        <f t="shared" si="0"/>
        <v>75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72" s="33" customFormat="1" ht="12.75" customHeight="1" x14ac:dyDescent="0.2">
      <c r="A15" s="34" t="s">
        <v>115</v>
      </c>
      <c r="B15" s="36" t="s">
        <v>66</v>
      </c>
      <c r="C15" s="36" t="s">
        <v>41</v>
      </c>
      <c r="D15" s="41">
        <v>906100</v>
      </c>
      <c r="E15" s="41">
        <v>700000</v>
      </c>
      <c r="F15" s="35">
        <v>27</v>
      </c>
      <c r="G15" s="35">
        <v>11</v>
      </c>
      <c r="H15" s="35">
        <v>7</v>
      </c>
      <c r="I15" s="35">
        <v>18</v>
      </c>
      <c r="J15" s="35">
        <v>4</v>
      </c>
      <c r="K15" s="35">
        <v>3</v>
      </c>
      <c r="L15" s="35">
        <f t="shared" si="0"/>
        <v>70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72" s="33" customFormat="1" ht="12.75" customHeight="1" x14ac:dyDescent="0.2">
      <c r="A16" s="34" t="s">
        <v>104</v>
      </c>
      <c r="B16" s="36" t="s">
        <v>70</v>
      </c>
      <c r="C16" s="36" t="s">
        <v>42</v>
      </c>
      <c r="D16" s="41">
        <v>650000</v>
      </c>
      <c r="E16" s="41">
        <v>500000</v>
      </c>
      <c r="F16" s="35">
        <v>35</v>
      </c>
      <c r="G16" s="35">
        <v>12</v>
      </c>
      <c r="H16" s="35">
        <v>7</v>
      </c>
      <c r="I16" s="35">
        <v>22</v>
      </c>
      <c r="J16" s="35">
        <v>2</v>
      </c>
      <c r="K16" s="35">
        <v>5</v>
      </c>
      <c r="L16" s="35">
        <f t="shared" si="0"/>
        <v>83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1:72" s="33" customFormat="1" ht="12.75" customHeight="1" x14ac:dyDescent="0.2">
      <c r="A17" s="34" t="s">
        <v>117</v>
      </c>
      <c r="B17" s="36" t="s">
        <v>71</v>
      </c>
      <c r="C17" s="36" t="s">
        <v>43</v>
      </c>
      <c r="D17" s="41">
        <v>985000</v>
      </c>
      <c r="E17" s="41">
        <v>490000</v>
      </c>
      <c r="F17" s="35">
        <v>22</v>
      </c>
      <c r="G17" s="35">
        <v>10</v>
      </c>
      <c r="H17" s="35">
        <v>7</v>
      </c>
      <c r="I17" s="35">
        <v>21</v>
      </c>
      <c r="J17" s="35">
        <v>1</v>
      </c>
      <c r="K17" s="35">
        <v>4</v>
      </c>
      <c r="L17" s="35">
        <f t="shared" si="0"/>
        <v>65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1:72" s="33" customFormat="1" ht="12.75" customHeight="1" x14ac:dyDescent="0.2">
      <c r="A18" s="34" t="s">
        <v>105</v>
      </c>
      <c r="B18" s="36" t="s">
        <v>72</v>
      </c>
      <c r="C18" s="36" t="s">
        <v>44</v>
      </c>
      <c r="D18" s="41">
        <v>1870000</v>
      </c>
      <c r="E18" s="41">
        <v>500000</v>
      </c>
      <c r="F18" s="35">
        <v>35</v>
      </c>
      <c r="G18" s="35">
        <v>14</v>
      </c>
      <c r="H18" s="35">
        <v>8</v>
      </c>
      <c r="I18" s="35">
        <v>12</v>
      </c>
      <c r="J18" s="35">
        <v>5</v>
      </c>
      <c r="K18" s="35">
        <v>5</v>
      </c>
      <c r="L18" s="35">
        <f t="shared" si="0"/>
        <v>79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1:72" s="33" customFormat="1" ht="12.75" customHeight="1" x14ac:dyDescent="0.2">
      <c r="A19" s="34" t="s">
        <v>114</v>
      </c>
      <c r="B19" s="36" t="s">
        <v>73</v>
      </c>
      <c r="C19" s="36" t="s">
        <v>45</v>
      </c>
      <c r="D19" s="41">
        <v>645000</v>
      </c>
      <c r="E19" s="41">
        <v>450000</v>
      </c>
      <c r="F19" s="35">
        <v>17</v>
      </c>
      <c r="G19" s="35">
        <v>7</v>
      </c>
      <c r="H19" s="35">
        <v>7</v>
      </c>
      <c r="I19" s="35">
        <v>21</v>
      </c>
      <c r="J19" s="35">
        <v>5</v>
      </c>
      <c r="K19" s="35">
        <v>5</v>
      </c>
      <c r="L19" s="35">
        <f t="shared" si="0"/>
        <v>62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</row>
    <row r="20" spans="1:72" s="33" customFormat="1" ht="12.75" customHeight="1" x14ac:dyDescent="0.2">
      <c r="A20" s="34" t="s">
        <v>102</v>
      </c>
      <c r="B20" s="36" t="s">
        <v>74</v>
      </c>
      <c r="C20" s="36" t="s">
        <v>46</v>
      </c>
      <c r="D20" s="41">
        <v>1179000</v>
      </c>
      <c r="E20" s="41">
        <v>589500</v>
      </c>
      <c r="F20" s="35">
        <v>31</v>
      </c>
      <c r="G20" s="35">
        <v>13</v>
      </c>
      <c r="H20" s="35">
        <v>8</v>
      </c>
      <c r="I20" s="35">
        <v>21</v>
      </c>
      <c r="J20" s="35">
        <v>2</v>
      </c>
      <c r="K20" s="35">
        <v>5</v>
      </c>
      <c r="L20" s="35">
        <f t="shared" si="0"/>
        <v>80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1:72" s="33" customFormat="1" ht="12.75" customHeight="1" x14ac:dyDescent="0.2">
      <c r="A21" s="34" t="s">
        <v>103</v>
      </c>
      <c r="B21" s="36" t="s">
        <v>75</v>
      </c>
      <c r="C21" s="36" t="s">
        <v>47</v>
      </c>
      <c r="D21" s="41">
        <v>1651345</v>
      </c>
      <c r="E21" s="41">
        <v>350000</v>
      </c>
      <c r="F21" s="35">
        <v>35</v>
      </c>
      <c r="G21" s="35">
        <v>14</v>
      </c>
      <c r="H21" s="35">
        <v>8</v>
      </c>
      <c r="I21" s="35">
        <v>24</v>
      </c>
      <c r="J21" s="35">
        <v>0</v>
      </c>
      <c r="K21" s="35">
        <v>5</v>
      </c>
      <c r="L21" s="35">
        <f t="shared" si="0"/>
        <v>86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</row>
    <row r="22" spans="1:72" s="33" customFormat="1" ht="12.75" customHeight="1" x14ac:dyDescent="0.2">
      <c r="A22" s="34" t="s">
        <v>110</v>
      </c>
      <c r="B22" s="36" t="s">
        <v>76</v>
      </c>
      <c r="C22" s="36" t="s">
        <v>48</v>
      </c>
      <c r="D22" s="41">
        <v>640000</v>
      </c>
      <c r="E22" s="41">
        <v>450000</v>
      </c>
      <c r="F22" s="35">
        <v>30</v>
      </c>
      <c r="G22" s="35">
        <v>12</v>
      </c>
      <c r="H22" s="35">
        <v>6</v>
      </c>
      <c r="I22" s="35">
        <v>21</v>
      </c>
      <c r="J22" s="35">
        <v>2</v>
      </c>
      <c r="K22" s="35">
        <v>4</v>
      </c>
      <c r="L22" s="35">
        <f t="shared" si="0"/>
        <v>75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1:72" s="33" customFormat="1" ht="12.75" customHeight="1" x14ac:dyDescent="0.2">
      <c r="A23" s="34" t="s">
        <v>96</v>
      </c>
      <c r="B23" s="36" t="s">
        <v>77</v>
      </c>
      <c r="C23" s="36" t="s">
        <v>49</v>
      </c>
      <c r="D23" s="41">
        <v>614000</v>
      </c>
      <c r="E23" s="41">
        <v>479000</v>
      </c>
      <c r="F23" s="35">
        <v>32</v>
      </c>
      <c r="G23" s="35">
        <v>13</v>
      </c>
      <c r="H23" s="35">
        <v>9</v>
      </c>
      <c r="I23" s="35">
        <v>22</v>
      </c>
      <c r="J23" s="35">
        <v>2</v>
      </c>
      <c r="K23" s="35">
        <v>4</v>
      </c>
      <c r="L23" s="35">
        <f t="shared" si="0"/>
        <v>82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1:72" s="33" customFormat="1" ht="12.75" customHeight="1" x14ac:dyDescent="0.2">
      <c r="A24" s="34" t="s">
        <v>113</v>
      </c>
      <c r="B24" s="36" t="s">
        <v>78</v>
      </c>
      <c r="C24" s="36" t="s">
        <v>50</v>
      </c>
      <c r="D24" s="41">
        <v>660000</v>
      </c>
      <c r="E24" s="41">
        <v>520000</v>
      </c>
      <c r="F24" s="35">
        <v>28</v>
      </c>
      <c r="G24" s="35">
        <v>12</v>
      </c>
      <c r="H24" s="35">
        <v>8</v>
      </c>
      <c r="I24" s="35">
        <v>19</v>
      </c>
      <c r="J24" s="35">
        <v>2</v>
      </c>
      <c r="K24" s="35">
        <v>4</v>
      </c>
      <c r="L24" s="35">
        <f t="shared" si="0"/>
        <v>73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1:72" s="33" customFormat="1" ht="12.75" customHeight="1" x14ac:dyDescent="0.2">
      <c r="A25" s="34" t="s">
        <v>98</v>
      </c>
      <c r="B25" s="36" t="s">
        <v>69</v>
      </c>
      <c r="C25" s="36" t="s">
        <v>51</v>
      </c>
      <c r="D25" s="41">
        <v>452000</v>
      </c>
      <c r="E25" s="41">
        <v>350000</v>
      </c>
      <c r="F25" s="35">
        <v>32</v>
      </c>
      <c r="G25" s="35">
        <v>13</v>
      </c>
      <c r="H25" s="35">
        <v>8</v>
      </c>
      <c r="I25" s="35">
        <v>22</v>
      </c>
      <c r="J25" s="35">
        <v>3</v>
      </c>
      <c r="K25" s="35">
        <v>4</v>
      </c>
      <c r="L25" s="35">
        <f t="shared" si="0"/>
        <v>82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1:72" s="33" customFormat="1" ht="12.75" customHeight="1" x14ac:dyDescent="0.2">
      <c r="A26" s="34" t="s">
        <v>97</v>
      </c>
      <c r="B26" s="36" t="s">
        <v>79</v>
      </c>
      <c r="C26" s="36" t="s">
        <v>52</v>
      </c>
      <c r="D26" s="41">
        <v>1127000</v>
      </c>
      <c r="E26" s="41">
        <v>600000</v>
      </c>
      <c r="F26" s="35">
        <v>33</v>
      </c>
      <c r="G26" s="35">
        <v>13</v>
      </c>
      <c r="H26" s="35">
        <v>7</v>
      </c>
      <c r="I26" s="35">
        <v>23</v>
      </c>
      <c r="J26" s="35">
        <v>3</v>
      </c>
      <c r="K26" s="35">
        <v>5</v>
      </c>
      <c r="L26" s="35">
        <f t="shared" si="0"/>
        <v>84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1:72" s="33" customFormat="1" ht="12.75" customHeight="1" x14ac:dyDescent="0.2">
      <c r="A27" s="34" t="s">
        <v>119</v>
      </c>
      <c r="B27" s="36" t="s">
        <v>80</v>
      </c>
      <c r="C27" s="36" t="s">
        <v>53</v>
      </c>
      <c r="D27" s="41">
        <v>1200000</v>
      </c>
      <c r="E27" s="41">
        <v>470000</v>
      </c>
      <c r="F27" s="35">
        <v>25</v>
      </c>
      <c r="G27" s="35">
        <v>9</v>
      </c>
      <c r="H27" s="35">
        <v>7</v>
      </c>
      <c r="I27" s="35">
        <v>20</v>
      </c>
      <c r="J27" s="35">
        <v>2</v>
      </c>
      <c r="K27" s="35">
        <v>3</v>
      </c>
      <c r="L27" s="35">
        <f t="shared" si="0"/>
        <v>66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1:72" s="33" customFormat="1" ht="12.75" customHeight="1" x14ac:dyDescent="0.2">
      <c r="A28" s="34" t="s">
        <v>94</v>
      </c>
      <c r="B28" s="36" t="s">
        <v>81</v>
      </c>
      <c r="C28" s="36" t="s">
        <v>54</v>
      </c>
      <c r="D28" s="41">
        <v>886500</v>
      </c>
      <c r="E28" s="41">
        <v>700000</v>
      </c>
      <c r="F28" s="35">
        <v>37</v>
      </c>
      <c r="G28" s="35">
        <v>14</v>
      </c>
      <c r="H28" s="35">
        <v>8</v>
      </c>
      <c r="I28" s="35">
        <v>24</v>
      </c>
      <c r="J28" s="35">
        <v>4</v>
      </c>
      <c r="K28" s="35">
        <v>5</v>
      </c>
      <c r="L28" s="35">
        <f t="shared" si="0"/>
        <v>92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1:72" s="33" customFormat="1" ht="12.75" customHeight="1" x14ac:dyDescent="0.2">
      <c r="A29" s="34" t="s">
        <v>112</v>
      </c>
      <c r="B29" s="36" t="s">
        <v>82</v>
      </c>
      <c r="C29" s="36" t="s">
        <v>55</v>
      </c>
      <c r="D29" s="41">
        <v>650000</v>
      </c>
      <c r="E29" s="41">
        <v>410000</v>
      </c>
      <c r="F29" s="35">
        <v>30</v>
      </c>
      <c r="G29" s="35">
        <v>10</v>
      </c>
      <c r="H29" s="35">
        <v>7</v>
      </c>
      <c r="I29" s="35">
        <v>21</v>
      </c>
      <c r="J29" s="35">
        <v>0</v>
      </c>
      <c r="K29" s="35">
        <v>5</v>
      </c>
      <c r="L29" s="35">
        <f t="shared" si="0"/>
        <v>73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1:72" s="33" customFormat="1" ht="12.75" customHeight="1" x14ac:dyDescent="0.2">
      <c r="A30" s="34" t="s">
        <v>106</v>
      </c>
      <c r="B30" s="36" t="s">
        <v>83</v>
      </c>
      <c r="C30" s="36" t="s">
        <v>56</v>
      </c>
      <c r="D30" s="41">
        <v>720000</v>
      </c>
      <c r="E30" s="41">
        <v>300000</v>
      </c>
      <c r="F30" s="35">
        <v>29</v>
      </c>
      <c r="G30" s="35">
        <v>13</v>
      </c>
      <c r="H30" s="35">
        <v>8</v>
      </c>
      <c r="I30" s="35">
        <v>21</v>
      </c>
      <c r="J30" s="35">
        <v>3</v>
      </c>
      <c r="K30" s="35">
        <v>5</v>
      </c>
      <c r="L30" s="35">
        <f t="shared" si="0"/>
        <v>79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1:72" s="33" customFormat="1" ht="12.75" customHeight="1" x14ac:dyDescent="0.2">
      <c r="A31" s="34" t="s">
        <v>116</v>
      </c>
      <c r="B31" s="36" t="s">
        <v>84</v>
      </c>
      <c r="C31" s="36" t="s">
        <v>57</v>
      </c>
      <c r="D31" s="41">
        <v>465000</v>
      </c>
      <c r="E31" s="41">
        <v>300000</v>
      </c>
      <c r="F31" s="35">
        <v>25</v>
      </c>
      <c r="G31" s="35">
        <v>9</v>
      </c>
      <c r="H31" s="35">
        <v>7</v>
      </c>
      <c r="I31" s="35">
        <v>20</v>
      </c>
      <c r="J31" s="35">
        <v>0</v>
      </c>
      <c r="K31" s="35">
        <v>5</v>
      </c>
      <c r="L31" s="35">
        <f t="shared" si="0"/>
        <v>66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1:72" s="33" customFormat="1" ht="12.75" customHeight="1" x14ac:dyDescent="0.2">
      <c r="A32" s="34" t="s">
        <v>120</v>
      </c>
      <c r="B32" s="36" t="s">
        <v>85</v>
      </c>
      <c r="C32" s="36" t="s">
        <v>58</v>
      </c>
      <c r="D32" s="41">
        <v>1005000</v>
      </c>
      <c r="E32" s="41">
        <v>500000</v>
      </c>
      <c r="F32" s="35">
        <v>25</v>
      </c>
      <c r="G32" s="35">
        <v>10</v>
      </c>
      <c r="H32" s="35">
        <v>8</v>
      </c>
      <c r="I32" s="35">
        <v>17</v>
      </c>
      <c r="J32" s="35">
        <v>0</v>
      </c>
      <c r="K32" s="35">
        <v>3</v>
      </c>
      <c r="L32" s="35">
        <f t="shared" si="0"/>
        <v>63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1:72" s="33" customFormat="1" ht="12.75" customHeight="1" x14ac:dyDescent="0.2">
      <c r="A33" s="34" t="s">
        <v>99</v>
      </c>
      <c r="B33" s="36" t="s">
        <v>86</v>
      </c>
      <c r="C33" s="36" t="s">
        <v>59</v>
      </c>
      <c r="D33" s="41">
        <v>890000</v>
      </c>
      <c r="E33" s="41">
        <v>450000</v>
      </c>
      <c r="F33" s="35">
        <v>33</v>
      </c>
      <c r="G33" s="35">
        <v>13</v>
      </c>
      <c r="H33" s="35">
        <v>8</v>
      </c>
      <c r="I33" s="35">
        <v>23</v>
      </c>
      <c r="J33" s="35">
        <v>0</v>
      </c>
      <c r="K33" s="35">
        <v>5</v>
      </c>
      <c r="L33" s="35">
        <f t="shared" si="0"/>
        <v>82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1:72" s="33" customFormat="1" ht="12.75" customHeight="1" x14ac:dyDescent="0.2">
      <c r="A34" s="34" t="s">
        <v>122</v>
      </c>
      <c r="B34" s="36" t="s">
        <v>87</v>
      </c>
      <c r="C34" s="36" t="s">
        <v>60</v>
      </c>
      <c r="D34" s="41">
        <v>518950</v>
      </c>
      <c r="E34" s="41">
        <v>250000</v>
      </c>
      <c r="F34" s="35">
        <v>22</v>
      </c>
      <c r="G34" s="35">
        <v>8</v>
      </c>
      <c r="H34" s="35">
        <v>7</v>
      </c>
      <c r="I34" s="35">
        <v>15</v>
      </c>
      <c r="J34" s="35">
        <v>0</v>
      </c>
      <c r="K34" s="35">
        <v>3</v>
      </c>
      <c r="L34" s="35">
        <f t="shared" si="0"/>
        <v>55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1:72" s="33" customFormat="1" ht="12.75" customHeight="1" x14ac:dyDescent="0.2">
      <c r="A35" s="34" t="s">
        <v>100</v>
      </c>
      <c r="B35" s="36" t="s">
        <v>88</v>
      </c>
      <c r="C35" s="36" t="s">
        <v>61</v>
      </c>
      <c r="D35" s="41">
        <v>996000</v>
      </c>
      <c r="E35" s="41">
        <v>500000</v>
      </c>
      <c r="F35" s="35">
        <v>35</v>
      </c>
      <c r="G35" s="35">
        <v>13</v>
      </c>
      <c r="H35" s="35">
        <v>8</v>
      </c>
      <c r="I35" s="35">
        <v>22</v>
      </c>
      <c r="J35" s="35">
        <v>1</v>
      </c>
      <c r="K35" s="35">
        <v>5</v>
      </c>
      <c r="L35" s="35">
        <f t="shared" si="0"/>
        <v>84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1:72" s="33" customFormat="1" ht="12.75" customHeight="1" x14ac:dyDescent="0.2">
      <c r="A36" s="34" t="s">
        <v>109</v>
      </c>
      <c r="B36" s="36" t="s">
        <v>89</v>
      </c>
      <c r="C36" s="36" t="s">
        <v>62</v>
      </c>
      <c r="D36" s="41">
        <v>590000</v>
      </c>
      <c r="E36" s="41">
        <v>290000</v>
      </c>
      <c r="F36" s="35">
        <v>27</v>
      </c>
      <c r="G36" s="35">
        <v>10</v>
      </c>
      <c r="H36" s="35">
        <v>7</v>
      </c>
      <c r="I36" s="35">
        <v>21</v>
      </c>
      <c r="J36" s="35">
        <v>4</v>
      </c>
      <c r="K36" s="35">
        <v>4</v>
      </c>
      <c r="L36" s="35">
        <f t="shared" si="0"/>
        <v>73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1:72" s="33" customFormat="1" ht="12.75" customHeight="1" x14ac:dyDescent="0.2">
      <c r="A37" s="34" t="s">
        <v>95</v>
      </c>
      <c r="B37" s="36" t="s">
        <v>90</v>
      </c>
      <c r="C37" s="36" t="s">
        <v>63</v>
      </c>
      <c r="D37" s="41">
        <v>598000</v>
      </c>
      <c r="E37" s="41">
        <v>518000</v>
      </c>
      <c r="F37" s="35">
        <v>33</v>
      </c>
      <c r="G37" s="35">
        <v>14</v>
      </c>
      <c r="H37" s="35">
        <v>8</v>
      </c>
      <c r="I37" s="35">
        <v>22</v>
      </c>
      <c r="J37" s="35">
        <v>3</v>
      </c>
      <c r="K37" s="35">
        <v>5</v>
      </c>
      <c r="L37" s="35">
        <f t="shared" si="0"/>
        <v>85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1:72" s="33" customFormat="1" ht="12.75" customHeight="1" x14ac:dyDescent="0.2">
      <c r="A38" s="34" t="s">
        <v>118</v>
      </c>
      <c r="B38" s="36" t="s">
        <v>91</v>
      </c>
      <c r="C38" s="36" t="s">
        <v>64</v>
      </c>
      <c r="D38" s="41">
        <v>605000</v>
      </c>
      <c r="E38" s="41">
        <v>400000</v>
      </c>
      <c r="F38" s="35">
        <v>27</v>
      </c>
      <c r="G38" s="35">
        <v>11</v>
      </c>
      <c r="H38" s="35">
        <v>8</v>
      </c>
      <c r="I38" s="35">
        <v>19</v>
      </c>
      <c r="J38" s="35">
        <v>0</v>
      </c>
      <c r="K38" s="35">
        <v>5</v>
      </c>
      <c r="L38" s="35">
        <f t="shared" si="0"/>
        <v>70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1:72" ht="12" x14ac:dyDescent="0.3">
      <c r="D39" s="42">
        <f>SUM(D10:D38)</f>
        <v>26197175</v>
      </c>
      <c r="E39" s="42">
        <f>SUM(E10:E38)</f>
        <v>14343500</v>
      </c>
    </row>
    <row r="40" spans="1:72" ht="12" x14ac:dyDescent="0.3">
      <c r="E40" s="39"/>
    </row>
  </sheetData>
  <mergeCells count="18">
    <mergeCell ref="G7:G8"/>
    <mergeCell ref="H7:H8"/>
    <mergeCell ref="I7:I8"/>
    <mergeCell ref="J7:J8"/>
    <mergeCell ref="K7:K8"/>
    <mergeCell ref="L7:L8"/>
    <mergeCell ref="A7:A9"/>
    <mergeCell ref="B7:B9"/>
    <mergeCell ref="C7:C9"/>
    <mergeCell ref="D7:D9"/>
    <mergeCell ref="E7:E9"/>
    <mergeCell ref="F7:F8"/>
    <mergeCell ref="A2:C2"/>
    <mergeCell ref="A3:C3"/>
    <mergeCell ref="D3:E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0:F38" xr:uid="{15873D6C-4D4B-4C1C-B741-35D537EF2FA7}">
      <formula1>40</formula1>
    </dataValidation>
    <dataValidation type="decimal" operator="lessThanOrEqual" allowBlank="1" showInputMessage="1" showErrorMessage="1" error="max. 10" sqref="H10:H38" xr:uid="{0288E053-2363-4EEE-BC2A-F4D9992CA5F0}">
      <formula1>10</formula1>
    </dataValidation>
    <dataValidation type="decimal" operator="lessThanOrEqual" allowBlank="1" showInputMessage="1" showErrorMessage="1" error="max. 5" sqref="J10:K38" xr:uid="{F3756B59-E213-431B-AD9D-C1053ED4AACF}">
      <formula1>5</formula1>
    </dataValidation>
    <dataValidation type="decimal" operator="lessThanOrEqual" allowBlank="1" showInputMessage="1" showErrorMessage="1" error="max. 15" sqref="G10:G38" xr:uid="{6ADBB36A-6AEE-49E9-859F-7BF4562BBD77}">
      <formula1>15</formula1>
    </dataValidation>
    <dataValidation type="decimal" operator="lessThanOrEqual" allowBlank="1" showInputMessage="1" showErrorMessage="1" error="max. 25" sqref="I10:I38" xr:uid="{15DFB184-4832-4E4A-8F83-B7B30C0BFBAC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10ACB-1FFE-4C97-92BE-83B3E4248B49}">
  <dimension ref="A1:BT40"/>
  <sheetViews>
    <sheetView workbookViewId="0"/>
  </sheetViews>
  <sheetFormatPr defaultColWidth="9.109375" defaultRowHeight="14.4" x14ac:dyDescent="0.3"/>
  <cols>
    <col min="1" max="1" width="11.6640625" style="30" customWidth="1"/>
    <col min="2" max="2" width="37.88671875" style="30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2" width="9.33203125" style="30" customWidth="1"/>
    <col min="13" max="16384" width="9.109375" style="30"/>
  </cols>
  <sheetData>
    <row r="1" spans="1:72" ht="38.25" customHeight="1" x14ac:dyDescent="0.3">
      <c r="A1" s="29" t="s">
        <v>24</v>
      </c>
    </row>
    <row r="2" spans="1:72" ht="12.6" x14ac:dyDescent="0.3">
      <c r="A2" s="21" t="s">
        <v>28</v>
      </c>
      <c r="B2" s="22"/>
      <c r="C2" s="22"/>
      <c r="D2" s="31" t="s">
        <v>22</v>
      </c>
    </row>
    <row r="3" spans="1:72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72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72" ht="50.25" customHeight="1" x14ac:dyDescent="0.3">
      <c r="A5" s="40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72" ht="12.6" x14ac:dyDescent="0.3">
      <c r="A6" s="31"/>
    </row>
    <row r="7" spans="1:72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</row>
    <row r="8" spans="1:72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</row>
    <row r="9" spans="1:72" ht="28.95" customHeight="1" x14ac:dyDescent="0.3">
      <c r="A9" s="24"/>
      <c r="B9" s="24"/>
      <c r="C9" s="24"/>
      <c r="D9" s="24"/>
      <c r="E9" s="28"/>
      <c r="F9" s="32" t="s">
        <v>23</v>
      </c>
      <c r="G9" s="32" t="s">
        <v>19</v>
      </c>
      <c r="H9" s="32" t="s">
        <v>21</v>
      </c>
      <c r="I9" s="32" t="s">
        <v>33</v>
      </c>
      <c r="J9" s="32" t="s">
        <v>20</v>
      </c>
      <c r="K9" s="32" t="s">
        <v>20</v>
      </c>
      <c r="L9" s="32"/>
    </row>
    <row r="10" spans="1:72" s="33" customFormat="1" ht="12.75" customHeight="1" x14ac:dyDescent="0.2">
      <c r="A10" s="34" t="s">
        <v>121</v>
      </c>
      <c r="B10" s="36" t="s">
        <v>65</v>
      </c>
      <c r="C10" s="36" t="s">
        <v>36</v>
      </c>
      <c r="D10" s="41">
        <v>1688180</v>
      </c>
      <c r="E10" s="41">
        <v>600000</v>
      </c>
      <c r="F10" s="35">
        <v>10</v>
      </c>
      <c r="G10" s="35">
        <v>5</v>
      </c>
      <c r="H10" s="35">
        <v>7</v>
      </c>
      <c r="I10" s="35">
        <v>10</v>
      </c>
      <c r="J10" s="35">
        <v>3</v>
      </c>
      <c r="K10" s="35">
        <v>2</v>
      </c>
      <c r="L10" s="35">
        <f>SUM(F10:K10)</f>
        <v>37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</row>
    <row r="11" spans="1:72" s="33" customFormat="1" ht="12.75" customHeight="1" x14ac:dyDescent="0.2">
      <c r="A11" s="34" t="s">
        <v>108</v>
      </c>
      <c r="B11" s="36" t="s">
        <v>66</v>
      </c>
      <c r="C11" s="36" t="s">
        <v>37</v>
      </c>
      <c r="D11" s="41">
        <v>981000</v>
      </c>
      <c r="E11" s="41">
        <v>750000</v>
      </c>
      <c r="F11" s="35">
        <v>27</v>
      </c>
      <c r="G11" s="35">
        <v>10</v>
      </c>
      <c r="H11" s="35">
        <v>8</v>
      </c>
      <c r="I11" s="35">
        <v>17</v>
      </c>
      <c r="J11" s="35">
        <v>4</v>
      </c>
      <c r="K11" s="35">
        <v>4</v>
      </c>
      <c r="L11" s="35">
        <f t="shared" ref="L11:L38" si="0">SUM(F11:K11)</f>
        <v>70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</row>
    <row r="12" spans="1:72" s="33" customFormat="1" ht="12.75" customHeight="1" x14ac:dyDescent="0.2">
      <c r="A12" s="34" t="s">
        <v>101</v>
      </c>
      <c r="B12" s="36" t="s">
        <v>67</v>
      </c>
      <c r="C12" s="36" t="s">
        <v>38</v>
      </c>
      <c r="D12" s="41">
        <v>1398000</v>
      </c>
      <c r="E12" s="41">
        <v>827000</v>
      </c>
      <c r="F12" s="35">
        <v>36</v>
      </c>
      <c r="G12" s="35">
        <v>13</v>
      </c>
      <c r="H12" s="35">
        <v>7</v>
      </c>
      <c r="I12" s="35">
        <v>21</v>
      </c>
      <c r="J12" s="35">
        <v>0</v>
      </c>
      <c r="K12" s="35">
        <v>4</v>
      </c>
      <c r="L12" s="35">
        <f t="shared" si="0"/>
        <v>81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</row>
    <row r="13" spans="1:72" s="33" customFormat="1" ht="12.75" customHeight="1" x14ac:dyDescent="0.2">
      <c r="A13" s="34" t="s">
        <v>111</v>
      </c>
      <c r="B13" s="36" t="s">
        <v>68</v>
      </c>
      <c r="C13" s="36" t="s">
        <v>39</v>
      </c>
      <c r="D13" s="41">
        <v>768600</v>
      </c>
      <c r="E13" s="41">
        <v>550000</v>
      </c>
      <c r="F13" s="35">
        <v>29</v>
      </c>
      <c r="G13" s="35">
        <v>7</v>
      </c>
      <c r="H13" s="35">
        <v>8</v>
      </c>
      <c r="I13" s="35">
        <v>22</v>
      </c>
      <c r="J13" s="35">
        <v>0</v>
      </c>
      <c r="K13" s="35">
        <v>5</v>
      </c>
      <c r="L13" s="35">
        <f t="shared" si="0"/>
        <v>71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</row>
    <row r="14" spans="1:72" s="33" customFormat="1" ht="12.75" customHeight="1" x14ac:dyDescent="0.2">
      <c r="A14" s="34" t="s">
        <v>107</v>
      </c>
      <c r="B14" s="36" t="s">
        <v>69</v>
      </c>
      <c r="C14" s="36" t="s">
        <v>40</v>
      </c>
      <c r="D14" s="41">
        <v>857500</v>
      </c>
      <c r="E14" s="41">
        <v>550000</v>
      </c>
      <c r="F14" s="35">
        <v>33</v>
      </c>
      <c r="G14" s="35">
        <v>11</v>
      </c>
      <c r="H14" s="35">
        <v>7</v>
      </c>
      <c r="I14" s="35">
        <v>20</v>
      </c>
      <c r="J14" s="35">
        <v>3</v>
      </c>
      <c r="K14" s="35">
        <v>5</v>
      </c>
      <c r="L14" s="35">
        <f t="shared" si="0"/>
        <v>79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72" s="33" customFormat="1" ht="12.75" customHeight="1" x14ac:dyDescent="0.2">
      <c r="A15" s="34" t="s">
        <v>115</v>
      </c>
      <c r="B15" s="36" t="s">
        <v>66</v>
      </c>
      <c r="C15" s="36" t="s">
        <v>41</v>
      </c>
      <c r="D15" s="41">
        <v>906100</v>
      </c>
      <c r="E15" s="41">
        <v>700000</v>
      </c>
      <c r="F15" s="35">
        <v>27</v>
      </c>
      <c r="G15" s="35">
        <v>8</v>
      </c>
      <c r="H15" s="35">
        <v>7</v>
      </c>
      <c r="I15" s="35">
        <v>18</v>
      </c>
      <c r="J15" s="35">
        <v>4</v>
      </c>
      <c r="K15" s="35">
        <v>3</v>
      </c>
      <c r="L15" s="35">
        <f t="shared" si="0"/>
        <v>67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72" s="33" customFormat="1" ht="12.75" customHeight="1" x14ac:dyDescent="0.2">
      <c r="A16" s="34" t="s">
        <v>104</v>
      </c>
      <c r="B16" s="36" t="s">
        <v>70</v>
      </c>
      <c r="C16" s="36" t="s">
        <v>42</v>
      </c>
      <c r="D16" s="41">
        <v>650000</v>
      </c>
      <c r="E16" s="41">
        <v>500000</v>
      </c>
      <c r="F16" s="35">
        <v>33</v>
      </c>
      <c r="G16" s="35">
        <v>10</v>
      </c>
      <c r="H16" s="35">
        <v>7</v>
      </c>
      <c r="I16" s="35">
        <v>23</v>
      </c>
      <c r="J16" s="35">
        <v>2</v>
      </c>
      <c r="K16" s="35">
        <v>5</v>
      </c>
      <c r="L16" s="35">
        <f t="shared" si="0"/>
        <v>80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1:72" s="33" customFormat="1" ht="12.75" customHeight="1" x14ac:dyDescent="0.2">
      <c r="A17" s="34" t="s">
        <v>117</v>
      </c>
      <c r="B17" s="36" t="s">
        <v>71</v>
      </c>
      <c r="C17" s="36" t="s">
        <v>43</v>
      </c>
      <c r="D17" s="41">
        <v>985000</v>
      </c>
      <c r="E17" s="41">
        <v>490000</v>
      </c>
      <c r="F17" s="35">
        <v>23</v>
      </c>
      <c r="G17" s="35">
        <v>5</v>
      </c>
      <c r="H17" s="35">
        <v>7</v>
      </c>
      <c r="I17" s="35">
        <v>22</v>
      </c>
      <c r="J17" s="35">
        <v>1</v>
      </c>
      <c r="K17" s="35">
        <v>4</v>
      </c>
      <c r="L17" s="35">
        <f t="shared" si="0"/>
        <v>62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1:72" s="33" customFormat="1" ht="12.75" customHeight="1" x14ac:dyDescent="0.2">
      <c r="A18" s="34" t="s">
        <v>105</v>
      </c>
      <c r="B18" s="36" t="s">
        <v>72</v>
      </c>
      <c r="C18" s="36" t="s">
        <v>44</v>
      </c>
      <c r="D18" s="41">
        <v>1870000</v>
      </c>
      <c r="E18" s="41">
        <v>500000</v>
      </c>
      <c r="F18" s="35">
        <v>31</v>
      </c>
      <c r="G18" s="35">
        <v>6</v>
      </c>
      <c r="H18" s="35">
        <v>7</v>
      </c>
      <c r="I18" s="35">
        <v>23</v>
      </c>
      <c r="J18" s="35">
        <v>5</v>
      </c>
      <c r="K18" s="35">
        <v>5</v>
      </c>
      <c r="L18" s="35">
        <f t="shared" si="0"/>
        <v>77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1:72" s="33" customFormat="1" ht="12.75" customHeight="1" x14ac:dyDescent="0.2">
      <c r="A19" s="34" t="s">
        <v>114</v>
      </c>
      <c r="B19" s="36" t="s">
        <v>73</v>
      </c>
      <c r="C19" s="36" t="s">
        <v>45</v>
      </c>
      <c r="D19" s="41">
        <v>645000</v>
      </c>
      <c r="E19" s="41">
        <v>450000</v>
      </c>
      <c r="F19" s="35">
        <v>20</v>
      </c>
      <c r="G19" s="35">
        <v>5</v>
      </c>
      <c r="H19" s="35">
        <v>7</v>
      </c>
      <c r="I19" s="35">
        <v>19</v>
      </c>
      <c r="J19" s="35">
        <v>5</v>
      </c>
      <c r="K19" s="35">
        <v>4</v>
      </c>
      <c r="L19" s="35">
        <f t="shared" si="0"/>
        <v>60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</row>
    <row r="20" spans="1:72" s="33" customFormat="1" ht="12.75" customHeight="1" x14ac:dyDescent="0.2">
      <c r="A20" s="34" t="s">
        <v>102</v>
      </c>
      <c r="B20" s="36" t="s">
        <v>74</v>
      </c>
      <c r="C20" s="36" t="s">
        <v>46</v>
      </c>
      <c r="D20" s="41">
        <v>1179000</v>
      </c>
      <c r="E20" s="41">
        <v>589500</v>
      </c>
      <c r="F20" s="35">
        <v>35</v>
      </c>
      <c r="G20" s="35">
        <v>11</v>
      </c>
      <c r="H20" s="35">
        <v>8</v>
      </c>
      <c r="I20" s="35">
        <v>22</v>
      </c>
      <c r="J20" s="35">
        <v>2</v>
      </c>
      <c r="K20" s="35">
        <v>5</v>
      </c>
      <c r="L20" s="35">
        <f t="shared" si="0"/>
        <v>83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1:72" s="33" customFormat="1" ht="12.75" customHeight="1" x14ac:dyDescent="0.2">
      <c r="A21" s="34" t="s">
        <v>103</v>
      </c>
      <c r="B21" s="36" t="s">
        <v>75</v>
      </c>
      <c r="C21" s="36" t="s">
        <v>47</v>
      </c>
      <c r="D21" s="41">
        <v>1651345</v>
      </c>
      <c r="E21" s="41">
        <v>350000</v>
      </c>
      <c r="F21" s="35">
        <v>35</v>
      </c>
      <c r="G21" s="35">
        <v>10</v>
      </c>
      <c r="H21" s="35">
        <v>8</v>
      </c>
      <c r="I21" s="35">
        <v>23</v>
      </c>
      <c r="J21" s="35">
        <v>0</v>
      </c>
      <c r="K21" s="35">
        <v>5</v>
      </c>
      <c r="L21" s="35">
        <f t="shared" si="0"/>
        <v>81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</row>
    <row r="22" spans="1:72" s="33" customFormat="1" ht="12.75" customHeight="1" x14ac:dyDescent="0.2">
      <c r="A22" s="34" t="s">
        <v>110</v>
      </c>
      <c r="B22" s="36" t="s">
        <v>76</v>
      </c>
      <c r="C22" s="36" t="s">
        <v>48</v>
      </c>
      <c r="D22" s="41">
        <v>640000</v>
      </c>
      <c r="E22" s="41">
        <v>450000</v>
      </c>
      <c r="F22" s="35">
        <v>29</v>
      </c>
      <c r="G22" s="35">
        <v>7</v>
      </c>
      <c r="H22" s="35">
        <v>7</v>
      </c>
      <c r="I22" s="35">
        <v>22</v>
      </c>
      <c r="J22" s="35">
        <v>2</v>
      </c>
      <c r="K22" s="35">
        <v>4</v>
      </c>
      <c r="L22" s="35">
        <f t="shared" si="0"/>
        <v>71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1:72" s="33" customFormat="1" ht="12.75" customHeight="1" x14ac:dyDescent="0.2">
      <c r="A23" s="34" t="s">
        <v>96</v>
      </c>
      <c r="B23" s="36" t="s">
        <v>77</v>
      </c>
      <c r="C23" s="36" t="s">
        <v>49</v>
      </c>
      <c r="D23" s="41">
        <v>614000</v>
      </c>
      <c r="E23" s="41">
        <v>479000</v>
      </c>
      <c r="F23" s="35">
        <v>38</v>
      </c>
      <c r="G23" s="35">
        <v>12</v>
      </c>
      <c r="H23" s="35">
        <v>8</v>
      </c>
      <c r="I23" s="35">
        <v>22</v>
      </c>
      <c r="J23" s="35">
        <v>2</v>
      </c>
      <c r="K23" s="35">
        <v>5</v>
      </c>
      <c r="L23" s="35">
        <f t="shared" si="0"/>
        <v>87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1:72" s="33" customFormat="1" ht="12.75" customHeight="1" x14ac:dyDescent="0.2">
      <c r="A24" s="34" t="s">
        <v>113</v>
      </c>
      <c r="B24" s="36" t="s">
        <v>78</v>
      </c>
      <c r="C24" s="36" t="s">
        <v>50</v>
      </c>
      <c r="D24" s="41">
        <v>660000</v>
      </c>
      <c r="E24" s="41">
        <v>520000</v>
      </c>
      <c r="F24" s="35">
        <v>26</v>
      </c>
      <c r="G24" s="35">
        <v>8</v>
      </c>
      <c r="H24" s="35">
        <v>7</v>
      </c>
      <c r="I24" s="35">
        <v>20</v>
      </c>
      <c r="J24" s="35">
        <v>2</v>
      </c>
      <c r="K24" s="35">
        <v>4</v>
      </c>
      <c r="L24" s="35">
        <f t="shared" si="0"/>
        <v>67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1:72" s="33" customFormat="1" ht="12.75" customHeight="1" x14ac:dyDescent="0.2">
      <c r="A25" s="34" t="s">
        <v>98</v>
      </c>
      <c r="B25" s="36" t="s">
        <v>69</v>
      </c>
      <c r="C25" s="36" t="s">
        <v>51</v>
      </c>
      <c r="D25" s="41">
        <v>452000</v>
      </c>
      <c r="E25" s="41">
        <v>350000</v>
      </c>
      <c r="F25" s="35">
        <v>32</v>
      </c>
      <c r="G25" s="35">
        <v>10</v>
      </c>
      <c r="H25" s="35">
        <v>8</v>
      </c>
      <c r="I25" s="35">
        <v>22</v>
      </c>
      <c r="J25" s="35">
        <v>3</v>
      </c>
      <c r="K25" s="35">
        <v>5</v>
      </c>
      <c r="L25" s="35">
        <f t="shared" si="0"/>
        <v>80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1:72" s="33" customFormat="1" ht="12.75" customHeight="1" x14ac:dyDescent="0.2">
      <c r="A26" s="34" t="s">
        <v>97</v>
      </c>
      <c r="B26" s="36" t="s">
        <v>79</v>
      </c>
      <c r="C26" s="36" t="s">
        <v>52</v>
      </c>
      <c r="D26" s="41">
        <v>1127000</v>
      </c>
      <c r="E26" s="41">
        <v>600000</v>
      </c>
      <c r="F26" s="35">
        <v>35</v>
      </c>
      <c r="G26" s="35">
        <v>11</v>
      </c>
      <c r="H26" s="35">
        <v>8</v>
      </c>
      <c r="I26" s="35">
        <v>23</v>
      </c>
      <c r="J26" s="35">
        <v>3</v>
      </c>
      <c r="K26" s="35">
        <v>5</v>
      </c>
      <c r="L26" s="35">
        <f t="shared" si="0"/>
        <v>85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1:72" s="33" customFormat="1" ht="12.75" customHeight="1" x14ac:dyDescent="0.2">
      <c r="A27" s="34" t="s">
        <v>119</v>
      </c>
      <c r="B27" s="36" t="s">
        <v>80</v>
      </c>
      <c r="C27" s="36" t="s">
        <v>53</v>
      </c>
      <c r="D27" s="41">
        <v>1200000</v>
      </c>
      <c r="E27" s="41">
        <v>470000</v>
      </c>
      <c r="F27" s="35">
        <v>18</v>
      </c>
      <c r="G27" s="35">
        <v>5</v>
      </c>
      <c r="H27" s="35">
        <v>7</v>
      </c>
      <c r="I27" s="35">
        <v>22</v>
      </c>
      <c r="J27" s="35">
        <v>2</v>
      </c>
      <c r="K27" s="35">
        <v>4</v>
      </c>
      <c r="L27" s="35">
        <f t="shared" si="0"/>
        <v>58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1:72" s="33" customFormat="1" ht="12.75" customHeight="1" x14ac:dyDescent="0.2">
      <c r="A28" s="34" t="s">
        <v>94</v>
      </c>
      <c r="B28" s="36" t="s">
        <v>81</v>
      </c>
      <c r="C28" s="36" t="s">
        <v>54</v>
      </c>
      <c r="D28" s="41">
        <v>886500</v>
      </c>
      <c r="E28" s="41">
        <v>700000</v>
      </c>
      <c r="F28" s="35">
        <v>33</v>
      </c>
      <c r="G28" s="35">
        <v>12</v>
      </c>
      <c r="H28" s="35">
        <v>8</v>
      </c>
      <c r="I28" s="35">
        <v>23</v>
      </c>
      <c r="J28" s="35">
        <v>4</v>
      </c>
      <c r="K28" s="35">
        <v>5</v>
      </c>
      <c r="L28" s="35">
        <f t="shared" si="0"/>
        <v>85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1:72" s="33" customFormat="1" ht="12.75" customHeight="1" x14ac:dyDescent="0.2">
      <c r="A29" s="34" t="s">
        <v>112</v>
      </c>
      <c r="B29" s="36" t="s">
        <v>82</v>
      </c>
      <c r="C29" s="36" t="s">
        <v>55</v>
      </c>
      <c r="D29" s="41">
        <v>650000</v>
      </c>
      <c r="E29" s="41">
        <v>410000</v>
      </c>
      <c r="F29" s="35">
        <v>29</v>
      </c>
      <c r="G29" s="35">
        <v>8</v>
      </c>
      <c r="H29" s="35">
        <v>8</v>
      </c>
      <c r="I29" s="35">
        <v>21</v>
      </c>
      <c r="J29" s="35">
        <v>0</v>
      </c>
      <c r="K29" s="35">
        <v>4</v>
      </c>
      <c r="L29" s="35">
        <f t="shared" si="0"/>
        <v>70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1:72" s="33" customFormat="1" ht="12.75" customHeight="1" x14ac:dyDescent="0.2">
      <c r="A30" s="34" t="s">
        <v>106</v>
      </c>
      <c r="B30" s="36" t="s">
        <v>83</v>
      </c>
      <c r="C30" s="36" t="s">
        <v>56</v>
      </c>
      <c r="D30" s="41">
        <v>720000</v>
      </c>
      <c r="E30" s="41">
        <v>300000</v>
      </c>
      <c r="F30" s="35">
        <v>26</v>
      </c>
      <c r="G30" s="35">
        <v>9</v>
      </c>
      <c r="H30" s="35">
        <v>7</v>
      </c>
      <c r="I30" s="35">
        <v>20</v>
      </c>
      <c r="J30" s="35">
        <v>3</v>
      </c>
      <c r="K30" s="35">
        <v>5</v>
      </c>
      <c r="L30" s="35">
        <f t="shared" si="0"/>
        <v>70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1:72" s="33" customFormat="1" ht="12.75" customHeight="1" x14ac:dyDescent="0.2">
      <c r="A31" s="34" t="s">
        <v>116</v>
      </c>
      <c r="B31" s="36" t="s">
        <v>84</v>
      </c>
      <c r="C31" s="36" t="s">
        <v>57</v>
      </c>
      <c r="D31" s="41">
        <v>465000</v>
      </c>
      <c r="E31" s="41">
        <v>300000</v>
      </c>
      <c r="F31" s="35">
        <v>17</v>
      </c>
      <c r="G31" s="35">
        <v>7</v>
      </c>
      <c r="H31" s="35">
        <v>7</v>
      </c>
      <c r="I31" s="35">
        <v>19</v>
      </c>
      <c r="J31" s="35">
        <v>0</v>
      </c>
      <c r="K31" s="35">
        <v>4</v>
      </c>
      <c r="L31" s="35">
        <f t="shared" si="0"/>
        <v>54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1:72" s="33" customFormat="1" ht="12.75" customHeight="1" x14ac:dyDescent="0.2">
      <c r="A32" s="34" t="s">
        <v>120</v>
      </c>
      <c r="B32" s="36" t="s">
        <v>85</v>
      </c>
      <c r="C32" s="36" t="s">
        <v>58</v>
      </c>
      <c r="D32" s="41">
        <v>1005000</v>
      </c>
      <c r="E32" s="41">
        <v>500000</v>
      </c>
      <c r="F32" s="35">
        <v>16</v>
      </c>
      <c r="G32" s="35">
        <v>5</v>
      </c>
      <c r="H32" s="35">
        <v>6</v>
      </c>
      <c r="I32" s="35">
        <v>19</v>
      </c>
      <c r="J32" s="35">
        <v>0</v>
      </c>
      <c r="K32" s="35">
        <v>3</v>
      </c>
      <c r="L32" s="35">
        <f t="shared" si="0"/>
        <v>49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1:72" s="33" customFormat="1" ht="12.75" customHeight="1" x14ac:dyDescent="0.2">
      <c r="A33" s="34" t="s">
        <v>99</v>
      </c>
      <c r="B33" s="36" t="s">
        <v>86</v>
      </c>
      <c r="C33" s="36" t="s">
        <v>59</v>
      </c>
      <c r="D33" s="41">
        <v>890000</v>
      </c>
      <c r="E33" s="41">
        <v>450000</v>
      </c>
      <c r="F33" s="35">
        <v>35</v>
      </c>
      <c r="G33" s="35">
        <v>11</v>
      </c>
      <c r="H33" s="35">
        <v>8</v>
      </c>
      <c r="I33" s="35">
        <v>23</v>
      </c>
      <c r="J33" s="35">
        <v>0</v>
      </c>
      <c r="K33" s="35">
        <v>5</v>
      </c>
      <c r="L33" s="35">
        <f t="shared" si="0"/>
        <v>82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1:72" s="33" customFormat="1" ht="12.75" customHeight="1" x14ac:dyDescent="0.2">
      <c r="A34" s="34" t="s">
        <v>122</v>
      </c>
      <c r="B34" s="36" t="s">
        <v>87</v>
      </c>
      <c r="C34" s="36" t="s">
        <v>60</v>
      </c>
      <c r="D34" s="41">
        <v>518950</v>
      </c>
      <c r="E34" s="41">
        <v>250000</v>
      </c>
      <c r="F34" s="35">
        <v>15</v>
      </c>
      <c r="G34" s="35">
        <v>6</v>
      </c>
      <c r="H34" s="35">
        <v>7</v>
      </c>
      <c r="I34" s="35">
        <v>20</v>
      </c>
      <c r="J34" s="35">
        <v>0</v>
      </c>
      <c r="K34" s="35">
        <v>4</v>
      </c>
      <c r="L34" s="35">
        <f t="shared" si="0"/>
        <v>52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1:72" s="33" customFormat="1" ht="12.75" customHeight="1" x14ac:dyDescent="0.2">
      <c r="A35" s="34" t="s">
        <v>100</v>
      </c>
      <c r="B35" s="36" t="s">
        <v>88</v>
      </c>
      <c r="C35" s="36" t="s">
        <v>61</v>
      </c>
      <c r="D35" s="41">
        <v>996000</v>
      </c>
      <c r="E35" s="41">
        <v>500000</v>
      </c>
      <c r="F35" s="35">
        <v>34</v>
      </c>
      <c r="G35" s="35">
        <v>11</v>
      </c>
      <c r="H35" s="35">
        <v>8</v>
      </c>
      <c r="I35" s="35">
        <v>22</v>
      </c>
      <c r="J35" s="35">
        <v>1</v>
      </c>
      <c r="K35" s="35">
        <v>5</v>
      </c>
      <c r="L35" s="35">
        <f t="shared" si="0"/>
        <v>81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1:72" s="33" customFormat="1" ht="12.75" customHeight="1" x14ac:dyDescent="0.2">
      <c r="A36" s="34" t="s">
        <v>109</v>
      </c>
      <c r="B36" s="36" t="s">
        <v>89</v>
      </c>
      <c r="C36" s="36" t="s">
        <v>62</v>
      </c>
      <c r="D36" s="41">
        <v>590000</v>
      </c>
      <c r="E36" s="41">
        <v>290000</v>
      </c>
      <c r="F36" s="35">
        <v>27</v>
      </c>
      <c r="G36" s="35">
        <v>7</v>
      </c>
      <c r="H36" s="35">
        <v>7</v>
      </c>
      <c r="I36" s="35">
        <v>21</v>
      </c>
      <c r="J36" s="35">
        <v>4</v>
      </c>
      <c r="K36" s="35">
        <v>5</v>
      </c>
      <c r="L36" s="35">
        <f t="shared" si="0"/>
        <v>71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1:72" s="33" customFormat="1" ht="12.75" customHeight="1" x14ac:dyDescent="0.2">
      <c r="A37" s="34" t="s">
        <v>95</v>
      </c>
      <c r="B37" s="36" t="s">
        <v>90</v>
      </c>
      <c r="C37" s="36" t="s">
        <v>63</v>
      </c>
      <c r="D37" s="41">
        <v>598000</v>
      </c>
      <c r="E37" s="41">
        <v>518000</v>
      </c>
      <c r="F37" s="35">
        <v>34</v>
      </c>
      <c r="G37" s="35">
        <v>11</v>
      </c>
      <c r="H37" s="35">
        <v>7</v>
      </c>
      <c r="I37" s="35">
        <v>22</v>
      </c>
      <c r="J37" s="35">
        <v>3</v>
      </c>
      <c r="K37" s="35">
        <v>5</v>
      </c>
      <c r="L37" s="35">
        <f t="shared" si="0"/>
        <v>82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1:72" s="33" customFormat="1" ht="12.75" customHeight="1" x14ac:dyDescent="0.2">
      <c r="A38" s="34" t="s">
        <v>118</v>
      </c>
      <c r="B38" s="36" t="s">
        <v>91</v>
      </c>
      <c r="C38" s="36" t="s">
        <v>64</v>
      </c>
      <c r="D38" s="41">
        <v>605000</v>
      </c>
      <c r="E38" s="41">
        <v>400000</v>
      </c>
      <c r="F38" s="35">
        <v>15</v>
      </c>
      <c r="G38" s="35">
        <v>3</v>
      </c>
      <c r="H38" s="35">
        <v>6</v>
      </c>
      <c r="I38" s="35">
        <v>22</v>
      </c>
      <c r="J38" s="35">
        <v>0</v>
      </c>
      <c r="K38" s="35">
        <v>4</v>
      </c>
      <c r="L38" s="35">
        <f t="shared" si="0"/>
        <v>50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1:72" ht="12" x14ac:dyDescent="0.3">
      <c r="D39" s="42">
        <f>SUM(D10:D38)</f>
        <v>26197175</v>
      </c>
      <c r="E39" s="42">
        <f>SUM(E10:E38)</f>
        <v>14343500</v>
      </c>
    </row>
    <row r="40" spans="1:72" ht="12" x14ac:dyDescent="0.3">
      <c r="E40" s="39"/>
    </row>
  </sheetData>
  <mergeCells count="18">
    <mergeCell ref="G7:G8"/>
    <mergeCell ref="H7:H8"/>
    <mergeCell ref="I7:I8"/>
    <mergeCell ref="J7:J8"/>
    <mergeCell ref="K7:K8"/>
    <mergeCell ref="L7:L8"/>
    <mergeCell ref="A7:A9"/>
    <mergeCell ref="B7:B9"/>
    <mergeCell ref="C7:C9"/>
    <mergeCell ref="D7:D9"/>
    <mergeCell ref="E7:E9"/>
    <mergeCell ref="F7:F8"/>
    <mergeCell ref="A2:C2"/>
    <mergeCell ref="A3:C3"/>
    <mergeCell ref="D3:E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0:F38" xr:uid="{73F802B0-04A6-4DE9-BBA3-2DD11CECF39E}">
      <formula1>40</formula1>
    </dataValidation>
    <dataValidation type="decimal" operator="lessThanOrEqual" allowBlank="1" showInputMessage="1" showErrorMessage="1" error="max. 10" sqref="H10:H38" xr:uid="{A12BF064-2DB5-4964-A350-FF8C9E488806}">
      <formula1>10</formula1>
    </dataValidation>
    <dataValidation type="decimal" operator="lessThanOrEqual" allowBlank="1" showInputMessage="1" showErrorMessage="1" error="max. 5" sqref="J10:K38" xr:uid="{105F00BD-817C-44E9-AAE9-205B51FD61B3}">
      <formula1>5</formula1>
    </dataValidation>
    <dataValidation type="decimal" operator="lessThanOrEqual" allowBlank="1" showInputMessage="1" showErrorMessage="1" error="max. 15" sqref="G10:G38" xr:uid="{ADA72D8B-6101-4014-BF39-0324FA64C691}">
      <formula1>15</formula1>
    </dataValidation>
    <dataValidation type="decimal" operator="lessThanOrEqual" allowBlank="1" showInputMessage="1" showErrorMessage="1" error="max. 25" sqref="I10:I38" xr:uid="{0E25EAE9-6BD7-4561-B64E-435447401C6B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AB6B-AE1D-4621-9365-402934ABAC63}">
  <dimension ref="A1:BT40"/>
  <sheetViews>
    <sheetView workbookViewId="0"/>
  </sheetViews>
  <sheetFormatPr defaultColWidth="9.109375" defaultRowHeight="14.4" x14ac:dyDescent="0.3"/>
  <cols>
    <col min="1" max="1" width="11.6640625" style="30" customWidth="1"/>
    <col min="2" max="2" width="37.88671875" style="30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2" width="9.33203125" style="30" customWidth="1"/>
    <col min="13" max="16384" width="9.109375" style="30"/>
  </cols>
  <sheetData>
    <row r="1" spans="1:72" ht="38.25" customHeight="1" x14ac:dyDescent="0.3">
      <c r="A1" s="29" t="s">
        <v>24</v>
      </c>
    </row>
    <row r="2" spans="1:72" ht="12.6" x14ac:dyDescent="0.3">
      <c r="A2" s="21" t="s">
        <v>28</v>
      </c>
      <c r="B2" s="22"/>
      <c r="C2" s="22"/>
      <c r="D2" s="31" t="s">
        <v>22</v>
      </c>
    </row>
    <row r="3" spans="1:72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72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72" ht="50.25" customHeight="1" x14ac:dyDescent="0.3">
      <c r="A5" s="40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72" ht="12.6" x14ac:dyDescent="0.3">
      <c r="A6" s="31"/>
    </row>
    <row r="7" spans="1:72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</row>
    <row r="8" spans="1:72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</row>
    <row r="9" spans="1:72" ht="28.95" customHeight="1" x14ac:dyDescent="0.3">
      <c r="A9" s="24"/>
      <c r="B9" s="24"/>
      <c r="C9" s="24"/>
      <c r="D9" s="24"/>
      <c r="E9" s="28"/>
      <c r="F9" s="32" t="s">
        <v>23</v>
      </c>
      <c r="G9" s="32" t="s">
        <v>19</v>
      </c>
      <c r="H9" s="32" t="s">
        <v>21</v>
      </c>
      <c r="I9" s="32" t="s">
        <v>33</v>
      </c>
      <c r="J9" s="32" t="s">
        <v>20</v>
      </c>
      <c r="K9" s="32" t="s">
        <v>20</v>
      </c>
      <c r="L9" s="32"/>
    </row>
    <row r="10" spans="1:72" s="33" customFormat="1" ht="12.75" customHeight="1" x14ac:dyDescent="0.2">
      <c r="A10" s="34" t="s">
        <v>121</v>
      </c>
      <c r="B10" s="36" t="s">
        <v>65</v>
      </c>
      <c r="C10" s="36" t="s">
        <v>36</v>
      </c>
      <c r="D10" s="41">
        <v>1688180</v>
      </c>
      <c r="E10" s="41">
        <v>600000</v>
      </c>
      <c r="F10" s="35">
        <v>25</v>
      </c>
      <c r="G10" s="35">
        <v>9</v>
      </c>
      <c r="H10" s="35">
        <v>7</v>
      </c>
      <c r="I10" s="35">
        <v>15</v>
      </c>
      <c r="J10" s="35">
        <v>3</v>
      </c>
      <c r="K10" s="35">
        <v>3</v>
      </c>
      <c r="L10" s="35">
        <f>SUM(F10:K10)</f>
        <v>62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</row>
    <row r="11" spans="1:72" s="33" customFormat="1" ht="12.75" customHeight="1" x14ac:dyDescent="0.2">
      <c r="A11" s="34" t="s">
        <v>108</v>
      </c>
      <c r="B11" s="36" t="s">
        <v>66</v>
      </c>
      <c r="C11" s="36" t="s">
        <v>37</v>
      </c>
      <c r="D11" s="41">
        <v>981000</v>
      </c>
      <c r="E11" s="41">
        <v>750000</v>
      </c>
      <c r="F11" s="35">
        <v>32</v>
      </c>
      <c r="G11" s="35">
        <v>12</v>
      </c>
      <c r="H11" s="35">
        <v>9</v>
      </c>
      <c r="I11" s="35">
        <v>17</v>
      </c>
      <c r="J11" s="35">
        <v>4</v>
      </c>
      <c r="K11" s="35">
        <v>5</v>
      </c>
      <c r="L11" s="35">
        <f t="shared" ref="L11:L38" si="0">SUM(F11:K11)</f>
        <v>79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</row>
    <row r="12" spans="1:72" s="33" customFormat="1" ht="12.75" customHeight="1" x14ac:dyDescent="0.2">
      <c r="A12" s="34" t="s">
        <v>101</v>
      </c>
      <c r="B12" s="36" t="s">
        <v>67</v>
      </c>
      <c r="C12" s="36" t="s">
        <v>38</v>
      </c>
      <c r="D12" s="41">
        <v>1398000</v>
      </c>
      <c r="E12" s="41">
        <v>827000</v>
      </c>
      <c r="F12" s="35">
        <v>35</v>
      </c>
      <c r="G12" s="35">
        <v>13</v>
      </c>
      <c r="H12" s="35">
        <v>8</v>
      </c>
      <c r="I12" s="35">
        <v>20</v>
      </c>
      <c r="J12" s="35">
        <v>0</v>
      </c>
      <c r="K12" s="35">
        <v>5</v>
      </c>
      <c r="L12" s="35">
        <f t="shared" si="0"/>
        <v>81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</row>
    <row r="13" spans="1:72" s="33" customFormat="1" ht="12.75" customHeight="1" x14ac:dyDescent="0.2">
      <c r="A13" s="34" t="s">
        <v>111</v>
      </c>
      <c r="B13" s="36" t="s">
        <v>68</v>
      </c>
      <c r="C13" s="36" t="s">
        <v>39</v>
      </c>
      <c r="D13" s="41">
        <v>768600</v>
      </c>
      <c r="E13" s="41">
        <v>550000</v>
      </c>
      <c r="F13" s="35">
        <v>26</v>
      </c>
      <c r="G13" s="35">
        <v>11</v>
      </c>
      <c r="H13" s="35">
        <v>8</v>
      </c>
      <c r="I13" s="35">
        <v>22</v>
      </c>
      <c r="J13" s="35">
        <v>0</v>
      </c>
      <c r="K13" s="35">
        <v>5</v>
      </c>
      <c r="L13" s="35">
        <f t="shared" si="0"/>
        <v>72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</row>
    <row r="14" spans="1:72" s="33" customFormat="1" ht="12.75" customHeight="1" x14ac:dyDescent="0.2">
      <c r="A14" s="34" t="s">
        <v>107</v>
      </c>
      <c r="B14" s="36" t="s">
        <v>69</v>
      </c>
      <c r="C14" s="36" t="s">
        <v>40</v>
      </c>
      <c r="D14" s="41">
        <v>857500</v>
      </c>
      <c r="E14" s="41">
        <v>550000</v>
      </c>
      <c r="F14" s="35">
        <v>34</v>
      </c>
      <c r="G14" s="35">
        <v>10</v>
      </c>
      <c r="H14" s="35">
        <v>7</v>
      </c>
      <c r="I14" s="35">
        <v>19</v>
      </c>
      <c r="J14" s="35">
        <v>3</v>
      </c>
      <c r="K14" s="35">
        <v>5</v>
      </c>
      <c r="L14" s="35">
        <f t="shared" si="0"/>
        <v>78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72" s="33" customFormat="1" ht="12.75" customHeight="1" x14ac:dyDescent="0.2">
      <c r="A15" s="34" t="s">
        <v>115</v>
      </c>
      <c r="B15" s="36" t="s">
        <v>66</v>
      </c>
      <c r="C15" s="36" t="s">
        <v>41</v>
      </c>
      <c r="D15" s="41">
        <v>906100</v>
      </c>
      <c r="E15" s="41">
        <v>700000</v>
      </c>
      <c r="F15" s="35">
        <v>25</v>
      </c>
      <c r="G15" s="35">
        <v>9</v>
      </c>
      <c r="H15" s="35">
        <v>8</v>
      </c>
      <c r="I15" s="35">
        <v>17</v>
      </c>
      <c r="J15" s="35">
        <v>4</v>
      </c>
      <c r="K15" s="35">
        <v>3</v>
      </c>
      <c r="L15" s="35">
        <f t="shared" si="0"/>
        <v>66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72" s="33" customFormat="1" ht="12.75" customHeight="1" x14ac:dyDescent="0.2">
      <c r="A16" s="34" t="s">
        <v>104</v>
      </c>
      <c r="B16" s="36" t="s">
        <v>70</v>
      </c>
      <c r="C16" s="36" t="s">
        <v>42</v>
      </c>
      <c r="D16" s="41">
        <v>650000</v>
      </c>
      <c r="E16" s="41">
        <v>500000</v>
      </c>
      <c r="F16" s="35">
        <v>35</v>
      </c>
      <c r="G16" s="35">
        <v>12</v>
      </c>
      <c r="H16" s="35">
        <v>7</v>
      </c>
      <c r="I16" s="35">
        <v>21</v>
      </c>
      <c r="J16" s="35">
        <v>2</v>
      </c>
      <c r="K16" s="35">
        <v>5</v>
      </c>
      <c r="L16" s="35">
        <f t="shared" si="0"/>
        <v>82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1:72" s="33" customFormat="1" ht="12.75" customHeight="1" x14ac:dyDescent="0.2">
      <c r="A17" s="34" t="s">
        <v>117</v>
      </c>
      <c r="B17" s="36" t="s">
        <v>71</v>
      </c>
      <c r="C17" s="36" t="s">
        <v>43</v>
      </c>
      <c r="D17" s="41">
        <v>985000</v>
      </c>
      <c r="E17" s="41">
        <v>490000</v>
      </c>
      <c r="F17" s="35">
        <v>26</v>
      </c>
      <c r="G17" s="35">
        <v>10</v>
      </c>
      <c r="H17" s="35">
        <v>7</v>
      </c>
      <c r="I17" s="35">
        <v>20</v>
      </c>
      <c r="J17" s="35">
        <v>1</v>
      </c>
      <c r="K17" s="35">
        <v>5</v>
      </c>
      <c r="L17" s="35">
        <f t="shared" si="0"/>
        <v>69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1:72" s="33" customFormat="1" ht="12.75" customHeight="1" x14ac:dyDescent="0.2">
      <c r="A18" s="34" t="s">
        <v>105</v>
      </c>
      <c r="B18" s="36" t="s">
        <v>72</v>
      </c>
      <c r="C18" s="36" t="s">
        <v>44</v>
      </c>
      <c r="D18" s="41">
        <v>1870000</v>
      </c>
      <c r="E18" s="41">
        <v>500000</v>
      </c>
      <c r="F18" s="35">
        <v>35</v>
      </c>
      <c r="G18" s="35">
        <v>13</v>
      </c>
      <c r="H18" s="35">
        <v>9</v>
      </c>
      <c r="I18" s="35">
        <v>12</v>
      </c>
      <c r="J18" s="35">
        <v>5</v>
      </c>
      <c r="K18" s="35">
        <v>5</v>
      </c>
      <c r="L18" s="35">
        <f t="shared" si="0"/>
        <v>79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1:72" s="33" customFormat="1" ht="12.75" customHeight="1" x14ac:dyDescent="0.2">
      <c r="A19" s="34" t="s">
        <v>114</v>
      </c>
      <c r="B19" s="36" t="s">
        <v>73</v>
      </c>
      <c r="C19" s="36" t="s">
        <v>45</v>
      </c>
      <c r="D19" s="41">
        <v>645000</v>
      </c>
      <c r="E19" s="41">
        <v>450000</v>
      </c>
      <c r="F19" s="35">
        <v>22</v>
      </c>
      <c r="G19" s="35">
        <v>8</v>
      </c>
      <c r="H19" s="35">
        <v>7</v>
      </c>
      <c r="I19" s="35">
        <v>21</v>
      </c>
      <c r="J19" s="35">
        <v>5</v>
      </c>
      <c r="K19" s="35">
        <v>5</v>
      </c>
      <c r="L19" s="35">
        <f t="shared" si="0"/>
        <v>68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</row>
    <row r="20" spans="1:72" s="33" customFormat="1" ht="12.75" customHeight="1" x14ac:dyDescent="0.2">
      <c r="A20" s="34" t="s">
        <v>102</v>
      </c>
      <c r="B20" s="36" t="s">
        <v>74</v>
      </c>
      <c r="C20" s="36" t="s">
        <v>46</v>
      </c>
      <c r="D20" s="41">
        <v>1179000</v>
      </c>
      <c r="E20" s="41">
        <v>589500</v>
      </c>
      <c r="F20" s="35">
        <v>33</v>
      </c>
      <c r="G20" s="35">
        <v>12</v>
      </c>
      <c r="H20" s="35">
        <v>8</v>
      </c>
      <c r="I20" s="35">
        <v>21</v>
      </c>
      <c r="J20" s="35">
        <v>2</v>
      </c>
      <c r="K20" s="35">
        <v>5</v>
      </c>
      <c r="L20" s="35">
        <f t="shared" si="0"/>
        <v>81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1:72" s="33" customFormat="1" ht="12.75" customHeight="1" x14ac:dyDescent="0.2">
      <c r="A21" s="34" t="s">
        <v>103</v>
      </c>
      <c r="B21" s="36" t="s">
        <v>75</v>
      </c>
      <c r="C21" s="36" t="s">
        <v>47</v>
      </c>
      <c r="D21" s="41">
        <v>1651345</v>
      </c>
      <c r="E21" s="41">
        <v>350000</v>
      </c>
      <c r="F21" s="35">
        <v>35</v>
      </c>
      <c r="G21" s="35">
        <v>12</v>
      </c>
      <c r="H21" s="35">
        <v>8</v>
      </c>
      <c r="I21" s="35">
        <v>23</v>
      </c>
      <c r="J21" s="35">
        <v>0</v>
      </c>
      <c r="K21" s="35">
        <v>5</v>
      </c>
      <c r="L21" s="35">
        <f t="shared" si="0"/>
        <v>83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</row>
    <row r="22" spans="1:72" s="33" customFormat="1" ht="12.75" customHeight="1" x14ac:dyDescent="0.2">
      <c r="A22" s="34" t="s">
        <v>110</v>
      </c>
      <c r="B22" s="36" t="s">
        <v>76</v>
      </c>
      <c r="C22" s="36" t="s">
        <v>48</v>
      </c>
      <c r="D22" s="41">
        <v>640000</v>
      </c>
      <c r="E22" s="41">
        <v>450000</v>
      </c>
      <c r="F22" s="35">
        <v>30</v>
      </c>
      <c r="G22" s="35">
        <v>11</v>
      </c>
      <c r="H22" s="35">
        <v>6</v>
      </c>
      <c r="I22" s="35">
        <v>21</v>
      </c>
      <c r="J22" s="35">
        <v>2</v>
      </c>
      <c r="K22" s="35">
        <v>4</v>
      </c>
      <c r="L22" s="35">
        <f t="shared" si="0"/>
        <v>74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1:72" s="33" customFormat="1" ht="12.75" customHeight="1" x14ac:dyDescent="0.2">
      <c r="A23" s="34" t="s">
        <v>96</v>
      </c>
      <c r="B23" s="36" t="s">
        <v>77</v>
      </c>
      <c r="C23" s="36" t="s">
        <v>49</v>
      </c>
      <c r="D23" s="41">
        <v>614000</v>
      </c>
      <c r="E23" s="41">
        <v>479000</v>
      </c>
      <c r="F23" s="35">
        <v>37</v>
      </c>
      <c r="G23" s="35">
        <v>14</v>
      </c>
      <c r="H23" s="35">
        <v>9</v>
      </c>
      <c r="I23" s="35">
        <v>20</v>
      </c>
      <c r="J23" s="35">
        <v>2</v>
      </c>
      <c r="K23" s="35">
        <v>4</v>
      </c>
      <c r="L23" s="35">
        <f t="shared" si="0"/>
        <v>86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1:72" s="33" customFormat="1" ht="12.75" customHeight="1" x14ac:dyDescent="0.2">
      <c r="A24" s="34" t="s">
        <v>113</v>
      </c>
      <c r="B24" s="36" t="s">
        <v>78</v>
      </c>
      <c r="C24" s="36" t="s">
        <v>50</v>
      </c>
      <c r="D24" s="41">
        <v>660000</v>
      </c>
      <c r="E24" s="41">
        <v>520000</v>
      </c>
      <c r="F24" s="35">
        <v>23</v>
      </c>
      <c r="G24" s="35">
        <v>9</v>
      </c>
      <c r="H24" s="35">
        <v>8</v>
      </c>
      <c r="I24" s="35">
        <v>18</v>
      </c>
      <c r="J24" s="35">
        <v>2</v>
      </c>
      <c r="K24" s="35">
        <v>4</v>
      </c>
      <c r="L24" s="35">
        <f t="shared" si="0"/>
        <v>64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1:72" s="33" customFormat="1" ht="12.75" customHeight="1" x14ac:dyDescent="0.2">
      <c r="A25" s="34" t="s">
        <v>98</v>
      </c>
      <c r="B25" s="36" t="s">
        <v>69</v>
      </c>
      <c r="C25" s="36" t="s">
        <v>51</v>
      </c>
      <c r="D25" s="41">
        <v>452000</v>
      </c>
      <c r="E25" s="41">
        <v>350000</v>
      </c>
      <c r="F25" s="35">
        <v>34</v>
      </c>
      <c r="G25" s="35">
        <v>12</v>
      </c>
      <c r="H25" s="35">
        <v>8</v>
      </c>
      <c r="I25" s="35">
        <v>21</v>
      </c>
      <c r="J25" s="35">
        <v>3</v>
      </c>
      <c r="K25" s="35">
        <v>5</v>
      </c>
      <c r="L25" s="35">
        <f t="shared" si="0"/>
        <v>83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1:72" s="33" customFormat="1" ht="12.75" customHeight="1" x14ac:dyDescent="0.2">
      <c r="A26" s="34" t="s">
        <v>97</v>
      </c>
      <c r="B26" s="36" t="s">
        <v>79</v>
      </c>
      <c r="C26" s="36" t="s">
        <v>52</v>
      </c>
      <c r="D26" s="41">
        <v>1127000</v>
      </c>
      <c r="E26" s="41">
        <v>600000</v>
      </c>
      <c r="F26" s="35">
        <v>32</v>
      </c>
      <c r="G26" s="35">
        <v>11</v>
      </c>
      <c r="H26" s="35">
        <v>7</v>
      </c>
      <c r="I26" s="35">
        <v>22</v>
      </c>
      <c r="J26" s="35">
        <v>3</v>
      </c>
      <c r="K26" s="35">
        <v>5</v>
      </c>
      <c r="L26" s="35">
        <f t="shared" si="0"/>
        <v>80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1:72" s="33" customFormat="1" ht="12.75" customHeight="1" x14ac:dyDescent="0.2">
      <c r="A27" s="34" t="s">
        <v>119</v>
      </c>
      <c r="B27" s="36" t="s">
        <v>80</v>
      </c>
      <c r="C27" s="36" t="s">
        <v>53</v>
      </c>
      <c r="D27" s="41">
        <v>1200000</v>
      </c>
      <c r="E27" s="41">
        <v>470000</v>
      </c>
      <c r="F27" s="35">
        <v>25</v>
      </c>
      <c r="G27" s="35">
        <v>9</v>
      </c>
      <c r="H27" s="35">
        <v>7</v>
      </c>
      <c r="I27" s="35">
        <v>20</v>
      </c>
      <c r="J27" s="35">
        <v>2</v>
      </c>
      <c r="K27" s="35">
        <v>5</v>
      </c>
      <c r="L27" s="35">
        <f t="shared" si="0"/>
        <v>68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1:72" s="33" customFormat="1" ht="12.75" customHeight="1" x14ac:dyDescent="0.2">
      <c r="A28" s="34" t="s">
        <v>94</v>
      </c>
      <c r="B28" s="36" t="s">
        <v>81</v>
      </c>
      <c r="C28" s="36" t="s">
        <v>54</v>
      </c>
      <c r="D28" s="41">
        <v>886500</v>
      </c>
      <c r="E28" s="41">
        <v>700000</v>
      </c>
      <c r="F28" s="35">
        <v>35</v>
      </c>
      <c r="G28" s="35">
        <v>13</v>
      </c>
      <c r="H28" s="35">
        <v>8</v>
      </c>
      <c r="I28" s="35">
        <v>23</v>
      </c>
      <c r="J28" s="35">
        <v>4</v>
      </c>
      <c r="K28" s="35">
        <v>5</v>
      </c>
      <c r="L28" s="35">
        <f t="shared" si="0"/>
        <v>88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1:72" s="33" customFormat="1" ht="12.75" customHeight="1" x14ac:dyDescent="0.2">
      <c r="A29" s="34" t="s">
        <v>112</v>
      </c>
      <c r="B29" s="36" t="s">
        <v>82</v>
      </c>
      <c r="C29" s="36" t="s">
        <v>55</v>
      </c>
      <c r="D29" s="41">
        <v>650000</v>
      </c>
      <c r="E29" s="41">
        <v>410000</v>
      </c>
      <c r="F29" s="35">
        <v>32</v>
      </c>
      <c r="G29" s="35">
        <v>11</v>
      </c>
      <c r="H29" s="35">
        <v>8</v>
      </c>
      <c r="I29" s="35">
        <v>21</v>
      </c>
      <c r="J29" s="35">
        <v>0</v>
      </c>
      <c r="K29" s="35">
        <v>5</v>
      </c>
      <c r="L29" s="35">
        <f t="shared" si="0"/>
        <v>77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1:72" s="33" customFormat="1" ht="12.75" customHeight="1" x14ac:dyDescent="0.2">
      <c r="A30" s="34" t="s">
        <v>106</v>
      </c>
      <c r="B30" s="36" t="s">
        <v>83</v>
      </c>
      <c r="C30" s="36" t="s">
        <v>56</v>
      </c>
      <c r="D30" s="41">
        <v>720000</v>
      </c>
      <c r="E30" s="41">
        <v>300000</v>
      </c>
      <c r="F30" s="35">
        <v>32</v>
      </c>
      <c r="G30" s="35">
        <v>12</v>
      </c>
      <c r="H30" s="35">
        <v>8</v>
      </c>
      <c r="I30" s="35">
        <v>22</v>
      </c>
      <c r="J30" s="35">
        <v>3</v>
      </c>
      <c r="K30" s="35">
        <v>5</v>
      </c>
      <c r="L30" s="35">
        <f t="shared" si="0"/>
        <v>82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1:72" s="33" customFormat="1" ht="12.75" customHeight="1" x14ac:dyDescent="0.2">
      <c r="A31" s="34" t="s">
        <v>116</v>
      </c>
      <c r="B31" s="36" t="s">
        <v>84</v>
      </c>
      <c r="C31" s="36" t="s">
        <v>57</v>
      </c>
      <c r="D31" s="41">
        <v>465000</v>
      </c>
      <c r="E31" s="41">
        <v>300000</v>
      </c>
      <c r="F31" s="35">
        <v>25</v>
      </c>
      <c r="G31" s="35">
        <v>10</v>
      </c>
      <c r="H31" s="35">
        <v>7</v>
      </c>
      <c r="I31" s="35">
        <v>20</v>
      </c>
      <c r="J31" s="35">
        <v>0</v>
      </c>
      <c r="K31" s="35">
        <v>5</v>
      </c>
      <c r="L31" s="35">
        <f t="shared" si="0"/>
        <v>67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1:72" s="33" customFormat="1" ht="12.75" customHeight="1" x14ac:dyDescent="0.2">
      <c r="A32" s="34" t="s">
        <v>120</v>
      </c>
      <c r="B32" s="36" t="s">
        <v>85</v>
      </c>
      <c r="C32" s="36" t="s">
        <v>58</v>
      </c>
      <c r="D32" s="41">
        <v>1005000</v>
      </c>
      <c r="E32" s="41">
        <v>500000</v>
      </c>
      <c r="F32" s="35">
        <v>25</v>
      </c>
      <c r="G32" s="35">
        <v>9</v>
      </c>
      <c r="H32" s="35">
        <v>8</v>
      </c>
      <c r="I32" s="35">
        <v>20</v>
      </c>
      <c r="J32" s="35">
        <v>0</v>
      </c>
      <c r="K32" s="35">
        <v>4</v>
      </c>
      <c r="L32" s="35">
        <f t="shared" si="0"/>
        <v>66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1:72" s="33" customFormat="1" ht="12.75" customHeight="1" x14ac:dyDescent="0.2">
      <c r="A33" s="34" t="s">
        <v>99</v>
      </c>
      <c r="B33" s="36" t="s">
        <v>86</v>
      </c>
      <c r="C33" s="36" t="s">
        <v>59</v>
      </c>
      <c r="D33" s="41">
        <v>890000</v>
      </c>
      <c r="E33" s="41">
        <v>450000</v>
      </c>
      <c r="F33" s="35">
        <v>35</v>
      </c>
      <c r="G33" s="35">
        <v>13</v>
      </c>
      <c r="H33" s="35">
        <v>8</v>
      </c>
      <c r="I33" s="35">
        <v>22</v>
      </c>
      <c r="J33" s="35">
        <v>0</v>
      </c>
      <c r="K33" s="35">
        <v>5</v>
      </c>
      <c r="L33" s="35">
        <f t="shared" si="0"/>
        <v>83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1:72" s="33" customFormat="1" ht="12.75" customHeight="1" x14ac:dyDescent="0.2">
      <c r="A34" s="34" t="s">
        <v>122</v>
      </c>
      <c r="B34" s="36" t="s">
        <v>87</v>
      </c>
      <c r="C34" s="36" t="s">
        <v>60</v>
      </c>
      <c r="D34" s="41">
        <v>518950</v>
      </c>
      <c r="E34" s="41">
        <v>250000</v>
      </c>
      <c r="F34" s="35">
        <v>22</v>
      </c>
      <c r="G34" s="35">
        <v>9</v>
      </c>
      <c r="H34" s="35">
        <v>7</v>
      </c>
      <c r="I34" s="35">
        <v>18</v>
      </c>
      <c r="J34" s="35">
        <v>0</v>
      </c>
      <c r="K34" s="35">
        <v>4</v>
      </c>
      <c r="L34" s="35">
        <f t="shared" si="0"/>
        <v>60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1:72" s="33" customFormat="1" ht="12.75" customHeight="1" x14ac:dyDescent="0.2">
      <c r="A35" s="34" t="s">
        <v>100</v>
      </c>
      <c r="B35" s="36" t="s">
        <v>88</v>
      </c>
      <c r="C35" s="36" t="s">
        <v>61</v>
      </c>
      <c r="D35" s="41">
        <v>996000</v>
      </c>
      <c r="E35" s="41">
        <v>500000</v>
      </c>
      <c r="F35" s="35">
        <v>35</v>
      </c>
      <c r="G35" s="35">
        <v>12</v>
      </c>
      <c r="H35" s="35">
        <v>8</v>
      </c>
      <c r="I35" s="35">
        <v>23</v>
      </c>
      <c r="J35" s="35">
        <v>1</v>
      </c>
      <c r="K35" s="35">
        <v>5</v>
      </c>
      <c r="L35" s="35">
        <f t="shared" si="0"/>
        <v>84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1:72" s="33" customFormat="1" ht="12.75" customHeight="1" x14ac:dyDescent="0.2">
      <c r="A36" s="34" t="s">
        <v>109</v>
      </c>
      <c r="B36" s="36" t="s">
        <v>89</v>
      </c>
      <c r="C36" s="36" t="s">
        <v>62</v>
      </c>
      <c r="D36" s="41">
        <v>590000</v>
      </c>
      <c r="E36" s="41">
        <v>290000</v>
      </c>
      <c r="F36" s="35">
        <v>30</v>
      </c>
      <c r="G36" s="35">
        <v>10</v>
      </c>
      <c r="H36" s="35">
        <v>7</v>
      </c>
      <c r="I36" s="35">
        <v>21</v>
      </c>
      <c r="J36" s="35">
        <v>4</v>
      </c>
      <c r="K36" s="35">
        <v>4</v>
      </c>
      <c r="L36" s="35">
        <f t="shared" si="0"/>
        <v>76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1:72" s="33" customFormat="1" ht="12.75" customHeight="1" x14ac:dyDescent="0.2">
      <c r="A37" s="34" t="s">
        <v>95</v>
      </c>
      <c r="B37" s="36" t="s">
        <v>90</v>
      </c>
      <c r="C37" s="36" t="s">
        <v>63</v>
      </c>
      <c r="D37" s="41">
        <v>598000</v>
      </c>
      <c r="E37" s="41">
        <v>518000</v>
      </c>
      <c r="F37" s="35">
        <v>35</v>
      </c>
      <c r="G37" s="35">
        <v>14</v>
      </c>
      <c r="H37" s="35">
        <v>8</v>
      </c>
      <c r="I37" s="35">
        <v>22</v>
      </c>
      <c r="J37" s="35">
        <v>3</v>
      </c>
      <c r="K37" s="35">
        <v>5</v>
      </c>
      <c r="L37" s="35">
        <f t="shared" si="0"/>
        <v>87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1:72" s="33" customFormat="1" ht="12.75" customHeight="1" x14ac:dyDescent="0.2">
      <c r="A38" s="34" t="s">
        <v>118</v>
      </c>
      <c r="B38" s="36" t="s">
        <v>91</v>
      </c>
      <c r="C38" s="36" t="s">
        <v>64</v>
      </c>
      <c r="D38" s="41">
        <v>605000</v>
      </c>
      <c r="E38" s="41">
        <v>400000</v>
      </c>
      <c r="F38" s="35">
        <v>25</v>
      </c>
      <c r="G38" s="35">
        <v>9</v>
      </c>
      <c r="H38" s="35">
        <v>8</v>
      </c>
      <c r="I38" s="35">
        <v>22</v>
      </c>
      <c r="J38" s="35">
        <v>0</v>
      </c>
      <c r="K38" s="35">
        <v>5</v>
      </c>
      <c r="L38" s="35">
        <f t="shared" si="0"/>
        <v>69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1:72" ht="12" x14ac:dyDescent="0.3">
      <c r="D39" s="42">
        <f>SUM(D10:D38)</f>
        <v>26197175</v>
      </c>
      <c r="E39" s="42">
        <f>SUM(E10:E38)</f>
        <v>14343500</v>
      </c>
    </row>
    <row r="40" spans="1:72" ht="12" x14ac:dyDescent="0.3">
      <c r="E40" s="39"/>
    </row>
  </sheetData>
  <mergeCells count="18">
    <mergeCell ref="G7:G8"/>
    <mergeCell ref="H7:H8"/>
    <mergeCell ref="I7:I8"/>
    <mergeCell ref="J7:J8"/>
    <mergeCell ref="K7:K8"/>
    <mergeCell ref="L7:L8"/>
    <mergeCell ref="A7:A9"/>
    <mergeCell ref="B7:B9"/>
    <mergeCell ref="C7:C9"/>
    <mergeCell ref="D7:D9"/>
    <mergeCell ref="E7:E9"/>
    <mergeCell ref="F7:F8"/>
    <mergeCell ref="A2:C2"/>
    <mergeCell ref="A3:C3"/>
    <mergeCell ref="D3:E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0:F38" xr:uid="{0B8DB727-45CB-4895-A1C9-1AE9668EC192}">
      <formula1>40</formula1>
    </dataValidation>
    <dataValidation type="decimal" operator="lessThanOrEqual" allowBlank="1" showInputMessage="1" showErrorMessage="1" error="max. 10" sqref="H10:H38" xr:uid="{C7B24798-09C1-488A-9484-97ABE8B16D0B}">
      <formula1>10</formula1>
    </dataValidation>
    <dataValidation type="decimal" operator="lessThanOrEqual" allowBlank="1" showInputMessage="1" showErrorMessage="1" error="max. 5" sqref="J10:K38" xr:uid="{65682393-ED05-4097-B8F0-52184D9359E9}">
      <formula1>5</formula1>
    </dataValidation>
    <dataValidation type="decimal" operator="lessThanOrEqual" allowBlank="1" showInputMessage="1" showErrorMessage="1" error="max. 15" sqref="G10:G38" xr:uid="{6BDBCD99-2D38-43F2-86DB-98B5B492B424}">
      <formula1>15</formula1>
    </dataValidation>
    <dataValidation type="decimal" operator="lessThanOrEqual" allowBlank="1" showInputMessage="1" showErrorMessage="1" error="max. 25" sqref="I10:I38" xr:uid="{A876F2C7-A8E7-4494-A3DF-CD4E3389F445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B225-DDF9-4D1D-A362-F957E2987DDF}">
  <dimension ref="A1:BT40"/>
  <sheetViews>
    <sheetView workbookViewId="0"/>
  </sheetViews>
  <sheetFormatPr defaultColWidth="9.109375" defaultRowHeight="14.4" x14ac:dyDescent="0.3"/>
  <cols>
    <col min="1" max="1" width="11.6640625" style="30" customWidth="1"/>
    <col min="2" max="2" width="37.88671875" style="30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2" width="9.33203125" style="30" customWidth="1"/>
    <col min="13" max="16384" width="9.109375" style="30"/>
  </cols>
  <sheetData>
    <row r="1" spans="1:72" ht="38.25" customHeight="1" x14ac:dyDescent="0.3">
      <c r="A1" s="29" t="s">
        <v>24</v>
      </c>
    </row>
    <row r="2" spans="1:72" ht="12.6" x14ac:dyDescent="0.3">
      <c r="A2" s="21" t="s">
        <v>28</v>
      </c>
      <c r="B2" s="22"/>
      <c r="C2" s="22"/>
      <c r="D2" s="31" t="s">
        <v>22</v>
      </c>
    </row>
    <row r="3" spans="1:72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72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72" ht="50.25" customHeight="1" x14ac:dyDescent="0.3">
      <c r="A5" s="40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72" ht="12.6" x14ac:dyDescent="0.3">
      <c r="A6" s="31"/>
    </row>
    <row r="7" spans="1:72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</row>
    <row r="8" spans="1:72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</row>
    <row r="9" spans="1:72" ht="28.95" customHeight="1" x14ac:dyDescent="0.3">
      <c r="A9" s="24"/>
      <c r="B9" s="24"/>
      <c r="C9" s="24"/>
      <c r="D9" s="24"/>
      <c r="E9" s="28"/>
      <c r="F9" s="32" t="s">
        <v>23</v>
      </c>
      <c r="G9" s="32" t="s">
        <v>19</v>
      </c>
      <c r="H9" s="32" t="s">
        <v>21</v>
      </c>
      <c r="I9" s="32" t="s">
        <v>33</v>
      </c>
      <c r="J9" s="32" t="s">
        <v>20</v>
      </c>
      <c r="K9" s="32" t="s">
        <v>20</v>
      </c>
      <c r="L9" s="32"/>
    </row>
    <row r="10" spans="1:72" s="33" customFormat="1" ht="12.75" customHeight="1" x14ac:dyDescent="0.2">
      <c r="A10" s="34" t="s">
        <v>121</v>
      </c>
      <c r="B10" s="36" t="s">
        <v>65</v>
      </c>
      <c r="C10" s="36" t="s">
        <v>36</v>
      </c>
      <c r="D10" s="41">
        <v>1688180</v>
      </c>
      <c r="E10" s="41">
        <v>600000</v>
      </c>
      <c r="F10" s="35">
        <v>20</v>
      </c>
      <c r="G10" s="35">
        <v>5</v>
      </c>
      <c r="H10" s="35">
        <v>9</v>
      </c>
      <c r="I10" s="35">
        <v>14</v>
      </c>
      <c r="J10" s="35">
        <v>3</v>
      </c>
      <c r="K10" s="35">
        <v>3</v>
      </c>
      <c r="L10" s="35">
        <f>SUM(F10:K10)</f>
        <v>54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</row>
    <row r="11" spans="1:72" s="33" customFormat="1" ht="12.75" customHeight="1" x14ac:dyDescent="0.2">
      <c r="A11" s="34" t="s">
        <v>108</v>
      </c>
      <c r="B11" s="36" t="s">
        <v>66</v>
      </c>
      <c r="C11" s="36" t="s">
        <v>37</v>
      </c>
      <c r="D11" s="41">
        <v>981000</v>
      </c>
      <c r="E11" s="41">
        <v>750000</v>
      </c>
      <c r="F11" s="35">
        <v>30</v>
      </c>
      <c r="G11" s="35">
        <v>12</v>
      </c>
      <c r="H11" s="35">
        <v>8</v>
      </c>
      <c r="I11" s="35">
        <v>18</v>
      </c>
      <c r="J11" s="35">
        <v>4</v>
      </c>
      <c r="K11" s="35">
        <v>4</v>
      </c>
      <c r="L11" s="35">
        <f t="shared" ref="L11:L38" si="0">SUM(F11:K11)</f>
        <v>76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</row>
    <row r="12" spans="1:72" s="33" customFormat="1" ht="12.75" customHeight="1" x14ac:dyDescent="0.2">
      <c r="A12" s="34" t="s">
        <v>101</v>
      </c>
      <c r="B12" s="36" t="s">
        <v>67</v>
      </c>
      <c r="C12" s="36" t="s">
        <v>38</v>
      </c>
      <c r="D12" s="41">
        <v>1398000</v>
      </c>
      <c r="E12" s="41">
        <v>827000</v>
      </c>
      <c r="F12" s="35">
        <v>33</v>
      </c>
      <c r="G12" s="35">
        <v>13</v>
      </c>
      <c r="H12" s="35">
        <v>7</v>
      </c>
      <c r="I12" s="35">
        <v>22</v>
      </c>
      <c r="J12" s="35">
        <v>0</v>
      </c>
      <c r="K12" s="35">
        <v>5</v>
      </c>
      <c r="L12" s="35">
        <f t="shared" si="0"/>
        <v>80</v>
      </c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</row>
    <row r="13" spans="1:72" s="33" customFormat="1" ht="12.75" customHeight="1" x14ac:dyDescent="0.2">
      <c r="A13" s="34" t="s">
        <v>111</v>
      </c>
      <c r="B13" s="36" t="s">
        <v>68</v>
      </c>
      <c r="C13" s="36" t="s">
        <v>39</v>
      </c>
      <c r="D13" s="41">
        <v>768600</v>
      </c>
      <c r="E13" s="41">
        <v>550000</v>
      </c>
      <c r="F13" s="35">
        <v>30</v>
      </c>
      <c r="G13" s="35">
        <v>8</v>
      </c>
      <c r="H13" s="35">
        <v>8</v>
      </c>
      <c r="I13" s="35">
        <v>20</v>
      </c>
      <c r="J13" s="35">
        <v>0</v>
      </c>
      <c r="K13" s="35">
        <v>5</v>
      </c>
      <c r="L13" s="35">
        <f t="shared" si="0"/>
        <v>71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</row>
    <row r="14" spans="1:72" s="33" customFormat="1" ht="12.75" customHeight="1" x14ac:dyDescent="0.2">
      <c r="A14" s="34" t="s">
        <v>107</v>
      </c>
      <c r="B14" s="36" t="s">
        <v>69</v>
      </c>
      <c r="C14" s="36" t="s">
        <v>40</v>
      </c>
      <c r="D14" s="41">
        <v>857500</v>
      </c>
      <c r="E14" s="41">
        <v>550000</v>
      </c>
      <c r="F14" s="35">
        <v>30</v>
      </c>
      <c r="G14" s="35">
        <v>8</v>
      </c>
      <c r="H14" s="35">
        <v>7</v>
      </c>
      <c r="I14" s="35">
        <v>18</v>
      </c>
      <c r="J14" s="35">
        <v>3</v>
      </c>
      <c r="K14" s="35">
        <v>5</v>
      </c>
      <c r="L14" s="35">
        <f t="shared" si="0"/>
        <v>71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72" s="33" customFormat="1" ht="12.75" customHeight="1" x14ac:dyDescent="0.2">
      <c r="A15" s="34" t="s">
        <v>115</v>
      </c>
      <c r="B15" s="36" t="s">
        <v>66</v>
      </c>
      <c r="C15" s="36" t="s">
        <v>41</v>
      </c>
      <c r="D15" s="41">
        <v>906100</v>
      </c>
      <c r="E15" s="41">
        <v>700000</v>
      </c>
      <c r="F15" s="35">
        <v>30</v>
      </c>
      <c r="G15" s="35">
        <v>10</v>
      </c>
      <c r="H15" s="35">
        <v>7</v>
      </c>
      <c r="I15" s="35">
        <v>15</v>
      </c>
      <c r="J15" s="35">
        <v>4</v>
      </c>
      <c r="K15" s="35">
        <v>3</v>
      </c>
      <c r="L15" s="35">
        <f t="shared" si="0"/>
        <v>69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72" s="33" customFormat="1" ht="12.75" customHeight="1" x14ac:dyDescent="0.2">
      <c r="A16" s="34" t="s">
        <v>104</v>
      </c>
      <c r="B16" s="36" t="s">
        <v>70</v>
      </c>
      <c r="C16" s="36" t="s">
        <v>42</v>
      </c>
      <c r="D16" s="41">
        <v>650000</v>
      </c>
      <c r="E16" s="41">
        <v>500000</v>
      </c>
      <c r="F16" s="35">
        <v>33</v>
      </c>
      <c r="G16" s="35">
        <v>12</v>
      </c>
      <c r="H16" s="35">
        <v>7</v>
      </c>
      <c r="I16" s="35">
        <v>21</v>
      </c>
      <c r="J16" s="35">
        <v>2</v>
      </c>
      <c r="K16" s="35">
        <v>5</v>
      </c>
      <c r="L16" s="35">
        <f t="shared" si="0"/>
        <v>80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1:72" s="33" customFormat="1" ht="12.75" customHeight="1" x14ac:dyDescent="0.2">
      <c r="A17" s="34" t="s">
        <v>117</v>
      </c>
      <c r="B17" s="36" t="s">
        <v>71</v>
      </c>
      <c r="C17" s="36" t="s">
        <v>43</v>
      </c>
      <c r="D17" s="41">
        <v>985000</v>
      </c>
      <c r="E17" s="41">
        <v>490000</v>
      </c>
      <c r="F17" s="35">
        <v>22</v>
      </c>
      <c r="G17" s="35">
        <v>11</v>
      </c>
      <c r="H17" s="35">
        <v>7</v>
      </c>
      <c r="I17" s="35">
        <v>18</v>
      </c>
      <c r="J17" s="35">
        <v>1</v>
      </c>
      <c r="K17" s="35">
        <v>4</v>
      </c>
      <c r="L17" s="35">
        <f t="shared" si="0"/>
        <v>63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1:72" s="33" customFormat="1" ht="12.75" customHeight="1" x14ac:dyDescent="0.2">
      <c r="A18" s="34" t="s">
        <v>105</v>
      </c>
      <c r="B18" s="36" t="s">
        <v>72</v>
      </c>
      <c r="C18" s="36" t="s">
        <v>44</v>
      </c>
      <c r="D18" s="41">
        <v>1870000</v>
      </c>
      <c r="E18" s="41">
        <v>500000</v>
      </c>
      <c r="F18" s="35">
        <v>30</v>
      </c>
      <c r="G18" s="35">
        <v>9</v>
      </c>
      <c r="H18" s="35">
        <v>9</v>
      </c>
      <c r="I18" s="35">
        <v>17</v>
      </c>
      <c r="J18" s="35">
        <v>5</v>
      </c>
      <c r="K18" s="35">
        <v>5</v>
      </c>
      <c r="L18" s="35">
        <f t="shared" si="0"/>
        <v>75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1:72" s="33" customFormat="1" ht="12.75" customHeight="1" x14ac:dyDescent="0.2">
      <c r="A19" s="34" t="s">
        <v>114</v>
      </c>
      <c r="B19" s="36" t="s">
        <v>73</v>
      </c>
      <c r="C19" s="36" t="s">
        <v>45</v>
      </c>
      <c r="D19" s="41">
        <v>645000</v>
      </c>
      <c r="E19" s="41">
        <v>450000</v>
      </c>
      <c r="F19" s="35">
        <v>25</v>
      </c>
      <c r="G19" s="35">
        <v>7</v>
      </c>
      <c r="H19" s="35">
        <v>7</v>
      </c>
      <c r="I19" s="35">
        <v>18</v>
      </c>
      <c r="J19" s="35">
        <v>5</v>
      </c>
      <c r="K19" s="35">
        <v>5</v>
      </c>
      <c r="L19" s="35">
        <f t="shared" si="0"/>
        <v>67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</row>
    <row r="20" spans="1:72" s="33" customFormat="1" ht="12.75" customHeight="1" x14ac:dyDescent="0.2">
      <c r="A20" s="34" t="s">
        <v>102</v>
      </c>
      <c r="B20" s="36" t="s">
        <v>74</v>
      </c>
      <c r="C20" s="36" t="s">
        <v>46</v>
      </c>
      <c r="D20" s="41">
        <v>1179000</v>
      </c>
      <c r="E20" s="41">
        <v>589500</v>
      </c>
      <c r="F20" s="35">
        <v>32</v>
      </c>
      <c r="G20" s="35">
        <v>13</v>
      </c>
      <c r="H20" s="35">
        <v>8</v>
      </c>
      <c r="I20" s="35">
        <v>20</v>
      </c>
      <c r="J20" s="35">
        <v>2</v>
      </c>
      <c r="K20" s="35">
        <v>5</v>
      </c>
      <c r="L20" s="35">
        <f t="shared" si="0"/>
        <v>80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1:72" s="33" customFormat="1" ht="12.75" customHeight="1" x14ac:dyDescent="0.2">
      <c r="A21" s="34" t="s">
        <v>103</v>
      </c>
      <c r="B21" s="36" t="s">
        <v>75</v>
      </c>
      <c r="C21" s="36" t="s">
        <v>47</v>
      </c>
      <c r="D21" s="41">
        <v>1651345</v>
      </c>
      <c r="E21" s="41">
        <v>350000</v>
      </c>
      <c r="F21" s="35">
        <v>32</v>
      </c>
      <c r="G21" s="35">
        <v>12</v>
      </c>
      <c r="H21" s="35">
        <v>8</v>
      </c>
      <c r="I21" s="35">
        <v>21</v>
      </c>
      <c r="J21" s="35">
        <v>0</v>
      </c>
      <c r="K21" s="35">
        <v>5</v>
      </c>
      <c r="L21" s="35">
        <f t="shared" si="0"/>
        <v>78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</row>
    <row r="22" spans="1:72" s="33" customFormat="1" ht="12.75" customHeight="1" x14ac:dyDescent="0.2">
      <c r="A22" s="34" t="s">
        <v>110</v>
      </c>
      <c r="B22" s="36" t="s">
        <v>76</v>
      </c>
      <c r="C22" s="36" t="s">
        <v>48</v>
      </c>
      <c r="D22" s="41">
        <v>640000</v>
      </c>
      <c r="E22" s="41">
        <v>450000</v>
      </c>
      <c r="F22" s="35">
        <v>29</v>
      </c>
      <c r="G22" s="35">
        <v>11</v>
      </c>
      <c r="H22" s="35">
        <v>6</v>
      </c>
      <c r="I22" s="35">
        <v>21</v>
      </c>
      <c r="J22" s="35">
        <v>2</v>
      </c>
      <c r="K22" s="35">
        <v>4</v>
      </c>
      <c r="L22" s="35">
        <f t="shared" si="0"/>
        <v>73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1:72" s="33" customFormat="1" ht="12.75" customHeight="1" x14ac:dyDescent="0.2">
      <c r="A23" s="34" t="s">
        <v>96</v>
      </c>
      <c r="B23" s="36" t="s">
        <v>77</v>
      </c>
      <c r="C23" s="36" t="s">
        <v>49</v>
      </c>
      <c r="D23" s="41">
        <v>614000</v>
      </c>
      <c r="E23" s="41">
        <v>479000</v>
      </c>
      <c r="F23" s="35">
        <v>32</v>
      </c>
      <c r="G23" s="35">
        <v>14</v>
      </c>
      <c r="H23" s="35">
        <v>9</v>
      </c>
      <c r="I23" s="35">
        <v>22</v>
      </c>
      <c r="J23" s="35">
        <v>2</v>
      </c>
      <c r="K23" s="35">
        <v>5</v>
      </c>
      <c r="L23" s="35">
        <f t="shared" si="0"/>
        <v>84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1:72" s="33" customFormat="1" ht="12.75" customHeight="1" x14ac:dyDescent="0.2">
      <c r="A24" s="34" t="s">
        <v>113</v>
      </c>
      <c r="B24" s="36" t="s">
        <v>78</v>
      </c>
      <c r="C24" s="36" t="s">
        <v>50</v>
      </c>
      <c r="D24" s="41">
        <v>660000</v>
      </c>
      <c r="E24" s="41">
        <v>520000</v>
      </c>
      <c r="F24" s="35">
        <v>28</v>
      </c>
      <c r="G24" s="35">
        <v>10</v>
      </c>
      <c r="H24" s="35">
        <v>8</v>
      </c>
      <c r="I24" s="35">
        <v>18</v>
      </c>
      <c r="J24" s="35">
        <v>2</v>
      </c>
      <c r="K24" s="35">
        <v>4</v>
      </c>
      <c r="L24" s="35">
        <f t="shared" si="0"/>
        <v>70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1:72" s="33" customFormat="1" ht="12.75" customHeight="1" x14ac:dyDescent="0.2">
      <c r="A25" s="34" t="s">
        <v>98</v>
      </c>
      <c r="B25" s="36" t="s">
        <v>69</v>
      </c>
      <c r="C25" s="36" t="s">
        <v>51</v>
      </c>
      <c r="D25" s="41">
        <v>452000</v>
      </c>
      <c r="E25" s="41">
        <v>350000</v>
      </c>
      <c r="F25" s="35">
        <v>34</v>
      </c>
      <c r="G25" s="35">
        <v>11</v>
      </c>
      <c r="H25" s="35">
        <v>8</v>
      </c>
      <c r="I25" s="35">
        <v>19</v>
      </c>
      <c r="J25" s="35">
        <v>3</v>
      </c>
      <c r="K25" s="35">
        <v>5</v>
      </c>
      <c r="L25" s="35">
        <f t="shared" si="0"/>
        <v>80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1:72" s="33" customFormat="1" ht="12.75" customHeight="1" x14ac:dyDescent="0.2">
      <c r="A26" s="34" t="s">
        <v>97</v>
      </c>
      <c r="B26" s="36" t="s">
        <v>79</v>
      </c>
      <c r="C26" s="36" t="s">
        <v>52</v>
      </c>
      <c r="D26" s="41">
        <v>1127000</v>
      </c>
      <c r="E26" s="41">
        <v>600000</v>
      </c>
      <c r="F26" s="35">
        <v>32</v>
      </c>
      <c r="G26" s="35">
        <v>11</v>
      </c>
      <c r="H26" s="35">
        <v>7</v>
      </c>
      <c r="I26" s="35">
        <v>22</v>
      </c>
      <c r="J26" s="35">
        <v>3</v>
      </c>
      <c r="K26" s="35">
        <v>5</v>
      </c>
      <c r="L26" s="35">
        <f t="shared" si="0"/>
        <v>80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1:72" s="33" customFormat="1" ht="12.75" customHeight="1" x14ac:dyDescent="0.2">
      <c r="A27" s="34" t="s">
        <v>119</v>
      </c>
      <c r="B27" s="36" t="s">
        <v>80</v>
      </c>
      <c r="C27" s="36" t="s">
        <v>53</v>
      </c>
      <c r="D27" s="41">
        <v>1200000</v>
      </c>
      <c r="E27" s="41">
        <v>470000</v>
      </c>
      <c r="F27" s="35">
        <v>27</v>
      </c>
      <c r="G27" s="35">
        <v>8</v>
      </c>
      <c r="H27" s="35">
        <v>7</v>
      </c>
      <c r="I27" s="35">
        <v>18</v>
      </c>
      <c r="J27" s="35">
        <v>2</v>
      </c>
      <c r="K27" s="35">
        <v>4</v>
      </c>
      <c r="L27" s="35">
        <f t="shared" si="0"/>
        <v>66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1:72" s="33" customFormat="1" ht="12.75" customHeight="1" x14ac:dyDescent="0.2">
      <c r="A28" s="34" t="s">
        <v>94</v>
      </c>
      <c r="B28" s="36" t="s">
        <v>81</v>
      </c>
      <c r="C28" s="36" t="s">
        <v>54</v>
      </c>
      <c r="D28" s="41">
        <v>886500</v>
      </c>
      <c r="E28" s="41">
        <v>700000</v>
      </c>
      <c r="F28" s="35">
        <v>32</v>
      </c>
      <c r="G28" s="35">
        <v>13</v>
      </c>
      <c r="H28" s="35">
        <v>8</v>
      </c>
      <c r="I28" s="35">
        <v>22</v>
      </c>
      <c r="J28" s="35">
        <v>4</v>
      </c>
      <c r="K28" s="35">
        <v>5</v>
      </c>
      <c r="L28" s="35">
        <f t="shared" si="0"/>
        <v>84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1:72" s="33" customFormat="1" ht="12.75" customHeight="1" x14ac:dyDescent="0.2">
      <c r="A29" s="34" t="s">
        <v>112</v>
      </c>
      <c r="B29" s="36" t="s">
        <v>82</v>
      </c>
      <c r="C29" s="36" t="s">
        <v>55</v>
      </c>
      <c r="D29" s="41">
        <v>650000</v>
      </c>
      <c r="E29" s="41">
        <v>410000</v>
      </c>
      <c r="F29" s="35">
        <v>29</v>
      </c>
      <c r="G29" s="35">
        <v>9</v>
      </c>
      <c r="H29" s="35">
        <v>7</v>
      </c>
      <c r="I29" s="35">
        <v>20</v>
      </c>
      <c r="J29" s="35">
        <v>0</v>
      </c>
      <c r="K29" s="35">
        <v>5</v>
      </c>
      <c r="L29" s="35">
        <f t="shared" si="0"/>
        <v>70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1:72" s="33" customFormat="1" ht="12.75" customHeight="1" x14ac:dyDescent="0.2">
      <c r="A30" s="34" t="s">
        <v>106</v>
      </c>
      <c r="B30" s="36" t="s">
        <v>83</v>
      </c>
      <c r="C30" s="36" t="s">
        <v>56</v>
      </c>
      <c r="D30" s="41">
        <v>720000</v>
      </c>
      <c r="E30" s="41">
        <v>300000</v>
      </c>
      <c r="F30" s="35">
        <v>30</v>
      </c>
      <c r="G30" s="35">
        <v>11</v>
      </c>
      <c r="H30" s="35">
        <v>8</v>
      </c>
      <c r="I30" s="35">
        <v>19</v>
      </c>
      <c r="J30" s="35">
        <v>3</v>
      </c>
      <c r="K30" s="35">
        <v>5</v>
      </c>
      <c r="L30" s="35">
        <f t="shared" si="0"/>
        <v>76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1:72" s="33" customFormat="1" ht="12.75" customHeight="1" x14ac:dyDescent="0.2">
      <c r="A31" s="34" t="s">
        <v>116</v>
      </c>
      <c r="B31" s="36" t="s">
        <v>84</v>
      </c>
      <c r="C31" s="36" t="s">
        <v>57</v>
      </c>
      <c r="D31" s="41">
        <v>465000</v>
      </c>
      <c r="E31" s="41">
        <v>300000</v>
      </c>
      <c r="F31" s="35">
        <v>27</v>
      </c>
      <c r="G31" s="35">
        <v>8</v>
      </c>
      <c r="H31" s="35">
        <v>7</v>
      </c>
      <c r="I31" s="35">
        <v>20</v>
      </c>
      <c r="J31" s="35">
        <v>0</v>
      </c>
      <c r="K31" s="35">
        <v>4</v>
      </c>
      <c r="L31" s="35">
        <f t="shared" si="0"/>
        <v>66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1:72" s="33" customFormat="1" ht="12.75" customHeight="1" x14ac:dyDescent="0.2">
      <c r="A32" s="34" t="s">
        <v>120</v>
      </c>
      <c r="B32" s="36" t="s">
        <v>85</v>
      </c>
      <c r="C32" s="36" t="s">
        <v>58</v>
      </c>
      <c r="D32" s="41">
        <v>1005000</v>
      </c>
      <c r="E32" s="41">
        <v>500000</v>
      </c>
      <c r="F32" s="35">
        <v>28</v>
      </c>
      <c r="G32" s="35">
        <v>7</v>
      </c>
      <c r="H32" s="35">
        <v>7</v>
      </c>
      <c r="I32" s="35">
        <v>17</v>
      </c>
      <c r="J32" s="35">
        <v>0</v>
      </c>
      <c r="K32" s="35">
        <v>4</v>
      </c>
      <c r="L32" s="35">
        <f t="shared" si="0"/>
        <v>63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1:72" s="33" customFormat="1" ht="12.75" customHeight="1" x14ac:dyDescent="0.2">
      <c r="A33" s="34" t="s">
        <v>99</v>
      </c>
      <c r="B33" s="36" t="s">
        <v>86</v>
      </c>
      <c r="C33" s="36" t="s">
        <v>59</v>
      </c>
      <c r="D33" s="41">
        <v>890000</v>
      </c>
      <c r="E33" s="41">
        <v>450000</v>
      </c>
      <c r="F33" s="35">
        <v>32</v>
      </c>
      <c r="G33" s="35">
        <v>13</v>
      </c>
      <c r="H33" s="35">
        <v>8</v>
      </c>
      <c r="I33" s="35">
        <v>22</v>
      </c>
      <c r="J33" s="35">
        <v>0</v>
      </c>
      <c r="K33" s="35">
        <v>5</v>
      </c>
      <c r="L33" s="35">
        <f t="shared" si="0"/>
        <v>80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1:72" s="33" customFormat="1" ht="12.75" customHeight="1" x14ac:dyDescent="0.2">
      <c r="A34" s="34" t="s">
        <v>122</v>
      </c>
      <c r="B34" s="36" t="s">
        <v>87</v>
      </c>
      <c r="C34" s="36" t="s">
        <v>60</v>
      </c>
      <c r="D34" s="41">
        <v>518950</v>
      </c>
      <c r="E34" s="41">
        <v>250000</v>
      </c>
      <c r="F34" s="35">
        <v>20</v>
      </c>
      <c r="G34" s="35">
        <v>8</v>
      </c>
      <c r="H34" s="35">
        <v>7</v>
      </c>
      <c r="I34" s="35">
        <v>17</v>
      </c>
      <c r="J34" s="35">
        <v>0</v>
      </c>
      <c r="K34" s="35">
        <v>4</v>
      </c>
      <c r="L34" s="35">
        <f t="shared" si="0"/>
        <v>56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1:72" s="33" customFormat="1" ht="12.75" customHeight="1" x14ac:dyDescent="0.2">
      <c r="A35" s="34" t="s">
        <v>100</v>
      </c>
      <c r="B35" s="36" t="s">
        <v>88</v>
      </c>
      <c r="C35" s="36" t="s">
        <v>61</v>
      </c>
      <c r="D35" s="41">
        <v>996000</v>
      </c>
      <c r="E35" s="41">
        <v>500000</v>
      </c>
      <c r="F35" s="35">
        <v>31</v>
      </c>
      <c r="G35" s="35">
        <v>12</v>
      </c>
      <c r="H35" s="35">
        <v>8</v>
      </c>
      <c r="I35" s="35">
        <v>23</v>
      </c>
      <c r="J35" s="35">
        <v>1</v>
      </c>
      <c r="K35" s="35">
        <v>5</v>
      </c>
      <c r="L35" s="35">
        <f t="shared" si="0"/>
        <v>80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1:72" s="33" customFormat="1" ht="12.75" customHeight="1" x14ac:dyDescent="0.2">
      <c r="A36" s="34" t="s">
        <v>109</v>
      </c>
      <c r="B36" s="36" t="s">
        <v>89</v>
      </c>
      <c r="C36" s="36" t="s">
        <v>62</v>
      </c>
      <c r="D36" s="41">
        <v>590000</v>
      </c>
      <c r="E36" s="41">
        <v>290000</v>
      </c>
      <c r="F36" s="35">
        <v>29</v>
      </c>
      <c r="G36" s="35">
        <v>10</v>
      </c>
      <c r="H36" s="35">
        <v>7</v>
      </c>
      <c r="I36" s="35">
        <v>20</v>
      </c>
      <c r="J36" s="35">
        <v>4</v>
      </c>
      <c r="K36" s="35">
        <v>4</v>
      </c>
      <c r="L36" s="35">
        <f t="shared" si="0"/>
        <v>74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1:72" s="33" customFormat="1" ht="12.75" customHeight="1" x14ac:dyDescent="0.2">
      <c r="A37" s="34" t="s">
        <v>95</v>
      </c>
      <c r="B37" s="36" t="s">
        <v>90</v>
      </c>
      <c r="C37" s="36" t="s">
        <v>63</v>
      </c>
      <c r="D37" s="41">
        <v>598000</v>
      </c>
      <c r="E37" s="41">
        <v>518000</v>
      </c>
      <c r="F37" s="35">
        <v>33</v>
      </c>
      <c r="G37" s="35">
        <v>13</v>
      </c>
      <c r="H37" s="35">
        <v>8</v>
      </c>
      <c r="I37" s="35">
        <v>23</v>
      </c>
      <c r="J37" s="35">
        <v>3</v>
      </c>
      <c r="K37" s="35">
        <v>5</v>
      </c>
      <c r="L37" s="35">
        <f t="shared" si="0"/>
        <v>85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1:72" s="33" customFormat="1" ht="12.75" customHeight="1" x14ac:dyDescent="0.2">
      <c r="A38" s="34" t="s">
        <v>118</v>
      </c>
      <c r="B38" s="36" t="s">
        <v>91</v>
      </c>
      <c r="C38" s="36" t="s">
        <v>64</v>
      </c>
      <c r="D38" s="41">
        <v>605000</v>
      </c>
      <c r="E38" s="41">
        <v>400000</v>
      </c>
      <c r="F38" s="35">
        <v>27</v>
      </c>
      <c r="G38" s="35">
        <v>8</v>
      </c>
      <c r="H38" s="35">
        <v>8</v>
      </c>
      <c r="I38" s="35">
        <v>20</v>
      </c>
      <c r="J38" s="35">
        <v>0</v>
      </c>
      <c r="K38" s="35">
        <v>5</v>
      </c>
      <c r="L38" s="35">
        <f t="shared" si="0"/>
        <v>68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1:72" ht="12" x14ac:dyDescent="0.3">
      <c r="D39" s="42">
        <f>SUM(D10:D38)</f>
        <v>26197175</v>
      </c>
      <c r="E39" s="42">
        <f>SUM(E10:E38)</f>
        <v>14343500</v>
      </c>
    </row>
    <row r="40" spans="1:72" ht="12" x14ac:dyDescent="0.3">
      <c r="E40" s="39"/>
    </row>
  </sheetData>
  <mergeCells count="18">
    <mergeCell ref="G7:G8"/>
    <mergeCell ref="H7:H8"/>
    <mergeCell ref="I7:I8"/>
    <mergeCell ref="J7:J8"/>
    <mergeCell ref="K7:K8"/>
    <mergeCell ref="L7:L8"/>
    <mergeCell ref="A7:A9"/>
    <mergeCell ref="B7:B9"/>
    <mergeCell ref="C7:C9"/>
    <mergeCell ref="D7:D9"/>
    <mergeCell ref="E7:E9"/>
    <mergeCell ref="F7:F8"/>
    <mergeCell ref="A2:C2"/>
    <mergeCell ref="A3:C3"/>
    <mergeCell ref="D3:E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0:F38" xr:uid="{C6B3C70B-C736-4A87-92AD-B294439D119C}">
      <formula1>40</formula1>
    </dataValidation>
    <dataValidation type="decimal" operator="lessThanOrEqual" allowBlank="1" showInputMessage="1" showErrorMessage="1" error="max. 10" sqref="H10:H38" xr:uid="{3104EF43-B03F-4B2D-A575-824433336947}">
      <formula1>10</formula1>
    </dataValidation>
    <dataValidation type="decimal" operator="lessThanOrEqual" allowBlank="1" showInputMessage="1" showErrorMessage="1" error="max. 5" sqref="J10:K38" xr:uid="{B107D5C4-6811-4195-92FB-60F98A451A8C}">
      <formula1>5</formula1>
    </dataValidation>
    <dataValidation type="decimal" operator="lessThanOrEqual" allowBlank="1" showInputMessage="1" showErrorMessage="1" error="max. 15" sqref="G10:G38" xr:uid="{D24AE28E-E6F4-4212-81B8-BA297187556C}">
      <formula1>15</formula1>
    </dataValidation>
    <dataValidation type="decimal" operator="lessThanOrEqual" allowBlank="1" showInputMessage="1" showErrorMessage="1" error="max. 25" sqref="I10:I38" xr:uid="{283A6B9D-E97F-48C8-BF93-8207044753CF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7897-EE27-45F1-AF00-B383A85CB20C}">
  <dimension ref="A1:BT40"/>
  <sheetViews>
    <sheetView workbookViewId="0"/>
  </sheetViews>
  <sheetFormatPr defaultColWidth="9.109375" defaultRowHeight="14.4" x14ac:dyDescent="0.3"/>
  <cols>
    <col min="1" max="1" width="11.6640625" style="30" customWidth="1"/>
    <col min="2" max="2" width="37.88671875" style="30" customWidth="1"/>
    <col min="3" max="3" width="43.6640625" style="30" customWidth="1"/>
    <col min="4" max="4" width="15.5546875" style="30" customWidth="1"/>
    <col min="5" max="5" width="15" style="30" customWidth="1"/>
    <col min="6" max="6" width="9.6640625" style="30" customWidth="1"/>
    <col min="7" max="12" width="9.33203125" style="30" customWidth="1"/>
    <col min="13" max="16384" width="9.109375" style="30"/>
  </cols>
  <sheetData>
    <row r="1" spans="1:72" ht="38.25" customHeight="1" x14ac:dyDescent="0.3">
      <c r="A1" s="29" t="s">
        <v>24</v>
      </c>
    </row>
    <row r="2" spans="1:72" ht="12.6" x14ac:dyDescent="0.3">
      <c r="A2" s="21" t="s">
        <v>28</v>
      </c>
      <c r="B2" s="22"/>
      <c r="C2" s="22"/>
      <c r="D2" s="31" t="s">
        <v>22</v>
      </c>
    </row>
    <row r="3" spans="1:72" ht="14.4" customHeight="1" x14ac:dyDescent="0.3">
      <c r="A3" s="22" t="s">
        <v>27</v>
      </c>
      <c r="B3" s="22"/>
      <c r="C3" s="22"/>
      <c r="D3" s="20" t="s">
        <v>25</v>
      </c>
      <c r="E3" s="20"/>
    </row>
    <row r="4" spans="1:72" ht="51.75" customHeight="1" x14ac:dyDescent="0.3">
      <c r="A4" s="21" t="s">
        <v>29</v>
      </c>
      <c r="B4" s="22"/>
      <c r="C4" s="22"/>
      <c r="D4" s="20" t="s">
        <v>26</v>
      </c>
      <c r="E4" s="20"/>
      <c r="F4" s="20"/>
      <c r="G4" s="20"/>
      <c r="H4" s="20"/>
      <c r="I4" s="20"/>
      <c r="J4" s="20"/>
      <c r="K4" s="20"/>
      <c r="L4" s="20"/>
    </row>
    <row r="5" spans="1:72" ht="50.25" customHeight="1" x14ac:dyDescent="0.3">
      <c r="A5" s="40"/>
      <c r="D5" s="20" t="s">
        <v>30</v>
      </c>
      <c r="E5" s="20"/>
      <c r="F5" s="20"/>
      <c r="G5" s="20"/>
      <c r="H5" s="20"/>
      <c r="I5" s="20"/>
      <c r="J5" s="20"/>
      <c r="K5" s="20"/>
      <c r="L5" s="20"/>
    </row>
    <row r="6" spans="1:72" ht="12.6" x14ac:dyDescent="0.3">
      <c r="A6" s="31"/>
    </row>
    <row r="7" spans="1:72" ht="26.4" customHeight="1" x14ac:dyDescent="0.3">
      <c r="A7" s="23" t="s">
        <v>0</v>
      </c>
      <c r="B7" s="23" t="s">
        <v>1</v>
      </c>
      <c r="C7" s="23" t="s">
        <v>17</v>
      </c>
      <c r="D7" s="23" t="s">
        <v>12</v>
      </c>
      <c r="E7" s="26" t="s">
        <v>2</v>
      </c>
      <c r="F7" s="23" t="s">
        <v>14</v>
      </c>
      <c r="G7" s="23" t="s">
        <v>31</v>
      </c>
      <c r="H7" s="23" t="s">
        <v>13</v>
      </c>
      <c r="I7" s="23" t="s">
        <v>32</v>
      </c>
      <c r="J7" s="23" t="s">
        <v>34</v>
      </c>
      <c r="K7" s="23" t="s">
        <v>35</v>
      </c>
      <c r="L7" s="23" t="s">
        <v>3</v>
      </c>
    </row>
    <row r="8" spans="1:72" ht="59.4" customHeight="1" x14ac:dyDescent="0.3">
      <c r="A8" s="25"/>
      <c r="B8" s="25"/>
      <c r="C8" s="25"/>
      <c r="D8" s="25"/>
      <c r="E8" s="27"/>
      <c r="F8" s="24"/>
      <c r="G8" s="24"/>
      <c r="H8" s="24"/>
      <c r="I8" s="24"/>
      <c r="J8" s="24"/>
      <c r="K8" s="24"/>
      <c r="L8" s="24"/>
    </row>
    <row r="9" spans="1:72" ht="28.95" customHeight="1" x14ac:dyDescent="0.3">
      <c r="A9" s="24"/>
      <c r="B9" s="24"/>
      <c r="C9" s="24"/>
      <c r="D9" s="24"/>
      <c r="E9" s="28"/>
      <c r="F9" s="32" t="s">
        <v>23</v>
      </c>
      <c r="G9" s="32" t="s">
        <v>19</v>
      </c>
      <c r="H9" s="32" t="s">
        <v>21</v>
      </c>
      <c r="I9" s="32" t="s">
        <v>33</v>
      </c>
      <c r="J9" s="32" t="s">
        <v>20</v>
      </c>
      <c r="K9" s="32" t="s">
        <v>20</v>
      </c>
      <c r="L9" s="32"/>
    </row>
    <row r="10" spans="1:72" s="33" customFormat="1" ht="12.75" customHeight="1" x14ac:dyDescent="0.2">
      <c r="A10" s="34" t="s">
        <v>121</v>
      </c>
      <c r="B10" s="36" t="s">
        <v>65</v>
      </c>
      <c r="C10" s="36" t="s">
        <v>36</v>
      </c>
      <c r="D10" s="41">
        <v>1688180</v>
      </c>
      <c r="E10" s="41">
        <v>600000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f>SUM(F10:K10)</f>
        <v>0</v>
      </c>
      <c r="M10" s="30" t="s">
        <v>135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</row>
    <row r="11" spans="1:72" s="33" customFormat="1" ht="12.75" customHeight="1" x14ac:dyDescent="0.2">
      <c r="A11" s="34" t="s">
        <v>108</v>
      </c>
      <c r="B11" s="36" t="s">
        <v>66</v>
      </c>
      <c r="C11" s="36" t="s">
        <v>37</v>
      </c>
      <c r="D11" s="41">
        <v>981000</v>
      </c>
      <c r="E11" s="41">
        <v>750000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f t="shared" ref="L11:L38" si="0">SUM(F11:K11)</f>
        <v>0</v>
      </c>
      <c r="M11" s="30" t="s">
        <v>135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</row>
    <row r="12" spans="1:72" s="33" customFormat="1" ht="12.75" customHeight="1" x14ac:dyDescent="0.2">
      <c r="A12" s="34" t="s">
        <v>101</v>
      </c>
      <c r="B12" s="36" t="s">
        <v>67</v>
      </c>
      <c r="C12" s="36" t="s">
        <v>38</v>
      </c>
      <c r="D12" s="41">
        <v>1398000</v>
      </c>
      <c r="E12" s="41">
        <v>827000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f t="shared" si="0"/>
        <v>0</v>
      </c>
      <c r="M12" s="30" t="s">
        <v>135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</row>
    <row r="13" spans="1:72" s="33" customFormat="1" ht="12.75" customHeight="1" x14ac:dyDescent="0.2">
      <c r="A13" s="34" t="s">
        <v>111</v>
      </c>
      <c r="B13" s="36" t="s">
        <v>68</v>
      </c>
      <c r="C13" s="36" t="s">
        <v>39</v>
      </c>
      <c r="D13" s="41">
        <v>768600</v>
      </c>
      <c r="E13" s="41">
        <v>550000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f t="shared" si="0"/>
        <v>0</v>
      </c>
      <c r="M13" s="30" t="s">
        <v>135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</row>
    <row r="14" spans="1:72" s="33" customFormat="1" ht="12.75" customHeight="1" x14ac:dyDescent="0.2">
      <c r="A14" s="34" t="s">
        <v>107</v>
      </c>
      <c r="B14" s="36" t="s">
        <v>69</v>
      </c>
      <c r="C14" s="36" t="s">
        <v>40</v>
      </c>
      <c r="D14" s="41">
        <v>857500</v>
      </c>
      <c r="E14" s="41">
        <v>550000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 t="shared" si="0"/>
        <v>0</v>
      </c>
      <c r="M14" s="30" t="s">
        <v>135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72" s="33" customFormat="1" ht="12.75" customHeight="1" x14ac:dyDescent="0.2">
      <c r="A15" s="34" t="s">
        <v>115</v>
      </c>
      <c r="B15" s="36" t="s">
        <v>66</v>
      </c>
      <c r="C15" s="36" t="s">
        <v>41</v>
      </c>
      <c r="D15" s="41">
        <v>906100</v>
      </c>
      <c r="E15" s="41">
        <v>700000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si="0"/>
        <v>0</v>
      </c>
      <c r="M15" s="30" t="s">
        <v>135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72" s="33" customFormat="1" ht="12.75" customHeight="1" x14ac:dyDescent="0.2">
      <c r="A16" s="34" t="s">
        <v>104</v>
      </c>
      <c r="B16" s="36" t="s">
        <v>70</v>
      </c>
      <c r="C16" s="36" t="s">
        <v>42</v>
      </c>
      <c r="D16" s="41">
        <v>650000</v>
      </c>
      <c r="E16" s="41">
        <v>500000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30" t="s">
        <v>135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1:72" s="33" customFormat="1" ht="12.75" customHeight="1" x14ac:dyDescent="0.2">
      <c r="A17" s="34" t="s">
        <v>117</v>
      </c>
      <c r="B17" s="36" t="s">
        <v>71</v>
      </c>
      <c r="C17" s="36" t="s">
        <v>43</v>
      </c>
      <c r="D17" s="41">
        <v>985000</v>
      </c>
      <c r="E17" s="41">
        <v>490000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30" t="s">
        <v>135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1:72" s="33" customFormat="1" ht="12.75" customHeight="1" x14ac:dyDescent="0.2">
      <c r="A18" s="34" t="s">
        <v>105</v>
      </c>
      <c r="B18" s="36" t="s">
        <v>72</v>
      </c>
      <c r="C18" s="36" t="s">
        <v>44</v>
      </c>
      <c r="D18" s="41">
        <v>1870000</v>
      </c>
      <c r="E18" s="41">
        <v>500000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f t="shared" si="0"/>
        <v>0</v>
      </c>
      <c r="M18" s="30" t="s">
        <v>135</v>
      </c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1:72" s="33" customFormat="1" ht="12.75" customHeight="1" x14ac:dyDescent="0.2">
      <c r="A19" s="34" t="s">
        <v>114</v>
      </c>
      <c r="B19" s="36" t="s">
        <v>73</v>
      </c>
      <c r="C19" s="36" t="s">
        <v>45</v>
      </c>
      <c r="D19" s="41">
        <v>645000</v>
      </c>
      <c r="E19" s="41">
        <v>450000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30" t="s">
        <v>135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</row>
    <row r="20" spans="1:72" s="33" customFormat="1" ht="12.75" customHeight="1" x14ac:dyDescent="0.2">
      <c r="A20" s="34" t="s">
        <v>102</v>
      </c>
      <c r="B20" s="36" t="s">
        <v>74</v>
      </c>
      <c r="C20" s="36" t="s">
        <v>46</v>
      </c>
      <c r="D20" s="41">
        <v>1179000</v>
      </c>
      <c r="E20" s="41">
        <v>589500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30" t="s">
        <v>135</v>
      </c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1:72" s="33" customFormat="1" ht="12.75" customHeight="1" x14ac:dyDescent="0.2">
      <c r="A21" s="34" t="s">
        <v>103</v>
      </c>
      <c r="B21" s="36" t="s">
        <v>75</v>
      </c>
      <c r="C21" s="36" t="s">
        <v>47</v>
      </c>
      <c r="D21" s="41">
        <v>1651345</v>
      </c>
      <c r="E21" s="41">
        <v>350000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si="0"/>
        <v>0</v>
      </c>
      <c r="M21" s="30" t="s">
        <v>135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</row>
    <row r="22" spans="1:72" s="33" customFormat="1" ht="12.75" customHeight="1" x14ac:dyDescent="0.2">
      <c r="A22" s="34" t="s">
        <v>110</v>
      </c>
      <c r="B22" s="36" t="s">
        <v>76</v>
      </c>
      <c r="C22" s="36" t="s">
        <v>48</v>
      </c>
      <c r="D22" s="41">
        <v>640000</v>
      </c>
      <c r="E22" s="41">
        <v>450000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f t="shared" si="0"/>
        <v>0</v>
      </c>
      <c r="M22" s="30" t="s">
        <v>135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1:72" s="33" customFormat="1" ht="12.75" customHeight="1" x14ac:dyDescent="0.2">
      <c r="A23" s="34" t="s">
        <v>96</v>
      </c>
      <c r="B23" s="36" t="s">
        <v>77</v>
      </c>
      <c r="C23" s="36" t="s">
        <v>49</v>
      </c>
      <c r="D23" s="41">
        <v>614000</v>
      </c>
      <c r="E23" s="41">
        <v>479000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f t="shared" si="0"/>
        <v>0</v>
      </c>
      <c r="M23" s="30" t="s">
        <v>135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1:72" s="33" customFormat="1" ht="12.75" customHeight="1" x14ac:dyDescent="0.2">
      <c r="A24" s="34" t="s">
        <v>113</v>
      </c>
      <c r="B24" s="36" t="s">
        <v>78</v>
      </c>
      <c r="C24" s="36" t="s">
        <v>50</v>
      </c>
      <c r="D24" s="41">
        <v>660000</v>
      </c>
      <c r="E24" s="41">
        <v>520000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f t="shared" si="0"/>
        <v>0</v>
      </c>
      <c r="M24" s="30" t="s">
        <v>135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1:72" s="33" customFormat="1" ht="12.75" customHeight="1" x14ac:dyDescent="0.2">
      <c r="A25" s="34" t="s">
        <v>98</v>
      </c>
      <c r="B25" s="36" t="s">
        <v>69</v>
      </c>
      <c r="C25" s="36" t="s">
        <v>51</v>
      </c>
      <c r="D25" s="41">
        <v>452000</v>
      </c>
      <c r="E25" s="41">
        <v>350000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f t="shared" si="0"/>
        <v>0</v>
      </c>
      <c r="M25" s="30" t="s">
        <v>135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1:72" s="33" customFormat="1" ht="12.75" customHeight="1" x14ac:dyDescent="0.2">
      <c r="A26" s="34" t="s">
        <v>97</v>
      </c>
      <c r="B26" s="36" t="s">
        <v>79</v>
      </c>
      <c r="C26" s="36" t="s">
        <v>52</v>
      </c>
      <c r="D26" s="41">
        <v>1127000</v>
      </c>
      <c r="E26" s="41">
        <v>600000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f t="shared" si="0"/>
        <v>0</v>
      </c>
      <c r="M26" s="30" t="s">
        <v>135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1:72" s="33" customFormat="1" ht="12.75" customHeight="1" x14ac:dyDescent="0.2">
      <c r="A27" s="34" t="s">
        <v>119</v>
      </c>
      <c r="B27" s="36" t="s">
        <v>80</v>
      </c>
      <c r="C27" s="36" t="s">
        <v>53</v>
      </c>
      <c r="D27" s="41">
        <v>1200000</v>
      </c>
      <c r="E27" s="41">
        <v>470000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f t="shared" si="0"/>
        <v>0</v>
      </c>
      <c r="M27" s="30" t="s">
        <v>135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1:72" s="33" customFormat="1" ht="12.75" customHeight="1" x14ac:dyDescent="0.2">
      <c r="A28" s="34" t="s">
        <v>94</v>
      </c>
      <c r="B28" s="36" t="s">
        <v>81</v>
      </c>
      <c r="C28" s="36" t="s">
        <v>54</v>
      </c>
      <c r="D28" s="41">
        <v>886500</v>
      </c>
      <c r="E28" s="41">
        <v>700000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f t="shared" si="0"/>
        <v>0</v>
      </c>
      <c r="M28" s="30" t="s">
        <v>135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1:72" s="33" customFormat="1" ht="12.75" customHeight="1" x14ac:dyDescent="0.2">
      <c r="A29" s="34" t="s">
        <v>112</v>
      </c>
      <c r="B29" s="36" t="s">
        <v>82</v>
      </c>
      <c r="C29" s="36" t="s">
        <v>55</v>
      </c>
      <c r="D29" s="41">
        <v>650000</v>
      </c>
      <c r="E29" s="41">
        <v>410000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f t="shared" si="0"/>
        <v>0</v>
      </c>
      <c r="M29" s="30" t="s">
        <v>135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1:72" s="33" customFormat="1" ht="12.75" customHeight="1" x14ac:dyDescent="0.2">
      <c r="A30" s="34" t="s">
        <v>106</v>
      </c>
      <c r="B30" s="36" t="s">
        <v>83</v>
      </c>
      <c r="C30" s="36" t="s">
        <v>56</v>
      </c>
      <c r="D30" s="41">
        <v>720000</v>
      </c>
      <c r="E30" s="41">
        <v>300000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f t="shared" si="0"/>
        <v>0</v>
      </c>
      <c r="M30" s="30" t="s">
        <v>135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1:72" s="33" customFormat="1" ht="12.75" customHeight="1" x14ac:dyDescent="0.2">
      <c r="A31" s="34" t="s">
        <v>116</v>
      </c>
      <c r="B31" s="36" t="s">
        <v>84</v>
      </c>
      <c r="C31" s="36" t="s">
        <v>57</v>
      </c>
      <c r="D31" s="41">
        <v>465000</v>
      </c>
      <c r="E31" s="41">
        <v>300000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f t="shared" si="0"/>
        <v>0</v>
      </c>
      <c r="M31" s="30" t="s">
        <v>135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1:72" s="33" customFormat="1" ht="12.75" customHeight="1" x14ac:dyDescent="0.2">
      <c r="A32" s="34" t="s">
        <v>120</v>
      </c>
      <c r="B32" s="36" t="s">
        <v>85</v>
      </c>
      <c r="C32" s="36" t="s">
        <v>58</v>
      </c>
      <c r="D32" s="41">
        <v>1005000</v>
      </c>
      <c r="E32" s="41">
        <v>500000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f t="shared" si="0"/>
        <v>0</v>
      </c>
      <c r="M32" s="30" t="s">
        <v>135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1:72" s="33" customFormat="1" ht="12.75" customHeight="1" x14ac:dyDescent="0.2">
      <c r="A33" s="34" t="s">
        <v>99</v>
      </c>
      <c r="B33" s="36" t="s">
        <v>86</v>
      </c>
      <c r="C33" s="36" t="s">
        <v>59</v>
      </c>
      <c r="D33" s="41">
        <v>890000</v>
      </c>
      <c r="E33" s="41">
        <v>450000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f t="shared" si="0"/>
        <v>0</v>
      </c>
      <c r="M33" s="30" t="s">
        <v>135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1:72" s="33" customFormat="1" ht="12.75" customHeight="1" x14ac:dyDescent="0.2">
      <c r="A34" s="34" t="s">
        <v>122</v>
      </c>
      <c r="B34" s="36" t="s">
        <v>87</v>
      </c>
      <c r="C34" s="36" t="s">
        <v>60</v>
      </c>
      <c r="D34" s="41">
        <v>518950</v>
      </c>
      <c r="E34" s="41">
        <v>250000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f t="shared" si="0"/>
        <v>0</v>
      </c>
      <c r="M34" s="30" t="s">
        <v>135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1:72" s="33" customFormat="1" ht="12.75" customHeight="1" x14ac:dyDescent="0.2">
      <c r="A35" s="34" t="s">
        <v>100</v>
      </c>
      <c r="B35" s="36" t="s">
        <v>88</v>
      </c>
      <c r="C35" s="36" t="s">
        <v>61</v>
      </c>
      <c r="D35" s="41">
        <v>996000</v>
      </c>
      <c r="E35" s="41">
        <v>500000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f t="shared" si="0"/>
        <v>0</v>
      </c>
      <c r="M35" s="30" t="s">
        <v>135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1:72" s="33" customFormat="1" ht="12.75" customHeight="1" x14ac:dyDescent="0.2">
      <c r="A36" s="34" t="s">
        <v>109</v>
      </c>
      <c r="B36" s="36" t="s">
        <v>89</v>
      </c>
      <c r="C36" s="36" t="s">
        <v>62</v>
      </c>
      <c r="D36" s="41">
        <v>590000</v>
      </c>
      <c r="E36" s="41">
        <v>290000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f t="shared" si="0"/>
        <v>0</v>
      </c>
      <c r="M36" s="30" t="s">
        <v>135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1:72" s="33" customFormat="1" ht="12.75" customHeight="1" x14ac:dyDescent="0.2">
      <c r="A37" s="34" t="s">
        <v>95</v>
      </c>
      <c r="B37" s="36" t="s">
        <v>90</v>
      </c>
      <c r="C37" s="36" t="s">
        <v>63</v>
      </c>
      <c r="D37" s="41">
        <v>598000</v>
      </c>
      <c r="E37" s="41">
        <v>518000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f t="shared" si="0"/>
        <v>0</v>
      </c>
      <c r="M37" s="30" t="s">
        <v>135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1:72" s="33" customFormat="1" ht="12.75" customHeight="1" x14ac:dyDescent="0.2">
      <c r="A38" s="34" t="s">
        <v>118</v>
      </c>
      <c r="B38" s="36" t="s">
        <v>91</v>
      </c>
      <c r="C38" s="36" t="s">
        <v>64</v>
      </c>
      <c r="D38" s="41">
        <v>605000</v>
      </c>
      <c r="E38" s="41">
        <v>400000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f t="shared" si="0"/>
        <v>0</v>
      </c>
      <c r="M38" s="30" t="s">
        <v>135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1:72" ht="12" x14ac:dyDescent="0.3">
      <c r="D39" s="42">
        <f>SUM(D10:D38)</f>
        <v>26197175</v>
      </c>
      <c r="E39" s="42">
        <f>SUM(E10:E38)</f>
        <v>14343500</v>
      </c>
    </row>
    <row r="40" spans="1:72" ht="12" x14ac:dyDescent="0.3">
      <c r="E40" s="39"/>
    </row>
  </sheetData>
  <mergeCells count="18">
    <mergeCell ref="G7:G8"/>
    <mergeCell ref="H7:H8"/>
    <mergeCell ref="I7:I8"/>
    <mergeCell ref="J7:J8"/>
    <mergeCell ref="K7:K8"/>
    <mergeCell ref="L7:L8"/>
    <mergeCell ref="A7:A9"/>
    <mergeCell ref="B7:B9"/>
    <mergeCell ref="C7:C9"/>
    <mergeCell ref="D7:D9"/>
    <mergeCell ref="E7:E9"/>
    <mergeCell ref="F7:F8"/>
    <mergeCell ref="A2:C2"/>
    <mergeCell ref="A3:C3"/>
    <mergeCell ref="D3:E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0:F38" xr:uid="{4F8672F0-6B88-491E-95BD-351D02FF0A68}">
      <formula1>40</formula1>
    </dataValidation>
    <dataValidation type="decimal" operator="lessThanOrEqual" allowBlank="1" showInputMessage="1" showErrorMessage="1" error="max. 10" sqref="H10:H38" xr:uid="{D103CD5B-4D54-4554-92C4-9562D7A48579}">
      <formula1>10</formula1>
    </dataValidation>
    <dataValidation type="decimal" operator="lessThanOrEqual" allowBlank="1" showInputMessage="1" showErrorMessage="1" error="max. 5" sqref="J10:K38" xr:uid="{42C5ECDB-31DD-4CE6-9921-0B179F426C71}">
      <formula1>5</formula1>
    </dataValidation>
    <dataValidation type="decimal" operator="lessThanOrEqual" allowBlank="1" showInputMessage="1" showErrorMessage="1" error="max. 15" sqref="G10:G38" xr:uid="{8B443D82-7535-439E-96A0-5182D4A5D0D5}">
      <formula1>15</formula1>
    </dataValidation>
    <dataValidation type="decimal" operator="lessThanOrEqual" allowBlank="1" showInputMessage="1" showErrorMessage="1" error="max. 25" sqref="I10:I38" xr:uid="{848DEC47-D836-4C7C-B697-0328E2D96990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32522F-C94F-4300-A888-618272A9315F}"/>
</file>

<file path=customXml/itemProps2.xml><?xml version="1.0" encoding="utf-8"?>
<ds:datastoreItem xmlns:ds="http://schemas.openxmlformats.org/officeDocument/2006/customXml" ds:itemID="{B2CD0F47-57D5-42D4-AC33-0888B8A2C241}"/>
</file>

<file path=customXml/itemProps3.xml><?xml version="1.0" encoding="utf-8"?>
<ds:datastoreItem xmlns:ds="http://schemas.openxmlformats.org/officeDocument/2006/customXml" ds:itemID="{85A2247B-906A-4EC2-8134-B31043611C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Kompletní vývoj dokumentu</vt:lpstr>
      <vt:lpstr>ČK</vt:lpstr>
      <vt:lpstr>HB</vt:lpstr>
      <vt:lpstr>JK</vt:lpstr>
      <vt:lpstr>LC</vt:lpstr>
      <vt:lpstr>LG</vt:lpstr>
      <vt:lpstr>MŠ</vt:lpstr>
      <vt:lpstr>NS</vt:lpstr>
      <vt:lpstr>PBa</vt:lpstr>
      <vt:lpstr>PBi</vt:lpstr>
      <vt:lpstr>'Kompletní vývoj dokumentu'!Oblast_tisku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2023-03-07T12:28:07Z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