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3. jednání\"/>
    </mc:Choice>
  </mc:AlternateContent>
  <xr:revisionPtr revIDLastSave="0" documentId="13_ncr:1_{9EB31510-5548-4E7D-A9FF-AA5693C209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ompletní vývoj dokumentu" sheetId="2" r:id="rId1"/>
    <sheet name="HB" sheetId="4" r:id="rId2"/>
    <sheet name="JarK" sheetId="5" r:id="rId3"/>
    <sheet name="JK" sheetId="6" r:id="rId4"/>
    <sheet name="LD" sheetId="7" r:id="rId5"/>
    <sheet name="MŠ" sheetId="8" r:id="rId6"/>
    <sheet name="OZ" sheetId="9" r:id="rId7"/>
    <sheet name="TCD" sheetId="3" r:id="rId8"/>
  </sheets>
  <definedNames>
    <definedName name="_xlnm.Print_Area" localSheetId="0">'Kompletní vývoj dokumentu'!$A$1:$AC$40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9" l="1"/>
  <c r="D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E34" i="8"/>
  <c r="D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E34" i="7"/>
  <c r="D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E34" i="6"/>
  <c r="D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E34" i="5"/>
  <c r="D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E34" i="4"/>
  <c r="D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E34" i="3"/>
  <c r="D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E34" i="2" l="1"/>
  <c r="D34" i="2"/>
  <c r="T34" i="2" l="1"/>
  <c r="T35" i="2" s="1"/>
</calcChain>
</file>

<file path=xl/sharedStrings.xml><?xml version="1.0" encoding="utf-8"?>
<sst xmlns="http://schemas.openxmlformats.org/spreadsheetml/2006/main" count="2049" uniqueCount="139">
  <si>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</si>
  <si>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</si>
  <si>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</si>
  <si>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</si>
  <si>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</si>
  <si>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</si>
  <si>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</si>
  <si>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</si>
  <si>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</si>
  <si>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</si>
  <si>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</si>
  <si>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</si>
  <si>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</si>
  <si>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</si>
  <si>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</si>
  <si>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</si>
  <si>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</si>
  <si>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</si>
  <si>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</si>
  <si>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</si>
  <si>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</si>
  <si>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</si>
  <si>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</si>
  <si>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</si>
  <si>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</si>
  <si>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</si>
  <si>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</si>
  <si>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</si>
  <si>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</si>
  <si>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</si>
  <si>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</si>
  <si>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</si>
  <si>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</si>
  <si>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</si>
  <si>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</si>
  <si>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</si>
  <si>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</si>
  <si>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t>Podpora je určena pro vývoj krátkometrážního nebo celovečerního dokumentárního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</si>
  <si>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r>
      <t xml:space="preserve">Evidenční číslo výzvy: </t>
    </r>
    <r>
      <rPr>
        <sz val="9.5"/>
        <color theme="1"/>
        <rFont val="Arial"/>
        <family val="2"/>
        <charset val="238"/>
      </rPr>
      <t>2020-1-2-6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</si>
  <si>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</si>
  <si>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25. 10.-25. 11. 2019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4 500 000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12. 2022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</si>
  <si>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Alieni: Nová krása</t>
  </si>
  <si>
    <t>Karlos</t>
  </si>
  <si>
    <t>Zoochranáři</t>
  </si>
  <si>
    <t>Můza bratří Cabanů</t>
  </si>
  <si>
    <t>David Koller</t>
  </si>
  <si>
    <t>Family</t>
  </si>
  <si>
    <t>Čekání na zázrak</t>
  </si>
  <si>
    <t>Blix</t>
  </si>
  <si>
    <t>Konspirace ticha</t>
  </si>
  <si>
    <t>Gott</t>
  </si>
  <si>
    <t>Between Fjords</t>
  </si>
  <si>
    <t>Remek</t>
  </si>
  <si>
    <t>Úsměv bagru</t>
  </si>
  <si>
    <t>Psi králů</t>
  </si>
  <si>
    <t>Kafka v Tatrách</t>
  </si>
  <si>
    <t>Ta druhá</t>
  </si>
  <si>
    <t>Yachak</t>
  </si>
  <si>
    <t>PSO</t>
  </si>
  <si>
    <t>Musica o muerte: Odsouzeni ke svobodě</t>
  </si>
  <si>
    <t>Alibi</t>
  </si>
  <si>
    <t>1+1+1</t>
  </si>
  <si>
    <t>Zpracování</t>
  </si>
  <si>
    <t>Frame Films s.r.o.</t>
  </si>
  <si>
    <t>Barletta s.r.o.</t>
  </si>
  <si>
    <t>U.F.O. Pictures s.r.o.</t>
  </si>
  <si>
    <t>Europeana Production s.r.o.</t>
  </si>
  <si>
    <t>Bio Art Production s.r.o.</t>
  </si>
  <si>
    <t>Hypermarket Film s.r.o.</t>
  </si>
  <si>
    <t>Kuli Film s.r.o.</t>
  </si>
  <si>
    <t>Pink Productions s.r.o.</t>
  </si>
  <si>
    <t>m3 Films s.r.o.</t>
  </si>
  <si>
    <t>Love Trouble s.r.o.</t>
  </si>
  <si>
    <t>Piranha film s.r.o.</t>
  </si>
  <si>
    <t>DonArt Production s.r.o.</t>
  </si>
  <si>
    <t>Sirena Film s.r.o.</t>
  </si>
  <si>
    <t>Analog Vision s.r.o.</t>
  </si>
  <si>
    <t>Cinepoint s.r.o.</t>
  </si>
  <si>
    <t>Perfilm s.r.o.</t>
  </si>
  <si>
    <t>D1 film s.r.o.</t>
  </si>
  <si>
    <t>ano</t>
  </si>
  <si>
    <t>ne</t>
  </si>
  <si>
    <t>Lukeš, Jan</t>
  </si>
  <si>
    <t>Mahdal, Martin</t>
  </si>
  <si>
    <t>x</t>
  </si>
  <si>
    <t>Cielová, Hana</t>
  </si>
  <si>
    <t>Kulhánková, Hana</t>
  </si>
  <si>
    <t>Cviková, Ludmila</t>
  </si>
  <si>
    <t>Voráč, Jiří</t>
  </si>
  <si>
    <t>Slováková, Andrea</t>
  </si>
  <si>
    <t>Seidl, Tomáš</t>
  </si>
  <si>
    <t>Hádková, Jana</t>
  </si>
  <si>
    <t>Uhrík, Štefan</t>
  </si>
  <si>
    <t>Schmarc, Vít</t>
  </si>
  <si>
    <t>Šumava náš Himaláj</t>
  </si>
  <si>
    <t>GPO Platform s.r.o.</t>
  </si>
  <si>
    <t>Svatoňová, Kateřina</t>
  </si>
  <si>
    <t>Ryšavý, Martin</t>
  </si>
  <si>
    <t>Vopeláková Staníková, Daniela</t>
  </si>
  <si>
    <t>Šuster, Jan</t>
  </si>
  <si>
    <t>Krejčí, Tereza</t>
  </si>
  <si>
    <t>Poláková, Jarmila</t>
  </si>
  <si>
    <t>Borovan, Pavel</t>
  </si>
  <si>
    <t>Konečný, Lubomír</t>
  </si>
  <si>
    <t>Vandas, Martin</t>
  </si>
  <si>
    <t>Krasnohorský, Juraj</t>
  </si>
  <si>
    <t>Tuček, Daniel</t>
  </si>
  <si>
    <t>Mathé, Ivo</t>
  </si>
  <si>
    <t>Schwarcz, Viktor</t>
  </si>
  <si>
    <t>3393/2019</t>
  </si>
  <si>
    <t>3395/2019</t>
  </si>
  <si>
    <t>3396/2019</t>
  </si>
  <si>
    <t>3397/2019</t>
  </si>
  <si>
    <t>3398/2019</t>
  </si>
  <si>
    <t>3399/2019</t>
  </si>
  <si>
    <t>3400/2019</t>
  </si>
  <si>
    <t>3401/2019</t>
  </si>
  <si>
    <t>3402/2019</t>
  </si>
  <si>
    <t>3403/2019</t>
  </si>
  <si>
    <t>3404/2019</t>
  </si>
  <si>
    <t>3405/2019</t>
  </si>
  <si>
    <t>3406/2019</t>
  </si>
  <si>
    <t xml:space="preserve">3407/2019 </t>
  </si>
  <si>
    <t>3408/2019</t>
  </si>
  <si>
    <t>3409/2019</t>
  </si>
  <si>
    <t>3410/2019</t>
  </si>
  <si>
    <t>3411/2019</t>
  </si>
  <si>
    <t>3412/2019</t>
  </si>
  <si>
    <t>3413/2019</t>
  </si>
  <si>
    <t>3414/2019</t>
  </si>
  <si>
    <t>3415/2019</t>
  </si>
  <si>
    <t>3416/2019</t>
  </si>
  <si>
    <t>investiční dotace</t>
  </si>
  <si>
    <t>ano - 20%</t>
  </si>
  <si>
    <t>50%</t>
  </si>
  <si>
    <t>90%</t>
  </si>
  <si>
    <t>75%</t>
  </si>
  <si>
    <t>60%</t>
  </si>
  <si>
    <t>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</si>
</sst>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.5"/>
      <name val="Avenir Next LT Pro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6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8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2" fillId="22" borderId="13" applyNumberFormat="0" applyAlignment="0" applyProtection="0"/>
    <xf numFmtId="0" fontId="18" fillId="8" borderId="8" applyNumberFormat="0" applyAlignment="0" applyProtection="0"/>
    <xf numFmtId="0" fontId="19" fillId="0" borderId="14" applyNumberFormat="0" applyFill="0" applyAlignment="0" applyProtection="0"/>
    <xf numFmtId="0" fontId="20" fillId="23" borderId="0" applyNumberFormat="0" applyBorder="0" applyAlignment="0" applyProtection="0"/>
    <xf numFmtId="0" fontId="6" fillId="0" borderId="0"/>
    <xf numFmtId="0" fontId="25" fillId="0" borderId="0"/>
    <xf numFmtId="0" fontId="6" fillId="24" borderId="15" applyNumberFormat="0" applyAlignment="0" applyProtection="0"/>
    <xf numFmtId="0" fontId="21" fillId="21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/>
    </xf>
    <xf numFmtId="3" fontId="26" fillId="2" borderId="0" xfId="0" applyNumberFormat="1" applyFont="1" applyFill="1" applyAlignment="1">
      <alignment horizontal="left" vertical="top"/>
    </xf>
    <xf numFmtId="2" fontId="26" fillId="2" borderId="0" xfId="0" applyNumberFormat="1" applyFont="1" applyFill="1" applyAlignment="1">
      <alignment horizontal="left" vertical="top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2" fillId="2" borderId="3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46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Explanatory Text" xfId="28" xr:uid="{00000000-0005-0000-0000-00001A000000}"/>
    <cellStyle name="Good" xfId="29" xr:uid="{00000000-0005-0000-0000-00001B000000}"/>
    <cellStyle name="Heading 1" xfId="30" xr:uid="{00000000-0005-0000-0000-00001C000000}"/>
    <cellStyle name="Heading 2" xfId="31" xr:uid="{00000000-0005-0000-0000-00001D000000}"/>
    <cellStyle name="Heading 3" xfId="32" xr:uid="{00000000-0005-0000-0000-00001E000000}"/>
    <cellStyle name="Heading 4" xfId="33" xr:uid="{00000000-0005-0000-0000-00001F000000}"/>
    <cellStyle name="Hypertextový odkaz 2" xfId="45" xr:uid="{00000000-0005-0000-0000-000020000000}"/>
    <cellStyle name="Check Cell" xfId="34" xr:uid="{00000000-0005-0000-0000-000021000000}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ální" xfId="0" builtinId="0"/>
    <cellStyle name="Normální 2" xfId="38" xr:uid="{00000000-0005-0000-0000-000026000000}"/>
    <cellStyle name="Normální 3" xfId="39" xr:uid="{00000000-0005-0000-0000-000027000000}"/>
    <cellStyle name="Normální 4" xfId="1" xr:uid="{00000000-0005-0000-0000-000028000000}"/>
    <cellStyle name="Note" xfId="40" xr:uid="{00000000-0005-0000-0000-000029000000}"/>
    <cellStyle name="Output" xfId="41" xr:uid="{00000000-0005-0000-0000-00002A000000}"/>
    <cellStyle name="Title" xfId="42" xr:uid="{00000000-0005-0000-0000-00002B000000}"/>
    <cellStyle name="Total" xfId="43" xr:uid="{00000000-0005-0000-0000-00002C000000}"/>
    <cellStyle name="Warning Text" xfId="44" xr:uid="{00000000-0005-0000-0000-00002D000000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35"/>
  <sheetViews>
    <sheetView tabSelected="1"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109375" style="2" customWidth="1"/>
    <col min="7" max="7" width="5.6640625" style="3" customWidth="1"/>
    <col min="8" max="8" width="19.6640625" style="3" customWidth="1"/>
    <col min="9" max="9" width="5.6640625" style="2" customWidth="1"/>
    <col min="10" max="10" width="2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2" ht="38.25" customHeight="1" x14ac:dyDescent="0.3">
      <c r="A1" s="1" t="s">
        <v>34</v>
      </c>
    </row>
    <row r="2" spans="1:92" ht="12.6" x14ac:dyDescent="0.3">
      <c r="A2" s="20" t="s">
        <v>38</v>
      </c>
      <c r="B2" s="20"/>
      <c r="C2" s="20"/>
      <c r="D2" s="14" t="s">
        <v>24</v>
      </c>
    </row>
    <row r="3" spans="1:92" ht="14.4" customHeight="1" x14ac:dyDescent="0.3">
      <c r="A3" s="20" t="s">
        <v>39</v>
      </c>
      <c r="B3" s="20"/>
      <c r="C3" s="20"/>
      <c r="D3" s="19" t="s">
        <v>35</v>
      </c>
      <c r="E3" s="19"/>
      <c r="F3" s="19"/>
      <c r="G3" s="19"/>
      <c r="H3" s="19"/>
      <c r="I3" s="19"/>
      <c r="J3" s="19"/>
      <c r="K3" s="19"/>
    </row>
    <row r="4" spans="1:92" ht="51.75" customHeight="1" x14ac:dyDescent="0.3">
      <c r="A4" s="21" t="s">
        <v>40</v>
      </c>
      <c r="B4" s="20"/>
      <c r="C4" s="20"/>
      <c r="D4" s="19" t="s">
        <v>36</v>
      </c>
      <c r="E4" s="19"/>
      <c r="F4" s="19"/>
      <c r="G4" s="19"/>
      <c r="H4" s="19"/>
      <c r="I4" s="19"/>
      <c r="J4" s="19"/>
      <c r="K4" s="19"/>
    </row>
    <row r="5" spans="1:92" ht="12.6" customHeight="1" x14ac:dyDescent="0.3">
      <c r="A5" s="20"/>
      <c r="B5" s="20"/>
      <c r="C5" s="20"/>
      <c r="D5" s="19"/>
      <c r="E5" s="19"/>
      <c r="F5" s="19"/>
      <c r="G5" s="19"/>
      <c r="H5" s="19"/>
      <c r="I5" s="19"/>
      <c r="J5" s="19"/>
      <c r="K5" s="19"/>
    </row>
    <row r="6" spans="1:92" ht="50.25" customHeight="1" x14ac:dyDescent="0.3">
      <c r="A6" s="12"/>
      <c r="D6" s="19" t="s">
        <v>37</v>
      </c>
      <c r="E6" s="19"/>
      <c r="F6" s="19"/>
      <c r="G6" s="19"/>
      <c r="H6" s="19"/>
      <c r="I6" s="19"/>
      <c r="J6" s="19"/>
      <c r="K6" s="19"/>
    </row>
    <row r="7" spans="1:92" ht="12.6" x14ac:dyDescent="0.3">
      <c r="A7" s="14"/>
    </row>
    <row r="8" spans="1:92" ht="26.4" customHeight="1" x14ac:dyDescent="0.3">
      <c r="A8" s="22" t="s">
        <v>0</v>
      </c>
      <c r="B8" s="22" t="s">
        <v>1</v>
      </c>
      <c r="C8" s="22" t="s">
        <v>19</v>
      </c>
      <c r="D8" s="22" t="s">
        <v>13</v>
      </c>
      <c r="E8" s="25" t="s">
        <v>2</v>
      </c>
      <c r="F8" s="22" t="s">
        <v>31</v>
      </c>
      <c r="G8" s="22"/>
      <c r="H8" s="22" t="s">
        <v>32</v>
      </c>
      <c r="I8" s="22"/>
      <c r="J8" s="22" t="s">
        <v>33</v>
      </c>
      <c r="K8" s="22"/>
      <c r="L8" s="22" t="s">
        <v>15</v>
      </c>
      <c r="M8" s="22" t="s">
        <v>14</v>
      </c>
      <c r="N8" s="22" t="s">
        <v>16</v>
      </c>
      <c r="O8" s="22" t="s">
        <v>28</v>
      </c>
      <c r="P8" s="22" t="s">
        <v>29</v>
      </c>
      <c r="Q8" s="22" t="s">
        <v>30</v>
      </c>
      <c r="R8" s="22" t="s">
        <v>3</v>
      </c>
      <c r="S8" s="22" t="s">
        <v>4</v>
      </c>
      <c r="T8" s="22" t="s">
        <v>5</v>
      </c>
      <c r="U8" s="22" t="s">
        <v>6</v>
      </c>
      <c r="V8" s="22" t="s">
        <v>7</v>
      </c>
      <c r="W8" s="22" t="s">
        <v>8</v>
      </c>
      <c r="X8" s="22" t="s">
        <v>18</v>
      </c>
      <c r="Y8" s="22" t="s">
        <v>17</v>
      </c>
      <c r="Z8" s="22" t="s">
        <v>9</v>
      </c>
      <c r="AA8" s="22" t="s">
        <v>10</v>
      </c>
      <c r="AB8" s="22" t="s">
        <v>11</v>
      </c>
      <c r="AC8" s="22" t="s">
        <v>12</v>
      </c>
    </row>
    <row r="9" spans="1:92" ht="59.4" customHeight="1" x14ac:dyDescent="0.3">
      <c r="A9" s="24"/>
      <c r="B9" s="24"/>
      <c r="C9" s="24"/>
      <c r="D9" s="24"/>
      <c r="E9" s="2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92" ht="28.95" customHeight="1" x14ac:dyDescent="0.3">
      <c r="A10" s="23"/>
      <c r="B10" s="23"/>
      <c r="C10" s="23"/>
      <c r="D10" s="23"/>
      <c r="E10" s="27"/>
      <c r="F10" s="4" t="s">
        <v>25</v>
      </c>
      <c r="G10" s="15" t="s">
        <v>26</v>
      </c>
      <c r="H10" s="15" t="s">
        <v>25</v>
      </c>
      <c r="I10" s="15" t="s">
        <v>26</v>
      </c>
      <c r="J10" s="15" t="s">
        <v>25</v>
      </c>
      <c r="K10" s="15" t="s">
        <v>26</v>
      </c>
      <c r="L10" s="15" t="s">
        <v>27</v>
      </c>
      <c r="M10" s="15" t="s">
        <v>21</v>
      </c>
      <c r="N10" s="15" t="s">
        <v>21</v>
      </c>
      <c r="O10" s="15" t="s">
        <v>22</v>
      </c>
      <c r="P10" s="15" t="s">
        <v>23</v>
      </c>
      <c r="Q10" s="15" t="s">
        <v>23</v>
      </c>
      <c r="R10" s="15" t="s">
        <v>22</v>
      </c>
      <c r="S10" s="15"/>
      <c r="T10" s="15"/>
      <c r="U10" s="15"/>
      <c r="V10" s="13"/>
      <c r="W10" s="13"/>
      <c r="X10" s="13"/>
      <c r="Y10" s="13"/>
      <c r="Z10" s="13"/>
      <c r="AA10" s="13"/>
      <c r="AB10" s="13"/>
      <c r="AC10" s="42"/>
    </row>
    <row r="11" spans="1:92" s="5" customFormat="1" ht="12.75" customHeight="1" x14ac:dyDescent="0.2">
      <c r="A11" s="8" t="s">
        <v>115</v>
      </c>
      <c r="B11" s="8" t="s">
        <v>68</v>
      </c>
      <c r="C11" s="8" t="s">
        <v>46</v>
      </c>
      <c r="D11" s="9">
        <v>1924000</v>
      </c>
      <c r="E11" s="9">
        <v>680000</v>
      </c>
      <c r="F11" s="31" t="s">
        <v>87</v>
      </c>
      <c r="G11" s="35" t="s">
        <v>80</v>
      </c>
      <c r="H11" s="31" t="s">
        <v>85</v>
      </c>
      <c r="I11" s="35" t="s">
        <v>80</v>
      </c>
      <c r="J11" s="31" t="s">
        <v>104</v>
      </c>
      <c r="K11" s="36" t="s">
        <v>84</v>
      </c>
      <c r="L11" s="6">
        <v>37.571399999999997</v>
      </c>
      <c r="M11" s="6">
        <v>14.2857</v>
      </c>
      <c r="N11" s="6">
        <v>14</v>
      </c>
      <c r="O11" s="6">
        <v>4.7142999999999997</v>
      </c>
      <c r="P11" s="6">
        <v>8.8571000000000009</v>
      </c>
      <c r="Q11" s="6">
        <v>9.1428999999999991</v>
      </c>
      <c r="R11" s="6">
        <v>4.5713999999999997</v>
      </c>
      <c r="S11" s="6">
        <v>93.142899999999997</v>
      </c>
      <c r="T11" s="54">
        <v>570000</v>
      </c>
      <c r="U11" s="10" t="s">
        <v>132</v>
      </c>
      <c r="V11" s="63" t="s">
        <v>81</v>
      </c>
      <c r="W11" s="45" t="s">
        <v>81</v>
      </c>
      <c r="X11" s="63" t="s">
        <v>81</v>
      </c>
      <c r="Y11" s="45" t="s">
        <v>81</v>
      </c>
      <c r="Z11" s="44">
        <v>0.35</v>
      </c>
      <c r="AA11" s="45" t="s">
        <v>134</v>
      </c>
      <c r="AB11" s="43">
        <v>44530</v>
      </c>
      <c r="AC11" s="43">
        <v>44530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s="5" customFormat="1" ht="12.75" customHeight="1" x14ac:dyDescent="0.2">
      <c r="A12" s="8" t="s">
        <v>128</v>
      </c>
      <c r="B12" s="8" t="s">
        <v>77</v>
      </c>
      <c r="C12" s="8" t="s">
        <v>59</v>
      </c>
      <c r="D12" s="9">
        <v>750000</v>
      </c>
      <c r="E12" s="9">
        <v>500000</v>
      </c>
      <c r="F12" s="31" t="s">
        <v>82</v>
      </c>
      <c r="G12" s="35" t="s">
        <v>80</v>
      </c>
      <c r="H12" s="31" t="s">
        <v>92</v>
      </c>
      <c r="I12" s="35" t="s">
        <v>80</v>
      </c>
      <c r="J12" s="31" t="s">
        <v>106</v>
      </c>
      <c r="K12" s="36" t="s">
        <v>80</v>
      </c>
      <c r="L12" s="6">
        <v>34.571399999999997</v>
      </c>
      <c r="M12" s="6">
        <v>10</v>
      </c>
      <c r="N12" s="6">
        <v>13.428599999999999</v>
      </c>
      <c r="O12" s="6">
        <v>4.7142999999999997</v>
      </c>
      <c r="P12" s="6">
        <v>8.8571000000000009</v>
      </c>
      <c r="Q12" s="6">
        <v>9</v>
      </c>
      <c r="R12" s="6">
        <v>4</v>
      </c>
      <c r="S12" s="6">
        <v>84.571399999999997</v>
      </c>
      <c r="T12" s="54">
        <v>500000</v>
      </c>
      <c r="U12" s="57" t="s">
        <v>132</v>
      </c>
      <c r="V12" s="63" t="s">
        <v>80</v>
      </c>
      <c r="W12" s="45" t="s">
        <v>80</v>
      </c>
      <c r="X12" s="63" t="s">
        <v>81</v>
      </c>
      <c r="Y12" s="45" t="s">
        <v>81</v>
      </c>
      <c r="Z12" s="44">
        <v>0.67</v>
      </c>
      <c r="AA12" s="45" t="s">
        <v>135</v>
      </c>
      <c r="AB12" s="43">
        <v>44316</v>
      </c>
      <c r="AC12" s="43">
        <v>44316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</row>
    <row r="13" spans="1:92" s="5" customFormat="1" ht="12.75" customHeight="1" x14ac:dyDescent="0.2">
      <c r="A13" s="8" t="s">
        <v>117</v>
      </c>
      <c r="B13" s="8" t="s">
        <v>70</v>
      </c>
      <c r="C13" s="8" t="s">
        <v>48</v>
      </c>
      <c r="D13" s="9">
        <v>1170310</v>
      </c>
      <c r="E13" s="9">
        <v>600000</v>
      </c>
      <c r="F13" s="31" t="s">
        <v>84</v>
      </c>
      <c r="G13" s="35" t="s">
        <v>84</v>
      </c>
      <c r="H13" s="31" t="s">
        <v>93</v>
      </c>
      <c r="I13" s="35" t="s">
        <v>84</v>
      </c>
      <c r="J13" s="31" t="s">
        <v>106</v>
      </c>
      <c r="K13" s="36" t="s">
        <v>81</v>
      </c>
      <c r="L13" s="6">
        <v>34.857100000000003</v>
      </c>
      <c r="M13" s="6">
        <v>12.142899999999999</v>
      </c>
      <c r="N13" s="6">
        <v>12.857100000000001</v>
      </c>
      <c r="O13" s="6">
        <v>4.5713999999999997</v>
      </c>
      <c r="P13" s="6">
        <v>7.4286000000000003</v>
      </c>
      <c r="Q13" s="6">
        <v>7.2857000000000003</v>
      </c>
      <c r="R13" s="6">
        <v>3.8571</v>
      </c>
      <c r="S13" s="6">
        <v>83</v>
      </c>
      <c r="T13" s="54">
        <v>600000</v>
      </c>
      <c r="U13" s="57" t="s">
        <v>132</v>
      </c>
      <c r="V13" s="63" t="s">
        <v>80</v>
      </c>
      <c r="W13" s="45" t="s">
        <v>80</v>
      </c>
      <c r="X13" s="63" t="s">
        <v>80</v>
      </c>
      <c r="Y13" s="45" t="s">
        <v>133</v>
      </c>
      <c r="Z13" s="44">
        <v>0.51</v>
      </c>
      <c r="AA13" s="45" t="s">
        <v>136</v>
      </c>
      <c r="AB13" s="43">
        <v>44165</v>
      </c>
      <c r="AC13" s="43">
        <v>44165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</row>
    <row r="14" spans="1:92" s="5" customFormat="1" ht="12.75" customHeight="1" x14ac:dyDescent="0.2">
      <c r="A14" s="8" t="s">
        <v>109</v>
      </c>
      <c r="B14" s="8" t="s">
        <v>95</v>
      </c>
      <c r="C14" s="8" t="s">
        <v>94</v>
      </c>
      <c r="D14" s="9">
        <v>541000</v>
      </c>
      <c r="E14" s="9">
        <v>461000</v>
      </c>
      <c r="F14" s="31" t="s">
        <v>82</v>
      </c>
      <c r="G14" s="18" t="s">
        <v>80</v>
      </c>
      <c r="H14" s="32" t="s">
        <v>96</v>
      </c>
      <c r="I14" s="18" t="s">
        <v>80</v>
      </c>
      <c r="J14" s="31" t="s">
        <v>98</v>
      </c>
      <c r="K14" s="18" t="s">
        <v>81</v>
      </c>
      <c r="L14" s="6">
        <v>35</v>
      </c>
      <c r="M14" s="6">
        <v>12</v>
      </c>
      <c r="N14" s="6">
        <v>12.428599999999999</v>
      </c>
      <c r="O14" s="6">
        <v>4.7142999999999997</v>
      </c>
      <c r="P14" s="6">
        <v>8.1428999999999991</v>
      </c>
      <c r="Q14" s="6">
        <v>7.4286000000000003</v>
      </c>
      <c r="R14" s="6">
        <v>3</v>
      </c>
      <c r="S14" s="6">
        <v>82.714299999999994</v>
      </c>
      <c r="T14" s="54">
        <v>450000</v>
      </c>
      <c r="U14" s="57" t="s">
        <v>132</v>
      </c>
      <c r="V14" s="63" t="s">
        <v>80</v>
      </c>
      <c r="W14" s="45" t="s">
        <v>80</v>
      </c>
      <c r="X14" s="63" t="s">
        <v>81</v>
      </c>
      <c r="Y14" s="45" t="s">
        <v>81</v>
      </c>
      <c r="Z14" s="44">
        <v>0.85</v>
      </c>
      <c r="AA14" s="45" t="s">
        <v>135</v>
      </c>
      <c r="AB14" s="43">
        <v>44227</v>
      </c>
      <c r="AC14" s="43">
        <v>44227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</row>
    <row r="15" spans="1:92" s="5" customFormat="1" ht="12.75" customHeight="1" x14ac:dyDescent="0.2">
      <c r="A15" s="8" t="s">
        <v>124</v>
      </c>
      <c r="B15" s="8" t="s">
        <v>75</v>
      </c>
      <c r="C15" s="8" t="s">
        <v>55</v>
      </c>
      <c r="D15" s="9">
        <v>2100000</v>
      </c>
      <c r="E15" s="9">
        <v>400000</v>
      </c>
      <c r="F15" s="31" t="s">
        <v>93</v>
      </c>
      <c r="G15" s="35" t="s">
        <v>84</v>
      </c>
      <c r="H15" s="31" t="s">
        <v>86</v>
      </c>
      <c r="I15" s="35" t="s">
        <v>80</v>
      </c>
      <c r="J15" s="31" t="s">
        <v>102</v>
      </c>
      <c r="K15" s="36" t="s">
        <v>80</v>
      </c>
      <c r="L15" s="6">
        <v>30.714300000000001</v>
      </c>
      <c r="M15" s="6">
        <v>12.857100000000001</v>
      </c>
      <c r="N15" s="6">
        <v>12.428599999999999</v>
      </c>
      <c r="O15" s="6">
        <v>4.4286000000000003</v>
      </c>
      <c r="P15" s="6">
        <v>8.4285999999999994</v>
      </c>
      <c r="Q15" s="6">
        <v>8.7142999999999997</v>
      </c>
      <c r="R15" s="6">
        <v>4.8571</v>
      </c>
      <c r="S15" s="6">
        <v>82.428600000000003</v>
      </c>
      <c r="T15" s="54">
        <v>400000</v>
      </c>
      <c r="U15" s="57" t="s">
        <v>132</v>
      </c>
      <c r="V15" s="63" t="s">
        <v>80</v>
      </c>
      <c r="W15" s="45" t="s">
        <v>81</v>
      </c>
      <c r="X15" s="63" t="s">
        <v>81</v>
      </c>
      <c r="Y15" s="45" t="s">
        <v>81</v>
      </c>
      <c r="Z15" s="44">
        <v>0.44</v>
      </c>
      <c r="AA15" s="45" t="s">
        <v>137</v>
      </c>
      <c r="AB15" s="43">
        <v>44926</v>
      </c>
      <c r="AC15" s="43">
        <v>44926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5" customFormat="1" ht="12.75" customHeight="1" x14ac:dyDescent="0.2">
      <c r="A16" s="8" t="s">
        <v>131</v>
      </c>
      <c r="B16" s="8" t="s">
        <v>79</v>
      </c>
      <c r="C16" s="8" t="s">
        <v>62</v>
      </c>
      <c r="D16" s="9">
        <v>515000</v>
      </c>
      <c r="E16" s="9">
        <v>360000</v>
      </c>
      <c r="F16" s="40" t="s">
        <v>85</v>
      </c>
      <c r="G16" s="34" t="s">
        <v>81</v>
      </c>
      <c r="H16" s="40" t="s">
        <v>96</v>
      </c>
      <c r="I16" s="34" t="s">
        <v>80</v>
      </c>
      <c r="J16" s="40" t="s">
        <v>100</v>
      </c>
      <c r="K16" s="41" t="s">
        <v>80</v>
      </c>
      <c r="L16" s="6">
        <v>36.428600000000003</v>
      </c>
      <c r="M16" s="6">
        <v>12.2857</v>
      </c>
      <c r="N16" s="6">
        <v>12.2857</v>
      </c>
      <c r="O16" s="6">
        <v>3.7143000000000002</v>
      </c>
      <c r="P16" s="6">
        <v>7.8571</v>
      </c>
      <c r="Q16" s="6">
        <v>5.8571</v>
      </c>
      <c r="R16" s="6">
        <v>3.2856999999999998</v>
      </c>
      <c r="S16" s="6">
        <v>81.714299999999994</v>
      </c>
      <c r="T16" s="54">
        <v>300000</v>
      </c>
      <c r="U16" s="57" t="s">
        <v>132</v>
      </c>
      <c r="V16" s="63" t="s">
        <v>80</v>
      </c>
      <c r="W16" s="45" t="s">
        <v>80</v>
      </c>
      <c r="X16" s="63" t="s">
        <v>81</v>
      </c>
      <c r="Y16" s="45" t="s">
        <v>81</v>
      </c>
      <c r="Z16" s="44">
        <v>0.7</v>
      </c>
      <c r="AA16" s="45" t="s">
        <v>138</v>
      </c>
      <c r="AB16" s="43">
        <v>44165</v>
      </c>
      <c r="AC16" s="43">
        <v>44165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5" customFormat="1" ht="12.75" customHeight="1" x14ac:dyDescent="0.2">
      <c r="A17" s="8" t="s">
        <v>116</v>
      </c>
      <c r="B17" s="8" t="s">
        <v>69</v>
      </c>
      <c r="C17" s="8" t="s">
        <v>47</v>
      </c>
      <c r="D17" s="9">
        <v>711000</v>
      </c>
      <c r="E17" s="9">
        <v>450000</v>
      </c>
      <c r="F17" s="31" t="s">
        <v>88</v>
      </c>
      <c r="G17" s="35" t="s">
        <v>80</v>
      </c>
      <c r="H17" s="31" t="s">
        <v>97</v>
      </c>
      <c r="I17" s="35" t="s">
        <v>80</v>
      </c>
      <c r="J17" s="31" t="s">
        <v>105</v>
      </c>
      <c r="K17" s="36" t="s">
        <v>80</v>
      </c>
      <c r="L17" s="6">
        <v>34.142899999999997</v>
      </c>
      <c r="M17" s="6">
        <v>12.571400000000001</v>
      </c>
      <c r="N17" s="6">
        <v>12.7143</v>
      </c>
      <c r="O17" s="6">
        <v>4</v>
      </c>
      <c r="P17" s="6">
        <v>7</v>
      </c>
      <c r="Q17" s="6">
        <v>7.2857000000000003</v>
      </c>
      <c r="R17" s="6">
        <v>3.8571</v>
      </c>
      <c r="S17" s="6">
        <v>81.571399999999997</v>
      </c>
      <c r="T17" s="54">
        <v>450000</v>
      </c>
      <c r="U17" s="57" t="s">
        <v>132</v>
      </c>
      <c r="V17" s="63" t="s">
        <v>80</v>
      </c>
      <c r="W17" s="45" t="s">
        <v>80</v>
      </c>
      <c r="X17" s="63" t="s">
        <v>81</v>
      </c>
      <c r="Y17" s="45" t="s">
        <v>81</v>
      </c>
      <c r="Z17" s="44">
        <v>0.63</v>
      </c>
      <c r="AA17" s="45" t="s">
        <v>135</v>
      </c>
      <c r="AB17" s="43">
        <v>44196</v>
      </c>
      <c r="AC17" s="43">
        <v>44196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5" customFormat="1" ht="12.75" customHeight="1" x14ac:dyDescent="0.2">
      <c r="A18" s="8" t="s">
        <v>130</v>
      </c>
      <c r="B18" s="8" t="s">
        <v>79</v>
      </c>
      <c r="C18" s="8" t="s">
        <v>61</v>
      </c>
      <c r="D18" s="9">
        <v>420000</v>
      </c>
      <c r="E18" s="9">
        <v>320000</v>
      </c>
      <c r="F18" s="31" t="s">
        <v>84</v>
      </c>
      <c r="G18" s="35" t="s">
        <v>84</v>
      </c>
      <c r="H18" s="31" t="s">
        <v>97</v>
      </c>
      <c r="I18" s="35" t="s">
        <v>80</v>
      </c>
      <c r="J18" s="31" t="s">
        <v>104</v>
      </c>
      <c r="K18" s="36" t="s">
        <v>80</v>
      </c>
      <c r="L18" s="6">
        <v>37.714300000000001</v>
      </c>
      <c r="M18" s="6">
        <v>12.857100000000001</v>
      </c>
      <c r="N18" s="6">
        <v>12.7143</v>
      </c>
      <c r="O18" s="6">
        <v>3.2856999999999998</v>
      </c>
      <c r="P18" s="6">
        <v>7.5713999999999997</v>
      </c>
      <c r="Q18" s="6">
        <v>3.7143000000000002</v>
      </c>
      <c r="R18" s="6">
        <v>3.2856999999999998</v>
      </c>
      <c r="S18" s="6">
        <v>81.142899999999997</v>
      </c>
      <c r="T18" s="54">
        <v>320000</v>
      </c>
      <c r="U18" s="57" t="s">
        <v>132</v>
      </c>
      <c r="V18" s="63" t="s">
        <v>80</v>
      </c>
      <c r="W18" s="45" t="s">
        <v>80</v>
      </c>
      <c r="X18" s="63" t="s">
        <v>80</v>
      </c>
      <c r="Y18" s="45" t="s">
        <v>133</v>
      </c>
      <c r="Z18" s="44">
        <v>0.76</v>
      </c>
      <c r="AA18" s="45" t="s">
        <v>135</v>
      </c>
      <c r="AB18" s="43">
        <v>44196</v>
      </c>
      <c r="AC18" s="43">
        <v>44196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5" customFormat="1" ht="12.75" customHeight="1" x14ac:dyDescent="0.2">
      <c r="A19" s="8" t="s">
        <v>119</v>
      </c>
      <c r="B19" s="8" t="s">
        <v>71</v>
      </c>
      <c r="C19" s="8" t="s">
        <v>50</v>
      </c>
      <c r="D19" s="9">
        <v>1016720</v>
      </c>
      <c r="E19" s="9">
        <v>600000</v>
      </c>
      <c r="F19" s="31" t="s">
        <v>90</v>
      </c>
      <c r="G19" s="35" t="s">
        <v>80</v>
      </c>
      <c r="H19" s="31" t="s">
        <v>84</v>
      </c>
      <c r="I19" s="35" t="s">
        <v>84</v>
      </c>
      <c r="J19" s="31" t="s">
        <v>108</v>
      </c>
      <c r="K19" s="36" t="s">
        <v>80</v>
      </c>
      <c r="L19" s="6">
        <v>37</v>
      </c>
      <c r="M19" s="6">
        <v>12.7143</v>
      </c>
      <c r="N19" s="6">
        <v>13</v>
      </c>
      <c r="O19" s="6">
        <v>3.5714000000000001</v>
      </c>
      <c r="P19" s="6">
        <v>6.1429</v>
      </c>
      <c r="Q19" s="6">
        <v>5.8571</v>
      </c>
      <c r="R19" s="6">
        <v>1.8571</v>
      </c>
      <c r="S19" s="6">
        <v>80.142899999999997</v>
      </c>
      <c r="T19" s="54">
        <v>510000</v>
      </c>
      <c r="U19" s="57" t="s">
        <v>132</v>
      </c>
      <c r="V19" s="63" t="s">
        <v>80</v>
      </c>
      <c r="W19" s="45" t="s">
        <v>80</v>
      </c>
      <c r="X19" s="63" t="s">
        <v>81</v>
      </c>
      <c r="Y19" s="45" t="s">
        <v>81</v>
      </c>
      <c r="Z19" s="44">
        <v>0.59</v>
      </c>
      <c r="AA19" s="45" t="s">
        <v>136</v>
      </c>
      <c r="AB19" s="43">
        <v>44104</v>
      </c>
      <c r="AC19" s="43">
        <v>44104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5" customFormat="1" ht="12.75" customHeight="1" x14ac:dyDescent="0.2">
      <c r="A20" s="8" t="s">
        <v>121</v>
      </c>
      <c r="B20" s="8" t="s">
        <v>73</v>
      </c>
      <c r="C20" s="8" t="s">
        <v>52</v>
      </c>
      <c r="D20" s="9">
        <v>1381400</v>
      </c>
      <c r="E20" s="9">
        <v>500000</v>
      </c>
      <c r="F20" s="31" t="s">
        <v>84</v>
      </c>
      <c r="G20" s="35" t="s">
        <v>84</v>
      </c>
      <c r="H20" s="31" t="s">
        <v>88</v>
      </c>
      <c r="I20" s="35" t="s">
        <v>81</v>
      </c>
      <c r="J20" s="31" t="s">
        <v>99</v>
      </c>
      <c r="K20" s="36" t="s">
        <v>80</v>
      </c>
      <c r="L20" s="6">
        <v>32.285699999999999</v>
      </c>
      <c r="M20" s="6">
        <v>11.7143</v>
      </c>
      <c r="N20" s="6">
        <v>12</v>
      </c>
      <c r="O20" s="6">
        <v>4.2857000000000003</v>
      </c>
      <c r="P20" s="6">
        <v>8.4285999999999994</v>
      </c>
      <c r="Q20" s="6">
        <v>8.4285999999999994</v>
      </c>
      <c r="R20" s="6">
        <v>3</v>
      </c>
      <c r="S20" s="6">
        <v>80.142899999999997</v>
      </c>
      <c r="T20" s="54">
        <v>400000</v>
      </c>
      <c r="U20" s="57" t="s">
        <v>132</v>
      </c>
      <c r="V20" s="63" t="s">
        <v>81</v>
      </c>
      <c r="W20" s="45" t="s">
        <v>81</v>
      </c>
      <c r="X20" s="63" t="s">
        <v>81</v>
      </c>
      <c r="Y20" s="45" t="s">
        <v>81</v>
      </c>
      <c r="Z20" s="44">
        <v>0.43</v>
      </c>
      <c r="AA20" s="45" t="s">
        <v>134</v>
      </c>
      <c r="AB20" s="43">
        <v>44377</v>
      </c>
      <c r="AC20" s="43">
        <v>44377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5" customFormat="1" ht="12.75" customHeight="1" x14ac:dyDescent="0.2">
      <c r="A21" s="8" t="s">
        <v>118</v>
      </c>
      <c r="B21" s="8" t="s">
        <v>68</v>
      </c>
      <c r="C21" s="8" t="s">
        <v>49</v>
      </c>
      <c r="D21" s="9">
        <v>1774240</v>
      </c>
      <c r="E21" s="9">
        <v>500000</v>
      </c>
      <c r="F21" s="31" t="s">
        <v>89</v>
      </c>
      <c r="G21" s="35" t="s">
        <v>80</v>
      </c>
      <c r="H21" s="31" t="s">
        <v>90</v>
      </c>
      <c r="I21" s="35" t="s">
        <v>80</v>
      </c>
      <c r="J21" s="31" t="s">
        <v>107</v>
      </c>
      <c r="K21" s="36" t="s">
        <v>81</v>
      </c>
      <c r="L21" s="6">
        <v>28.857099999999999</v>
      </c>
      <c r="M21" s="6">
        <v>12.7143</v>
      </c>
      <c r="N21" s="6">
        <v>12.428599999999999</v>
      </c>
      <c r="O21" s="6">
        <v>3.4285999999999999</v>
      </c>
      <c r="P21" s="6">
        <v>7.7142999999999997</v>
      </c>
      <c r="Q21" s="6">
        <v>5.8571</v>
      </c>
      <c r="R21" s="6">
        <v>4.5713999999999997</v>
      </c>
      <c r="S21" s="6">
        <v>75.571399999999997</v>
      </c>
      <c r="T21" s="7"/>
      <c r="U21" s="10"/>
      <c r="V21" s="63" t="s">
        <v>81</v>
      </c>
      <c r="W21" s="45"/>
      <c r="X21" s="63" t="s">
        <v>81</v>
      </c>
      <c r="Y21" s="45"/>
      <c r="Z21" s="44">
        <v>0.42</v>
      </c>
      <c r="AA21" s="45"/>
      <c r="AB21" s="43">
        <v>44530</v>
      </c>
      <c r="AC21" s="45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5" customFormat="1" ht="12.75" customHeight="1" x14ac:dyDescent="0.2">
      <c r="A22" s="8" t="s">
        <v>112</v>
      </c>
      <c r="B22" s="8" t="s">
        <v>65</v>
      </c>
      <c r="C22" s="8" t="s">
        <v>43</v>
      </c>
      <c r="D22" s="9">
        <v>1112400</v>
      </c>
      <c r="E22" s="9">
        <v>500000</v>
      </c>
      <c r="F22" s="31" t="s">
        <v>85</v>
      </c>
      <c r="G22" s="18" t="s">
        <v>80</v>
      </c>
      <c r="H22" s="31" t="s">
        <v>84</v>
      </c>
      <c r="I22" s="18" t="s">
        <v>84</v>
      </c>
      <c r="J22" s="31" t="s">
        <v>101</v>
      </c>
      <c r="K22" s="18" t="s">
        <v>80</v>
      </c>
      <c r="L22" s="6">
        <v>29</v>
      </c>
      <c r="M22" s="6">
        <v>10.7143</v>
      </c>
      <c r="N22" s="6">
        <v>11.142899999999999</v>
      </c>
      <c r="O22" s="6">
        <v>4.4286000000000003</v>
      </c>
      <c r="P22" s="6">
        <v>7.7142999999999997</v>
      </c>
      <c r="Q22" s="6">
        <v>7.2857000000000003</v>
      </c>
      <c r="R22" s="6">
        <v>3</v>
      </c>
      <c r="S22" s="6">
        <v>73.285700000000006</v>
      </c>
      <c r="T22" s="7"/>
      <c r="U22" s="10"/>
      <c r="V22" s="63" t="s">
        <v>81</v>
      </c>
      <c r="W22" s="45"/>
      <c r="X22" s="63" t="s">
        <v>81</v>
      </c>
      <c r="Y22" s="45"/>
      <c r="Z22" s="44">
        <v>0.45</v>
      </c>
      <c r="AA22" s="45"/>
      <c r="AB22" s="43">
        <v>44926</v>
      </c>
      <c r="AC22" s="45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5" customFormat="1" ht="12.75" customHeight="1" x14ac:dyDescent="0.2">
      <c r="A23" s="8" t="s">
        <v>129</v>
      </c>
      <c r="B23" s="8" t="s">
        <v>78</v>
      </c>
      <c r="C23" s="8" t="s">
        <v>60</v>
      </c>
      <c r="D23" s="9">
        <v>650000</v>
      </c>
      <c r="E23" s="9">
        <v>380000</v>
      </c>
      <c r="F23" s="31" t="s">
        <v>83</v>
      </c>
      <c r="G23" s="35" t="s">
        <v>80</v>
      </c>
      <c r="H23" s="31" t="s">
        <v>84</v>
      </c>
      <c r="I23" s="35" t="s">
        <v>84</v>
      </c>
      <c r="J23" s="31" t="s">
        <v>107</v>
      </c>
      <c r="K23" s="36" t="s">
        <v>80</v>
      </c>
      <c r="L23" s="6">
        <v>33</v>
      </c>
      <c r="M23" s="6">
        <v>10.142899999999999</v>
      </c>
      <c r="N23" s="6">
        <v>12</v>
      </c>
      <c r="O23" s="6">
        <v>3.7143000000000002</v>
      </c>
      <c r="P23" s="6">
        <v>7.2857000000000003</v>
      </c>
      <c r="Q23" s="6">
        <v>3.8571</v>
      </c>
      <c r="R23" s="6">
        <v>2</v>
      </c>
      <c r="S23" s="6">
        <v>72</v>
      </c>
      <c r="T23" s="7"/>
      <c r="U23" s="10"/>
      <c r="V23" s="63" t="s">
        <v>80</v>
      </c>
      <c r="W23" s="45"/>
      <c r="X23" s="63" t="s">
        <v>81</v>
      </c>
      <c r="Y23" s="45"/>
      <c r="Z23" s="44">
        <v>0.57999999999999996</v>
      </c>
      <c r="AA23" s="45"/>
      <c r="AB23" s="43">
        <v>44530</v>
      </c>
      <c r="AC23" s="45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5" customFormat="1" ht="12.75" customHeight="1" x14ac:dyDescent="0.2">
      <c r="A24" s="8" t="s">
        <v>113</v>
      </c>
      <c r="B24" s="8" t="s">
        <v>66</v>
      </c>
      <c r="C24" s="8" t="s">
        <v>44</v>
      </c>
      <c r="D24" s="9">
        <v>450000</v>
      </c>
      <c r="E24" s="9">
        <v>300000</v>
      </c>
      <c r="F24" s="31" t="s">
        <v>86</v>
      </c>
      <c r="G24" s="18" t="s">
        <v>81</v>
      </c>
      <c r="H24" s="31" t="s">
        <v>92</v>
      </c>
      <c r="I24" s="34" t="s">
        <v>80</v>
      </c>
      <c r="J24" s="31" t="s">
        <v>102</v>
      </c>
      <c r="K24" s="34" t="s">
        <v>80</v>
      </c>
      <c r="L24" s="6">
        <v>30.714300000000001</v>
      </c>
      <c r="M24" s="6">
        <v>12.142899999999999</v>
      </c>
      <c r="N24" s="6">
        <v>11.428599999999999</v>
      </c>
      <c r="O24" s="6">
        <v>3.1429</v>
      </c>
      <c r="P24" s="6">
        <v>6.5713999999999997</v>
      </c>
      <c r="Q24" s="6">
        <v>5.5713999999999997</v>
      </c>
      <c r="R24" s="6">
        <v>2</v>
      </c>
      <c r="S24" s="6">
        <v>71.571399999999997</v>
      </c>
      <c r="T24" s="7"/>
      <c r="U24" s="10"/>
      <c r="V24" s="63" t="s">
        <v>80</v>
      </c>
      <c r="W24" s="45"/>
      <c r="X24" s="63" t="s">
        <v>81</v>
      </c>
      <c r="Y24" s="45"/>
      <c r="Z24" s="44">
        <v>0.67</v>
      </c>
      <c r="AA24" s="45"/>
      <c r="AB24" s="43">
        <v>44104</v>
      </c>
      <c r="AC24" s="45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5" customFormat="1" ht="12.75" customHeight="1" x14ac:dyDescent="0.2">
      <c r="A25" s="8" t="s">
        <v>127</v>
      </c>
      <c r="B25" s="8" t="s">
        <v>76</v>
      </c>
      <c r="C25" s="8" t="s">
        <v>58</v>
      </c>
      <c r="D25" s="9">
        <v>465000</v>
      </c>
      <c r="E25" s="9">
        <v>300000</v>
      </c>
      <c r="F25" s="31" t="s">
        <v>84</v>
      </c>
      <c r="G25" s="35" t="s">
        <v>84</v>
      </c>
      <c r="H25" s="31" t="s">
        <v>84</v>
      </c>
      <c r="I25" s="35" t="s">
        <v>84</v>
      </c>
      <c r="J25" s="31" t="s">
        <v>84</v>
      </c>
      <c r="K25" s="35" t="s">
        <v>84</v>
      </c>
      <c r="L25" s="6">
        <v>32.428600000000003</v>
      </c>
      <c r="M25" s="6">
        <v>10.142899999999999</v>
      </c>
      <c r="N25" s="6">
        <v>11.857100000000001</v>
      </c>
      <c r="O25" s="6">
        <v>2.2856999999999998</v>
      </c>
      <c r="P25" s="6">
        <v>7.2857000000000003</v>
      </c>
      <c r="Q25" s="6">
        <v>4.4286000000000003</v>
      </c>
      <c r="R25" s="6">
        <v>2.2856999999999998</v>
      </c>
      <c r="S25" s="6">
        <v>70.714299999999994</v>
      </c>
      <c r="T25" s="7"/>
      <c r="U25" s="10"/>
      <c r="V25" s="63" t="s">
        <v>80</v>
      </c>
      <c r="W25" s="45"/>
      <c r="X25" s="63" t="s">
        <v>81</v>
      </c>
      <c r="Y25" s="45"/>
      <c r="Z25" s="44">
        <v>0.65</v>
      </c>
      <c r="AA25" s="45"/>
      <c r="AB25" s="43">
        <v>44742</v>
      </c>
      <c r="AC25" s="45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 s="5" customFormat="1" ht="12.75" customHeight="1" x14ac:dyDescent="0.2">
      <c r="A26" s="8" t="s">
        <v>125</v>
      </c>
      <c r="B26" s="8" t="s">
        <v>71</v>
      </c>
      <c r="C26" s="8" t="s">
        <v>56</v>
      </c>
      <c r="D26" s="9">
        <v>513180</v>
      </c>
      <c r="E26" s="9">
        <v>300000</v>
      </c>
      <c r="F26" s="31" t="s">
        <v>84</v>
      </c>
      <c r="G26" s="35" t="s">
        <v>84</v>
      </c>
      <c r="H26" s="31" t="s">
        <v>82</v>
      </c>
      <c r="I26" s="35" t="s">
        <v>80</v>
      </c>
      <c r="J26" s="31" t="s">
        <v>103</v>
      </c>
      <c r="K26" s="36" t="s">
        <v>81</v>
      </c>
      <c r="L26" s="6">
        <v>31.714300000000001</v>
      </c>
      <c r="M26" s="6">
        <v>9.5714000000000006</v>
      </c>
      <c r="N26" s="6">
        <v>11.7143</v>
      </c>
      <c r="O26" s="6">
        <v>3.4285999999999999</v>
      </c>
      <c r="P26" s="6">
        <v>5.8571</v>
      </c>
      <c r="Q26" s="6">
        <v>2.7143000000000002</v>
      </c>
      <c r="R26" s="6">
        <v>2</v>
      </c>
      <c r="S26" s="6">
        <v>67</v>
      </c>
      <c r="T26" s="7"/>
      <c r="U26" s="10"/>
      <c r="V26" s="63" t="s">
        <v>80</v>
      </c>
      <c r="W26" s="45"/>
      <c r="X26" s="63" t="s">
        <v>81</v>
      </c>
      <c r="Y26" s="45"/>
      <c r="Z26" s="44">
        <v>0.57999999999999996</v>
      </c>
      <c r="AA26" s="45"/>
      <c r="AB26" s="43">
        <v>44012</v>
      </c>
      <c r="AC26" s="45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</row>
    <row r="27" spans="1:92" s="5" customFormat="1" ht="12.75" customHeight="1" x14ac:dyDescent="0.2">
      <c r="A27" s="8" t="s">
        <v>111</v>
      </c>
      <c r="B27" s="8" t="s">
        <v>64</v>
      </c>
      <c r="C27" s="8" t="s">
        <v>42</v>
      </c>
      <c r="D27" s="9">
        <v>1577000</v>
      </c>
      <c r="E27" s="9">
        <v>600000</v>
      </c>
      <c r="F27" s="31" t="s">
        <v>84</v>
      </c>
      <c r="G27" s="18" t="s">
        <v>84</v>
      </c>
      <c r="H27" s="31" t="s">
        <v>87</v>
      </c>
      <c r="I27" s="33" t="s">
        <v>80</v>
      </c>
      <c r="J27" s="31" t="s">
        <v>100</v>
      </c>
      <c r="K27" s="33" t="s">
        <v>80</v>
      </c>
      <c r="L27" s="6">
        <v>20.571400000000001</v>
      </c>
      <c r="M27" s="6">
        <v>11.571400000000001</v>
      </c>
      <c r="N27" s="6">
        <v>7.5713999999999997</v>
      </c>
      <c r="O27" s="6">
        <v>4.2857000000000003</v>
      </c>
      <c r="P27" s="6">
        <v>7.1429</v>
      </c>
      <c r="Q27" s="6">
        <v>7.5713999999999997</v>
      </c>
      <c r="R27" s="6">
        <v>4</v>
      </c>
      <c r="S27" s="6">
        <v>62.714300000000001</v>
      </c>
      <c r="T27" s="7"/>
      <c r="U27" s="10"/>
      <c r="V27" s="63" t="s">
        <v>81</v>
      </c>
      <c r="W27" s="45"/>
      <c r="X27" s="63" t="s">
        <v>81</v>
      </c>
      <c r="Y27" s="45"/>
      <c r="Z27" s="44">
        <v>0.38</v>
      </c>
      <c r="AA27" s="45"/>
      <c r="AB27" s="43">
        <v>44227</v>
      </c>
      <c r="AC27" s="45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92" s="5" customFormat="1" ht="12.75" customHeight="1" x14ac:dyDescent="0.2">
      <c r="A28" s="8" t="s">
        <v>110</v>
      </c>
      <c r="B28" s="8" t="s">
        <v>63</v>
      </c>
      <c r="C28" s="8" t="s">
        <v>41</v>
      </c>
      <c r="D28" s="9">
        <v>656500</v>
      </c>
      <c r="E28" s="9">
        <v>500000</v>
      </c>
      <c r="F28" s="31" t="s">
        <v>83</v>
      </c>
      <c r="G28" s="18" t="s">
        <v>80</v>
      </c>
      <c r="H28" s="31" t="s">
        <v>91</v>
      </c>
      <c r="I28" s="18" t="s">
        <v>80</v>
      </c>
      <c r="J28" s="31" t="s">
        <v>99</v>
      </c>
      <c r="K28" s="18" t="s">
        <v>81</v>
      </c>
      <c r="L28" s="6">
        <v>21.857099999999999</v>
      </c>
      <c r="M28" s="6">
        <v>11.142899999999999</v>
      </c>
      <c r="N28" s="6">
        <v>8.7142999999999997</v>
      </c>
      <c r="O28" s="6">
        <v>3.4285999999999999</v>
      </c>
      <c r="P28" s="6">
        <v>7.2857000000000003</v>
      </c>
      <c r="Q28" s="6">
        <v>5.4286000000000003</v>
      </c>
      <c r="R28" s="6">
        <v>4</v>
      </c>
      <c r="S28" s="6">
        <v>61.857100000000003</v>
      </c>
      <c r="T28" s="7"/>
      <c r="U28" s="10"/>
      <c r="V28" s="63" t="s">
        <v>80</v>
      </c>
      <c r="W28" s="45"/>
      <c r="X28" s="63" t="s">
        <v>81</v>
      </c>
      <c r="Y28" s="45"/>
      <c r="Z28" s="44">
        <v>0.83</v>
      </c>
      <c r="AA28" s="45"/>
      <c r="AB28" s="43">
        <v>43981</v>
      </c>
      <c r="AC28" s="45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</row>
    <row r="29" spans="1:92" s="5" customFormat="1" ht="12.75" customHeight="1" x14ac:dyDescent="0.2">
      <c r="A29" s="8" t="s">
        <v>114</v>
      </c>
      <c r="B29" s="8" t="s">
        <v>67</v>
      </c>
      <c r="C29" s="8" t="s">
        <v>45</v>
      </c>
      <c r="D29" s="9">
        <v>460000</v>
      </c>
      <c r="E29" s="9">
        <v>300000</v>
      </c>
      <c r="F29" s="31" t="s">
        <v>84</v>
      </c>
      <c r="G29" s="18" t="s">
        <v>84</v>
      </c>
      <c r="H29" s="31" t="s">
        <v>84</v>
      </c>
      <c r="I29" s="18" t="s">
        <v>84</v>
      </c>
      <c r="J29" s="31" t="s">
        <v>103</v>
      </c>
      <c r="K29" s="18" t="s">
        <v>81</v>
      </c>
      <c r="L29" s="6">
        <v>22.142900000000001</v>
      </c>
      <c r="M29" s="6">
        <v>12.571400000000001</v>
      </c>
      <c r="N29" s="6">
        <v>8.1428999999999991</v>
      </c>
      <c r="O29" s="6">
        <v>3.1429</v>
      </c>
      <c r="P29" s="6">
        <v>6.1429</v>
      </c>
      <c r="Q29" s="6">
        <v>3.7143000000000002</v>
      </c>
      <c r="R29" s="6">
        <v>4</v>
      </c>
      <c r="S29" s="6">
        <v>59.857100000000003</v>
      </c>
      <c r="T29" s="7"/>
      <c r="U29" s="10"/>
      <c r="V29" s="63" t="s">
        <v>80</v>
      </c>
      <c r="W29" s="45"/>
      <c r="X29" s="63" t="s">
        <v>81</v>
      </c>
      <c r="Y29" s="45"/>
      <c r="Z29" s="44">
        <v>0.65</v>
      </c>
      <c r="AA29" s="45"/>
      <c r="AB29" s="43">
        <v>44104</v>
      </c>
      <c r="AC29" s="45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</row>
    <row r="30" spans="1:92" s="5" customFormat="1" ht="12.75" customHeight="1" x14ac:dyDescent="0.2">
      <c r="A30" s="8" t="s">
        <v>126</v>
      </c>
      <c r="B30" s="8" t="s">
        <v>76</v>
      </c>
      <c r="C30" s="8" t="s">
        <v>57</v>
      </c>
      <c r="D30" s="9">
        <v>100500</v>
      </c>
      <c r="E30" s="9">
        <v>500000</v>
      </c>
      <c r="F30" s="31" t="s">
        <v>84</v>
      </c>
      <c r="G30" s="35" t="s">
        <v>84</v>
      </c>
      <c r="H30" s="31" t="s">
        <v>84</v>
      </c>
      <c r="I30" s="35" t="s">
        <v>84</v>
      </c>
      <c r="J30" s="31" t="s">
        <v>84</v>
      </c>
      <c r="K30" s="35" t="s">
        <v>84</v>
      </c>
      <c r="L30" s="6">
        <v>23.285699999999999</v>
      </c>
      <c r="M30" s="6">
        <v>10.142899999999999</v>
      </c>
      <c r="N30" s="6">
        <v>9.7142999999999997</v>
      </c>
      <c r="O30" s="6">
        <v>2</v>
      </c>
      <c r="P30" s="6">
        <v>6.7142999999999997</v>
      </c>
      <c r="Q30" s="6">
        <v>3.8571</v>
      </c>
      <c r="R30" s="6">
        <v>2.2856999999999998</v>
      </c>
      <c r="S30" s="6">
        <v>58</v>
      </c>
      <c r="T30" s="7"/>
      <c r="U30" s="10"/>
      <c r="V30" s="63" t="s">
        <v>80</v>
      </c>
      <c r="W30" s="45"/>
      <c r="X30" s="63" t="s">
        <v>80</v>
      </c>
      <c r="Y30" s="45"/>
      <c r="Z30" s="44">
        <v>0.5</v>
      </c>
      <c r="AA30" s="45"/>
      <c r="AB30" s="43">
        <v>44742</v>
      </c>
      <c r="AC30" s="45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</row>
    <row r="31" spans="1:92" s="5" customFormat="1" ht="12.75" customHeight="1" x14ac:dyDescent="0.2">
      <c r="A31" s="8" t="s">
        <v>122</v>
      </c>
      <c r="B31" s="8" t="s">
        <v>71</v>
      </c>
      <c r="C31" s="8" t="s">
        <v>53</v>
      </c>
      <c r="D31" s="9">
        <v>470000</v>
      </c>
      <c r="E31" s="9">
        <v>280000</v>
      </c>
      <c r="F31" s="31" t="s">
        <v>92</v>
      </c>
      <c r="G31" s="35" t="s">
        <v>81</v>
      </c>
      <c r="H31" s="31" t="s">
        <v>84</v>
      </c>
      <c r="I31" s="35" t="s">
        <v>84</v>
      </c>
      <c r="J31" s="31" t="s">
        <v>100</v>
      </c>
      <c r="K31" s="36" t="s">
        <v>81</v>
      </c>
      <c r="L31" s="6">
        <v>25</v>
      </c>
      <c r="M31" s="6">
        <v>12.428599999999999</v>
      </c>
      <c r="N31" s="6">
        <v>9.7142999999999997</v>
      </c>
      <c r="O31" s="6">
        <v>1.7142999999999999</v>
      </c>
      <c r="P31" s="6">
        <v>4</v>
      </c>
      <c r="Q31" s="6">
        <v>2.2856999999999998</v>
      </c>
      <c r="R31" s="6">
        <v>2</v>
      </c>
      <c r="S31" s="6">
        <v>57.142899999999997</v>
      </c>
      <c r="T31" s="7"/>
      <c r="U31" s="10"/>
      <c r="V31" s="63" t="s">
        <v>80</v>
      </c>
      <c r="W31" s="45"/>
      <c r="X31" s="63" t="s">
        <v>81</v>
      </c>
      <c r="Y31" s="45"/>
      <c r="Z31" s="44">
        <v>0.6</v>
      </c>
      <c r="AA31" s="45"/>
      <c r="AB31" s="43">
        <v>44012</v>
      </c>
      <c r="AC31" s="45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</row>
    <row r="32" spans="1:92" s="5" customFormat="1" ht="12.75" customHeight="1" x14ac:dyDescent="0.2">
      <c r="A32" s="8" t="s">
        <v>120</v>
      </c>
      <c r="B32" s="8" t="s">
        <v>72</v>
      </c>
      <c r="C32" s="8" t="s">
        <v>51</v>
      </c>
      <c r="D32" s="9">
        <v>974750</v>
      </c>
      <c r="E32" s="9">
        <v>410000</v>
      </c>
      <c r="F32" s="31" t="s">
        <v>91</v>
      </c>
      <c r="G32" s="35" t="s">
        <v>80</v>
      </c>
      <c r="H32" s="31" t="s">
        <v>83</v>
      </c>
      <c r="I32" s="35" t="s">
        <v>81</v>
      </c>
      <c r="J32" s="31" t="s">
        <v>98</v>
      </c>
      <c r="K32" s="36" t="s">
        <v>80</v>
      </c>
      <c r="L32" s="6">
        <v>21.142900000000001</v>
      </c>
      <c r="M32" s="6">
        <v>9</v>
      </c>
      <c r="N32" s="6">
        <v>8</v>
      </c>
      <c r="O32" s="6">
        <v>3.4285999999999999</v>
      </c>
      <c r="P32" s="6">
        <v>6.8571</v>
      </c>
      <c r="Q32" s="6">
        <v>4.1429</v>
      </c>
      <c r="R32" s="6">
        <v>2</v>
      </c>
      <c r="S32" s="6">
        <v>54.571399999999997</v>
      </c>
      <c r="T32" s="7"/>
      <c r="U32" s="10"/>
      <c r="V32" s="63" t="s">
        <v>80</v>
      </c>
      <c r="W32" s="45"/>
      <c r="X32" s="63" t="s">
        <v>81</v>
      </c>
      <c r="Y32" s="45"/>
      <c r="Z32" s="44">
        <v>0.42</v>
      </c>
      <c r="AA32" s="45"/>
      <c r="AB32" s="43">
        <v>44104</v>
      </c>
      <c r="AC32" s="45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</row>
    <row r="33" spans="1:92" s="5" customFormat="1" ht="12.75" customHeight="1" x14ac:dyDescent="0.2">
      <c r="A33" s="8" t="s">
        <v>123</v>
      </c>
      <c r="B33" s="8" t="s">
        <v>74</v>
      </c>
      <c r="C33" s="8" t="s">
        <v>54</v>
      </c>
      <c r="D33" s="9">
        <v>3055000</v>
      </c>
      <c r="E33" s="17">
        <v>1050000</v>
      </c>
      <c r="F33" s="37" t="s">
        <v>84</v>
      </c>
      <c r="G33" s="38" t="s">
        <v>84</v>
      </c>
      <c r="H33" s="37" t="s">
        <v>89</v>
      </c>
      <c r="I33" s="38" t="s">
        <v>81</v>
      </c>
      <c r="J33" s="37" t="s">
        <v>101</v>
      </c>
      <c r="K33" s="39" t="s">
        <v>81</v>
      </c>
      <c r="L33" s="16">
        <v>20</v>
      </c>
      <c r="M33" s="6">
        <v>8.8571000000000009</v>
      </c>
      <c r="N33" s="6">
        <v>8.5714000000000006</v>
      </c>
      <c r="O33" s="6">
        <v>2.5714000000000001</v>
      </c>
      <c r="P33" s="6">
        <v>5.4286000000000003</v>
      </c>
      <c r="Q33" s="6">
        <v>3</v>
      </c>
      <c r="R33" s="6">
        <v>2.1429</v>
      </c>
      <c r="S33" s="6">
        <v>50.571399999999997</v>
      </c>
      <c r="T33" s="7"/>
      <c r="U33" s="10"/>
      <c r="V33" s="63" t="s">
        <v>80</v>
      </c>
      <c r="W33" s="45"/>
      <c r="X33" s="63" t="s">
        <v>81</v>
      </c>
      <c r="Y33" s="45"/>
      <c r="Z33" s="44">
        <v>0.35</v>
      </c>
      <c r="AA33" s="45"/>
      <c r="AB33" s="43">
        <v>44377</v>
      </c>
      <c r="AC33" s="45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</row>
    <row r="34" spans="1:92" x14ac:dyDescent="0.3">
      <c r="D34" s="11">
        <f>SUM(D12:D33)</f>
        <v>20864000</v>
      </c>
      <c r="E34" s="11">
        <f>SUM(E12:E33)</f>
        <v>10111000</v>
      </c>
      <c r="F34" s="11"/>
      <c r="T34" s="11">
        <f>SUM(T11:T33)</f>
        <v>4500000</v>
      </c>
    </row>
    <row r="35" spans="1:92" x14ac:dyDescent="0.3">
      <c r="E35" s="11"/>
      <c r="F35" s="11"/>
      <c r="G35" s="11"/>
      <c r="H35" s="11"/>
      <c r="S35" s="2" t="s">
        <v>20</v>
      </c>
      <c r="T35" s="11">
        <f>4500000-T34</f>
        <v>0</v>
      </c>
    </row>
  </sheetData>
  <mergeCells count="34">
    <mergeCell ref="D5:K5"/>
    <mergeCell ref="A8:A10"/>
    <mergeCell ref="B8:B10"/>
    <mergeCell ref="C8:C10"/>
    <mergeCell ref="D8:D10"/>
    <mergeCell ref="E8:E10"/>
    <mergeCell ref="D6:K6"/>
    <mergeCell ref="A5:C5"/>
    <mergeCell ref="L8:L9"/>
    <mergeCell ref="M8:M9"/>
    <mergeCell ref="N8:N9"/>
    <mergeCell ref="Z8:Z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AA8:AA9"/>
    <mergeCell ref="AB8:AB9"/>
    <mergeCell ref="AC8:AC9"/>
    <mergeCell ref="F8:G9"/>
    <mergeCell ref="H8:I9"/>
    <mergeCell ref="J8:K9"/>
    <mergeCell ref="D3:K3"/>
    <mergeCell ref="D4:K4"/>
    <mergeCell ref="A2:C2"/>
    <mergeCell ref="A3:C3"/>
    <mergeCell ref="A4:C4"/>
  </mergeCells>
  <dataValidations count="4">
    <dataValidation type="decimal" operator="lessThanOrEqual" allowBlank="1" showInputMessage="1" showErrorMessage="1" error="max. 40" sqref="L11:L33" xr:uid="{00000000-0002-0000-0000-000000000000}">
      <formula1>40</formula1>
    </dataValidation>
    <dataValidation type="decimal" operator="lessThanOrEqual" allowBlank="1" showInputMessage="1" showErrorMessage="1" error="max. 15" sqref="M11:N33" xr:uid="{00000000-0002-0000-0000-000001000000}">
      <formula1>15</formula1>
    </dataValidation>
    <dataValidation type="decimal" operator="lessThanOrEqual" allowBlank="1" showInputMessage="1" showErrorMessage="1" error="max. 10" sqref="P11:Q33" xr:uid="{00000000-0002-0000-0000-000002000000}">
      <formula1>10</formula1>
    </dataValidation>
    <dataValidation type="decimal" operator="lessThanOrEqual" allowBlank="1" showInputMessage="1" showErrorMessage="1" error="max. 5" sqref="O11:O33 R11:R3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5C39-6F0C-4C4D-8E9F-86A62FB344F5}">
  <dimension ref="A1:BS35"/>
  <sheetViews>
    <sheetView zoomScale="70" zoomScaleNormal="70"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17.109375" style="47" customWidth="1"/>
    <col min="7" max="7" width="5.6640625" style="48" customWidth="1"/>
    <col min="8" max="8" width="19.6640625" style="48" customWidth="1"/>
    <col min="9" max="9" width="5.6640625" style="47" customWidth="1"/>
    <col min="10" max="10" width="27.6640625" style="47" customWidth="1"/>
    <col min="11" max="11" width="5.6640625" style="47" customWidth="1"/>
    <col min="12" max="12" width="9.6640625" style="47" customWidth="1"/>
    <col min="13" max="19" width="9.33203125" style="47" customWidth="1"/>
    <col min="20" max="16384" width="9.109375" style="47"/>
  </cols>
  <sheetData>
    <row r="1" spans="1:71" ht="38.25" customHeight="1" x14ac:dyDescent="0.3">
      <c r="A1" s="46" t="s">
        <v>34</v>
      </c>
    </row>
    <row r="2" spans="1:71" ht="12.6" x14ac:dyDescent="0.3">
      <c r="A2" s="20" t="s">
        <v>38</v>
      </c>
      <c r="B2" s="20"/>
      <c r="C2" s="20"/>
      <c r="D2" s="49" t="s">
        <v>24</v>
      </c>
    </row>
    <row r="3" spans="1:71" ht="14.4" customHeight="1" x14ac:dyDescent="0.3">
      <c r="A3" s="20" t="s">
        <v>39</v>
      </c>
      <c r="B3" s="20"/>
      <c r="C3" s="20"/>
      <c r="D3" s="19" t="s">
        <v>35</v>
      </c>
      <c r="E3" s="19"/>
      <c r="F3" s="19"/>
      <c r="G3" s="19"/>
      <c r="H3" s="19"/>
      <c r="I3" s="19"/>
      <c r="J3" s="19"/>
      <c r="K3" s="19"/>
    </row>
    <row r="4" spans="1:71" ht="51.75" customHeight="1" x14ac:dyDescent="0.3">
      <c r="A4" s="21" t="s">
        <v>40</v>
      </c>
      <c r="B4" s="20"/>
      <c r="C4" s="20"/>
      <c r="D4" s="19" t="s">
        <v>36</v>
      </c>
      <c r="E4" s="19"/>
      <c r="F4" s="19"/>
      <c r="G4" s="19"/>
      <c r="H4" s="19"/>
      <c r="I4" s="19"/>
      <c r="J4" s="19"/>
      <c r="K4" s="19"/>
    </row>
    <row r="5" spans="1:71" ht="12.6" customHeight="1" x14ac:dyDescent="0.3">
      <c r="A5" s="20"/>
      <c r="B5" s="20"/>
      <c r="C5" s="20"/>
      <c r="D5" s="19"/>
      <c r="E5" s="19"/>
      <c r="F5" s="19"/>
      <c r="G5" s="19"/>
      <c r="H5" s="19"/>
      <c r="I5" s="19"/>
      <c r="J5" s="19"/>
      <c r="K5" s="19"/>
    </row>
    <row r="6" spans="1:71" ht="50.25" customHeight="1" x14ac:dyDescent="0.3">
      <c r="A6" s="59"/>
      <c r="D6" s="19" t="s">
        <v>37</v>
      </c>
      <c r="E6" s="19"/>
      <c r="F6" s="19"/>
      <c r="G6" s="19"/>
      <c r="H6" s="19"/>
      <c r="I6" s="19"/>
      <c r="J6" s="19"/>
      <c r="K6" s="19"/>
    </row>
    <row r="7" spans="1:71" ht="12.6" x14ac:dyDescent="0.3">
      <c r="A7" s="49"/>
    </row>
    <row r="8" spans="1:71" ht="26.4" customHeight="1" x14ac:dyDescent="0.3">
      <c r="A8" s="22" t="s">
        <v>0</v>
      </c>
      <c r="B8" s="22" t="s">
        <v>1</v>
      </c>
      <c r="C8" s="22" t="s">
        <v>19</v>
      </c>
      <c r="D8" s="22" t="s">
        <v>13</v>
      </c>
      <c r="E8" s="25" t="s">
        <v>2</v>
      </c>
      <c r="F8" s="22" t="s">
        <v>31</v>
      </c>
      <c r="G8" s="22"/>
      <c r="H8" s="22" t="s">
        <v>32</v>
      </c>
      <c r="I8" s="22"/>
      <c r="J8" s="22" t="s">
        <v>33</v>
      </c>
      <c r="K8" s="22"/>
      <c r="L8" s="22" t="s">
        <v>15</v>
      </c>
      <c r="M8" s="22" t="s">
        <v>14</v>
      </c>
      <c r="N8" s="22" t="s">
        <v>16</v>
      </c>
      <c r="O8" s="22" t="s">
        <v>28</v>
      </c>
      <c r="P8" s="22" t="s">
        <v>29</v>
      </c>
      <c r="Q8" s="22" t="s">
        <v>30</v>
      </c>
      <c r="R8" s="22" t="s">
        <v>3</v>
      </c>
      <c r="S8" s="22" t="s">
        <v>4</v>
      </c>
    </row>
    <row r="9" spans="1:71" ht="59.4" customHeight="1" x14ac:dyDescent="0.3">
      <c r="A9" s="24"/>
      <c r="B9" s="24"/>
      <c r="C9" s="24"/>
      <c r="D9" s="24"/>
      <c r="E9" s="2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71" ht="28.95" customHeight="1" x14ac:dyDescent="0.3">
      <c r="A10" s="23"/>
      <c r="B10" s="23"/>
      <c r="C10" s="23"/>
      <c r="D10" s="23"/>
      <c r="E10" s="27"/>
      <c r="F10" s="50" t="s">
        <v>25</v>
      </c>
      <c r="G10" s="51" t="s">
        <v>26</v>
      </c>
      <c r="H10" s="51" t="s">
        <v>25</v>
      </c>
      <c r="I10" s="51" t="s">
        <v>26</v>
      </c>
      <c r="J10" s="51" t="s">
        <v>25</v>
      </c>
      <c r="K10" s="51" t="s">
        <v>26</v>
      </c>
      <c r="L10" s="51" t="s">
        <v>27</v>
      </c>
      <c r="M10" s="51" t="s">
        <v>21</v>
      </c>
      <c r="N10" s="51" t="s">
        <v>21</v>
      </c>
      <c r="O10" s="51" t="s">
        <v>22</v>
      </c>
      <c r="P10" s="51" t="s">
        <v>23</v>
      </c>
      <c r="Q10" s="51" t="s">
        <v>23</v>
      </c>
      <c r="R10" s="51" t="s">
        <v>22</v>
      </c>
      <c r="S10" s="51"/>
    </row>
    <row r="11" spans="1:71" s="52" customFormat="1" ht="12.75" customHeight="1" x14ac:dyDescent="0.2">
      <c r="A11" s="55" t="s">
        <v>109</v>
      </c>
      <c r="B11" s="55" t="s">
        <v>95</v>
      </c>
      <c r="C11" s="55" t="s">
        <v>94</v>
      </c>
      <c r="D11" s="56">
        <v>541000</v>
      </c>
      <c r="E11" s="56">
        <v>461000</v>
      </c>
      <c r="F11" s="31" t="s">
        <v>82</v>
      </c>
      <c r="G11" s="62" t="s">
        <v>80</v>
      </c>
      <c r="H11" s="32" t="s">
        <v>96</v>
      </c>
      <c r="I11" s="62" t="s">
        <v>80</v>
      </c>
      <c r="J11" s="31" t="s">
        <v>98</v>
      </c>
      <c r="K11" s="62" t="s">
        <v>81</v>
      </c>
      <c r="L11" s="53">
        <v>34</v>
      </c>
      <c r="M11" s="53">
        <v>11</v>
      </c>
      <c r="N11" s="53">
        <v>13</v>
      </c>
      <c r="O11" s="53">
        <v>5</v>
      </c>
      <c r="P11" s="53">
        <v>8</v>
      </c>
      <c r="Q11" s="53">
        <v>7</v>
      </c>
      <c r="R11" s="53">
        <v>3</v>
      </c>
      <c r="S11" s="53">
        <f>SUM(L11:R11)</f>
        <v>81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spans="1:71" s="52" customFormat="1" ht="12.75" customHeight="1" x14ac:dyDescent="0.2">
      <c r="A12" s="55" t="s">
        <v>110</v>
      </c>
      <c r="B12" s="55" t="s">
        <v>63</v>
      </c>
      <c r="C12" s="55" t="s">
        <v>41</v>
      </c>
      <c r="D12" s="56">
        <v>656500</v>
      </c>
      <c r="E12" s="56">
        <v>500000</v>
      </c>
      <c r="F12" s="31" t="s">
        <v>83</v>
      </c>
      <c r="G12" s="62" t="s">
        <v>80</v>
      </c>
      <c r="H12" s="31" t="s">
        <v>91</v>
      </c>
      <c r="I12" s="62" t="s">
        <v>80</v>
      </c>
      <c r="J12" s="31" t="s">
        <v>99</v>
      </c>
      <c r="K12" s="62" t="s">
        <v>81</v>
      </c>
      <c r="L12" s="53">
        <v>20</v>
      </c>
      <c r="M12" s="53">
        <v>12</v>
      </c>
      <c r="N12" s="53">
        <v>9</v>
      </c>
      <c r="O12" s="53">
        <v>4</v>
      </c>
      <c r="P12" s="53">
        <v>7</v>
      </c>
      <c r="Q12" s="53">
        <v>5</v>
      </c>
      <c r="R12" s="53">
        <v>4</v>
      </c>
      <c r="S12" s="53">
        <f t="shared" ref="S12:S33" si="0">SUM(L12:R12)</f>
        <v>61</v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spans="1:71" s="52" customFormat="1" ht="12.75" customHeight="1" x14ac:dyDescent="0.2">
      <c r="A13" s="55" t="s">
        <v>111</v>
      </c>
      <c r="B13" s="55" t="s">
        <v>64</v>
      </c>
      <c r="C13" s="55" t="s">
        <v>42</v>
      </c>
      <c r="D13" s="56">
        <v>1577000</v>
      </c>
      <c r="E13" s="56">
        <v>600000</v>
      </c>
      <c r="F13" s="31" t="s">
        <v>84</v>
      </c>
      <c r="G13" s="62" t="s">
        <v>84</v>
      </c>
      <c r="H13" s="31" t="s">
        <v>87</v>
      </c>
      <c r="I13" s="33" t="s">
        <v>80</v>
      </c>
      <c r="J13" s="31" t="s">
        <v>100</v>
      </c>
      <c r="K13" s="33" t="s">
        <v>80</v>
      </c>
      <c r="L13" s="53">
        <v>20</v>
      </c>
      <c r="M13" s="53">
        <v>12</v>
      </c>
      <c r="N13" s="53">
        <v>9</v>
      </c>
      <c r="O13" s="53">
        <v>5</v>
      </c>
      <c r="P13" s="53">
        <v>6</v>
      </c>
      <c r="Q13" s="53">
        <v>8</v>
      </c>
      <c r="R13" s="53">
        <v>4</v>
      </c>
      <c r="S13" s="53">
        <f t="shared" si="0"/>
        <v>64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spans="1:71" s="52" customFormat="1" ht="12.75" customHeight="1" x14ac:dyDescent="0.2">
      <c r="A14" s="55" t="s">
        <v>112</v>
      </c>
      <c r="B14" s="55" t="s">
        <v>65</v>
      </c>
      <c r="C14" s="55" t="s">
        <v>43</v>
      </c>
      <c r="D14" s="56">
        <v>1112400</v>
      </c>
      <c r="E14" s="56">
        <v>500000</v>
      </c>
      <c r="F14" s="31" t="s">
        <v>85</v>
      </c>
      <c r="G14" s="62" t="s">
        <v>80</v>
      </c>
      <c r="H14" s="31" t="s">
        <v>84</v>
      </c>
      <c r="I14" s="62" t="s">
        <v>84</v>
      </c>
      <c r="J14" s="31" t="s">
        <v>101</v>
      </c>
      <c r="K14" s="62" t="s">
        <v>80</v>
      </c>
      <c r="L14" s="53">
        <v>27</v>
      </c>
      <c r="M14" s="53">
        <v>10</v>
      </c>
      <c r="N14" s="53">
        <v>10</v>
      </c>
      <c r="O14" s="53">
        <v>4</v>
      </c>
      <c r="P14" s="53">
        <v>8</v>
      </c>
      <c r="Q14" s="53">
        <v>8</v>
      </c>
      <c r="R14" s="53">
        <v>3</v>
      </c>
      <c r="S14" s="53">
        <f t="shared" si="0"/>
        <v>70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spans="1:71" s="52" customFormat="1" ht="12.75" customHeight="1" x14ac:dyDescent="0.2">
      <c r="A15" s="55" t="s">
        <v>113</v>
      </c>
      <c r="B15" s="55" t="s">
        <v>66</v>
      </c>
      <c r="C15" s="55" t="s">
        <v>44</v>
      </c>
      <c r="D15" s="56">
        <v>450000</v>
      </c>
      <c r="E15" s="56">
        <v>300000</v>
      </c>
      <c r="F15" s="31" t="s">
        <v>86</v>
      </c>
      <c r="G15" s="62" t="s">
        <v>81</v>
      </c>
      <c r="H15" s="31" t="s">
        <v>92</v>
      </c>
      <c r="I15" s="34" t="s">
        <v>80</v>
      </c>
      <c r="J15" s="31" t="s">
        <v>102</v>
      </c>
      <c r="K15" s="34" t="s">
        <v>80</v>
      </c>
      <c r="L15" s="53">
        <v>30</v>
      </c>
      <c r="M15" s="53">
        <v>11</v>
      </c>
      <c r="N15" s="53">
        <v>10</v>
      </c>
      <c r="O15" s="53">
        <v>3</v>
      </c>
      <c r="P15" s="53">
        <v>7</v>
      </c>
      <c r="Q15" s="53">
        <v>7</v>
      </c>
      <c r="R15" s="53">
        <v>2</v>
      </c>
      <c r="S15" s="53">
        <f t="shared" si="0"/>
        <v>70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52" customFormat="1" ht="12.75" customHeight="1" x14ac:dyDescent="0.2">
      <c r="A16" s="55" t="s">
        <v>114</v>
      </c>
      <c r="B16" s="55" t="s">
        <v>67</v>
      </c>
      <c r="C16" s="55" t="s">
        <v>45</v>
      </c>
      <c r="D16" s="56">
        <v>460000</v>
      </c>
      <c r="E16" s="56">
        <v>300000</v>
      </c>
      <c r="F16" s="31" t="s">
        <v>84</v>
      </c>
      <c r="G16" s="62" t="s">
        <v>84</v>
      </c>
      <c r="H16" s="31" t="s">
        <v>84</v>
      </c>
      <c r="I16" s="62" t="s">
        <v>84</v>
      </c>
      <c r="J16" s="31" t="s">
        <v>103</v>
      </c>
      <c r="K16" s="62" t="s">
        <v>81</v>
      </c>
      <c r="L16" s="53">
        <v>15</v>
      </c>
      <c r="M16" s="53">
        <v>12</v>
      </c>
      <c r="N16" s="53">
        <v>8</v>
      </c>
      <c r="O16" s="53">
        <v>3</v>
      </c>
      <c r="P16" s="53">
        <v>8</v>
      </c>
      <c r="Q16" s="53">
        <v>3</v>
      </c>
      <c r="R16" s="53">
        <v>4</v>
      </c>
      <c r="S16" s="53">
        <f t="shared" si="0"/>
        <v>53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52" customFormat="1" ht="12.75" customHeight="1" x14ac:dyDescent="0.2">
      <c r="A17" s="55" t="s">
        <v>115</v>
      </c>
      <c r="B17" s="55" t="s">
        <v>68</v>
      </c>
      <c r="C17" s="55" t="s">
        <v>46</v>
      </c>
      <c r="D17" s="56">
        <v>1924000</v>
      </c>
      <c r="E17" s="56">
        <v>680000</v>
      </c>
      <c r="F17" s="31" t="s">
        <v>87</v>
      </c>
      <c r="G17" s="35" t="s">
        <v>80</v>
      </c>
      <c r="H17" s="31" t="s">
        <v>85</v>
      </c>
      <c r="I17" s="35" t="s">
        <v>80</v>
      </c>
      <c r="J17" s="31" t="s">
        <v>104</v>
      </c>
      <c r="K17" s="36" t="s">
        <v>84</v>
      </c>
      <c r="L17" s="53">
        <v>38</v>
      </c>
      <c r="M17" s="53">
        <v>14</v>
      </c>
      <c r="N17" s="53">
        <v>14</v>
      </c>
      <c r="O17" s="53">
        <v>5</v>
      </c>
      <c r="P17" s="53">
        <v>9</v>
      </c>
      <c r="Q17" s="53">
        <v>9</v>
      </c>
      <c r="R17" s="53">
        <v>5</v>
      </c>
      <c r="S17" s="53">
        <f t="shared" si="0"/>
        <v>94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52" customFormat="1" ht="12.75" customHeight="1" x14ac:dyDescent="0.2">
      <c r="A18" s="55" t="s">
        <v>116</v>
      </c>
      <c r="B18" s="55" t="s">
        <v>69</v>
      </c>
      <c r="C18" s="55" t="s">
        <v>47</v>
      </c>
      <c r="D18" s="56">
        <v>711000</v>
      </c>
      <c r="E18" s="56">
        <v>450000</v>
      </c>
      <c r="F18" s="31" t="s">
        <v>88</v>
      </c>
      <c r="G18" s="35" t="s">
        <v>80</v>
      </c>
      <c r="H18" s="31" t="s">
        <v>97</v>
      </c>
      <c r="I18" s="35" t="s">
        <v>80</v>
      </c>
      <c r="J18" s="31" t="s">
        <v>105</v>
      </c>
      <c r="K18" s="36" t="s">
        <v>80</v>
      </c>
      <c r="L18" s="53">
        <v>34</v>
      </c>
      <c r="M18" s="53">
        <v>13</v>
      </c>
      <c r="N18" s="53">
        <v>12</v>
      </c>
      <c r="O18" s="53">
        <v>4</v>
      </c>
      <c r="P18" s="53">
        <v>7</v>
      </c>
      <c r="Q18" s="53">
        <v>6</v>
      </c>
      <c r="R18" s="53">
        <v>4</v>
      </c>
      <c r="S18" s="53">
        <f t="shared" si="0"/>
        <v>80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52" customFormat="1" ht="12.75" customHeight="1" x14ac:dyDescent="0.2">
      <c r="A19" s="55" t="s">
        <v>117</v>
      </c>
      <c r="B19" s="55" t="s">
        <v>70</v>
      </c>
      <c r="C19" s="55" t="s">
        <v>48</v>
      </c>
      <c r="D19" s="56">
        <v>1170310</v>
      </c>
      <c r="E19" s="56">
        <v>600000</v>
      </c>
      <c r="F19" s="31" t="s">
        <v>84</v>
      </c>
      <c r="G19" s="35" t="s">
        <v>84</v>
      </c>
      <c r="H19" s="31" t="s">
        <v>93</v>
      </c>
      <c r="I19" s="35" t="s">
        <v>84</v>
      </c>
      <c r="J19" s="31" t="s">
        <v>106</v>
      </c>
      <c r="K19" s="36" t="s">
        <v>81</v>
      </c>
      <c r="L19" s="53">
        <v>34</v>
      </c>
      <c r="M19" s="53">
        <v>13</v>
      </c>
      <c r="N19" s="53">
        <v>12</v>
      </c>
      <c r="O19" s="53">
        <v>5</v>
      </c>
      <c r="P19" s="53">
        <v>6</v>
      </c>
      <c r="Q19" s="53">
        <v>7</v>
      </c>
      <c r="R19" s="53">
        <v>4</v>
      </c>
      <c r="S19" s="53">
        <f t="shared" si="0"/>
        <v>81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52" customFormat="1" ht="12.75" customHeight="1" x14ac:dyDescent="0.2">
      <c r="A20" s="55" t="s">
        <v>118</v>
      </c>
      <c r="B20" s="55" t="s">
        <v>68</v>
      </c>
      <c r="C20" s="55" t="s">
        <v>49</v>
      </c>
      <c r="D20" s="56">
        <v>1774240</v>
      </c>
      <c r="E20" s="56">
        <v>500000</v>
      </c>
      <c r="F20" s="31" t="s">
        <v>89</v>
      </c>
      <c r="G20" s="35" t="s">
        <v>80</v>
      </c>
      <c r="H20" s="31" t="s">
        <v>90</v>
      </c>
      <c r="I20" s="35" t="s">
        <v>80</v>
      </c>
      <c r="J20" s="31" t="s">
        <v>107</v>
      </c>
      <c r="K20" s="36" t="s">
        <v>81</v>
      </c>
      <c r="L20" s="53">
        <v>30</v>
      </c>
      <c r="M20" s="53">
        <v>14</v>
      </c>
      <c r="N20" s="53">
        <v>12</v>
      </c>
      <c r="O20" s="53">
        <v>4</v>
      </c>
      <c r="P20" s="53">
        <v>8</v>
      </c>
      <c r="Q20" s="53">
        <v>6</v>
      </c>
      <c r="R20" s="53">
        <v>5</v>
      </c>
      <c r="S20" s="53">
        <f t="shared" si="0"/>
        <v>79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52" customFormat="1" ht="12.75" customHeight="1" x14ac:dyDescent="0.2">
      <c r="A21" s="55" t="s">
        <v>119</v>
      </c>
      <c r="B21" s="55" t="s">
        <v>71</v>
      </c>
      <c r="C21" s="55" t="s">
        <v>50</v>
      </c>
      <c r="D21" s="56">
        <v>1016720</v>
      </c>
      <c r="E21" s="56">
        <v>600000</v>
      </c>
      <c r="F21" s="31" t="s">
        <v>90</v>
      </c>
      <c r="G21" s="35" t="s">
        <v>80</v>
      </c>
      <c r="H21" s="31" t="s">
        <v>84</v>
      </c>
      <c r="I21" s="35" t="s">
        <v>84</v>
      </c>
      <c r="J21" s="31" t="s">
        <v>108</v>
      </c>
      <c r="K21" s="36" t="s">
        <v>80</v>
      </c>
      <c r="L21" s="53">
        <v>37</v>
      </c>
      <c r="M21" s="53">
        <v>13</v>
      </c>
      <c r="N21" s="53">
        <v>13</v>
      </c>
      <c r="O21" s="53">
        <v>3</v>
      </c>
      <c r="P21" s="53">
        <v>6</v>
      </c>
      <c r="Q21" s="53">
        <v>6</v>
      </c>
      <c r="R21" s="53">
        <v>2</v>
      </c>
      <c r="S21" s="53">
        <f t="shared" si="0"/>
        <v>80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52" customFormat="1" ht="12.75" customHeight="1" x14ac:dyDescent="0.2">
      <c r="A22" s="55" t="s">
        <v>120</v>
      </c>
      <c r="B22" s="55" t="s">
        <v>72</v>
      </c>
      <c r="C22" s="55" t="s">
        <v>51</v>
      </c>
      <c r="D22" s="56">
        <v>974750</v>
      </c>
      <c r="E22" s="56">
        <v>410000</v>
      </c>
      <c r="F22" s="31" t="s">
        <v>91</v>
      </c>
      <c r="G22" s="35" t="s">
        <v>80</v>
      </c>
      <c r="H22" s="31" t="s">
        <v>83</v>
      </c>
      <c r="I22" s="35" t="s">
        <v>81</v>
      </c>
      <c r="J22" s="31" t="s">
        <v>98</v>
      </c>
      <c r="K22" s="36" t="s">
        <v>80</v>
      </c>
      <c r="L22" s="53">
        <v>15</v>
      </c>
      <c r="M22" s="53">
        <v>8</v>
      </c>
      <c r="N22" s="53">
        <v>6</v>
      </c>
      <c r="O22" s="53">
        <v>3</v>
      </c>
      <c r="P22" s="53">
        <v>7</v>
      </c>
      <c r="Q22" s="53">
        <v>3</v>
      </c>
      <c r="R22" s="53">
        <v>2</v>
      </c>
      <c r="S22" s="53">
        <f t="shared" si="0"/>
        <v>44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52" customFormat="1" ht="12.75" customHeight="1" x14ac:dyDescent="0.2">
      <c r="A23" s="55" t="s">
        <v>121</v>
      </c>
      <c r="B23" s="55" t="s">
        <v>73</v>
      </c>
      <c r="C23" s="55" t="s">
        <v>52</v>
      </c>
      <c r="D23" s="56">
        <v>1381400</v>
      </c>
      <c r="E23" s="56">
        <v>500000</v>
      </c>
      <c r="F23" s="31" t="s">
        <v>84</v>
      </c>
      <c r="G23" s="35" t="s">
        <v>84</v>
      </c>
      <c r="H23" s="31" t="s">
        <v>88</v>
      </c>
      <c r="I23" s="35" t="s">
        <v>81</v>
      </c>
      <c r="J23" s="31" t="s">
        <v>99</v>
      </c>
      <c r="K23" s="36" t="s">
        <v>80</v>
      </c>
      <c r="L23" s="53">
        <v>35</v>
      </c>
      <c r="M23" s="53">
        <v>12</v>
      </c>
      <c r="N23" s="53">
        <v>12</v>
      </c>
      <c r="O23" s="53">
        <v>4</v>
      </c>
      <c r="P23" s="53">
        <v>8</v>
      </c>
      <c r="Q23" s="53">
        <v>8</v>
      </c>
      <c r="R23" s="53">
        <v>3</v>
      </c>
      <c r="S23" s="53">
        <f t="shared" si="0"/>
        <v>82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52" customFormat="1" ht="12.75" customHeight="1" x14ac:dyDescent="0.2">
      <c r="A24" s="55" t="s">
        <v>122</v>
      </c>
      <c r="B24" s="55" t="s">
        <v>71</v>
      </c>
      <c r="C24" s="55" t="s">
        <v>53</v>
      </c>
      <c r="D24" s="56">
        <v>470000</v>
      </c>
      <c r="E24" s="56">
        <v>280000</v>
      </c>
      <c r="F24" s="31" t="s">
        <v>92</v>
      </c>
      <c r="G24" s="35" t="s">
        <v>81</v>
      </c>
      <c r="H24" s="31" t="s">
        <v>84</v>
      </c>
      <c r="I24" s="35" t="s">
        <v>84</v>
      </c>
      <c r="J24" s="31" t="s">
        <v>100</v>
      </c>
      <c r="K24" s="36" t="s">
        <v>81</v>
      </c>
      <c r="L24" s="53">
        <v>15</v>
      </c>
      <c r="M24" s="53">
        <v>13</v>
      </c>
      <c r="N24" s="53">
        <v>11</v>
      </c>
      <c r="O24" s="53">
        <v>1</v>
      </c>
      <c r="P24" s="53">
        <v>5</v>
      </c>
      <c r="Q24" s="53">
        <v>1</v>
      </c>
      <c r="R24" s="53">
        <v>2</v>
      </c>
      <c r="S24" s="53">
        <f t="shared" si="0"/>
        <v>48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52" customFormat="1" ht="12.75" customHeight="1" x14ac:dyDescent="0.2">
      <c r="A25" s="55" t="s">
        <v>123</v>
      </c>
      <c r="B25" s="55" t="s">
        <v>74</v>
      </c>
      <c r="C25" s="55" t="s">
        <v>54</v>
      </c>
      <c r="D25" s="56">
        <v>3055000</v>
      </c>
      <c r="E25" s="56">
        <v>1050000</v>
      </c>
      <c r="F25" s="31" t="s">
        <v>84</v>
      </c>
      <c r="G25" s="35" t="s">
        <v>84</v>
      </c>
      <c r="H25" s="31" t="s">
        <v>89</v>
      </c>
      <c r="I25" s="35" t="s">
        <v>81</v>
      </c>
      <c r="J25" s="31" t="s">
        <v>101</v>
      </c>
      <c r="K25" s="36" t="s">
        <v>81</v>
      </c>
      <c r="L25" s="53">
        <v>15</v>
      </c>
      <c r="M25" s="53">
        <v>8</v>
      </c>
      <c r="N25" s="53">
        <v>9</v>
      </c>
      <c r="O25" s="53">
        <v>3</v>
      </c>
      <c r="P25" s="53">
        <v>5</v>
      </c>
      <c r="Q25" s="53">
        <v>2</v>
      </c>
      <c r="R25" s="53">
        <v>2</v>
      </c>
      <c r="S25" s="53">
        <f t="shared" si="0"/>
        <v>44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52" customFormat="1" ht="12.75" customHeight="1" x14ac:dyDescent="0.2">
      <c r="A26" s="55" t="s">
        <v>124</v>
      </c>
      <c r="B26" s="55" t="s">
        <v>75</v>
      </c>
      <c r="C26" s="55" t="s">
        <v>55</v>
      </c>
      <c r="D26" s="56">
        <v>2100000</v>
      </c>
      <c r="E26" s="56">
        <v>400000</v>
      </c>
      <c r="F26" s="31" t="s">
        <v>93</v>
      </c>
      <c r="G26" s="35" t="s">
        <v>84</v>
      </c>
      <c r="H26" s="31" t="s">
        <v>86</v>
      </c>
      <c r="I26" s="35" t="s">
        <v>80</v>
      </c>
      <c r="J26" s="31" t="s">
        <v>102</v>
      </c>
      <c r="K26" s="36" t="s">
        <v>80</v>
      </c>
      <c r="L26" s="53">
        <v>30</v>
      </c>
      <c r="M26" s="53">
        <v>13</v>
      </c>
      <c r="N26" s="53">
        <v>12</v>
      </c>
      <c r="O26" s="53">
        <v>4</v>
      </c>
      <c r="P26" s="53">
        <v>8</v>
      </c>
      <c r="Q26" s="53">
        <v>9</v>
      </c>
      <c r="R26" s="53">
        <v>5</v>
      </c>
      <c r="S26" s="53">
        <f t="shared" si="0"/>
        <v>81</v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52" customFormat="1" ht="12.75" customHeight="1" x14ac:dyDescent="0.2">
      <c r="A27" s="55" t="s">
        <v>125</v>
      </c>
      <c r="B27" s="55" t="s">
        <v>71</v>
      </c>
      <c r="C27" s="55" t="s">
        <v>56</v>
      </c>
      <c r="D27" s="56">
        <v>513180</v>
      </c>
      <c r="E27" s="56">
        <v>300000</v>
      </c>
      <c r="F27" s="31" t="s">
        <v>84</v>
      </c>
      <c r="G27" s="35" t="s">
        <v>84</v>
      </c>
      <c r="H27" s="31" t="s">
        <v>82</v>
      </c>
      <c r="I27" s="35" t="s">
        <v>80</v>
      </c>
      <c r="J27" s="31" t="s">
        <v>103</v>
      </c>
      <c r="K27" s="36" t="s">
        <v>81</v>
      </c>
      <c r="L27" s="53">
        <v>30</v>
      </c>
      <c r="M27" s="53">
        <v>10</v>
      </c>
      <c r="N27" s="53">
        <v>11</v>
      </c>
      <c r="O27" s="53">
        <v>3</v>
      </c>
      <c r="P27" s="53">
        <v>7</v>
      </c>
      <c r="Q27" s="53">
        <v>2</v>
      </c>
      <c r="R27" s="53">
        <v>2</v>
      </c>
      <c r="S27" s="53">
        <f t="shared" si="0"/>
        <v>65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52" customFormat="1" ht="12.75" customHeight="1" x14ac:dyDescent="0.2">
      <c r="A28" s="55" t="s">
        <v>126</v>
      </c>
      <c r="B28" s="55" t="s">
        <v>76</v>
      </c>
      <c r="C28" s="55" t="s">
        <v>57</v>
      </c>
      <c r="D28" s="56">
        <v>100500</v>
      </c>
      <c r="E28" s="56">
        <v>500000</v>
      </c>
      <c r="F28" s="31" t="s">
        <v>84</v>
      </c>
      <c r="G28" s="35" t="s">
        <v>84</v>
      </c>
      <c r="H28" s="31" t="s">
        <v>84</v>
      </c>
      <c r="I28" s="35" t="s">
        <v>84</v>
      </c>
      <c r="J28" s="31" t="s">
        <v>84</v>
      </c>
      <c r="K28" s="35" t="s">
        <v>84</v>
      </c>
      <c r="L28" s="53">
        <v>15</v>
      </c>
      <c r="M28" s="53">
        <v>9</v>
      </c>
      <c r="N28" s="53">
        <v>8</v>
      </c>
      <c r="O28" s="53">
        <v>1</v>
      </c>
      <c r="P28" s="53">
        <v>6</v>
      </c>
      <c r="Q28" s="53">
        <v>3</v>
      </c>
      <c r="R28" s="53">
        <v>2</v>
      </c>
      <c r="S28" s="53">
        <f t="shared" si="0"/>
        <v>44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52" customFormat="1" ht="12.75" customHeight="1" x14ac:dyDescent="0.2">
      <c r="A29" s="55" t="s">
        <v>127</v>
      </c>
      <c r="B29" s="55" t="s">
        <v>76</v>
      </c>
      <c r="C29" s="55" t="s">
        <v>58</v>
      </c>
      <c r="D29" s="56">
        <v>465000</v>
      </c>
      <c r="E29" s="56">
        <v>300000</v>
      </c>
      <c r="F29" s="31" t="s">
        <v>84</v>
      </c>
      <c r="G29" s="35" t="s">
        <v>84</v>
      </c>
      <c r="H29" s="31" t="s">
        <v>84</v>
      </c>
      <c r="I29" s="35" t="s">
        <v>84</v>
      </c>
      <c r="J29" s="31" t="s">
        <v>84</v>
      </c>
      <c r="K29" s="35" t="s">
        <v>84</v>
      </c>
      <c r="L29" s="53">
        <v>30</v>
      </c>
      <c r="M29" s="53">
        <v>9</v>
      </c>
      <c r="N29" s="53">
        <v>10</v>
      </c>
      <c r="O29" s="53">
        <v>3</v>
      </c>
      <c r="P29" s="53">
        <v>7</v>
      </c>
      <c r="Q29" s="53">
        <v>7</v>
      </c>
      <c r="R29" s="53">
        <v>2</v>
      </c>
      <c r="S29" s="53">
        <f t="shared" si="0"/>
        <v>68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52" customFormat="1" ht="12.75" customHeight="1" x14ac:dyDescent="0.2">
      <c r="A30" s="55" t="s">
        <v>128</v>
      </c>
      <c r="B30" s="55" t="s">
        <v>77</v>
      </c>
      <c r="C30" s="55" t="s">
        <v>59</v>
      </c>
      <c r="D30" s="56">
        <v>750000</v>
      </c>
      <c r="E30" s="56">
        <v>500000</v>
      </c>
      <c r="F30" s="31" t="s">
        <v>82</v>
      </c>
      <c r="G30" s="35" t="s">
        <v>80</v>
      </c>
      <c r="H30" s="31" t="s">
        <v>92</v>
      </c>
      <c r="I30" s="35" t="s">
        <v>80</v>
      </c>
      <c r="J30" s="31" t="s">
        <v>106</v>
      </c>
      <c r="K30" s="36" t="s">
        <v>80</v>
      </c>
      <c r="L30" s="53">
        <v>33</v>
      </c>
      <c r="M30" s="53">
        <v>9</v>
      </c>
      <c r="N30" s="53">
        <v>13</v>
      </c>
      <c r="O30" s="53">
        <v>5</v>
      </c>
      <c r="P30" s="53">
        <v>8</v>
      </c>
      <c r="Q30" s="53">
        <v>10</v>
      </c>
      <c r="R30" s="53">
        <v>4</v>
      </c>
      <c r="S30" s="53">
        <f t="shared" si="0"/>
        <v>82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52" customFormat="1" ht="12.75" customHeight="1" x14ac:dyDescent="0.2">
      <c r="A31" s="55" t="s">
        <v>129</v>
      </c>
      <c r="B31" s="55" t="s">
        <v>78</v>
      </c>
      <c r="C31" s="55" t="s">
        <v>60</v>
      </c>
      <c r="D31" s="56">
        <v>650000</v>
      </c>
      <c r="E31" s="56">
        <v>380000</v>
      </c>
      <c r="F31" s="31" t="s">
        <v>83</v>
      </c>
      <c r="G31" s="35" t="s">
        <v>80</v>
      </c>
      <c r="H31" s="31" t="s">
        <v>84</v>
      </c>
      <c r="I31" s="35" t="s">
        <v>84</v>
      </c>
      <c r="J31" s="31" t="s">
        <v>107</v>
      </c>
      <c r="K31" s="36" t="s">
        <v>80</v>
      </c>
      <c r="L31" s="53">
        <v>34</v>
      </c>
      <c r="M31" s="53">
        <v>10</v>
      </c>
      <c r="N31" s="53">
        <v>12</v>
      </c>
      <c r="O31" s="53">
        <v>3</v>
      </c>
      <c r="P31" s="53">
        <v>7</v>
      </c>
      <c r="Q31" s="53">
        <v>3</v>
      </c>
      <c r="R31" s="53">
        <v>2</v>
      </c>
      <c r="S31" s="53">
        <f t="shared" si="0"/>
        <v>71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s="52" customFormat="1" ht="12.75" customHeight="1" x14ac:dyDescent="0.2">
      <c r="A32" s="55" t="s">
        <v>130</v>
      </c>
      <c r="B32" s="55" t="s">
        <v>79</v>
      </c>
      <c r="C32" s="55" t="s">
        <v>61</v>
      </c>
      <c r="D32" s="56">
        <v>420000</v>
      </c>
      <c r="E32" s="56">
        <v>320000</v>
      </c>
      <c r="F32" s="31" t="s">
        <v>84</v>
      </c>
      <c r="G32" s="35" t="s">
        <v>84</v>
      </c>
      <c r="H32" s="31" t="s">
        <v>97</v>
      </c>
      <c r="I32" s="35" t="s">
        <v>80</v>
      </c>
      <c r="J32" s="31" t="s">
        <v>104</v>
      </c>
      <c r="K32" s="36" t="s">
        <v>80</v>
      </c>
      <c r="L32" s="53">
        <v>38</v>
      </c>
      <c r="M32" s="53">
        <v>14</v>
      </c>
      <c r="N32" s="53">
        <v>13</v>
      </c>
      <c r="O32" s="53">
        <v>3</v>
      </c>
      <c r="P32" s="53">
        <v>8</v>
      </c>
      <c r="Q32" s="53">
        <v>2</v>
      </c>
      <c r="R32" s="53">
        <v>3</v>
      </c>
      <c r="S32" s="53">
        <f t="shared" si="0"/>
        <v>81</v>
      </c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</row>
    <row r="33" spans="1:71" s="52" customFormat="1" ht="12.75" customHeight="1" x14ac:dyDescent="0.2">
      <c r="A33" s="55" t="s">
        <v>131</v>
      </c>
      <c r="B33" s="55" t="s">
        <v>79</v>
      </c>
      <c r="C33" s="55" t="s">
        <v>62</v>
      </c>
      <c r="D33" s="56">
        <v>515000</v>
      </c>
      <c r="E33" s="61">
        <v>360000</v>
      </c>
      <c r="F33" s="37" t="s">
        <v>85</v>
      </c>
      <c r="G33" s="38" t="s">
        <v>81</v>
      </c>
      <c r="H33" s="37" t="s">
        <v>96</v>
      </c>
      <c r="I33" s="38" t="s">
        <v>80</v>
      </c>
      <c r="J33" s="37" t="s">
        <v>100</v>
      </c>
      <c r="K33" s="39" t="s">
        <v>80</v>
      </c>
      <c r="L33" s="60">
        <v>35</v>
      </c>
      <c r="M33" s="53">
        <v>13</v>
      </c>
      <c r="N33" s="53">
        <v>13</v>
      </c>
      <c r="O33" s="53">
        <v>4</v>
      </c>
      <c r="P33" s="53">
        <v>8</v>
      </c>
      <c r="Q33" s="53">
        <v>6</v>
      </c>
      <c r="R33" s="53">
        <v>3</v>
      </c>
      <c r="S33" s="53">
        <f t="shared" si="0"/>
        <v>82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spans="1:71" ht="12.6" x14ac:dyDescent="0.3">
      <c r="A34" s="28"/>
      <c r="B34" s="28"/>
      <c r="C34" s="28"/>
      <c r="D34" s="29">
        <f>SUM(D12:D33)</f>
        <v>22247000</v>
      </c>
      <c r="E34" s="29">
        <f>SUM(E12:E33)</f>
        <v>10330000</v>
      </c>
      <c r="F34" s="29"/>
      <c r="G34" s="30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71" ht="12" x14ac:dyDescent="0.3">
      <c r="E35" s="58"/>
      <c r="F35" s="58"/>
      <c r="G35" s="58"/>
      <c r="H35" s="5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2:C2"/>
    <mergeCell ref="A3:C3"/>
    <mergeCell ref="D3:K3"/>
    <mergeCell ref="A4:C4"/>
    <mergeCell ref="D4:K4"/>
    <mergeCell ref="A5:C5"/>
    <mergeCell ref="D5:K5"/>
  </mergeCells>
  <dataValidations count="4">
    <dataValidation type="decimal" operator="lessThanOrEqual" allowBlank="1" showInputMessage="1" showErrorMessage="1" error="max. 40" sqref="L11:L33" xr:uid="{76A308E9-1E26-4C55-B1E7-3C1A8CD1FC5C}">
      <formula1>40</formula1>
    </dataValidation>
    <dataValidation type="decimal" operator="lessThanOrEqual" allowBlank="1" showInputMessage="1" showErrorMessage="1" error="max. 15" sqref="M11:N33" xr:uid="{AD2C9F64-F8BB-4C76-837E-4FBC1FB1D018}">
      <formula1>15</formula1>
    </dataValidation>
    <dataValidation type="decimal" operator="lessThanOrEqual" allowBlank="1" showInputMessage="1" showErrorMessage="1" error="max. 10" sqref="P11:Q33" xr:uid="{133D5FF8-9BA3-4A29-A31A-65EC99689A96}">
      <formula1>10</formula1>
    </dataValidation>
    <dataValidation type="decimal" operator="lessThanOrEqual" allowBlank="1" showInputMessage="1" showErrorMessage="1" error="max. 5" sqref="O11:O33 R11:R33" xr:uid="{86EFF782-C881-497E-9A77-E2970C86FBC4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824D-2DF4-4917-8B92-EB42BBD1818E}">
  <dimension ref="A1:BS35"/>
  <sheetViews>
    <sheetView zoomScale="70" zoomScaleNormal="70"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17.109375" style="47" customWidth="1"/>
    <col min="7" max="7" width="5.6640625" style="48" customWidth="1"/>
    <col min="8" max="8" width="19.6640625" style="48" customWidth="1"/>
    <col min="9" max="9" width="5.6640625" style="47" customWidth="1"/>
    <col min="10" max="10" width="27.6640625" style="47" customWidth="1"/>
    <col min="11" max="11" width="5.6640625" style="47" customWidth="1"/>
    <col min="12" max="12" width="9.6640625" style="47" customWidth="1"/>
    <col min="13" max="19" width="9.33203125" style="47" customWidth="1"/>
    <col min="20" max="16384" width="9.109375" style="47"/>
  </cols>
  <sheetData>
    <row r="1" spans="1:71" ht="38.25" customHeight="1" x14ac:dyDescent="0.3">
      <c r="A1" s="46" t="s">
        <v>34</v>
      </c>
    </row>
    <row r="2" spans="1:71" ht="12.6" x14ac:dyDescent="0.3">
      <c r="A2" s="20" t="s">
        <v>38</v>
      </c>
      <c r="B2" s="20"/>
      <c r="C2" s="20"/>
      <c r="D2" s="49" t="s">
        <v>24</v>
      </c>
    </row>
    <row r="3" spans="1:71" ht="14.4" customHeight="1" x14ac:dyDescent="0.3">
      <c r="A3" s="20" t="s">
        <v>39</v>
      </c>
      <c r="B3" s="20"/>
      <c r="C3" s="20"/>
      <c r="D3" s="19" t="s">
        <v>35</v>
      </c>
      <c r="E3" s="19"/>
      <c r="F3" s="19"/>
      <c r="G3" s="19"/>
      <c r="H3" s="19"/>
      <c r="I3" s="19"/>
      <c r="J3" s="19"/>
      <c r="K3" s="19"/>
    </row>
    <row r="4" spans="1:71" ht="51.75" customHeight="1" x14ac:dyDescent="0.3">
      <c r="A4" s="21" t="s">
        <v>40</v>
      </c>
      <c r="B4" s="20"/>
      <c r="C4" s="20"/>
      <c r="D4" s="19" t="s">
        <v>36</v>
      </c>
      <c r="E4" s="19"/>
      <c r="F4" s="19"/>
      <c r="G4" s="19"/>
      <c r="H4" s="19"/>
      <c r="I4" s="19"/>
      <c r="J4" s="19"/>
      <c r="K4" s="19"/>
    </row>
    <row r="5" spans="1:71" ht="12.6" customHeight="1" x14ac:dyDescent="0.3">
      <c r="A5" s="20"/>
      <c r="B5" s="20"/>
      <c r="C5" s="20"/>
      <c r="D5" s="19"/>
      <c r="E5" s="19"/>
      <c r="F5" s="19"/>
      <c r="G5" s="19"/>
      <c r="H5" s="19"/>
      <c r="I5" s="19"/>
      <c r="J5" s="19"/>
      <c r="K5" s="19"/>
    </row>
    <row r="6" spans="1:71" ht="50.25" customHeight="1" x14ac:dyDescent="0.3">
      <c r="A6" s="59"/>
      <c r="D6" s="19" t="s">
        <v>37</v>
      </c>
      <c r="E6" s="19"/>
      <c r="F6" s="19"/>
      <c r="G6" s="19"/>
      <c r="H6" s="19"/>
      <c r="I6" s="19"/>
      <c r="J6" s="19"/>
      <c r="K6" s="19"/>
    </row>
    <row r="7" spans="1:71" ht="12.6" x14ac:dyDescent="0.3">
      <c r="A7" s="49"/>
    </row>
    <row r="8" spans="1:71" ht="26.4" customHeight="1" x14ac:dyDescent="0.3">
      <c r="A8" s="22" t="s">
        <v>0</v>
      </c>
      <c r="B8" s="22" t="s">
        <v>1</v>
      </c>
      <c r="C8" s="22" t="s">
        <v>19</v>
      </c>
      <c r="D8" s="22" t="s">
        <v>13</v>
      </c>
      <c r="E8" s="25" t="s">
        <v>2</v>
      </c>
      <c r="F8" s="22" t="s">
        <v>31</v>
      </c>
      <c r="G8" s="22"/>
      <c r="H8" s="22" t="s">
        <v>32</v>
      </c>
      <c r="I8" s="22"/>
      <c r="J8" s="22" t="s">
        <v>33</v>
      </c>
      <c r="K8" s="22"/>
      <c r="L8" s="22" t="s">
        <v>15</v>
      </c>
      <c r="M8" s="22" t="s">
        <v>14</v>
      </c>
      <c r="N8" s="22" t="s">
        <v>16</v>
      </c>
      <c r="O8" s="22" t="s">
        <v>28</v>
      </c>
      <c r="P8" s="22" t="s">
        <v>29</v>
      </c>
      <c r="Q8" s="22" t="s">
        <v>30</v>
      </c>
      <c r="R8" s="22" t="s">
        <v>3</v>
      </c>
      <c r="S8" s="22" t="s">
        <v>4</v>
      </c>
    </row>
    <row r="9" spans="1:71" ht="59.4" customHeight="1" x14ac:dyDescent="0.3">
      <c r="A9" s="24"/>
      <c r="B9" s="24"/>
      <c r="C9" s="24"/>
      <c r="D9" s="24"/>
      <c r="E9" s="2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71" ht="28.95" customHeight="1" x14ac:dyDescent="0.3">
      <c r="A10" s="23"/>
      <c r="B10" s="23"/>
      <c r="C10" s="23"/>
      <c r="D10" s="23"/>
      <c r="E10" s="27"/>
      <c r="F10" s="50" t="s">
        <v>25</v>
      </c>
      <c r="G10" s="51" t="s">
        <v>26</v>
      </c>
      <c r="H10" s="51" t="s">
        <v>25</v>
      </c>
      <c r="I10" s="51" t="s">
        <v>26</v>
      </c>
      <c r="J10" s="51" t="s">
        <v>25</v>
      </c>
      <c r="K10" s="51" t="s">
        <v>26</v>
      </c>
      <c r="L10" s="51" t="s">
        <v>27</v>
      </c>
      <c r="M10" s="51" t="s">
        <v>21</v>
      </c>
      <c r="N10" s="51" t="s">
        <v>21</v>
      </c>
      <c r="O10" s="51" t="s">
        <v>22</v>
      </c>
      <c r="P10" s="51" t="s">
        <v>23</v>
      </c>
      <c r="Q10" s="51" t="s">
        <v>23</v>
      </c>
      <c r="R10" s="51" t="s">
        <v>22</v>
      </c>
      <c r="S10" s="51"/>
    </row>
    <row r="11" spans="1:71" s="52" customFormat="1" ht="12.75" customHeight="1" x14ac:dyDescent="0.2">
      <c r="A11" s="55" t="s">
        <v>109</v>
      </c>
      <c r="B11" s="55" t="s">
        <v>95</v>
      </c>
      <c r="C11" s="55" t="s">
        <v>94</v>
      </c>
      <c r="D11" s="56">
        <v>541000</v>
      </c>
      <c r="E11" s="56">
        <v>461000</v>
      </c>
      <c r="F11" s="31" t="s">
        <v>82</v>
      </c>
      <c r="G11" s="62" t="s">
        <v>80</v>
      </c>
      <c r="H11" s="32" t="s">
        <v>96</v>
      </c>
      <c r="I11" s="62" t="s">
        <v>80</v>
      </c>
      <c r="J11" s="31" t="s">
        <v>98</v>
      </c>
      <c r="K11" s="62" t="s">
        <v>81</v>
      </c>
      <c r="L11" s="53">
        <v>37</v>
      </c>
      <c r="M11" s="53">
        <v>13</v>
      </c>
      <c r="N11" s="53">
        <v>14</v>
      </c>
      <c r="O11" s="53">
        <v>5</v>
      </c>
      <c r="P11" s="53">
        <v>8</v>
      </c>
      <c r="Q11" s="53">
        <v>9</v>
      </c>
      <c r="R11" s="53">
        <v>3</v>
      </c>
      <c r="S11" s="53">
        <f>SUM(L11:R11)</f>
        <v>89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spans="1:71" s="52" customFormat="1" ht="12.75" customHeight="1" x14ac:dyDescent="0.2">
      <c r="A12" s="55" t="s">
        <v>110</v>
      </c>
      <c r="B12" s="55" t="s">
        <v>63</v>
      </c>
      <c r="C12" s="55" t="s">
        <v>41</v>
      </c>
      <c r="D12" s="56">
        <v>656500</v>
      </c>
      <c r="E12" s="56">
        <v>500000</v>
      </c>
      <c r="F12" s="31" t="s">
        <v>83</v>
      </c>
      <c r="G12" s="62" t="s">
        <v>80</v>
      </c>
      <c r="H12" s="31" t="s">
        <v>91</v>
      </c>
      <c r="I12" s="62" t="s">
        <v>80</v>
      </c>
      <c r="J12" s="31" t="s">
        <v>99</v>
      </c>
      <c r="K12" s="62" t="s">
        <v>81</v>
      </c>
      <c r="L12" s="53">
        <v>20</v>
      </c>
      <c r="M12" s="53">
        <v>10</v>
      </c>
      <c r="N12" s="53">
        <v>8</v>
      </c>
      <c r="O12" s="53">
        <v>4</v>
      </c>
      <c r="P12" s="53">
        <v>6</v>
      </c>
      <c r="Q12" s="53">
        <v>5</v>
      </c>
      <c r="R12" s="53">
        <v>4</v>
      </c>
      <c r="S12" s="53">
        <f t="shared" ref="S12:S33" si="0">SUM(L12:R12)</f>
        <v>57</v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spans="1:71" s="52" customFormat="1" ht="12.75" customHeight="1" x14ac:dyDescent="0.2">
      <c r="A13" s="55" t="s">
        <v>111</v>
      </c>
      <c r="B13" s="55" t="s">
        <v>64</v>
      </c>
      <c r="C13" s="55" t="s">
        <v>42</v>
      </c>
      <c r="D13" s="56">
        <v>1577000</v>
      </c>
      <c r="E13" s="56">
        <v>600000</v>
      </c>
      <c r="F13" s="31" t="s">
        <v>84</v>
      </c>
      <c r="G13" s="62" t="s">
        <v>84</v>
      </c>
      <c r="H13" s="31" t="s">
        <v>87</v>
      </c>
      <c r="I13" s="33" t="s">
        <v>80</v>
      </c>
      <c r="J13" s="31" t="s">
        <v>100</v>
      </c>
      <c r="K13" s="33" t="s">
        <v>80</v>
      </c>
      <c r="L13" s="53">
        <v>20</v>
      </c>
      <c r="M13" s="53">
        <v>9</v>
      </c>
      <c r="N13" s="53">
        <v>6</v>
      </c>
      <c r="O13" s="53">
        <v>4</v>
      </c>
      <c r="P13" s="53">
        <v>6</v>
      </c>
      <c r="Q13" s="53">
        <v>4</v>
      </c>
      <c r="R13" s="53">
        <v>4</v>
      </c>
      <c r="S13" s="53">
        <f t="shared" si="0"/>
        <v>53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spans="1:71" s="52" customFormat="1" ht="12.75" customHeight="1" x14ac:dyDescent="0.2">
      <c r="A14" s="55" t="s">
        <v>112</v>
      </c>
      <c r="B14" s="55" t="s">
        <v>65</v>
      </c>
      <c r="C14" s="55" t="s">
        <v>43</v>
      </c>
      <c r="D14" s="56">
        <v>1112400</v>
      </c>
      <c r="E14" s="56">
        <v>500000</v>
      </c>
      <c r="F14" s="31" t="s">
        <v>85</v>
      </c>
      <c r="G14" s="62" t="s">
        <v>80</v>
      </c>
      <c r="H14" s="31" t="s">
        <v>84</v>
      </c>
      <c r="I14" s="62" t="s">
        <v>84</v>
      </c>
      <c r="J14" s="31" t="s">
        <v>101</v>
      </c>
      <c r="K14" s="62" t="s">
        <v>80</v>
      </c>
      <c r="L14" s="53">
        <v>30</v>
      </c>
      <c r="M14" s="53">
        <v>12</v>
      </c>
      <c r="N14" s="53">
        <v>12</v>
      </c>
      <c r="O14" s="53">
        <v>5</v>
      </c>
      <c r="P14" s="53">
        <v>8</v>
      </c>
      <c r="Q14" s="53">
        <v>9</v>
      </c>
      <c r="R14" s="53">
        <v>3</v>
      </c>
      <c r="S14" s="53">
        <f t="shared" si="0"/>
        <v>79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spans="1:71" s="52" customFormat="1" ht="12.75" customHeight="1" x14ac:dyDescent="0.2">
      <c r="A15" s="55" t="s">
        <v>113</v>
      </c>
      <c r="B15" s="55" t="s">
        <v>66</v>
      </c>
      <c r="C15" s="55" t="s">
        <v>44</v>
      </c>
      <c r="D15" s="56">
        <v>450000</v>
      </c>
      <c r="E15" s="56">
        <v>300000</v>
      </c>
      <c r="F15" s="31" t="s">
        <v>86</v>
      </c>
      <c r="G15" s="62" t="s">
        <v>81</v>
      </c>
      <c r="H15" s="31" t="s">
        <v>92</v>
      </c>
      <c r="I15" s="34" t="s">
        <v>80</v>
      </c>
      <c r="J15" s="31" t="s">
        <v>102</v>
      </c>
      <c r="K15" s="34" t="s">
        <v>80</v>
      </c>
      <c r="L15" s="53">
        <v>27</v>
      </c>
      <c r="M15" s="53">
        <v>12</v>
      </c>
      <c r="N15" s="53">
        <v>12</v>
      </c>
      <c r="O15" s="53">
        <v>5</v>
      </c>
      <c r="P15" s="53">
        <v>7</v>
      </c>
      <c r="Q15" s="53">
        <v>7</v>
      </c>
      <c r="R15" s="53">
        <v>2</v>
      </c>
      <c r="S15" s="53">
        <f t="shared" si="0"/>
        <v>72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52" customFormat="1" ht="12.75" customHeight="1" x14ac:dyDescent="0.2">
      <c r="A16" s="55" t="s">
        <v>114</v>
      </c>
      <c r="B16" s="55" t="s">
        <v>67</v>
      </c>
      <c r="C16" s="55" t="s">
        <v>45</v>
      </c>
      <c r="D16" s="56">
        <v>460000</v>
      </c>
      <c r="E16" s="56">
        <v>300000</v>
      </c>
      <c r="F16" s="31" t="s">
        <v>84</v>
      </c>
      <c r="G16" s="62" t="s">
        <v>84</v>
      </c>
      <c r="H16" s="31" t="s">
        <v>84</v>
      </c>
      <c r="I16" s="62" t="s">
        <v>84</v>
      </c>
      <c r="J16" s="31" t="s">
        <v>103</v>
      </c>
      <c r="K16" s="62" t="s">
        <v>81</v>
      </c>
      <c r="L16" s="53">
        <v>27</v>
      </c>
      <c r="M16" s="53">
        <v>12</v>
      </c>
      <c r="N16" s="53">
        <v>10</v>
      </c>
      <c r="O16" s="53">
        <v>4</v>
      </c>
      <c r="P16" s="53">
        <v>6</v>
      </c>
      <c r="Q16" s="53">
        <v>6</v>
      </c>
      <c r="R16" s="53">
        <v>4</v>
      </c>
      <c r="S16" s="53">
        <f t="shared" si="0"/>
        <v>69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52" customFormat="1" ht="12.75" customHeight="1" x14ac:dyDescent="0.2">
      <c r="A17" s="55" t="s">
        <v>115</v>
      </c>
      <c r="B17" s="55" t="s">
        <v>68</v>
      </c>
      <c r="C17" s="55" t="s">
        <v>46</v>
      </c>
      <c r="D17" s="56">
        <v>1924000</v>
      </c>
      <c r="E17" s="56">
        <v>680000</v>
      </c>
      <c r="F17" s="31" t="s">
        <v>87</v>
      </c>
      <c r="G17" s="35" t="s">
        <v>80</v>
      </c>
      <c r="H17" s="31" t="s">
        <v>85</v>
      </c>
      <c r="I17" s="35" t="s">
        <v>80</v>
      </c>
      <c r="J17" s="31" t="s">
        <v>104</v>
      </c>
      <c r="K17" s="36" t="s">
        <v>84</v>
      </c>
      <c r="L17" s="53">
        <v>35</v>
      </c>
      <c r="M17" s="53">
        <v>13</v>
      </c>
      <c r="N17" s="53">
        <v>13</v>
      </c>
      <c r="O17" s="53">
        <v>5</v>
      </c>
      <c r="P17" s="53">
        <v>9</v>
      </c>
      <c r="Q17" s="53">
        <v>9</v>
      </c>
      <c r="R17" s="53">
        <v>4</v>
      </c>
      <c r="S17" s="53">
        <f t="shared" si="0"/>
        <v>88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52" customFormat="1" ht="12.75" customHeight="1" x14ac:dyDescent="0.2">
      <c r="A18" s="55" t="s">
        <v>116</v>
      </c>
      <c r="B18" s="55" t="s">
        <v>69</v>
      </c>
      <c r="C18" s="55" t="s">
        <v>47</v>
      </c>
      <c r="D18" s="56">
        <v>711000</v>
      </c>
      <c r="E18" s="56">
        <v>450000</v>
      </c>
      <c r="F18" s="31" t="s">
        <v>88</v>
      </c>
      <c r="G18" s="35" t="s">
        <v>80</v>
      </c>
      <c r="H18" s="31" t="s">
        <v>97</v>
      </c>
      <c r="I18" s="35" t="s">
        <v>80</v>
      </c>
      <c r="J18" s="31" t="s">
        <v>105</v>
      </c>
      <c r="K18" s="36" t="s">
        <v>80</v>
      </c>
      <c r="L18" s="53">
        <v>35</v>
      </c>
      <c r="M18" s="53">
        <v>12</v>
      </c>
      <c r="N18" s="53">
        <v>13</v>
      </c>
      <c r="O18" s="53">
        <v>5</v>
      </c>
      <c r="P18" s="53">
        <v>7</v>
      </c>
      <c r="Q18" s="53">
        <v>8</v>
      </c>
      <c r="R18" s="53">
        <v>4</v>
      </c>
      <c r="S18" s="53">
        <f t="shared" si="0"/>
        <v>84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52" customFormat="1" ht="12.75" customHeight="1" x14ac:dyDescent="0.2">
      <c r="A19" s="55" t="s">
        <v>117</v>
      </c>
      <c r="B19" s="55" t="s">
        <v>70</v>
      </c>
      <c r="C19" s="55" t="s">
        <v>48</v>
      </c>
      <c r="D19" s="56">
        <v>1170310</v>
      </c>
      <c r="E19" s="56">
        <v>600000</v>
      </c>
      <c r="F19" s="31" t="s">
        <v>84</v>
      </c>
      <c r="G19" s="35" t="s">
        <v>84</v>
      </c>
      <c r="H19" s="31" t="s">
        <v>93</v>
      </c>
      <c r="I19" s="35" t="s">
        <v>84</v>
      </c>
      <c r="J19" s="31" t="s">
        <v>106</v>
      </c>
      <c r="K19" s="36" t="s">
        <v>81</v>
      </c>
      <c r="L19" s="53">
        <v>37</v>
      </c>
      <c r="M19" s="53">
        <v>12</v>
      </c>
      <c r="N19" s="53">
        <v>14</v>
      </c>
      <c r="O19" s="53">
        <v>5</v>
      </c>
      <c r="P19" s="53">
        <v>9</v>
      </c>
      <c r="Q19" s="53">
        <v>9</v>
      </c>
      <c r="R19" s="53">
        <v>4</v>
      </c>
      <c r="S19" s="53">
        <f t="shared" si="0"/>
        <v>90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52" customFormat="1" ht="12.75" customHeight="1" x14ac:dyDescent="0.2">
      <c r="A20" s="55" t="s">
        <v>118</v>
      </c>
      <c r="B20" s="55" t="s">
        <v>68</v>
      </c>
      <c r="C20" s="55" t="s">
        <v>49</v>
      </c>
      <c r="D20" s="56">
        <v>1774240</v>
      </c>
      <c r="E20" s="56">
        <v>500000</v>
      </c>
      <c r="F20" s="31" t="s">
        <v>89</v>
      </c>
      <c r="G20" s="35" t="s">
        <v>80</v>
      </c>
      <c r="H20" s="31" t="s">
        <v>90</v>
      </c>
      <c r="I20" s="35" t="s">
        <v>80</v>
      </c>
      <c r="J20" s="31" t="s">
        <v>107</v>
      </c>
      <c r="K20" s="36" t="s">
        <v>81</v>
      </c>
      <c r="L20" s="53">
        <v>30</v>
      </c>
      <c r="M20" s="53">
        <v>12</v>
      </c>
      <c r="N20" s="53">
        <v>12</v>
      </c>
      <c r="O20" s="53">
        <v>5</v>
      </c>
      <c r="P20" s="53">
        <v>7</v>
      </c>
      <c r="Q20" s="53">
        <v>7</v>
      </c>
      <c r="R20" s="53">
        <v>4</v>
      </c>
      <c r="S20" s="53">
        <f t="shared" si="0"/>
        <v>77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52" customFormat="1" ht="12.75" customHeight="1" x14ac:dyDescent="0.2">
      <c r="A21" s="55" t="s">
        <v>119</v>
      </c>
      <c r="B21" s="55" t="s">
        <v>71</v>
      </c>
      <c r="C21" s="55" t="s">
        <v>50</v>
      </c>
      <c r="D21" s="56">
        <v>1016720</v>
      </c>
      <c r="E21" s="56">
        <v>600000</v>
      </c>
      <c r="F21" s="31" t="s">
        <v>90</v>
      </c>
      <c r="G21" s="35" t="s">
        <v>80</v>
      </c>
      <c r="H21" s="31" t="s">
        <v>84</v>
      </c>
      <c r="I21" s="35" t="s">
        <v>84</v>
      </c>
      <c r="J21" s="31" t="s">
        <v>108</v>
      </c>
      <c r="K21" s="36" t="s">
        <v>80</v>
      </c>
      <c r="L21" s="53">
        <v>35</v>
      </c>
      <c r="M21" s="53">
        <v>13</v>
      </c>
      <c r="N21" s="53">
        <v>12</v>
      </c>
      <c r="O21" s="53">
        <v>5</v>
      </c>
      <c r="P21" s="53">
        <v>7</v>
      </c>
      <c r="Q21" s="53">
        <v>7</v>
      </c>
      <c r="R21" s="53">
        <v>1</v>
      </c>
      <c r="S21" s="53">
        <f t="shared" si="0"/>
        <v>80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52" customFormat="1" ht="12.75" customHeight="1" x14ac:dyDescent="0.2">
      <c r="A22" s="55" t="s">
        <v>120</v>
      </c>
      <c r="B22" s="55" t="s">
        <v>72</v>
      </c>
      <c r="C22" s="55" t="s">
        <v>51</v>
      </c>
      <c r="D22" s="56">
        <v>974750</v>
      </c>
      <c r="E22" s="56">
        <v>410000</v>
      </c>
      <c r="F22" s="31" t="s">
        <v>91</v>
      </c>
      <c r="G22" s="35" t="s">
        <v>80</v>
      </c>
      <c r="H22" s="31" t="s">
        <v>83</v>
      </c>
      <c r="I22" s="35" t="s">
        <v>81</v>
      </c>
      <c r="J22" s="31" t="s">
        <v>98</v>
      </c>
      <c r="K22" s="36" t="s">
        <v>80</v>
      </c>
      <c r="L22" s="53">
        <v>25</v>
      </c>
      <c r="M22" s="53">
        <v>11</v>
      </c>
      <c r="N22" s="53">
        <v>10</v>
      </c>
      <c r="O22" s="53">
        <v>4</v>
      </c>
      <c r="P22" s="53">
        <v>6</v>
      </c>
      <c r="Q22" s="53">
        <v>6</v>
      </c>
      <c r="R22" s="53">
        <v>2</v>
      </c>
      <c r="S22" s="53">
        <f t="shared" si="0"/>
        <v>64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52" customFormat="1" ht="12.75" customHeight="1" x14ac:dyDescent="0.2">
      <c r="A23" s="55" t="s">
        <v>121</v>
      </c>
      <c r="B23" s="55" t="s">
        <v>73</v>
      </c>
      <c r="C23" s="55" t="s">
        <v>52</v>
      </c>
      <c r="D23" s="56">
        <v>1381400</v>
      </c>
      <c r="E23" s="56">
        <v>500000</v>
      </c>
      <c r="F23" s="31" t="s">
        <v>84</v>
      </c>
      <c r="G23" s="35" t="s">
        <v>84</v>
      </c>
      <c r="H23" s="31" t="s">
        <v>88</v>
      </c>
      <c r="I23" s="35" t="s">
        <v>81</v>
      </c>
      <c r="J23" s="31" t="s">
        <v>99</v>
      </c>
      <c r="K23" s="36" t="s">
        <v>80</v>
      </c>
      <c r="L23" s="53">
        <v>30</v>
      </c>
      <c r="M23" s="53">
        <v>13</v>
      </c>
      <c r="N23" s="53">
        <v>12</v>
      </c>
      <c r="O23" s="53">
        <v>5</v>
      </c>
      <c r="P23" s="53">
        <v>8</v>
      </c>
      <c r="Q23" s="53">
        <v>8</v>
      </c>
      <c r="R23" s="53">
        <v>3</v>
      </c>
      <c r="S23" s="53">
        <f t="shared" si="0"/>
        <v>79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52" customFormat="1" ht="12.75" customHeight="1" x14ac:dyDescent="0.2">
      <c r="A24" s="55" t="s">
        <v>122</v>
      </c>
      <c r="B24" s="55" t="s">
        <v>71</v>
      </c>
      <c r="C24" s="55" t="s">
        <v>53</v>
      </c>
      <c r="D24" s="56">
        <v>470000</v>
      </c>
      <c r="E24" s="56">
        <v>280000</v>
      </c>
      <c r="F24" s="31" t="s">
        <v>92</v>
      </c>
      <c r="G24" s="35" t="s">
        <v>81</v>
      </c>
      <c r="H24" s="31" t="s">
        <v>84</v>
      </c>
      <c r="I24" s="35" t="s">
        <v>84</v>
      </c>
      <c r="J24" s="31" t="s">
        <v>100</v>
      </c>
      <c r="K24" s="36" t="s">
        <v>81</v>
      </c>
      <c r="L24" s="53">
        <v>30</v>
      </c>
      <c r="M24" s="53">
        <v>11</v>
      </c>
      <c r="N24" s="53">
        <v>11</v>
      </c>
      <c r="O24" s="53">
        <v>4</v>
      </c>
      <c r="P24" s="53">
        <v>5</v>
      </c>
      <c r="Q24" s="53">
        <v>5</v>
      </c>
      <c r="R24" s="53">
        <v>2</v>
      </c>
      <c r="S24" s="53">
        <f t="shared" si="0"/>
        <v>68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52" customFormat="1" ht="12.75" customHeight="1" x14ac:dyDescent="0.2">
      <c r="A25" s="55" t="s">
        <v>123</v>
      </c>
      <c r="B25" s="55" t="s">
        <v>74</v>
      </c>
      <c r="C25" s="55" t="s">
        <v>54</v>
      </c>
      <c r="D25" s="56">
        <v>3055000</v>
      </c>
      <c r="E25" s="56">
        <v>1050000</v>
      </c>
      <c r="F25" s="31" t="s">
        <v>84</v>
      </c>
      <c r="G25" s="35" t="s">
        <v>84</v>
      </c>
      <c r="H25" s="31" t="s">
        <v>89</v>
      </c>
      <c r="I25" s="35" t="s">
        <v>81</v>
      </c>
      <c r="J25" s="31" t="s">
        <v>101</v>
      </c>
      <c r="K25" s="36" t="s">
        <v>81</v>
      </c>
      <c r="L25" s="53">
        <v>27</v>
      </c>
      <c r="M25" s="53">
        <v>10</v>
      </c>
      <c r="N25" s="53">
        <v>11</v>
      </c>
      <c r="O25" s="53">
        <v>4</v>
      </c>
      <c r="P25" s="53">
        <v>7</v>
      </c>
      <c r="Q25" s="53">
        <v>7</v>
      </c>
      <c r="R25" s="53">
        <v>3</v>
      </c>
      <c r="S25" s="53">
        <f t="shared" si="0"/>
        <v>69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52" customFormat="1" ht="12.75" customHeight="1" x14ac:dyDescent="0.2">
      <c r="A26" s="55" t="s">
        <v>124</v>
      </c>
      <c r="B26" s="55" t="s">
        <v>75</v>
      </c>
      <c r="C26" s="55" t="s">
        <v>55</v>
      </c>
      <c r="D26" s="56">
        <v>2100000</v>
      </c>
      <c r="E26" s="56">
        <v>400000</v>
      </c>
      <c r="F26" s="31" t="s">
        <v>93</v>
      </c>
      <c r="G26" s="35" t="s">
        <v>84</v>
      </c>
      <c r="H26" s="31" t="s">
        <v>86</v>
      </c>
      <c r="I26" s="35" t="s">
        <v>80</v>
      </c>
      <c r="J26" s="31" t="s">
        <v>102</v>
      </c>
      <c r="K26" s="36" t="s">
        <v>80</v>
      </c>
      <c r="L26" s="53">
        <v>30</v>
      </c>
      <c r="M26" s="53">
        <v>12</v>
      </c>
      <c r="N26" s="53">
        <v>13</v>
      </c>
      <c r="O26" s="53">
        <v>5</v>
      </c>
      <c r="P26" s="53">
        <v>7</v>
      </c>
      <c r="Q26" s="53">
        <v>8</v>
      </c>
      <c r="R26" s="53">
        <v>5</v>
      </c>
      <c r="S26" s="53">
        <f t="shared" si="0"/>
        <v>80</v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52" customFormat="1" ht="12.75" customHeight="1" x14ac:dyDescent="0.2">
      <c r="A27" s="55" t="s">
        <v>125</v>
      </c>
      <c r="B27" s="55" t="s">
        <v>71</v>
      </c>
      <c r="C27" s="55" t="s">
        <v>56</v>
      </c>
      <c r="D27" s="56">
        <v>513180</v>
      </c>
      <c r="E27" s="56">
        <v>300000</v>
      </c>
      <c r="F27" s="31" t="s">
        <v>84</v>
      </c>
      <c r="G27" s="35" t="s">
        <v>84</v>
      </c>
      <c r="H27" s="31" t="s">
        <v>82</v>
      </c>
      <c r="I27" s="35" t="s">
        <v>80</v>
      </c>
      <c r="J27" s="31" t="s">
        <v>103</v>
      </c>
      <c r="K27" s="36" t="s">
        <v>81</v>
      </c>
      <c r="L27" s="53">
        <v>28</v>
      </c>
      <c r="M27" s="53">
        <v>11</v>
      </c>
      <c r="N27" s="53">
        <v>11</v>
      </c>
      <c r="O27" s="53">
        <v>4</v>
      </c>
      <c r="P27" s="53">
        <v>6</v>
      </c>
      <c r="Q27" s="53">
        <v>7</v>
      </c>
      <c r="R27" s="53">
        <v>2</v>
      </c>
      <c r="S27" s="53">
        <f t="shared" si="0"/>
        <v>69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52" customFormat="1" ht="12.75" customHeight="1" x14ac:dyDescent="0.2">
      <c r="A28" s="55" t="s">
        <v>126</v>
      </c>
      <c r="B28" s="55" t="s">
        <v>76</v>
      </c>
      <c r="C28" s="55" t="s">
        <v>57</v>
      </c>
      <c r="D28" s="56">
        <v>100500</v>
      </c>
      <c r="E28" s="56">
        <v>500000</v>
      </c>
      <c r="F28" s="31" t="s">
        <v>84</v>
      </c>
      <c r="G28" s="35" t="s">
        <v>84</v>
      </c>
      <c r="H28" s="31" t="s">
        <v>84</v>
      </c>
      <c r="I28" s="35" t="s">
        <v>84</v>
      </c>
      <c r="J28" s="31" t="s">
        <v>84</v>
      </c>
      <c r="K28" s="35" t="s">
        <v>84</v>
      </c>
      <c r="L28" s="53">
        <v>28</v>
      </c>
      <c r="M28" s="53">
        <v>11</v>
      </c>
      <c r="N28" s="53">
        <v>11</v>
      </c>
      <c r="O28" s="53">
        <v>4</v>
      </c>
      <c r="P28" s="53">
        <v>5</v>
      </c>
      <c r="Q28" s="53">
        <v>5</v>
      </c>
      <c r="R28" s="53">
        <v>4</v>
      </c>
      <c r="S28" s="53">
        <f t="shared" si="0"/>
        <v>68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52" customFormat="1" ht="12.75" customHeight="1" x14ac:dyDescent="0.2">
      <c r="A29" s="55" t="s">
        <v>127</v>
      </c>
      <c r="B29" s="55" t="s">
        <v>76</v>
      </c>
      <c r="C29" s="55" t="s">
        <v>58</v>
      </c>
      <c r="D29" s="56">
        <v>465000</v>
      </c>
      <c r="E29" s="56">
        <v>300000</v>
      </c>
      <c r="F29" s="31" t="s">
        <v>84</v>
      </c>
      <c r="G29" s="35" t="s">
        <v>84</v>
      </c>
      <c r="H29" s="31" t="s">
        <v>84</v>
      </c>
      <c r="I29" s="35" t="s">
        <v>84</v>
      </c>
      <c r="J29" s="31" t="s">
        <v>84</v>
      </c>
      <c r="K29" s="35" t="s">
        <v>84</v>
      </c>
      <c r="L29" s="53">
        <v>30</v>
      </c>
      <c r="M29" s="53">
        <v>11</v>
      </c>
      <c r="N29" s="53">
        <v>11</v>
      </c>
      <c r="O29" s="53">
        <v>4</v>
      </c>
      <c r="P29" s="53">
        <v>6</v>
      </c>
      <c r="Q29" s="53">
        <v>6</v>
      </c>
      <c r="R29" s="53">
        <v>4</v>
      </c>
      <c r="S29" s="53">
        <f t="shared" si="0"/>
        <v>72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52" customFormat="1" ht="12.75" customHeight="1" x14ac:dyDescent="0.2">
      <c r="A30" s="55" t="s">
        <v>128</v>
      </c>
      <c r="B30" s="55" t="s">
        <v>77</v>
      </c>
      <c r="C30" s="55" t="s">
        <v>59</v>
      </c>
      <c r="D30" s="56">
        <v>750000</v>
      </c>
      <c r="E30" s="56">
        <v>500000</v>
      </c>
      <c r="F30" s="31" t="s">
        <v>82</v>
      </c>
      <c r="G30" s="35" t="s">
        <v>80</v>
      </c>
      <c r="H30" s="31" t="s">
        <v>92</v>
      </c>
      <c r="I30" s="35" t="s">
        <v>80</v>
      </c>
      <c r="J30" s="31" t="s">
        <v>106</v>
      </c>
      <c r="K30" s="36" t="s">
        <v>80</v>
      </c>
      <c r="L30" s="53">
        <v>37</v>
      </c>
      <c r="M30" s="53">
        <v>12</v>
      </c>
      <c r="N30" s="53">
        <v>14</v>
      </c>
      <c r="O30" s="53">
        <v>5</v>
      </c>
      <c r="P30" s="53">
        <v>9</v>
      </c>
      <c r="Q30" s="53">
        <v>9</v>
      </c>
      <c r="R30" s="53">
        <v>4</v>
      </c>
      <c r="S30" s="53">
        <f t="shared" si="0"/>
        <v>90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52" customFormat="1" ht="12.75" customHeight="1" x14ac:dyDescent="0.2">
      <c r="A31" s="55" t="s">
        <v>129</v>
      </c>
      <c r="B31" s="55" t="s">
        <v>78</v>
      </c>
      <c r="C31" s="55" t="s">
        <v>60</v>
      </c>
      <c r="D31" s="56">
        <v>650000</v>
      </c>
      <c r="E31" s="56">
        <v>380000</v>
      </c>
      <c r="F31" s="31" t="s">
        <v>83</v>
      </c>
      <c r="G31" s="35" t="s">
        <v>80</v>
      </c>
      <c r="H31" s="31" t="s">
        <v>84</v>
      </c>
      <c r="I31" s="35" t="s">
        <v>84</v>
      </c>
      <c r="J31" s="31" t="s">
        <v>107</v>
      </c>
      <c r="K31" s="36" t="s">
        <v>80</v>
      </c>
      <c r="L31" s="53">
        <v>33</v>
      </c>
      <c r="M31" s="53">
        <v>12</v>
      </c>
      <c r="N31" s="53">
        <v>12</v>
      </c>
      <c r="O31" s="53">
        <v>4</v>
      </c>
      <c r="P31" s="53">
        <v>7</v>
      </c>
      <c r="Q31" s="53">
        <v>6</v>
      </c>
      <c r="R31" s="53">
        <v>2</v>
      </c>
      <c r="S31" s="53">
        <f t="shared" si="0"/>
        <v>76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s="52" customFormat="1" ht="12.75" customHeight="1" x14ac:dyDescent="0.2">
      <c r="A32" s="55" t="s">
        <v>130</v>
      </c>
      <c r="B32" s="55" t="s">
        <v>79</v>
      </c>
      <c r="C32" s="55" t="s">
        <v>61</v>
      </c>
      <c r="D32" s="56">
        <v>420000</v>
      </c>
      <c r="E32" s="56">
        <v>320000</v>
      </c>
      <c r="F32" s="31" t="s">
        <v>84</v>
      </c>
      <c r="G32" s="35" t="s">
        <v>84</v>
      </c>
      <c r="H32" s="31" t="s">
        <v>97</v>
      </c>
      <c r="I32" s="35" t="s">
        <v>80</v>
      </c>
      <c r="J32" s="31" t="s">
        <v>104</v>
      </c>
      <c r="K32" s="36" t="s">
        <v>80</v>
      </c>
      <c r="L32" s="53">
        <v>38</v>
      </c>
      <c r="M32" s="53">
        <v>12</v>
      </c>
      <c r="N32" s="53">
        <v>12</v>
      </c>
      <c r="O32" s="53">
        <v>4</v>
      </c>
      <c r="P32" s="53">
        <v>6</v>
      </c>
      <c r="Q32" s="53">
        <v>5</v>
      </c>
      <c r="R32" s="53">
        <v>3</v>
      </c>
      <c r="S32" s="53">
        <f t="shared" si="0"/>
        <v>80</v>
      </c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</row>
    <row r="33" spans="1:71" s="52" customFormat="1" ht="12.75" customHeight="1" x14ac:dyDescent="0.2">
      <c r="A33" s="55" t="s">
        <v>131</v>
      </c>
      <c r="B33" s="55" t="s">
        <v>79</v>
      </c>
      <c r="C33" s="55" t="s">
        <v>62</v>
      </c>
      <c r="D33" s="56">
        <v>515000</v>
      </c>
      <c r="E33" s="61">
        <v>360000</v>
      </c>
      <c r="F33" s="37" t="s">
        <v>85</v>
      </c>
      <c r="G33" s="38" t="s">
        <v>81</v>
      </c>
      <c r="H33" s="37" t="s">
        <v>96</v>
      </c>
      <c r="I33" s="38" t="s">
        <v>80</v>
      </c>
      <c r="J33" s="37" t="s">
        <v>100</v>
      </c>
      <c r="K33" s="39" t="s">
        <v>80</v>
      </c>
      <c r="L33" s="60">
        <v>38</v>
      </c>
      <c r="M33" s="53">
        <v>12</v>
      </c>
      <c r="N33" s="53">
        <v>12</v>
      </c>
      <c r="O33" s="53">
        <v>4</v>
      </c>
      <c r="P33" s="53">
        <v>6</v>
      </c>
      <c r="Q33" s="53">
        <v>5</v>
      </c>
      <c r="R33" s="53">
        <v>3</v>
      </c>
      <c r="S33" s="53">
        <f t="shared" si="0"/>
        <v>80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spans="1:71" ht="12.6" x14ac:dyDescent="0.3">
      <c r="A34" s="28"/>
      <c r="B34" s="28"/>
      <c r="C34" s="28"/>
      <c r="D34" s="29">
        <f>SUM(D12:D33)</f>
        <v>22247000</v>
      </c>
      <c r="E34" s="29">
        <f>SUM(E12:E33)</f>
        <v>10330000</v>
      </c>
      <c r="F34" s="29"/>
      <c r="G34" s="30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71" ht="12" x14ac:dyDescent="0.3">
      <c r="E35" s="58"/>
      <c r="F35" s="58"/>
      <c r="G35" s="58"/>
      <c r="H35" s="5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2:C2"/>
    <mergeCell ref="A3:C3"/>
    <mergeCell ref="D3:K3"/>
    <mergeCell ref="A4:C4"/>
    <mergeCell ref="D4:K4"/>
    <mergeCell ref="A5:C5"/>
    <mergeCell ref="D5:K5"/>
  </mergeCells>
  <dataValidations count="4">
    <dataValidation type="decimal" operator="lessThanOrEqual" allowBlank="1" showInputMessage="1" showErrorMessage="1" error="max. 40" sqref="L11:L33" xr:uid="{D20B0705-10D9-4A32-9818-7F00F6B75F3D}">
      <formula1>40</formula1>
    </dataValidation>
    <dataValidation type="decimal" operator="lessThanOrEqual" allowBlank="1" showInputMessage="1" showErrorMessage="1" error="max. 15" sqref="M11:N33" xr:uid="{6E2A5C91-0C2D-4B0C-8E73-AE7D93C7E9EE}">
      <formula1>15</formula1>
    </dataValidation>
    <dataValidation type="decimal" operator="lessThanOrEqual" allowBlank="1" showInputMessage="1" showErrorMessage="1" error="max. 10" sqref="P11:Q33" xr:uid="{A3F13593-07B4-4DA5-A4FD-83A1DDC145A2}">
      <formula1>10</formula1>
    </dataValidation>
    <dataValidation type="decimal" operator="lessThanOrEqual" allowBlank="1" showInputMessage="1" showErrorMessage="1" error="max. 5" sqref="O11:O33 R11:R33" xr:uid="{3F1F3E89-8F2E-40BF-AB82-6058C2E7272D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0EF7-E294-454F-BC7B-C5FBB23A31C9}">
  <dimension ref="A1:BS35"/>
  <sheetViews>
    <sheetView zoomScale="70" zoomScaleNormal="70"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17.109375" style="47" customWidth="1"/>
    <col min="7" max="7" width="5.6640625" style="48" customWidth="1"/>
    <col min="8" max="8" width="19.6640625" style="48" customWidth="1"/>
    <col min="9" max="9" width="5.6640625" style="47" customWidth="1"/>
    <col min="10" max="10" width="27.6640625" style="47" customWidth="1"/>
    <col min="11" max="11" width="5.6640625" style="47" customWidth="1"/>
    <col min="12" max="12" width="9.6640625" style="47" customWidth="1"/>
    <col min="13" max="19" width="9.33203125" style="47" customWidth="1"/>
    <col min="20" max="16384" width="9.109375" style="47"/>
  </cols>
  <sheetData>
    <row r="1" spans="1:71" ht="38.25" customHeight="1" x14ac:dyDescent="0.3">
      <c r="A1" s="46" t="s">
        <v>34</v>
      </c>
    </row>
    <row r="2" spans="1:71" ht="12.6" x14ac:dyDescent="0.3">
      <c r="A2" s="20" t="s">
        <v>38</v>
      </c>
      <c r="B2" s="20"/>
      <c r="C2" s="20"/>
      <c r="D2" s="49" t="s">
        <v>24</v>
      </c>
    </row>
    <row r="3" spans="1:71" ht="14.4" customHeight="1" x14ac:dyDescent="0.3">
      <c r="A3" s="20" t="s">
        <v>39</v>
      </c>
      <c r="B3" s="20"/>
      <c r="C3" s="20"/>
      <c r="D3" s="19" t="s">
        <v>35</v>
      </c>
      <c r="E3" s="19"/>
      <c r="F3" s="19"/>
      <c r="G3" s="19"/>
      <c r="H3" s="19"/>
      <c r="I3" s="19"/>
      <c r="J3" s="19"/>
      <c r="K3" s="19"/>
    </row>
    <row r="4" spans="1:71" ht="51.75" customHeight="1" x14ac:dyDescent="0.3">
      <c r="A4" s="21" t="s">
        <v>40</v>
      </c>
      <c r="B4" s="20"/>
      <c r="C4" s="20"/>
      <c r="D4" s="19" t="s">
        <v>36</v>
      </c>
      <c r="E4" s="19"/>
      <c r="F4" s="19"/>
      <c r="G4" s="19"/>
      <c r="H4" s="19"/>
      <c r="I4" s="19"/>
      <c r="J4" s="19"/>
      <c r="K4" s="19"/>
    </row>
    <row r="5" spans="1:71" ht="12.6" customHeight="1" x14ac:dyDescent="0.3">
      <c r="A5" s="20"/>
      <c r="B5" s="20"/>
      <c r="C5" s="20"/>
      <c r="D5" s="19"/>
      <c r="E5" s="19"/>
      <c r="F5" s="19"/>
      <c r="G5" s="19"/>
      <c r="H5" s="19"/>
      <c r="I5" s="19"/>
      <c r="J5" s="19"/>
      <c r="K5" s="19"/>
    </row>
    <row r="6" spans="1:71" ht="50.25" customHeight="1" x14ac:dyDescent="0.3">
      <c r="A6" s="59"/>
      <c r="D6" s="19" t="s">
        <v>37</v>
      </c>
      <c r="E6" s="19"/>
      <c r="F6" s="19"/>
      <c r="G6" s="19"/>
      <c r="H6" s="19"/>
      <c r="I6" s="19"/>
      <c r="J6" s="19"/>
      <c r="K6" s="19"/>
    </row>
    <row r="7" spans="1:71" ht="12.6" x14ac:dyDescent="0.3">
      <c r="A7" s="49"/>
    </row>
    <row r="8" spans="1:71" ht="26.4" customHeight="1" x14ac:dyDescent="0.3">
      <c r="A8" s="22" t="s">
        <v>0</v>
      </c>
      <c r="B8" s="22" t="s">
        <v>1</v>
      </c>
      <c r="C8" s="22" t="s">
        <v>19</v>
      </c>
      <c r="D8" s="22" t="s">
        <v>13</v>
      </c>
      <c r="E8" s="25" t="s">
        <v>2</v>
      </c>
      <c r="F8" s="22" t="s">
        <v>31</v>
      </c>
      <c r="G8" s="22"/>
      <c r="H8" s="22" t="s">
        <v>32</v>
      </c>
      <c r="I8" s="22"/>
      <c r="J8" s="22" t="s">
        <v>33</v>
      </c>
      <c r="K8" s="22"/>
      <c r="L8" s="22" t="s">
        <v>15</v>
      </c>
      <c r="M8" s="22" t="s">
        <v>14</v>
      </c>
      <c r="N8" s="22" t="s">
        <v>16</v>
      </c>
      <c r="O8" s="22" t="s">
        <v>28</v>
      </c>
      <c r="P8" s="22" t="s">
        <v>29</v>
      </c>
      <c r="Q8" s="22" t="s">
        <v>30</v>
      </c>
      <c r="R8" s="22" t="s">
        <v>3</v>
      </c>
      <c r="S8" s="22" t="s">
        <v>4</v>
      </c>
    </row>
    <row r="9" spans="1:71" ht="59.4" customHeight="1" x14ac:dyDescent="0.3">
      <c r="A9" s="24"/>
      <c r="B9" s="24"/>
      <c r="C9" s="24"/>
      <c r="D9" s="24"/>
      <c r="E9" s="2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71" ht="28.95" customHeight="1" x14ac:dyDescent="0.3">
      <c r="A10" s="23"/>
      <c r="B10" s="23"/>
      <c r="C10" s="23"/>
      <c r="D10" s="23"/>
      <c r="E10" s="27"/>
      <c r="F10" s="50" t="s">
        <v>25</v>
      </c>
      <c r="G10" s="51" t="s">
        <v>26</v>
      </c>
      <c r="H10" s="51" t="s">
        <v>25</v>
      </c>
      <c r="I10" s="51" t="s">
        <v>26</v>
      </c>
      <c r="J10" s="51" t="s">
        <v>25</v>
      </c>
      <c r="K10" s="51" t="s">
        <v>26</v>
      </c>
      <c r="L10" s="51" t="s">
        <v>27</v>
      </c>
      <c r="M10" s="51" t="s">
        <v>21</v>
      </c>
      <c r="N10" s="51" t="s">
        <v>21</v>
      </c>
      <c r="O10" s="51" t="s">
        <v>22</v>
      </c>
      <c r="P10" s="51" t="s">
        <v>23</v>
      </c>
      <c r="Q10" s="51" t="s">
        <v>23</v>
      </c>
      <c r="R10" s="51" t="s">
        <v>22</v>
      </c>
      <c r="S10" s="51"/>
    </row>
    <row r="11" spans="1:71" s="52" customFormat="1" ht="12.75" customHeight="1" x14ac:dyDescent="0.2">
      <c r="A11" s="55" t="s">
        <v>109</v>
      </c>
      <c r="B11" s="55" t="s">
        <v>95</v>
      </c>
      <c r="C11" s="55" t="s">
        <v>94</v>
      </c>
      <c r="D11" s="56">
        <v>541000</v>
      </c>
      <c r="E11" s="56">
        <v>461000</v>
      </c>
      <c r="F11" s="31" t="s">
        <v>82</v>
      </c>
      <c r="G11" s="62" t="s">
        <v>80</v>
      </c>
      <c r="H11" s="32" t="s">
        <v>96</v>
      </c>
      <c r="I11" s="62" t="s">
        <v>80</v>
      </c>
      <c r="J11" s="31" t="s">
        <v>98</v>
      </c>
      <c r="K11" s="62" t="s">
        <v>81</v>
      </c>
      <c r="L11" s="53">
        <v>35</v>
      </c>
      <c r="M11" s="53">
        <v>12</v>
      </c>
      <c r="N11" s="53">
        <v>13</v>
      </c>
      <c r="O11" s="53">
        <v>5</v>
      </c>
      <c r="P11" s="53">
        <v>8</v>
      </c>
      <c r="Q11" s="53">
        <v>7</v>
      </c>
      <c r="R11" s="53">
        <v>3</v>
      </c>
      <c r="S11" s="53">
        <f>SUM(L11:R11)</f>
        <v>83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spans="1:71" s="52" customFormat="1" ht="12.75" customHeight="1" x14ac:dyDescent="0.2">
      <c r="A12" s="55" t="s">
        <v>110</v>
      </c>
      <c r="B12" s="55" t="s">
        <v>63</v>
      </c>
      <c r="C12" s="55" t="s">
        <v>41</v>
      </c>
      <c r="D12" s="56">
        <v>656500</v>
      </c>
      <c r="E12" s="56">
        <v>500000</v>
      </c>
      <c r="F12" s="31" t="s">
        <v>83</v>
      </c>
      <c r="G12" s="62" t="s">
        <v>80</v>
      </c>
      <c r="H12" s="31" t="s">
        <v>91</v>
      </c>
      <c r="I12" s="62" t="s">
        <v>80</v>
      </c>
      <c r="J12" s="31" t="s">
        <v>99</v>
      </c>
      <c r="K12" s="62" t="s">
        <v>81</v>
      </c>
      <c r="L12" s="53">
        <v>25</v>
      </c>
      <c r="M12" s="53">
        <v>11</v>
      </c>
      <c r="N12" s="53">
        <v>10</v>
      </c>
      <c r="O12" s="53">
        <v>3</v>
      </c>
      <c r="P12" s="53">
        <v>8</v>
      </c>
      <c r="Q12" s="53">
        <v>5</v>
      </c>
      <c r="R12" s="53">
        <v>4</v>
      </c>
      <c r="S12" s="53">
        <f t="shared" ref="S12:S33" si="0">SUM(L12:R12)</f>
        <v>66</v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spans="1:71" s="52" customFormat="1" ht="12.75" customHeight="1" x14ac:dyDescent="0.2">
      <c r="A13" s="55" t="s">
        <v>111</v>
      </c>
      <c r="B13" s="55" t="s">
        <v>64</v>
      </c>
      <c r="C13" s="55" t="s">
        <v>42</v>
      </c>
      <c r="D13" s="56">
        <v>1577000</v>
      </c>
      <c r="E13" s="56">
        <v>600000</v>
      </c>
      <c r="F13" s="31" t="s">
        <v>84</v>
      </c>
      <c r="G13" s="62" t="s">
        <v>84</v>
      </c>
      <c r="H13" s="31" t="s">
        <v>87</v>
      </c>
      <c r="I13" s="33" t="s">
        <v>80</v>
      </c>
      <c r="J13" s="31" t="s">
        <v>100</v>
      </c>
      <c r="K13" s="33" t="s">
        <v>80</v>
      </c>
      <c r="L13" s="53">
        <v>20</v>
      </c>
      <c r="M13" s="53">
        <v>11</v>
      </c>
      <c r="N13" s="53">
        <v>9</v>
      </c>
      <c r="O13" s="53">
        <v>4</v>
      </c>
      <c r="P13" s="53">
        <v>6</v>
      </c>
      <c r="Q13" s="53">
        <v>7</v>
      </c>
      <c r="R13" s="53">
        <v>4</v>
      </c>
      <c r="S13" s="53">
        <f t="shared" si="0"/>
        <v>61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spans="1:71" s="52" customFormat="1" ht="12.75" customHeight="1" x14ac:dyDescent="0.2">
      <c r="A14" s="55" t="s">
        <v>112</v>
      </c>
      <c r="B14" s="55" t="s">
        <v>65</v>
      </c>
      <c r="C14" s="55" t="s">
        <v>43</v>
      </c>
      <c r="D14" s="56">
        <v>1112400</v>
      </c>
      <c r="E14" s="56">
        <v>500000</v>
      </c>
      <c r="F14" s="31" t="s">
        <v>85</v>
      </c>
      <c r="G14" s="62" t="s">
        <v>80</v>
      </c>
      <c r="H14" s="31" t="s">
        <v>84</v>
      </c>
      <c r="I14" s="62" t="s">
        <v>84</v>
      </c>
      <c r="J14" s="31" t="s">
        <v>101</v>
      </c>
      <c r="K14" s="62" t="s">
        <v>80</v>
      </c>
      <c r="L14" s="53">
        <v>30</v>
      </c>
      <c r="M14" s="53">
        <v>10</v>
      </c>
      <c r="N14" s="53">
        <v>11</v>
      </c>
      <c r="O14" s="53">
        <v>5</v>
      </c>
      <c r="P14" s="53">
        <v>7</v>
      </c>
      <c r="Q14" s="53">
        <v>6</v>
      </c>
      <c r="R14" s="53">
        <v>3</v>
      </c>
      <c r="S14" s="53">
        <f t="shared" si="0"/>
        <v>72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spans="1:71" s="52" customFormat="1" ht="12.75" customHeight="1" x14ac:dyDescent="0.2">
      <c r="A15" s="55" t="s">
        <v>113</v>
      </c>
      <c r="B15" s="55" t="s">
        <v>66</v>
      </c>
      <c r="C15" s="55" t="s">
        <v>44</v>
      </c>
      <c r="D15" s="56">
        <v>450000</v>
      </c>
      <c r="E15" s="56">
        <v>300000</v>
      </c>
      <c r="F15" s="31" t="s">
        <v>86</v>
      </c>
      <c r="G15" s="62" t="s">
        <v>81</v>
      </c>
      <c r="H15" s="31" t="s">
        <v>92</v>
      </c>
      <c r="I15" s="34" t="s">
        <v>80</v>
      </c>
      <c r="J15" s="31" t="s">
        <v>102</v>
      </c>
      <c r="K15" s="34" t="s">
        <v>80</v>
      </c>
      <c r="L15" s="53">
        <v>30</v>
      </c>
      <c r="M15" s="53">
        <v>13</v>
      </c>
      <c r="N15" s="53">
        <v>11</v>
      </c>
      <c r="O15" s="53">
        <v>3</v>
      </c>
      <c r="P15" s="53">
        <v>7</v>
      </c>
      <c r="Q15" s="53">
        <v>5</v>
      </c>
      <c r="R15" s="53">
        <v>2</v>
      </c>
      <c r="S15" s="53">
        <f t="shared" si="0"/>
        <v>71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52" customFormat="1" ht="12.75" customHeight="1" x14ac:dyDescent="0.2">
      <c r="A16" s="55" t="s">
        <v>114</v>
      </c>
      <c r="B16" s="55" t="s">
        <v>67</v>
      </c>
      <c r="C16" s="55" t="s">
        <v>45</v>
      </c>
      <c r="D16" s="56">
        <v>460000</v>
      </c>
      <c r="E16" s="56">
        <v>300000</v>
      </c>
      <c r="F16" s="31" t="s">
        <v>84</v>
      </c>
      <c r="G16" s="62" t="s">
        <v>84</v>
      </c>
      <c r="H16" s="31" t="s">
        <v>84</v>
      </c>
      <c r="I16" s="62" t="s">
        <v>84</v>
      </c>
      <c r="J16" s="31" t="s">
        <v>103</v>
      </c>
      <c r="K16" s="62" t="s">
        <v>81</v>
      </c>
      <c r="L16" s="53">
        <v>25</v>
      </c>
      <c r="M16" s="53">
        <v>13</v>
      </c>
      <c r="N16" s="53">
        <v>8</v>
      </c>
      <c r="O16" s="53">
        <v>3</v>
      </c>
      <c r="P16" s="53">
        <v>8</v>
      </c>
      <c r="Q16" s="53">
        <v>4</v>
      </c>
      <c r="R16" s="53">
        <v>4</v>
      </c>
      <c r="S16" s="53">
        <f t="shared" si="0"/>
        <v>65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52" customFormat="1" ht="12.75" customHeight="1" x14ac:dyDescent="0.2">
      <c r="A17" s="55" t="s">
        <v>115</v>
      </c>
      <c r="B17" s="55" t="s">
        <v>68</v>
      </c>
      <c r="C17" s="55" t="s">
        <v>46</v>
      </c>
      <c r="D17" s="56">
        <v>1924000</v>
      </c>
      <c r="E17" s="56">
        <v>680000</v>
      </c>
      <c r="F17" s="31" t="s">
        <v>87</v>
      </c>
      <c r="G17" s="35" t="s">
        <v>80</v>
      </c>
      <c r="H17" s="31" t="s">
        <v>85</v>
      </c>
      <c r="I17" s="35" t="s">
        <v>80</v>
      </c>
      <c r="J17" s="31" t="s">
        <v>104</v>
      </c>
      <c r="K17" s="36" t="s">
        <v>84</v>
      </c>
      <c r="L17" s="53">
        <v>37</v>
      </c>
      <c r="M17" s="53">
        <v>15</v>
      </c>
      <c r="N17" s="53">
        <v>14</v>
      </c>
      <c r="O17" s="53">
        <v>5</v>
      </c>
      <c r="P17" s="53">
        <v>9</v>
      </c>
      <c r="Q17" s="53">
        <v>9</v>
      </c>
      <c r="R17" s="53">
        <v>5</v>
      </c>
      <c r="S17" s="53">
        <f t="shared" si="0"/>
        <v>94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52" customFormat="1" ht="12.75" customHeight="1" x14ac:dyDescent="0.2">
      <c r="A18" s="55" t="s">
        <v>116</v>
      </c>
      <c r="B18" s="55" t="s">
        <v>69</v>
      </c>
      <c r="C18" s="55" t="s">
        <v>47</v>
      </c>
      <c r="D18" s="56">
        <v>711000</v>
      </c>
      <c r="E18" s="56">
        <v>450000</v>
      </c>
      <c r="F18" s="31" t="s">
        <v>88</v>
      </c>
      <c r="G18" s="35" t="s">
        <v>80</v>
      </c>
      <c r="H18" s="31" t="s">
        <v>97</v>
      </c>
      <c r="I18" s="35" t="s">
        <v>80</v>
      </c>
      <c r="J18" s="31" t="s">
        <v>105</v>
      </c>
      <c r="K18" s="36" t="s">
        <v>80</v>
      </c>
      <c r="L18" s="53">
        <v>34</v>
      </c>
      <c r="M18" s="53">
        <v>13</v>
      </c>
      <c r="N18" s="53">
        <v>12</v>
      </c>
      <c r="O18" s="53">
        <v>4</v>
      </c>
      <c r="P18" s="53">
        <v>6</v>
      </c>
      <c r="Q18" s="53">
        <v>7</v>
      </c>
      <c r="R18" s="53">
        <v>4</v>
      </c>
      <c r="S18" s="53">
        <f t="shared" si="0"/>
        <v>80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52" customFormat="1" ht="12.75" customHeight="1" x14ac:dyDescent="0.2">
      <c r="A19" s="55" t="s">
        <v>117</v>
      </c>
      <c r="B19" s="55" t="s">
        <v>70</v>
      </c>
      <c r="C19" s="55" t="s">
        <v>48</v>
      </c>
      <c r="D19" s="56">
        <v>1170310</v>
      </c>
      <c r="E19" s="56">
        <v>600000</v>
      </c>
      <c r="F19" s="31" t="s">
        <v>84</v>
      </c>
      <c r="G19" s="35" t="s">
        <v>84</v>
      </c>
      <c r="H19" s="31" t="s">
        <v>93</v>
      </c>
      <c r="I19" s="35" t="s">
        <v>84</v>
      </c>
      <c r="J19" s="31" t="s">
        <v>106</v>
      </c>
      <c r="K19" s="36" t="s">
        <v>81</v>
      </c>
      <c r="L19" s="53">
        <v>35</v>
      </c>
      <c r="M19" s="53">
        <v>12</v>
      </c>
      <c r="N19" s="53">
        <v>12</v>
      </c>
      <c r="O19" s="53">
        <v>5</v>
      </c>
      <c r="P19" s="53">
        <v>7</v>
      </c>
      <c r="Q19" s="53">
        <v>7</v>
      </c>
      <c r="R19" s="53">
        <v>4</v>
      </c>
      <c r="S19" s="53">
        <f t="shared" si="0"/>
        <v>82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52" customFormat="1" ht="12.75" customHeight="1" x14ac:dyDescent="0.2">
      <c r="A20" s="55" t="s">
        <v>118</v>
      </c>
      <c r="B20" s="55" t="s">
        <v>68</v>
      </c>
      <c r="C20" s="55" t="s">
        <v>49</v>
      </c>
      <c r="D20" s="56">
        <v>1774240</v>
      </c>
      <c r="E20" s="56">
        <v>500000</v>
      </c>
      <c r="F20" s="31" t="s">
        <v>89</v>
      </c>
      <c r="G20" s="35" t="s">
        <v>80</v>
      </c>
      <c r="H20" s="31" t="s">
        <v>90</v>
      </c>
      <c r="I20" s="35" t="s">
        <v>80</v>
      </c>
      <c r="J20" s="31" t="s">
        <v>107</v>
      </c>
      <c r="K20" s="36" t="s">
        <v>81</v>
      </c>
      <c r="L20" s="53">
        <v>30</v>
      </c>
      <c r="M20" s="53">
        <v>13</v>
      </c>
      <c r="N20" s="53">
        <v>12</v>
      </c>
      <c r="O20" s="53">
        <v>3</v>
      </c>
      <c r="P20" s="53">
        <v>8</v>
      </c>
      <c r="Q20" s="53">
        <v>5</v>
      </c>
      <c r="R20" s="53">
        <v>5</v>
      </c>
      <c r="S20" s="53">
        <f t="shared" si="0"/>
        <v>76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52" customFormat="1" ht="12.75" customHeight="1" x14ac:dyDescent="0.2">
      <c r="A21" s="55" t="s">
        <v>119</v>
      </c>
      <c r="B21" s="55" t="s">
        <v>71</v>
      </c>
      <c r="C21" s="55" t="s">
        <v>50</v>
      </c>
      <c r="D21" s="56">
        <v>1016720</v>
      </c>
      <c r="E21" s="56">
        <v>600000</v>
      </c>
      <c r="F21" s="31" t="s">
        <v>90</v>
      </c>
      <c r="G21" s="35" t="s">
        <v>80</v>
      </c>
      <c r="H21" s="31" t="s">
        <v>84</v>
      </c>
      <c r="I21" s="35" t="s">
        <v>84</v>
      </c>
      <c r="J21" s="31" t="s">
        <v>108</v>
      </c>
      <c r="K21" s="36" t="s">
        <v>80</v>
      </c>
      <c r="L21" s="53">
        <v>36</v>
      </c>
      <c r="M21" s="53">
        <v>13</v>
      </c>
      <c r="N21" s="53">
        <v>13</v>
      </c>
      <c r="O21" s="53">
        <v>4</v>
      </c>
      <c r="P21" s="53">
        <v>6</v>
      </c>
      <c r="Q21" s="53">
        <v>6</v>
      </c>
      <c r="R21" s="53">
        <v>2</v>
      </c>
      <c r="S21" s="53">
        <f t="shared" si="0"/>
        <v>80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52" customFormat="1" ht="12.75" customHeight="1" x14ac:dyDescent="0.2">
      <c r="A22" s="55" t="s">
        <v>120</v>
      </c>
      <c r="B22" s="55" t="s">
        <v>72</v>
      </c>
      <c r="C22" s="55" t="s">
        <v>51</v>
      </c>
      <c r="D22" s="56">
        <v>974750</v>
      </c>
      <c r="E22" s="56">
        <v>410000</v>
      </c>
      <c r="F22" s="31" t="s">
        <v>91</v>
      </c>
      <c r="G22" s="35" t="s">
        <v>80</v>
      </c>
      <c r="H22" s="31" t="s">
        <v>83</v>
      </c>
      <c r="I22" s="35" t="s">
        <v>81</v>
      </c>
      <c r="J22" s="31" t="s">
        <v>98</v>
      </c>
      <c r="K22" s="36" t="s">
        <v>80</v>
      </c>
      <c r="L22" s="53">
        <v>20</v>
      </c>
      <c r="M22" s="53">
        <v>9</v>
      </c>
      <c r="N22" s="53">
        <v>9</v>
      </c>
      <c r="O22" s="53">
        <v>4</v>
      </c>
      <c r="P22" s="53">
        <v>7</v>
      </c>
      <c r="Q22" s="53">
        <v>4</v>
      </c>
      <c r="R22" s="53">
        <v>2</v>
      </c>
      <c r="S22" s="53">
        <f t="shared" si="0"/>
        <v>55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52" customFormat="1" ht="12.75" customHeight="1" x14ac:dyDescent="0.2">
      <c r="A23" s="55" t="s">
        <v>121</v>
      </c>
      <c r="B23" s="55" t="s">
        <v>73</v>
      </c>
      <c r="C23" s="55" t="s">
        <v>52</v>
      </c>
      <c r="D23" s="56">
        <v>1381400</v>
      </c>
      <c r="E23" s="56">
        <v>500000</v>
      </c>
      <c r="F23" s="31" t="s">
        <v>84</v>
      </c>
      <c r="G23" s="35" t="s">
        <v>84</v>
      </c>
      <c r="H23" s="31" t="s">
        <v>88</v>
      </c>
      <c r="I23" s="35" t="s">
        <v>81</v>
      </c>
      <c r="J23" s="31" t="s">
        <v>99</v>
      </c>
      <c r="K23" s="36" t="s">
        <v>80</v>
      </c>
      <c r="L23" s="53">
        <v>33</v>
      </c>
      <c r="M23" s="53">
        <v>11</v>
      </c>
      <c r="N23" s="53">
        <v>12</v>
      </c>
      <c r="O23" s="53">
        <v>4</v>
      </c>
      <c r="P23" s="53">
        <v>9</v>
      </c>
      <c r="Q23" s="53">
        <v>9</v>
      </c>
      <c r="R23" s="53">
        <v>3</v>
      </c>
      <c r="S23" s="53">
        <f t="shared" si="0"/>
        <v>81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52" customFormat="1" ht="12.75" customHeight="1" x14ac:dyDescent="0.2">
      <c r="A24" s="55" t="s">
        <v>122</v>
      </c>
      <c r="B24" s="55" t="s">
        <v>71</v>
      </c>
      <c r="C24" s="55" t="s">
        <v>53</v>
      </c>
      <c r="D24" s="56">
        <v>470000</v>
      </c>
      <c r="E24" s="56">
        <v>280000</v>
      </c>
      <c r="F24" s="31" t="s">
        <v>92</v>
      </c>
      <c r="G24" s="35" t="s">
        <v>81</v>
      </c>
      <c r="H24" s="31" t="s">
        <v>84</v>
      </c>
      <c r="I24" s="35" t="s">
        <v>84</v>
      </c>
      <c r="J24" s="31" t="s">
        <v>100</v>
      </c>
      <c r="K24" s="36" t="s">
        <v>81</v>
      </c>
      <c r="L24" s="53">
        <v>20</v>
      </c>
      <c r="M24" s="53">
        <v>13</v>
      </c>
      <c r="N24" s="53">
        <v>9</v>
      </c>
      <c r="O24" s="53">
        <v>2</v>
      </c>
      <c r="P24" s="53">
        <v>3</v>
      </c>
      <c r="Q24" s="53">
        <v>2</v>
      </c>
      <c r="R24" s="53">
        <v>2</v>
      </c>
      <c r="S24" s="53">
        <f t="shared" si="0"/>
        <v>51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52" customFormat="1" ht="12.75" customHeight="1" x14ac:dyDescent="0.2">
      <c r="A25" s="55" t="s">
        <v>123</v>
      </c>
      <c r="B25" s="55" t="s">
        <v>74</v>
      </c>
      <c r="C25" s="55" t="s">
        <v>54</v>
      </c>
      <c r="D25" s="56">
        <v>3055000</v>
      </c>
      <c r="E25" s="56">
        <v>1050000</v>
      </c>
      <c r="F25" s="31" t="s">
        <v>84</v>
      </c>
      <c r="G25" s="35" t="s">
        <v>84</v>
      </c>
      <c r="H25" s="31" t="s">
        <v>89</v>
      </c>
      <c r="I25" s="35" t="s">
        <v>81</v>
      </c>
      <c r="J25" s="31" t="s">
        <v>101</v>
      </c>
      <c r="K25" s="36" t="s">
        <v>81</v>
      </c>
      <c r="L25" s="53">
        <v>20</v>
      </c>
      <c r="M25" s="53">
        <v>9</v>
      </c>
      <c r="N25" s="53">
        <v>8</v>
      </c>
      <c r="O25" s="53">
        <v>2</v>
      </c>
      <c r="P25" s="53">
        <v>5</v>
      </c>
      <c r="Q25" s="53">
        <v>2</v>
      </c>
      <c r="R25" s="53">
        <v>2</v>
      </c>
      <c r="S25" s="53">
        <f t="shared" si="0"/>
        <v>48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52" customFormat="1" ht="12.75" customHeight="1" x14ac:dyDescent="0.2">
      <c r="A26" s="55" t="s">
        <v>124</v>
      </c>
      <c r="B26" s="55" t="s">
        <v>75</v>
      </c>
      <c r="C26" s="55" t="s">
        <v>55</v>
      </c>
      <c r="D26" s="56">
        <v>2100000</v>
      </c>
      <c r="E26" s="56">
        <v>400000</v>
      </c>
      <c r="F26" s="31" t="s">
        <v>93</v>
      </c>
      <c r="G26" s="35" t="s">
        <v>84</v>
      </c>
      <c r="H26" s="31" t="s">
        <v>86</v>
      </c>
      <c r="I26" s="35" t="s">
        <v>80</v>
      </c>
      <c r="J26" s="31" t="s">
        <v>102</v>
      </c>
      <c r="K26" s="36" t="s">
        <v>80</v>
      </c>
      <c r="L26" s="53">
        <v>30</v>
      </c>
      <c r="M26" s="53">
        <v>14</v>
      </c>
      <c r="N26" s="53">
        <v>11</v>
      </c>
      <c r="O26" s="53">
        <v>5</v>
      </c>
      <c r="P26" s="53">
        <v>9</v>
      </c>
      <c r="Q26" s="53">
        <v>8</v>
      </c>
      <c r="R26" s="53">
        <v>5</v>
      </c>
      <c r="S26" s="53">
        <f t="shared" si="0"/>
        <v>82</v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52" customFormat="1" ht="12.75" customHeight="1" x14ac:dyDescent="0.2">
      <c r="A27" s="55" t="s">
        <v>125</v>
      </c>
      <c r="B27" s="55" t="s">
        <v>71</v>
      </c>
      <c r="C27" s="55" t="s">
        <v>56</v>
      </c>
      <c r="D27" s="56">
        <v>513180</v>
      </c>
      <c r="E27" s="56">
        <v>300000</v>
      </c>
      <c r="F27" s="31" t="s">
        <v>84</v>
      </c>
      <c r="G27" s="35" t="s">
        <v>84</v>
      </c>
      <c r="H27" s="31" t="s">
        <v>82</v>
      </c>
      <c r="I27" s="35" t="s">
        <v>80</v>
      </c>
      <c r="J27" s="31" t="s">
        <v>103</v>
      </c>
      <c r="K27" s="36" t="s">
        <v>81</v>
      </c>
      <c r="L27" s="53">
        <v>30</v>
      </c>
      <c r="M27" s="53">
        <v>9</v>
      </c>
      <c r="N27" s="53">
        <v>11</v>
      </c>
      <c r="O27" s="53">
        <v>3</v>
      </c>
      <c r="P27" s="53">
        <v>5</v>
      </c>
      <c r="Q27" s="53">
        <v>2</v>
      </c>
      <c r="R27" s="53">
        <v>2</v>
      </c>
      <c r="S27" s="53">
        <f t="shared" si="0"/>
        <v>62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52" customFormat="1" ht="12.75" customHeight="1" x14ac:dyDescent="0.2">
      <c r="A28" s="55" t="s">
        <v>126</v>
      </c>
      <c r="B28" s="55" t="s">
        <v>76</v>
      </c>
      <c r="C28" s="55" t="s">
        <v>57</v>
      </c>
      <c r="D28" s="56">
        <v>100500</v>
      </c>
      <c r="E28" s="56">
        <v>500000</v>
      </c>
      <c r="F28" s="31" t="s">
        <v>84</v>
      </c>
      <c r="G28" s="35" t="s">
        <v>84</v>
      </c>
      <c r="H28" s="31" t="s">
        <v>84</v>
      </c>
      <c r="I28" s="35" t="s">
        <v>84</v>
      </c>
      <c r="J28" s="31" t="s">
        <v>84</v>
      </c>
      <c r="K28" s="35" t="s">
        <v>84</v>
      </c>
      <c r="L28" s="53">
        <v>25</v>
      </c>
      <c r="M28" s="53">
        <v>10</v>
      </c>
      <c r="N28" s="53">
        <v>9</v>
      </c>
      <c r="O28" s="53">
        <v>2</v>
      </c>
      <c r="P28" s="53">
        <v>7</v>
      </c>
      <c r="Q28" s="53">
        <v>3</v>
      </c>
      <c r="R28" s="53">
        <v>2</v>
      </c>
      <c r="S28" s="53">
        <f t="shared" si="0"/>
        <v>58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52" customFormat="1" ht="12.75" customHeight="1" x14ac:dyDescent="0.2">
      <c r="A29" s="55" t="s">
        <v>127</v>
      </c>
      <c r="B29" s="55" t="s">
        <v>76</v>
      </c>
      <c r="C29" s="55" t="s">
        <v>58</v>
      </c>
      <c r="D29" s="56">
        <v>465000</v>
      </c>
      <c r="E29" s="56">
        <v>300000</v>
      </c>
      <c r="F29" s="31" t="s">
        <v>84</v>
      </c>
      <c r="G29" s="35" t="s">
        <v>84</v>
      </c>
      <c r="H29" s="31" t="s">
        <v>84</v>
      </c>
      <c r="I29" s="35" t="s">
        <v>84</v>
      </c>
      <c r="J29" s="31" t="s">
        <v>84</v>
      </c>
      <c r="K29" s="35" t="s">
        <v>84</v>
      </c>
      <c r="L29" s="53">
        <v>33</v>
      </c>
      <c r="M29" s="53">
        <v>10</v>
      </c>
      <c r="N29" s="53">
        <v>12</v>
      </c>
      <c r="O29" s="53">
        <v>2</v>
      </c>
      <c r="P29" s="53">
        <v>8</v>
      </c>
      <c r="Q29" s="53">
        <v>3</v>
      </c>
      <c r="R29" s="53">
        <v>2</v>
      </c>
      <c r="S29" s="53">
        <f t="shared" si="0"/>
        <v>70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52" customFormat="1" ht="12.75" customHeight="1" x14ac:dyDescent="0.2">
      <c r="A30" s="55" t="s">
        <v>128</v>
      </c>
      <c r="B30" s="55" t="s">
        <v>77</v>
      </c>
      <c r="C30" s="55" t="s">
        <v>59</v>
      </c>
      <c r="D30" s="56">
        <v>750000</v>
      </c>
      <c r="E30" s="56">
        <v>500000</v>
      </c>
      <c r="F30" s="31" t="s">
        <v>82</v>
      </c>
      <c r="G30" s="35" t="s">
        <v>80</v>
      </c>
      <c r="H30" s="31" t="s">
        <v>92</v>
      </c>
      <c r="I30" s="35" t="s">
        <v>80</v>
      </c>
      <c r="J30" s="31" t="s">
        <v>106</v>
      </c>
      <c r="K30" s="36" t="s">
        <v>80</v>
      </c>
      <c r="L30" s="53">
        <v>35</v>
      </c>
      <c r="M30" s="53">
        <v>10</v>
      </c>
      <c r="N30" s="53">
        <v>13</v>
      </c>
      <c r="O30" s="53">
        <v>5</v>
      </c>
      <c r="P30" s="53">
        <v>9</v>
      </c>
      <c r="Q30" s="53">
        <v>9</v>
      </c>
      <c r="R30" s="53">
        <v>4</v>
      </c>
      <c r="S30" s="53">
        <f t="shared" si="0"/>
        <v>85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52" customFormat="1" ht="12.75" customHeight="1" x14ac:dyDescent="0.2">
      <c r="A31" s="55" t="s">
        <v>129</v>
      </c>
      <c r="B31" s="55" t="s">
        <v>78</v>
      </c>
      <c r="C31" s="55" t="s">
        <v>60</v>
      </c>
      <c r="D31" s="56">
        <v>650000</v>
      </c>
      <c r="E31" s="56">
        <v>380000</v>
      </c>
      <c r="F31" s="31" t="s">
        <v>83</v>
      </c>
      <c r="G31" s="35" t="s">
        <v>80</v>
      </c>
      <c r="H31" s="31" t="s">
        <v>84</v>
      </c>
      <c r="I31" s="35" t="s">
        <v>84</v>
      </c>
      <c r="J31" s="31" t="s">
        <v>107</v>
      </c>
      <c r="K31" s="36" t="s">
        <v>80</v>
      </c>
      <c r="L31" s="53">
        <v>32</v>
      </c>
      <c r="M31" s="53">
        <v>11</v>
      </c>
      <c r="N31" s="53">
        <v>11</v>
      </c>
      <c r="O31" s="53">
        <v>4</v>
      </c>
      <c r="P31" s="53">
        <v>8</v>
      </c>
      <c r="Q31" s="53">
        <v>3</v>
      </c>
      <c r="R31" s="53">
        <v>2</v>
      </c>
      <c r="S31" s="53">
        <f t="shared" si="0"/>
        <v>71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s="52" customFormat="1" ht="12.75" customHeight="1" x14ac:dyDescent="0.2">
      <c r="A32" s="55" t="s">
        <v>130</v>
      </c>
      <c r="B32" s="55" t="s">
        <v>79</v>
      </c>
      <c r="C32" s="55" t="s">
        <v>61</v>
      </c>
      <c r="D32" s="56">
        <v>420000</v>
      </c>
      <c r="E32" s="56">
        <v>320000</v>
      </c>
      <c r="F32" s="31" t="s">
        <v>84</v>
      </c>
      <c r="G32" s="35" t="s">
        <v>84</v>
      </c>
      <c r="H32" s="31" t="s">
        <v>97</v>
      </c>
      <c r="I32" s="35" t="s">
        <v>80</v>
      </c>
      <c r="J32" s="31" t="s">
        <v>104</v>
      </c>
      <c r="K32" s="36" t="s">
        <v>80</v>
      </c>
      <c r="L32" s="53">
        <v>35</v>
      </c>
      <c r="M32" s="53">
        <v>13</v>
      </c>
      <c r="N32" s="53">
        <v>12</v>
      </c>
      <c r="O32" s="53">
        <v>4</v>
      </c>
      <c r="P32" s="53">
        <v>9</v>
      </c>
      <c r="Q32" s="53">
        <v>4</v>
      </c>
      <c r="R32" s="53">
        <v>3</v>
      </c>
      <c r="S32" s="53">
        <f t="shared" si="0"/>
        <v>80</v>
      </c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</row>
    <row r="33" spans="1:71" s="52" customFormat="1" ht="12.75" customHeight="1" x14ac:dyDescent="0.2">
      <c r="A33" s="55" t="s">
        <v>131</v>
      </c>
      <c r="B33" s="55" t="s">
        <v>79</v>
      </c>
      <c r="C33" s="55" t="s">
        <v>62</v>
      </c>
      <c r="D33" s="56">
        <v>515000</v>
      </c>
      <c r="E33" s="61">
        <v>360000</v>
      </c>
      <c r="F33" s="37" t="s">
        <v>85</v>
      </c>
      <c r="G33" s="38" t="s">
        <v>81</v>
      </c>
      <c r="H33" s="37" t="s">
        <v>96</v>
      </c>
      <c r="I33" s="38" t="s">
        <v>80</v>
      </c>
      <c r="J33" s="37" t="s">
        <v>100</v>
      </c>
      <c r="K33" s="39" t="s">
        <v>80</v>
      </c>
      <c r="L33" s="60">
        <v>35</v>
      </c>
      <c r="M33" s="53">
        <v>12</v>
      </c>
      <c r="N33" s="53">
        <v>12</v>
      </c>
      <c r="O33" s="53">
        <v>4</v>
      </c>
      <c r="P33" s="53">
        <v>8</v>
      </c>
      <c r="Q33" s="53">
        <v>6</v>
      </c>
      <c r="R33" s="53">
        <v>3</v>
      </c>
      <c r="S33" s="53">
        <f t="shared" si="0"/>
        <v>80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spans="1:71" ht="12.6" x14ac:dyDescent="0.3">
      <c r="A34" s="28"/>
      <c r="B34" s="28"/>
      <c r="C34" s="28"/>
      <c r="D34" s="29">
        <f>SUM(D12:D33)</f>
        <v>22247000</v>
      </c>
      <c r="E34" s="29">
        <f>SUM(E12:E33)</f>
        <v>10330000</v>
      </c>
      <c r="F34" s="29"/>
      <c r="G34" s="30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71" ht="12" x14ac:dyDescent="0.3">
      <c r="E35" s="58"/>
      <c r="F35" s="58"/>
      <c r="G35" s="58"/>
      <c r="H35" s="5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2:C2"/>
    <mergeCell ref="A3:C3"/>
    <mergeCell ref="D3:K3"/>
    <mergeCell ref="A4:C4"/>
    <mergeCell ref="D4:K4"/>
    <mergeCell ref="A5:C5"/>
    <mergeCell ref="D5:K5"/>
  </mergeCells>
  <dataValidations count="4">
    <dataValidation type="decimal" operator="lessThanOrEqual" allowBlank="1" showInputMessage="1" showErrorMessage="1" error="max. 40" sqref="L11:L33" xr:uid="{A54A42D8-B694-4E7D-BD64-C72980C6800B}">
      <formula1>40</formula1>
    </dataValidation>
    <dataValidation type="decimal" operator="lessThanOrEqual" allowBlank="1" showInputMessage="1" showErrorMessage="1" error="max. 15" sqref="M11:N33" xr:uid="{E9934C6B-E2DE-4310-830F-302F384CCBA6}">
      <formula1>15</formula1>
    </dataValidation>
    <dataValidation type="decimal" operator="lessThanOrEqual" allowBlank="1" showInputMessage="1" showErrorMessage="1" error="max. 10" sqref="P11:Q33" xr:uid="{D0008E51-AEB1-450C-96F9-49F444E5D6D9}">
      <formula1>10</formula1>
    </dataValidation>
    <dataValidation type="decimal" operator="lessThanOrEqual" allowBlank="1" showInputMessage="1" showErrorMessage="1" error="max. 5" sqref="O11:O33 R11:R33" xr:uid="{39320AE9-1099-4460-8704-00DE99840F0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175D-5367-4FC1-AA1B-3A863D518F07}">
  <dimension ref="A1:BS35"/>
  <sheetViews>
    <sheetView zoomScale="70" zoomScaleNormal="70"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17.109375" style="47" customWidth="1"/>
    <col min="7" max="7" width="5.6640625" style="48" customWidth="1"/>
    <col min="8" max="8" width="19.6640625" style="48" customWidth="1"/>
    <col min="9" max="9" width="5.6640625" style="47" customWidth="1"/>
    <col min="10" max="10" width="27.6640625" style="47" customWidth="1"/>
    <col min="11" max="11" width="5.6640625" style="47" customWidth="1"/>
    <col min="12" max="12" width="9.6640625" style="47" customWidth="1"/>
    <col min="13" max="19" width="9.33203125" style="47" customWidth="1"/>
    <col min="20" max="16384" width="9.109375" style="47"/>
  </cols>
  <sheetData>
    <row r="1" spans="1:71" ht="38.25" customHeight="1" x14ac:dyDescent="0.3">
      <c r="A1" s="46" t="s">
        <v>34</v>
      </c>
    </row>
    <row r="2" spans="1:71" ht="12.6" x14ac:dyDescent="0.3">
      <c r="A2" s="20" t="s">
        <v>38</v>
      </c>
      <c r="B2" s="20"/>
      <c r="C2" s="20"/>
      <c r="D2" s="49" t="s">
        <v>24</v>
      </c>
    </row>
    <row r="3" spans="1:71" ht="14.4" customHeight="1" x14ac:dyDescent="0.3">
      <c r="A3" s="20" t="s">
        <v>39</v>
      </c>
      <c r="B3" s="20"/>
      <c r="C3" s="20"/>
      <c r="D3" s="19" t="s">
        <v>35</v>
      </c>
      <c r="E3" s="19"/>
      <c r="F3" s="19"/>
      <c r="G3" s="19"/>
      <c r="H3" s="19"/>
      <c r="I3" s="19"/>
      <c r="J3" s="19"/>
      <c r="K3" s="19"/>
    </row>
    <row r="4" spans="1:71" ht="51.75" customHeight="1" x14ac:dyDescent="0.3">
      <c r="A4" s="21" t="s">
        <v>40</v>
      </c>
      <c r="B4" s="20"/>
      <c r="C4" s="20"/>
      <c r="D4" s="19" t="s">
        <v>36</v>
      </c>
      <c r="E4" s="19"/>
      <c r="F4" s="19"/>
      <c r="G4" s="19"/>
      <c r="H4" s="19"/>
      <c r="I4" s="19"/>
      <c r="J4" s="19"/>
      <c r="K4" s="19"/>
    </row>
    <row r="5" spans="1:71" ht="12.6" customHeight="1" x14ac:dyDescent="0.3">
      <c r="A5" s="20"/>
      <c r="B5" s="20"/>
      <c r="C5" s="20"/>
      <c r="D5" s="19"/>
      <c r="E5" s="19"/>
      <c r="F5" s="19"/>
      <c r="G5" s="19"/>
      <c r="H5" s="19"/>
      <c r="I5" s="19"/>
      <c r="J5" s="19"/>
      <c r="K5" s="19"/>
    </row>
    <row r="6" spans="1:71" ht="50.25" customHeight="1" x14ac:dyDescent="0.3">
      <c r="A6" s="59"/>
      <c r="D6" s="19" t="s">
        <v>37</v>
      </c>
      <c r="E6" s="19"/>
      <c r="F6" s="19"/>
      <c r="G6" s="19"/>
      <c r="H6" s="19"/>
      <c r="I6" s="19"/>
      <c r="J6" s="19"/>
      <c r="K6" s="19"/>
    </row>
    <row r="7" spans="1:71" ht="12.6" x14ac:dyDescent="0.3">
      <c r="A7" s="49"/>
    </row>
    <row r="8" spans="1:71" ht="26.4" customHeight="1" x14ac:dyDescent="0.3">
      <c r="A8" s="22" t="s">
        <v>0</v>
      </c>
      <c r="B8" s="22" t="s">
        <v>1</v>
      </c>
      <c r="C8" s="22" t="s">
        <v>19</v>
      </c>
      <c r="D8" s="22" t="s">
        <v>13</v>
      </c>
      <c r="E8" s="25" t="s">
        <v>2</v>
      </c>
      <c r="F8" s="22" t="s">
        <v>31</v>
      </c>
      <c r="G8" s="22"/>
      <c r="H8" s="22" t="s">
        <v>32</v>
      </c>
      <c r="I8" s="22"/>
      <c r="J8" s="22" t="s">
        <v>33</v>
      </c>
      <c r="K8" s="22"/>
      <c r="L8" s="22" t="s">
        <v>15</v>
      </c>
      <c r="M8" s="22" t="s">
        <v>14</v>
      </c>
      <c r="N8" s="22" t="s">
        <v>16</v>
      </c>
      <c r="O8" s="22" t="s">
        <v>28</v>
      </c>
      <c r="P8" s="22" t="s">
        <v>29</v>
      </c>
      <c r="Q8" s="22" t="s">
        <v>30</v>
      </c>
      <c r="R8" s="22" t="s">
        <v>3</v>
      </c>
      <c r="S8" s="22" t="s">
        <v>4</v>
      </c>
    </row>
    <row r="9" spans="1:71" ht="59.4" customHeight="1" x14ac:dyDescent="0.3">
      <c r="A9" s="24"/>
      <c r="B9" s="24"/>
      <c r="C9" s="24"/>
      <c r="D9" s="24"/>
      <c r="E9" s="2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71" ht="28.95" customHeight="1" x14ac:dyDescent="0.3">
      <c r="A10" s="23"/>
      <c r="B10" s="23"/>
      <c r="C10" s="23"/>
      <c r="D10" s="23"/>
      <c r="E10" s="27"/>
      <c r="F10" s="50" t="s">
        <v>25</v>
      </c>
      <c r="G10" s="51" t="s">
        <v>26</v>
      </c>
      <c r="H10" s="51" t="s">
        <v>25</v>
      </c>
      <c r="I10" s="51" t="s">
        <v>26</v>
      </c>
      <c r="J10" s="51" t="s">
        <v>25</v>
      </c>
      <c r="K10" s="51" t="s">
        <v>26</v>
      </c>
      <c r="L10" s="51" t="s">
        <v>27</v>
      </c>
      <c r="M10" s="51" t="s">
        <v>21</v>
      </c>
      <c r="N10" s="51" t="s">
        <v>21</v>
      </c>
      <c r="O10" s="51" t="s">
        <v>22</v>
      </c>
      <c r="P10" s="51" t="s">
        <v>23</v>
      </c>
      <c r="Q10" s="51" t="s">
        <v>23</v>
      </c>
      <c r="R10" s="51" t="s">
        <v>22</v>
      </c>
      <c r="S10" s="51"/>
    </row>
    <row r="11" spans="1:71" s="52" customFormat="1" ht="12.75" customHeight="1" x14ac:dyDescent="0.2">
      <c r="A11" s="55" t="s">
        <v>109</v>
      </c>
      <c r="B11" s="55" t="s">
        <v>95</v>
      </c>
      <c r="C11" s="55" t="s">
        <v>94</v>
      </c>
      <c r="D11" s="56">
        <v>541000</v>
      </c>
      <c r="E11" s="56">
        <v>461000</v>
      </c>
      <c r="F11" s="31" t="s">
        <v>82</v>
      </c>
      <c r="G11" s="62" t="s">
        <v>80</v>
      </c>
      <c r="H11" s="32" t="s">
        <v>96</v>
      </c>
      <c r="I11" s="62" t="s">
        <v>80</v>
      </c>
      <c r="J11" s="31" t="s">
        <v>98</v>
      </c>
      <c r="K11" s="62" t="s">
        <v>81</v>
      </c>
      <c r="L11" s="53">
        <v>34</v>
      </c>
      <c r="M11" s="53">
        <v>12</v>
      </c>
      <c r="N11" s="53">
        <v>13</v>
      </c>
      <c r="O11" s="53">
        <v>4</v>
      </c>
      <c r="P11" s="53">
        <v>8</v>
      </c>
      <c r="Q11" s="53">
        <v>7</v>
      </c>
      <c r="R11" s="53">
        <v>3</v>
      </c>
      <c r="S11" s="53">
        <f>SUM(L11:R11)</f>
        <v>81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spans="1:71" s="52" customFormat="1" ht="12.75" customHeight="1" x14ac:dyDescent="0.2">
      <c r="A12" s="55" t="s">
        <v>110</v>
      </c>
      <c r="B12" s="55" t="s">
        <v>63</v>
      </c>
      <c r="C12" s="55" t="s">
        <v>41</v>
      </c>
      <c r="D12" s="56">
        <v>656500</v>
      </c>
      <c r="E12" s="56">
        <v>500000</v>
      </c>
      <c r="F12" s="31" t="s">
        <v>83</v>
      </c>
      <c r="G12" s="62" t="s">
        <v>80</v>
      </c>
      <c r="H12" s="31" t="s">
        <v>91</v>
      </c>
      <c r="I12" s="62" t="s">
        <v>80</v>
      </c>
      <c r="J12" s="31" t="s">
        <v>99</v>
      </c>
      <c r="K12" s="62" t="s">
        <v>81</v>
      </c>
      <c r="L12" s="53">
        <v>20</v>
      </c>
      <c r="M12" s="53">
        <v>11</v>
      </c>
      <c r="N12" s="53">
        <v>10</v>
      </c>
      <c r="O12" s="53">
        <v>3</v>
      </c>
      <c r="P12" s="53">
        <v>7</v>
      </c>
      <c r="Q12" s="53">
        <v>6</v>
      </c>
      <c r="R12" s="53">
        <v>4</v>
      </c>
      <c r="S12" s="53">
        <f t="shared" ref="S12:S33" si="0">SUM(L12:R12)</f>
        <v>61</v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spans="1:71" s="52" customFormat="1" ht="12.75" customHeight="1" x14ac:dyDescent="0.2">
      <c r="A13" s="55" t="s">
        <v>111</v>
      </c>
      <c r="B13" s="55" t="s">
        <v>64</v>
      </c>
      <c r="C13" s="55" t="s">
        <v>42</v>
      </c>
      <c r="D13" s="56">
        <v>1577000</v>
      </c>
      <c r="E13" s="56">
        <v>600000</v>
      </c>
      <c r="F13" s="31" t="s">
        <v>84</v>
      </c>
      <c r="G13" s="62" t="s">
        <v>84</v>
      </c>
      <c r="H13" s="31" t="s">
        <v>87</v>
      </c>
      <c r="I13" s="33" t="s">
        <v>80</v>
      </c>
      <c r="J13" s="31" t="s">
        <v>100</v>
      </c>
      <c r="K13" s="33" t="s">
        <v>80</v>
      </c>
      <c r="L13" s="53">
        <v>20</v>
      </c>
      <c r="M13" s="53">
        <v>11</v>
      </c>
      <c r="N13" s="53">
        <v>9</v>
      </c>
      <c r="O13" s="53">
        <v>4</v>
      </c>
      <c r="P13" s="53">
        <v>8</v>
      </c>
      <c r="Q13" s="53">
        <v>8</v>
      </c>
      <c r="R13" s="53">
        <v>4</v>
      </c>
      <c r="S13" s="53">
        <f t="shared" si="0"/>
        <v>64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spans="1:71" s="52" customFormat="1" ht="12.75" customHeight="1" x14ac:dyDescent="0.2">
      <c r="A14" s="55" t="s">
        <v>112</v>
      </c>
      <c r="B14" s="55" t="s">
        <v>65</v>
      </c>
      <c r="C14" s="55" t="s">
        <v>43</v>
      </c>
      <c r="D14" s="56">
        <v>1112400</v>
      </c>
      <c r="E14" s="56">
        <v>500000</v>
      </c>
      <c r="F14" s="31" t="s">
        <v>85</v>
      </c>
      <c r="G14" s="62" t="s">
        <v>80</v>
      </c>
      <c r="H14" s="31" t="s">
        <v>84</v>
      </c>
      <c r="I14" s="62" t="s">
        <v>84</v>
      </c>
      <c r="J14" s="31" t="s">
        <v>101</v>
      </c>
      <c r="K14" s="62" t="s">
        <v>80</v>
      </c>
      <c r="L14" s="53">
        <v>30</v>
      </c>
      <c r="M14" s="53">
        <v>11</v>
      </c>
      <c r="N14" s="53">
        <v>11</v>
      </c>
      <c r="O14" s="53">
        <v>4</v>
      </c>
      <c r="P14" s="53">
        <v>8</v>
      </c>
      <c r="Q14" s="53">
        <v>6</v>
      </c>
      <c r="R14" s="53">
        <v>3</v>
      </c>
      <c r="S14" s="53">
        <f t="shared" si="0"/>
        <v>73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spans="1:71" s="52" customFormat="1" ht="12.75" customHeight="1" x14ac:dyDescent="0.2">
      <c r="A15" s="55" t="s">
        <v>113</v>
      </c>
      <c r="B15" s="55" t="s">
        <v>66</v>
      </c>
      <c r="C15" s="55" t="s">
        <v>44</v>
      </c>
      <c r="D15" s="56">
        <v>450000</v>
      </c>
      <c r="E15" s="56">
        <v>300000</v>
      </c>
      <c r="F15" s="31" t="s">
        <v>86</v>
      </c>
      <c r="G15" s="62" t="s">
        <v>81</v>
      </c>
      <c r="H15" s="31" t="s">
        <v>92</v>
      </c>
      <c r="I15" s="34" t="s">
        <v>80</v>
      </c>
      <c r="J15" s="31" t="s">
        <v>102</v>
      </c>
      <c r="K15" s="34" t="s">
        <v>80</v>
      </c>
      <c r="L15" s="53">
        <v>30</v>
      </c>
      <c r="M15" s="53">
        <v>12</v>
      </c>
      <c r="N15" s="53">
        <v>12</v>
      </c>
      <c r="O15" s="53">
        <v>4</v>
      </c>
      <c r="P15" s="53">
        <v>7</v>
      </c>
      <c r="Q15" s="53">
        <v>5</v>
      </c>
      <c r="R15" s="53">
        <v>2</v>
      </c>
      <c r="S15" s="53">
        <f t="shared" si="0"/>
        <v>72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52" customFormat="1" ht="12.75" customHeight="1" x14ac:dyDescent="0.2">
      <c r="A16" s="55" t="s">
        <v>114</v>
      </c>
      <c r="B16" s="55" t="s">
        <v>67</v>
      </c>
      <c r="C16" s="55" t="s">
        <v>45</v>
      </c>
      <c r="D16" s="56">
        <v>460000</v>
      </c>
      <c r="E16" s="56">
        <v>300000</v>
      </c>
      <c r="F16" s="31" t="s">
        <v>84</v>
      </c>
      <c r="G16" s="62" t="s">
        <v>84</v>
      </c>
      <c r="H16" s="31" t="s">
        <v>84</v>
      </c>
      <c r="I16" s="62" t="s">
        <v>84</v>
      </c>
      <c r="J16" s="31" t="s">
        <v>103</v>
      </c>
      <c r="K16" s="62" t="s">
        <v>81</v>
      </c>
      <c r="L16" s="53">
        <v>25</v>
      </c>
      <c r="M16" s="53">
        <v>11</v>
      </c>
      <c r="N16" s="53">
        <v>8</v>
      </c>
      <c r="O16" s="53">
        <v>3</v>
      </c>
      <c r="P16" s="53">
        <v>6</v>
      </c>
      <c r="Q16" s="53">
        <v>3</v>
      </c>
      <c r="R16" s="53">
        <v>4</v>
      </c>
      <c r="S16" s="53">
        <f t="shared" si="0"/>
        <v>60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52" customFormat="1" ht="12.75" customHeight="1" x14ac:dyDescent="0.2">
      <c r="A17" s="55" t="s">
        <v>115</v>
      </c>
      <c r="B17" s="55" t="s">
        <v>68</v>
      </c>
      <c r="C17" s="55" t="s">
        <v>46</v>
      </c>
      <c r="D17" s="56">
        <v>1924000</v>
      </c>
      <c r="E17" s="56">
        <v>680000</v>
      </c>
      <c r="F17" s="31" t="s">
        <v>87</v>
      </c>
      <c r="G17" s="35" t="s">
        <v>80</v>
      </c>
      <c r="H17" s="31" t="s">
        <v>85</v>
      </c>
      <c r="I17" s="35" t="s">
        <v>80</v>
      </c>
      <c r="J17" s="31" t="s">
        <v>104</v>
      </c>
      <c r="K17" s="36" t="s">
        <v>84</v>
      </c>
      <c r="L17" s="53">
        <v>38</v>
      </c>
      <c r="M17" s="53">
        <v>14</v>
      </c>
      <c r="N17" s="53">
        <v>14</v>
      </c>
      <c r="O17" s="53">
        <v>5</v>
      </c>
      <c r="P17" s="53">
        <v>9</v>
      </c>
      <c r="Q17" s="53">
        <v>9</v>
      </c>
      <c r="R17" s="53">
        <v>5</v>
      </c>
      <c r="S17" s="53">
        <f t="shared" si="0"/>
        <v>94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52" customFormat="1" ht="12.75" customHeight="1" x14ac:dyDescent="0.2">
      <c r="A18" s="55" t="s">
        <v>116</v>
      </c>
      <c r="B18" s="55" t="s">
        <v>69</v>
      </c>
      <c r="C18" s="55" t="s">
        <v>47</v>
      </c>
      <c r="D18" s="56">
        <v>711000</v>
      </c>
      <c r="E18" s="56">
        <v>450000</v>
      </c>
      <c r="F18" s="31" t="s">
        <v>88</v>
      </c>
      <c r="G18" s="35" t="s">
        <v>80</v>
      </c>
      <c r="H18" s="31" t="s">
        <v>97</v>
      </c>
      <c r="I18" s="35" t="s">
        <v>80</v>
      </c>
      <c r="J18" s="31" t="s">
        <v>105</v>
      </c>
      <c r="K18" s="36" t="s">
        <v>80</v>
      </c>
      <c r="L18" s="53">
        <v>34</v>
      </c>
      <c r="M18" s="53">
        <v>12</v>
      </c>
      <c r="N18" s="53">
        <v>13</v>
      </c>
      <c r="O18" s="53">
        <v>4</v>
      </c>
      <c r="P18" s="53">
        <v>8</v>
      </c>
      <c r="Q18" s="53">
        <v>8</v>
      </c>
      <c r="R18" s="53">
        <v>4</v>
      </c>
      <c r="S18" s="53">
        <f t="shared" si="0"/>
        <v>83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52" customFormat="1" ht="12.75" customHeight="1" x14ac:dyDescent="0.2">
      <c r="A19" s="55" t="s">
        <v>117</v>
      </c>
      <c r="B19" s="55" t="s">
        <v>70</v>
      </c>
      <c r="C19" s="55" t="s">
        <v>48</v>
      </c>
      <c r="D19" s="56">
        <v>1170310</v>
      </c>
      <c r="E19" s="56">
        <v>600000</v>
      </c>
      <c r="F19" s="31" t="s">
        <v>84</v>
      </c>
      <c r="G19" s="35" t="s">
        <v>84</v>
      </c>
      <c r="H19" s="31" t="s">
        <v>93</v>
      </c>
      <c r="I19" s="35" t="s">
        <v>84</v>
      </c>
      <c r="J19" s="31" t="s">
        <v>106</v>
      </c>
      <c r="K19" s="36" t="s">
        <v>81</v>
      </c>
      <c r="L19" s="53">
        <v>33</v>
      </c>
      <c r="M19" s="53">
        <v>12</v>
      </c>
      <c r="N19" s="53">
        <v>13</v>
      </c>
      <c r="O19" s="53">
        <v>4</v>
      </c>
      <c r="P19" s="53">
        <v>8</v>
      </c>
      <c r="Q19" s="53">
        <v>7</v>
      </c>
      <c r="R19" s="53">
        <v>4</v>
      </c>
      <c r="S19" s="53">
        <f t="shared" si="0"/>
        <v>81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52" customFormat="1" ht="12.75" customHeight="1" x14ac:dyDescent="0.2">
      <c r="A20" s="55" t="s">
        <v>118</v>
      </c>
      <c r="B20" s="55" t="s">
        <v>68</v>
      </c>
      <c r="C20" s="55" t="s">
        <v>49</v>
      </c>
      <c r="D20" s="56">
        <v>1774240</v>
      </c>
      <c r="E20" s="56">
        <v>500000</v>
      </c>
      <c r="F20" s="31" t="s">
        <v>89</v>
      </c>
      <c r="G20" s="35" t="s">
        <v>80</v>
      </c>
      <c r="H20" s="31" t="s">
        <v>90</v>
      </c>
      <c r="I20" s="35" t="s">
        <v>80</v>
      </c>
      <c r="J20" s="31" t="s">
        <v>107</v>
      </c>
      <c r="K20" s="36" t="s">
        <v>81</v>
      </c>
      <c r="L20" s="53">
        <v>29</v>
      </c>
      <c r="M20" s="53">
        <v>11</v>
      </c>
      <c r="N20" s="53">
        <v>11</v>
      </c>
      <c r="O20" s="53">
        <v>4</v>
      </c>
      <c r="P20" s="53">
        <v>8</v>
      </c>
      <c r="Q20" s="53">
        <v>6</v>
      </c>
      <c r="R20" s="53">
        <v>5</v>
      </c>
      <c r="S20" s="53">
        <f t="shared" si="0"/>
        <v>74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52" customFormat="1" ht="12.75" customHeight="1" x14ac:dyDescent="0.2">
      <c r="A21" s="55" t="s">
        <v>119</v>
      </c>
      <c r="B21" s="55" t="s">
        <v>71</v>
      </c>
      <c r="C21" s="55" t="s">
        <v>50</v>
      </c>
      <c r="D21" s="56">
        <v>1016720</v>
      </c>
      <c r="E21" s="56">
        <v>600000</v>
      </c>
      <c r="F21" s="31" t="s">
        <v>90</v>
      </c>
      <c r="G21" s="35" t="s">
        <v>80</v>
      </c>
      <c r="H21" s="31" t="s">
        <v>84</v>
      </c>
      <c r="I21" s="35" t="s">
        <v>84</v>
      </c>
      <c r="J21" s="31" t="s">
        <v>108</v>
      </c>
      <c r="K21" s="36" t="s">
        <v>80</v>
      </c>
      <c r="L21" s="53">
        <v>36</v>
      </c>
      <c r="M21" s="53">
        <v>12</v>
      </c>
      <c r="N21" s="53">
        <v>14</v>
      </c>
      <c r="O21" s="53">
        <v>3</v>
      </c>
      <c r="P21" s="53">
        <v>7</v>
      </c>
      <c r="Q21" s="53">
        <v>7</v>
      </c>
      <c r="R21" s="53">
        <v>2</v>
      </c>
      <c r="S21" s="53">
        <f t="shared" si="0"/>
        <v>81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52" customFormat="1" ht="12.75" customHeight="1" x14ac:dyDescent="0.2">
      <c r="A22" s="55" t="s">
        <v>120</v>
      </c>
      <c r="B22" s="55" t="s">
        <v>72</v>
      </c>
      <c r="C22" s="55" t="s">
        <v>51</v>
      </c>
      <c r="D22" s="56">
        <v>974750</v>
      </c>
      <c r="E22" s="56">
        <v>410000</v>
      </c>
      <c r="F22" s="31" t="s">
        <v>91</v>
      </c>
      <c r="G22" s="35" t="s">
        <v>80</v>
      </c>
      <c r="H22" s="31" t="s">
        <v>83</v>
      </c>
      <c r="I22" s="35" t="s">
        <v>81</v>
      </c>
      <c r="J22" s="31" t="s">
        <v>98</v>
      </c>
      <c r="K22" s="36" t="s">
        <v>80</v>
      </c>
      <c r="L22" s="53">
        <v>25</v>
      </c>
      <c r="M22" s="53">
        <v>9</v>
      </c>
      <c r="N22" s="53">
        <v>8</v>
      </c>
      <c r="O22" s="53">
        <v>4</v>
      </c>
      <c r="P22" s="53">
        <v>7</v>
      </c>
      <c r="Q22" s="53">
        <v>4</v>
      </c>
      <c r="R22" s="53">
        <v>2</v>
      </c>
      <c r="S22" s="53">
        <f t="shared" si="0"/>
        <v>59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52" customFormat="1" ht="12.75" customHeight="1" x14ac:dyDescent="0.2">
      <c r="A23" s="55" t="s">
        <v>121</v>
      </c>
      <c r="B23" s="55" t="s">
        <v>73</v>
      </c>
      <c r="C23" s="55" t="s">
        <v>52</v>
      </c>
      <c r="D23" s="56">
        <v>1381400</v>
      </c>
      <c r="E23" s="56">
        <v>500000</v>
      </c>
      <c r="F23" s="31" t="s">
        <v>84</v>
      </c>
      <c r="G23" s="35" t="s">
        <v>84</v>
      </c>
      <c r="H23" s="31" t="s">
        <v>88</v>
      </c>
      <c r="I23" s="35" t="s">
        <v>81</v>
      </c>
      <c r="J23" s="31" t="s">
        <v>99</v>
      </c>
      <c r="K23" s="36" t="s">
        <v>80</v>
      </c>
      <c r="L23" s="53">
        <v>30</v>
      </c>
      <c r="M23" s="53">
        <v>11</v>
      </c>
      <c r="N23" s="53">
        <v>12</v>
      </c>
      <c r="O23" s="53">
        <v>5</v>
      </c>
      <c r="P23" s="53">
        <v>9</v>
      </c>
      <c r="Q23" s="53">
        <v>9</v>
      </c>
      <c r="R23" s="53">
        <v>3</v>
      </c>
      <c r="S23" s="53">
        <f t="shared" si="0"/>
        <v>79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52" customFormat="1" ht="12.75" customHeight="1" x14ac:dyDescent="0.2">
      <c r="A24" s="55" t="s">
        <v>122</v>
      </c>
      <c r="B24" s="55" t="s">
        <v>71</v>
      </c>
      <c r="C24" s="55" t="s">
        <v>53</v>
      </c>
      <c r="D24" s="56">
        <v>470000</v>
      </c>
      <c r="E24" s="56">
        <v>280000</v>
      </c>
      <c r="F24" s="31" t="s">
        <v>92</v>
      </c>
      <c r="G24" s="35" t="s">
        <v>81</v>
      </c>
      <c r="H24" s="31" t="s">
        <v>84</v>
      </c>
      <c r="I24" s="35" t="s">
        <v>84</v>
      </c>
      <c r="J24" s="31" t="s">
        <v>100</v>
      </c>
      <c r="K24" s="36" t="s">
        <v>81</v>
      </c>
      <c r="L24" s="53">
        <v>25</v>
      </c>
      <c r="M24" s="53">
        <v>12</v>
      </c>
      <c r="N24" s="53">
        <v>9</v>
      </c>
      <c r="O24" s="53">
        <v>1</v>
      </c>
      <c r="P24" s="53">
        <v>2</v>
      </c>
      <c r="Q24" s="53">
        <v>2</v>
      </c>
      <c r="R24" s="53">
        <v>2</v>
      </c>
      <c r="S24" s="53">
        <f t="shared" si="0"/>
        <v>53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52" customFormat="1" ht="12.75" customHeight="1" x14ac:dyDescent="0.2">
      <c r="A25" s="55" t="s">
        <v>123</v>
      </c>
      <c r="B25" s="55" t="s">
        <v>74</v>
      </c>
      <c r="C25" s="55" t="s">
        <v>54</v>
      </c>
      <c r="D25" s="56">
        <v>3055000</v>
      </c>
      <c r="E25" s="56">
        <v>1050000</v>
      </c>
      <c r="F25" s="31" t="s">
        <v>84</v>
      </c>
      <c r="G25" s="35" t="s">
        <v>84</v>
      </c>
      <c r="H25" s="31" t="s">
        <v>89</v>
      </c>
      <c r="I25" s="35" t="s">
        <v>81</v>
      </c>
      <c r="J25" s="31" t="s">
        <v>101</v>
      </c>
      <c r="K25" s="36" t="s">
        <v>81</v>
      </c>
      <c r="L25" s="53">
        <v>18</v>
      </c>
      <c r="M25" s="53">
        <v>9</v>
      </c>
      <c r="N25" s="53">
        <v>9</v>
      </c>
      <c r="O25" s="53">
        <v>2</v>
      </c>
      <c r="P25" s="53">
        <v>5</v>
      </c>
      <c r="Q25" s="53">
        <v>3</v>
      </c>
      <c r="R25" s="53">
        <v>2</v>
      </c>
      <c r="S25" s="53">
        <f t="shared" si="0"/>
        <v>48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52" customFormat="1" ht="12.75" customHeight="1" x14ac:dyDescent="0.2">
      <c r="A26" s="55" t="s">
        <v>124</v>
      </c>
      <c r="B26" s="55" t="s">
        <v>75</v>
      </c>
      <c r="C26" s="55" t="s">
        <v>55</v>
      </c>
      <c r="D26" s="56">
        <v>2100000</v>
      </c>
      <c r="E26" s="56">
        <v>400000</v>
      </c>
      <c r="F26" s="31" t="s">
        <v>93</v>
      </c>
      <c r="G26" s="35" t="s">
        <v>84</v>
      </c>
      <c r="H26" s="31" t="s">
        <v>86</v>
      </c>
      <c r="I26" s="35" t="s">
        <v>80</v>
      </c>
      <c r="J26" s="31" t="s">
        <v>102</v>
      </c>
      <c r="K26" s="36" t="s">
        <v>80</v>
      </c>
      <c r="L26" s="53">
        <v>33</v>
      </c>
      <c r="M26" s="53">
        <v>12</v>
      </c>
      <c r="N26" s="53">
        <v>13</v>
      </c>
      <c r="O26" s="53">
        <v>5</v>
      </c>
      <c r="P26" s="53">
        <v>9</v>
      </c>
      <c r="Q26" s="53">
        <v>9</v>
      </c>
      <c r="R26" s="53">
        <v>5</v>
      </c>
      <c r="S26" s="53">
        <f t="shared" si="0"/>
        <v>86</v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52" customFormat="1" ht="12.75" customHeight="1" x14ac:dyDescent="0.2">
      <c r="A27" s="55" t="s">
        <v>125</v>
      </c>
      <c r="B27" s="55" t="s">
        <v>71</v>
      </c>
      <c r="C27" s="55" t="s">
        <v>56</v>
      </c>
      <c r="D27" s="56">
        <v>513180</v>
      </c>
      <c r="E27" s="56">
        <v>300000</v>
      </c>
      <c r="F27" s="31" t="s">
        <v>84</v>
      </c>
      <c r="G27" s="35" t="s">
        <v>84</v>
      </c>
      <c r="H27" s="31" t="s">
        <v>82</v>
      </c>
      <c r="I27" s="35" t="s">
        <v>80</v>
      </c>
      <c r="J27" s="31" t="s">
        <v>103</v>
      </c>
      <c r="K27" s="36" t="s">
        <v>81</v>
      </c>
      <c r="L27" s="53">
        <v>32</v>
      </c>
      <c r="M27" s="53">
        <v>9</v>
      </c>
      <c r="N27" s="53">
        <v>12</v>
      </c>
      <c r="O27" s="53">
        <v>4</v>
      </c>
      <c r="P27" s="53">
        <v>6</v>
      </c>
      <c r="Q27" s="53">
        <v>2</v>
      </c>
      <c r="R27" s="53">
        <v>2</v>
      </c>
      <c r="S27" s="53">
        <f t="shared" si="0"/>
        <v>67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52" customFormat="1" ht="12.75" customHeight="1" x14ac:dyDescent="0.2">
      <c r="A28" s="55" t="s">
        <v>126</v>
      </c>
      <c r="B28" s="55" t="s">
        <v>76</v>
      </c>
      <c r="C28" s="55" t="s">
        <v>57</v>
      </c>
      <c r="D28" s="56">
        <v>100500</v>
      </c>
      <c r="E28" s="56">
        <v>500000</v>
      </c>
      <c r="F28" s="31" t="s">
        <v>84</v>
      </c>
      <c r="G28" s="35" t="s">
        <v>84</v>
      </c>
      <c r="H28" s="31" t="s">
        <v>84</v>
      </c>
      <c r="I28" s="35" t="s">
        <v>84</v>
      </c>
      <c r="J28" s="31" t="s">
        <v>84</v>
      </c>
      <c r="K28" s="35" t="s">
        <v>84</v>
      </c>
      <c r="L28" s="53">
        <v>20</v>
      </c>
      <c r="M28" s="53">
        <v>8</v>
      </c>
      <c r="N28" s="53">
        <v>8</v>
      </c>
      <c r="O28" s="53">
        <v>4</v>
      </c>
      <c r="P28" s="53">
        <v>7</v>
      </c>
      <c r="Q28" s="53">
        <v>4</v>
      </c>
      <c r="R28" s="53">
        <v>2</v>
      </c>
      <c r="S28" s="53">
        <f t="shared" si="0"/>
        <v>53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52" customFormat="1" ht="12.75" customHeight="1" x14ac:dyDescent="0.2">
      <c r="A29" s="55" t="s">
        <v>127</v>
      </c>
      <c r="B29" s="55" t="s">
        <v>76</v>
      </c>
      <c r="C29" s="55" t="s">
        <v>58</v>
      </c>
      <c r="D29" s="56">
        <v>465000</v>
      </c>
      <c r="E29" s="56">
        <v>300000</v>
      </c>
      <c r="F29" s="31" t="s">
        <v>84</v>
      </c>
      <c r="G29" s="35" t="s">
        <v>84</v>
      </c>
      <c r="H29" s="31" t="s">
        <v>84</v>
      </c>
      <c r="I29" s="35" t="s">
        <v>84</v>
      </c>
      <c r="J29" s="31" t="s">
        <v>84</v>
      </c>
      <c r="K29" s="35" t="s">
        <v>84</v>
      </c>
      <c r="L29" s="53">
        <v>30</v>
      </c>
      <c r="M29" s="53">
        <v>10</v>
      </c>
      <c r="N29" s="53">
        <v>12</v>
      </c>
      <c r="O29" s="53">
        <v>4</v>
      </c>
      <c r="P29" s="53">
        <v>8</v>
      </c>
      <c r="Q29" s="53">
        <v>4</v>
      </c>
      <c r="R29" s="53">
        <v>2</v>
      </c>
      <c r="S29" s="53">
        <f t="shared" si="0"/>
        <v>70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52" customFormat="1" ht="12.75" customHeight="1" x14ac:dyDescent="0.2">
      <c r="A30" s="55" t="s">
        <v>128</v>
      </c>
      <c r="B30" s="55" t="s">
        <v>77</v>
      </c>
      <c r="C30" s="55" t="s">
        <v>59</v>
      </c>
      <c r="D30" s="56">
        <v>750000</v>
      </c>
      <c r="E30" s="56">
        <v>500000</v>
      </c>
      <c r="F30" s="31" t="s">
        <v>82</v>
      </c>
      <c r="G30" s="35" t="s">
        <v>80</v>
      </c>
      <c r="H30" s="31" t="s">
        <v>92</v>
      </c>
      <c r="I30" s="35" t="s">
        <v>80</v>
      </c>
      <c r="J30" s="31" t="s">
        <v>106</v>
      </c>
      <c r="K30" s="36" t="s">
        <v>80</v>
      </c>
      <c r="L30" s="53">
        <v>35</v>
      </c>
      <c r="M30" s="53">
        <v>10</v>
      </c>
      <c r="N30" s="53">
        <v>14</v>
      </c>
      <c r="O30" s="53">
        <v>5</v>
      </c>
      <c r="P30" s="53">
        <v>10</v>
      </c>
      <c r="Q30" s="53">
        <v>10</v>
      </c>
      <c r="R30" s="53">
        <v>4</v>
      </c>
      <c r="S30" s="53">
        <f t="shared" si="0"/>
        <v>88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52" customFormat="1" ht="12.75" customHeight="1" x14ac:dyDescent="0.2">
      <c r="A31" s="55" t="s">
        <v>129</v>
      </c>
      <c r="B31" s="55" t="s">
        <v>78</v>
      </c>
      <c r="C31" s="55" t="s">
        <v>60</v>
      </c>
      <c r="D31" s="56">
        <v>650000</v>
      </c>
      <c r="E31" s="56">
        <v>380000</v>
      </c>
      <c r="F31" s="31" t="s">
        <v>83</v>
      </c>
      <c r="G31" s="35" t="s">
        <v>80</v>
      </c>
      <c r="H31" s="31" t="s">
        <v>84</v>
      </c>
      <c r="I31" s="35" t="s">
        <v>84</v>
      </c>
      <c r="J31" s="31" t="s">
        <v>107</v>
      </c>
      <c r="K31" s="36" t="s">
        <v>80</v>
      </c>
      <c r="L31" s="53">
        <v>32</v>
      </c>
      <c r="M31" s="53">
        <v>10</v>
      </c>
      <c r="N31" s="53">
        <v>13</v>
      </c>
      <c r="O31" s="53">
        <v>4</v>
      </c>
      <c r="P31" s="53">
        <v>8</v>
      </c>
      <c r="Q31" s="53">
        <v>5</v>
      </c>
      <c r="R31" s="53">
        <v>2</v>
      </c>
      <c r="S31" s="53">
        <f t="shared" si="0"/>
        <v>74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s="52" customFormat="1" ht="12.75" customHeight="1" x14ac:dyDescent="0.2">
      <c r="A32" s="55" t="s">
        <v>130</v>
      </c>
      <c r="B32" s="55" t="s">
        <v>79</v>
      </c>
      <c r="C32" s="55" t="s">
        <v>61</v>
      </c>
      <c r="D32" s="56">
        <v>420000</v>
      </c>
      <c r="E32" s="56">
        <v>320000</v>
      </c>
      <c r="F32" s="31" t="s">
        <v>84</v>
      </c>
      <c r="G32" s="35" t="s">
        <v>84</v>
      </c>
      <c r="H32" s="31" t="s">
        <v>97</v>
      </c>
      <c r="I32" s="35" t="s">
        <v>80</v>
      </c>
      <c r="J32" s="31" t="s">
        <v>104</v>
      </c>
      <c r="K32" s="36" t="s">
        <v>80</v>
      </c>
      <c r="L32" s="53">
        <v>40</v>
      </c>
      <c r="M32" s="53">
        <v>12</v>
      </c>
      <c r="N32" s="53">
        <v>13</v>
      </c>
      <c r="O32" s="53">
        <v>4</v>
      </c>
      <c r="P32" s="53">
        <v>7</v>
      </c>
      <c r="Q32" s="53">
        <v>3</v>
      </c>
      <c r="R32" s="53">
        <v>4</v>
      </c>
      <c r="S32" s="53">
        <f t="shared" si="0"/>
        <v>83</v>
      </c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</row>
    <row r="33" spans="1:71" s="52" customFormat="1" ht="12.75" customHeight="1" x14ac:dyDescent="0.2">
      <c r="A33" s="55" t="s">
        <v>131</v>
      </c>
      <c r="B33" s="55" t="s">
        <v>79</v>
      </c>
      <c r="C33" s="55" t="s">
        <v>62</v>
      </c>
      <c r="D33" s="56">
        <v>515000</v>
      </c>
      <c r="E33" s="61">
        <v>360000</v>
      </c>
      <c r="F33" s="37" t="s">
        <v>85</v>
      </c>
      <c r="G33" s="38" t="s">
        <v>81</v>
      </c>
      <c r="H33" s="37" t="s">
        <v>96</v>
      </c>
      <c r="I33" s="38" t="s">
        <v>80</v>
      </c>
      <c r="J33" s="37" t="s">
        <v>100</v>
      </c>
      <c r="K33" s="39" t="s">
        <v>80</v>
      </c>
      <c r="L33" s="60">
        <v>35</v>
      </c>
      <c r="M33" s="53">
        <v>12</v>
      </c>
      <c r="N33" s="53">
        <v>12</v>
      </c>
      <c r="O33" s="53">
        <v>4</v>
      </c>
      <c r="P33" s="53">
        <v>9</v>
      </c>
      <c r="Q33" s="53">
        <v>7</v>
      </c>
      <c r="R33" s="53">
        <v>4</v>
      </c>
      <c r="S33" s="53">
        <f t="shared" si="0"/>
        <v>83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spans="1:71" ht="12.6" x14ac:dyDescent="0.3">
      <c r="A34" s="28"/>
      <c r="B34" s="28"/>
      <c r="C34" s="28"/>
      <c r="D34" s="29">
        <f>SUM(D12:D33)</f>
        <v>22247000</v>
      </c>
      <c r="E34" s="29">
        <f>SUM(E12:E33)</f>
        <v>10330000</v>
      </c>
      <c r="F34" s="29"/>
      <c r="G34" s="30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71" ht="12" x14ac:dyDescent="0.3">
      <c r="E35" s="58"/>
      <c r="F35" s="58"/>
      <c r="G35" s="58"/>
      <c r="H35" s="5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2:C2"/>
    <mergeCell ref="A3:C3"/>
    <mergeCell ref="D3:K3"/>
    <mergeCell ref="A4:C4"/>
    <mergeCell ref="D4:K4"/>
    <mergeCell ref="A5:C5"/>
    <mergeCell ref="D5:K5"/>
  </mergeCells>
  <dataValidations count="4">
    <dataValidation type="decimal" operator="lessThanOrEqual" allowBlank="1" showInputMessage="1" showErrorMessage="1" error="max. 40" sqref="L11:L33" xr:uid="{1AC404F3-884E-40FF-9DF8-B1EABECB3152}">
      <formula1>40</formula1>
    </dataValidation>
    <dataValidation type="decimal" operator="lessThanOrEqual" allowBlank="1" showInputMessage="1" showErrorMessage="1" error="max. 15" sqref="M11:N33" xr:uid="{5E66DE7A-02DD-4151-892B-B9056B23C9E6}">
      <formula1>15</formula1>
    </dataValidation>
    <dataValidation type="decimal" operator="lessThanOrEqual" allowBlank="1" showInputMessage="1" showErrorMessage="1" error="max. 10" sqref="P11:Q33" xr:uid="{B61989D6-BDEE-44C6-98FD-23254D3F902E}">
      <formula1>10</formula1>
    </dataValidation>
    <dataValidation type="decimal" operator="lessThanOrEqual" allowBlank="1" showInputMessage="1" showErrorMessage="1" error="max. 5" sqref="O11:O33 R11:R33" xr:uid="{AFEAA0A4-8101-4AE4-9498-A6B8D1CE0F79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031B4-94B6-408E-BFE1-8EBC795379BE}">
  <dimension ref="A1:BS35"/>
  <sheetViews>
    <sheetView zoomScale="70" zoomScaleNormal="70"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17.109375" style="47" customWidth="1"/>
    <col min="7" max="7" width="5.6640625" style="48" customWidth="1"/>
    <col min="8" max="8" width="19.6640625" style="48" customWidth="1"/>
    <col min="9" max="9" width="5.6640625" style="47" customWidth="1"/>
    <col min="10" max="10" width="27.6640625" style="47" customWidth="1"/>
    <col min="11" max="11" width="5.6640625" style="47" customWidth="1"/>
    <col min="12" max="12" width="9.6640625" style="47" customWidth="1"/>
    <col min="13" max="19" width="9.33203125" style="47" customWidth="1"/>
    <col min="20" max="16384" width="9.109375" style="47"/>
  </cols>
  <sheetData>
    <row r="1" spans="1:71" ht="38.25" customHeight="1" x14ac:dyDescent="0.3">
      <c r="A1" s="46" t="s">
        <v>34</v>
      </c>
    </row>
    <row r="2" spans="1:71" ht="12.6" x14ac:dyDescent="0.3">
      <c r="A2" s="20" t="s">
        <v>38</v>
      </c>
      <c r="B2" s="20"/>
      <c r="C2" s="20"/>
      <c r="D2" s="49" t="s">
        <v>24</v>
      </c>
    </row>
    <row r="3" spans="1:71" ht="14.4" customHeight="1" x14ac:dyDescent="0.3">
      <c r="A3" s="20" t="s">
        <v>39</v>
      </c>
      <c r="B3" s="20"/>
      <c r="C3" s="20"/>
      <c r="D3" s="19" t="s">
        <v>35</v>
      </c>
      <c r="E3" s="19"/>
      <c r="F3" s="19"/>
      <c r="G3" s="19"/>
      <c r="H3" s="19"/>
      <c r="I3" s="19"/>
      <c r="J3" s="19"/>
      <c r="K3" s="19"/>
    </row>
    <row r="4" spans="1:71" ht="51.75" customHeight="1" x14ac:dyDescent="0.3">
      <c r="A4" s="21" t="s">
        <v>40</v>
      </c>
      <c r="B4" s="20"/>
      <c r="C4" s="20"/>
      <c r="D4" s="19" t="s">
        <v>36</v>
      </c>
      <c r="E4" s="19"/>
      <c r="F4" s="19"/>
      <c r="G4" s="19"/>
      <c r="H4" s="19"/>
      <c r="I4" s="19"/>
      <c r="J4" s="19"/>
      <c r="K4" s="19"/>
    </row>
    <row r="5" spans="1:71" ht="12.6" customHeight="1" x14ac:dyDescent="0.3">
      <c r="A5" s="20"/>
      <c r="B5" s="20"/>
      <c r="C5" s="20"/>
      <c r="D5" s="19"/>
      <c r="E5" s="19"/>
      <c r="F5" s="19"/>
      <c r="G5" s="19"/>
      <c r="H5" s="19"/>
      <c r="I5" s="19"/>
      <c r="J5" s="19"/>
      <c r="K5" s="19"/>
    </row>
    <row r="6" spans="1:71" ht="50.25" customHeight="1" x14ac:dyDescent="0.3">
      <c r="A6" s="59"/>
      <c r="D6" s="19" t="s">
        <v>37</v>
      </c>
      <c r="E6" s="19"/>
      <c r="F6" s="19"/>
      <c r="G6" s="19"/>
      <c r="H6" s="19"/>
      <c r="I6" s="19"/>
      <c r="J6" s="19"/>
      <c r="K6" s="19"/>
    </row>
    <row r="7" spans="1:71" ht="12.6" x14ac:dyDescent="0.3">
      <c r="A7" s="49"/>
    </row>
    <row r="8" spans="1:71" ht="26.4" customHeight="1" x14ac:dyDescent="0.3">
      <c r="A8" s="22" t="s">
        <v>0</v>
      </c>
      <c r="B8" s="22" t="s">
        <v>1</v>
      </c>
      <c r="C8" s="22" t="s">
        <v>19</v>
      </c>
      <c r="D8" s="22" t="s">
        <v>13</v>
      </c>
      <c r="E8" s="25" t="s">
        <v>2</v>
      </c>
      <c r="F8" s="22" t="s">
        <v>31</v>
      </c>
      <c r="G8" s="22"/>
      <c r="H8" s="22" t="s">
        <v>32</v>
      </c>
      <c r="I8" s="22"/>
      <c r="J8" s="22" t="s">
        <v>33</v>
      </c>
      <c r="K8" s="22"/>
      <c r="L8" s="22" t="s">
        <v>15</v>
      </c>
      <c r="M8" s="22" t="s">
        <v>14</v>
      </c>
      <c r="N8" s="22" t="s">
        <v>16</v>
      </c>
      <c r="O8" s="22" t="s">
        <v>28</v>
      </c>
      <c r="P8" s="22" t="s">
        <v>29</v>
      </c>
      <c r="Q8" s="22" t="s">
        <v>30</v>
      </c>
      <c r="R8" s="22" t="s">
        <v>3</v>
      </c>
      <c r="S8" s="22" t="s">
        <v>4</v>
      </c>
    </row>
    <row r="9" spans="1:71" ht="59.4" customHeight="1" x14ac:dyDescent="0.3">
      <c r="A9" s="24"/>
      <c r="B9" s="24"/>
      <c r="C9" s="24"/>
      <c r="D9" s="24"/>
      <c r="E9" s="2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71" ht="28.95" customHeight="1" x14ac:dyDescent="0.3">
      <c r="A10" s="23"/>
      <c r="B10" s="23"/>
      <c r="C10" s="23"/>
      <c r="D10" s="23"/>
      <c r="E10" s="27"/>
      <c r="F10" s="50" t="s">
        <v>25</v>
      </c>
      <c r="G10" s="51" t="s">
        <v>26</v>
      </c>
      <c r="H10" s="51" t="s">
        <v>25</v>
      </c>
      <c r="I10" s="51" t="s">
        <v>26</v>
      </c>
      <c r="J10" s="51" t="s">
        <v>25</v>
      </c>
      <c r="K10" s="51" t="s">
        <v>26</v>
      </c>
      <c r="L10" s="51" t="s">
        <v>27</v>
      </c>
      <c r="M10" s="51" t="s">
        <v>21</v>
      </c>
      <c r="N10" s="51" t="s">
        <v>21</v>
      </c>
      <c r="O10" s="51" t="s">
        <v>22</v>
      </c>
      <c r="P10" s="51" t="s">
        <v>23</v>
      </c>
      <c r="Q10" s="51" t="s">
        <v>23</v>
      </c>
      <c r="R10" s="51" t="s">
        <v>22</v>
      </c>
      <c r="S10" s="51"/>
    </row>
    <row r="11" spans="1:71" s="52" customFormat="1" ht="12.75" customHeight="1" x14ac:dyDescent="0.2">
      <c r="A11" s="55" t="s">
        <v>109</v>
      </c>
      <c r="B11" s="55" t="s">
        <v>95</v>
      </c>
      <c r="C11" s="55" t="s">
        <v>94</v>
      </c>
      <c r="D11" s="56">
        <v>541000</v>
      </c>
      <c r="E11" s="56">
        <v>461000</v>
      </c>
      <c r="F11" s="31" t="s">
        <v>82</v>
      </c>
      <c r="G11" s="62" t="s">
        <v>80</v>
      </c>
      <c r="H11" s="32" t="s">
        <v>96</v>
      </c>
      <c r="I11" s="62" t="s">
        <v>80</v>
      </c>
      <c r="J11" s="31" t="s">
        <v>98</v>
      </c>
      <c r="K11" s="62" t="s">
        <v>81</v>
      </c>
      <c r="L11" s="53">
        <v>35</v>
      </c>
      <c r="M11" s="53">
        <v>12</v>
      </c>
      <c r="N11" s="53">
        <v>12</v>
      </c>
      <c r="O11" s="53">
        <v>5</v>
      </c>
      <c r="P11" s="53">
        <v>9</v>
      </c>
      <c r="Q11" s="53">
        <v>7</v>
      </c>
      <c r="R11" s="53">
        <v>3</v>
      </c>
      <c r="S11" s="53">
        <f>SUM(L11:R11)</f>
        <v>83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spans="1:71" s="52" customFormat="1" ht="12.75" customHeight="1" x14ac:dyDescent="0.2">
      <c r="A12" s="55" t="s">
        <v>110</v>
      </c>
      <c r="B12" s="55" t="s">
        <v>63</v>
      </c>
      <c r="C12" s="55" t="s">
        <v>41</v>
      </c>
      <c r="D12" s="56">
        <v>656500</v>
      </c>
      <c r="E12" s="56">
        <v>500000</v>
      </c>
      <c r="F12" s="31" t="s">
        <v>83</v>
      </c>
      <c r="G12" s="62" t="s">
        <v>80</v>
      </c>
      <c r="H12" s="31" t="s">
        <v>91</v>
      </c>
      <c r="I12" s="62" t="s">
        <v>80</v>
      </c>
      <c r="J12" s="31" t="s">
        <v>99</v>
      </c>
      <c r="K12" s="62" t="s">
        <v>81</v>
      </c>
      <c r="L12" s="53">
        <v>25</v>
      </c>
      <c r="M12" s="53">
        <v>12</v>
      </c>
      <c r="N12" s="53">
        <v>11</v>
      </c>
      <c r="O12" s="53">
        <v>4</v>
      </c>
      <c r="P12" s="53">
        <v>7</v>
      </c>
      <c r="Q12" s="53">
        <v>6</v>
      </c>
      <c r="R12" s="53">
        <v>4</v>
      </c>
      <c r="S12" s="53">
        <f t="shared" ref="S12:S33" si="0">SUM(L12:R12)</f>
        <v>69</v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spans="1:71" s="52" customFormat="1" ht="12.75" customHeight="1" x14ac:dyDescent="0.2">
      <c r="A13" s="55" t="s">
        <v>111</v>
      </c>
      <c r="B13" s="55" t="s">
        <v>64</v>
      </c>
      <c r="C13" s="55" t="s">
        <v>42</v>
      </c>
      <c r="D13" s="56">
        <v>1577000</v>
      </c>
      <c r="E13" s="56">
        <v>600000</v>
      </c>
      <c r="F13" s="31" t="s">
        <v>84</v>
      </c>
      <c r="G13" s="62" t="s">
        <v>84</v>
      </c>
      <c r="H13" s="31" t="s">
        <v>87</v>
      </c>
      <c r="I13" s="33" t="s">
        <v>80</v>
      </c>
      <c r="J13" s="31" t="s">
        <v>100</v>
      </c>
      <c r="K13" s="33" t="s">
        <v>80</v>
      </c>
      <c r="L13" s="53">
        <v>23</v>
      </c>
      <c r="M13" s="53">
        <v>12</v>
      </c>
      <c r="N13" s="53">
        <v>10</v>
      </c>
      <c r="O13" s="53">
        <v>4</v>
      </c>
      <c r="P13" s="53">
        <v>7</v>
      </c>
      <c r="Q13" s="53">
        <v>7</v>
      </c>
      <c r="R13" s="53">
        <v>4</v>
      </c>
      <c r="S13" s="53">
        <f t="shared" si="0"/>
        <v>67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spans="1:71" s="52" customFormat="1" ht="12.75" customHeight="1" x14ac:dyDescent="0.2">
      <c r="A14" s="55" t="s">
        <v>112</v>
      </c>
      <c r="B14" s="55" t="s">
        <v>65</v>
      </c>
      <c r="C14" s="55" t="s">
        <v>43</v>
      </c>
      <c r="D14" s="56">
        <v>1112400</v>
      </c>
      <c r="E14" s="56">
        <v>500000</v>
      </c>
      <c r="F14" s="31" t="s">
        <v>85</v>
      </c>
      <c r="G14" s="62" t="s">
        <v>80</v>
      </c>
      <c r="H14" s="31" t="s">
        <v>84</v>
      </c>
      <c r="I14" s="62" t="s">
        <v>84</v>
      </c>
      <c r="J14" s="31" t="s">
        <v>101</v>
      </c>
      <c r="K14" s="62" t="s">
        <v>80</v>
      </c>
      <c r="L14" s="53">
        <v>30</v>
      </c>
      <c r="M14" s="53">
        <v>11</v>
      </c>
      <c r="N14" s="53">
        <v>12</v>
      </c>
      <c r="O14" s="53">
        <v>5</v>
      </c>
      <c r="P14" s="53">
        <v>7</v>
      </c>
      <c r="Q14" s="53">
        <v>7</v>
      </c>
      <c r="R14" s="53">
        <v>3</v>
      </c>
      <c r="S14" s="53">
        <f t="shared" si="0"/>
        <v>75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spans="1:71" s="52" customFormat="1" ht="12.75" customHeight="1" x14ac:dyDescent="0.2">
      <c r="A15" s="55" t="s">
        <v>113</v>
      </c>
      <c r="B15" s="55" t="s">
        <v>66</v>
      </c>
      <c r="C15" s="55" t="s">
        <v>44</v>
      </c>
      <c r="D15" s="56">
        <v>450000</v>
      </c>
      <c r="E15" s="56">
        <v>300000</v>
      </c>
      <c r="F15" s="31" t="s">
        <v>86</v>
      </c>
      <c r="G15" s="62" t="s">
        <v>81</v>
      </c>
      <c r="H15" s="31" t="s">
        <v>92</v>
      </c>
      <c r="I15" s="34" t="s">
        <v>80</v>
      </c>
      <c r="J15" s="31" t="s">
        <v>102</v>
      </c>
      <c r="K15" s="34" t="s">
        <v>80</v>
      </c>
      <c r="L15" s="53">
        <v>30</v>
      </c>
      <c r="M15" s="53">
        <v>12</v>
      </c>
      <c r="N15" s="53">
        <v>11</v>
      </c>
      <c r="O15" s="53">
        <v>3</v>
      </c>
      <c r="P15" s="53">
        <v>6</v>
      </c>
      <c r="Q15" s="53">
        <v>5</v>
      </c>
      <c r="R15" s="53">
        <v>2</v>
      </c>
      <c r="S15" s="53">
        <f t="shared" si="0"/>
        <v>69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52" customFormat="1" ht="12.75" customHeight="1" x14ac:dyDescent="0.2">
      <c r="A16" s="55" t="s">
        <v>114</v>
      </c>
      <c r="B16" s="55" t="s">
        <v>67</v>
      </c>
      <c r="C16" s="55" t="s">
        <v>45</v>
      </c>
      <c r="D16" s="56">
        <v>460000</v>
      </c>
      <c r="E16" s="56">
        <v>300000</v>
      </c>
      <c r="F16" s="31" t="s">
        <v>84</v>
      </c>
      <c r="G16" s="62" t="s">
        <v>84</v>
      </c>
      <c r="H16" s="31" t="s">
        <v>84</v>
      </c>
      <c r="I16" s="62" t="s">
        <v>84</v>
      </c>
      <c r="J16" s="31" t="s">
        <v>103</v>
      </c>
      <c r="K16" s="62" t="s">
        <v>81</v>
      </c>
      <c r="L16" s="53">
        <v>22</v>
      </c>
      <c r="M16" s="53">
        <v>12</v>
      </c>
      <c r="N16" s="53">
        <v>8</v>
      </c>
      <c r="O16" s="53">
        <v>3</v>
      </c>
      <c r="P16" s="53">
        <v>5</v>
      </c>
      <c r="Q16" s="53">
        <v>3</v>
      </c>
      <c r="R16" s="53">
        <v>4</v>
      </c>
      <c r="S16" s="53">
        <f t="shared" si="0"/>
        <v>57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52" customFormat="1" ht="12.75" customHeight="1" x14ac:dyDescent="0.2">
      <c r="A17" s="55" t="s">
        <v>115</v>
      </c>
      <c r="B17" s="55" t="s">
        <v>68</v>
      </c>
      <c r="C17" s="55" t="s">
        <v>46</v>
      </c>
      <c r="D17" s="56">
        <v>1924000</v>
      </c>
      <c r="E17" s="56">
        <v>680000</v>
      </c>
      <c r="F17" s="31" t="s">
        <v>87</v>
      </c>
      <c r="G17" s="35" t="s">
        <v>80</v>
      </c>
      <c r="H17" s="31" t="s">
        <v>85</v>
      </c>
      <c r="I17" s="35" t="s">
        <v>80</v>
      </c>
      <c r="J17" s="31" t="s">
        <v>104</v>
      </c>
      <c r="K17" s="36" t="s">
        <v>84</v>
      </c>
      <c r="L17" s="53">
        <v>37</v>
      </c>
      <c r="M17" s="53">
        <v>14</v>
      </c>
      <c r="N17" s="53">
        <v>14</v>
      </c>
      <c r="O17" s="53">
        <v>4</v>
      </c>
      <c r="P17" s="53">
        <v>8</v>
      </c>
      <c r="Q17" s="53">
        <v>9</v>
      </c>
      <c r="R17" s="53">
        <v>4</v>
      </c>
      <c r="S17" s="53">
        <f t="shared" si="0"/>
        <v>90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52" customFormat="1" ht="12.75" customHeight="1" x14ac:dyDescent="0.2">
      <c r="A18" s="55" t="s">
        <v>116</v>
      </c>
      <c r="B18" s="55" t="s">
        <v>69</v>
      </c>
      <c r="C18" s="55" t="s">
        <v>47</v>
      </c>
      <c r="D18" s="56">
        <v>711000</v>
      </c>
      <c r="E18" s="56">
        <v>450000</v>
      </c>
      <c r="F18" s="31" t="s">
        <v>88</v>
      </c>
      <c r="G18" s="35" t="s">
        <v>80</v>
      </c>
      <c r="H18" s="31" t="s">
        <v>97</v>
      </c>
      <c r="I18" s="35" t="s">
        <v>80</v>
      </c>
      <c r="J18" s="31" t="s">
        <v>105</v>
      </c>
      <c r="K18" s="36" t="s">
        <v>80</v>
      </c>
      <c r="L18" s="53">
        <v>35</v>
      </c>
      <c r="M18" s="53">
        <v>12</v>
      </c>
      <c r="N18" s="53">
        <v>13</v>
      </c>
      <c r="O18" s="53">
        <v>4</v>
      </c>
      <c r="P18" s="53">
        <v>7</v>
      </c>
      <c r="Q18" s="53">
        <v>7</v>
      </c>
      <c r="R18" s="53">
        <v>3</v>
      </c>
      <c r="S18" s="53">
        <f t="shared" si="0"/>
        <v>81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52" customFormat="1" ht="12.75" customHeight="1" x14ac:dyDescent="0.2">
      <c r="A19" s="55" t="s">
        <v>117</v>
      </c>
      <c r="B19" s="55" t="s">
        <v>70</v>
      </c>
      <c r="C19" s="55" t="s">
        <v>48</v>
      </c>
      <c r="D19" s="56">
        <v>1170310</v>
      </c>
      <c r="E19" s="56">
        <v>600000</v>
      </c>
      <c r="F19" s="31" t="s">
        <v>84</v>
      </c>
      <c r="G19" s="35" t="s">
        <v>84</v>
      </c>
      <c r="H19" s="31" t="s">
        <v>93</v>
      </c>
      <c r="I19" s="35" t="s">
        <v>84</v>
      </c>
      <c r="J19" s="31" t="s">
        <v>106</v>
      </c>
      <c r="K19" s="36" t="s">
        <v>81</v>
      </c>
      <c r="L19" s="53">
        <v>36</v>
      </c>
      <c r="M19" s="53">
        <v>12</v>
      </c>
      <c r="N19" s="53">
        <v>12</v>
      </c>
      <c r="O19" s="53">
        <v>5</v>
      </c>
      <c r="P19" s="53">
        <v>6</v>
      </c>
      <c r="Q19" s="53">
        <v>7</v>
      </c>
      <c r="R19" s="53">
        <v>3</v>
      </c>
      <c r="S19" s="53">
        <f t="shared" si="0"/>
        <v>81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52" customFormat="1" ht="12.75" customHeight="1" x14ac:dyDescent="0.2">
      <c r="A20" s="55" t="s">
        <v>118</v>
      </c>
      <c r="B20" s="55" t="s">
        <v>68</v>
      </c>
      <c r="C20" s="55" t="s">
        <v>49</v>
      </c>
      <c r="D20" s="56">
        <v>1774240</v>
      </c>
      <c r="E20" s="56">
        <v>500000</v>
      </c>
      <c r="F20" s="31" t="s">
        <v>89</v>
      </c>
      <c r="G20" s="35" t="s">
        <v>80</v>
      </c>
      <c r="H20" s="31" t="s">
        <v>90</v>
      </c>
      <c r="I20" s="35" t="s">
        <v>80</v>
      </c>
      <c r="J20" s="31" t="s">
        <v>107</v>
      </c>
      <c r="K20" s="36" t="s">
        <v>81</v>
      </c>
      <c r="L20" s="53">
        <v>30</v>
      </c>
      <c r="M20" s="53">
        <v>13</v>
      </c>
      <c r="N20" s="53">
        <v>14</v>
      </c>
      <c r="O20" s="53">
        <v>4</v>
      </c>
      <c r="P20" s="53">
        <v>7</v>
      </c>
      <c r="Q20" s="53">
        <v>6</v>
      </c>
      <c r="R20" s="53">
        <v>4</v>
      </c>
      <c r="S20" s="53">
        <f t="shared" si="0"/>
        <v>78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52" customFormat="1" ht="12.75" customHeight="1" x14ac:dyDescent="0.2">
      <c r="A21" s="55" t="s">
        <v>119</v>
      </c>
      <c r="B21" s="55" t="s">
        <v>71</v>
      </c>
      <c r="C21" s="55" t="s">
        <v>50</v>
      </c>
      <c r="D21" s="56">
        <v>1016720</v>
      </c>
      <c r="E21" s="56">
        <v>600000</v>
      </c>
      <c r="F21" s="31" t="s">
        <v>90</v>
      </c>
      <c r="G21" s="35" t="s">
        <v>80</v>
      </c>
      <c r="H21" s="31" t="s">
        <v>84</v>
      </c>
      <c r="I21" s="35" t="s">
        <v>84</v>
      </c>
      <c r="J21" s="31" t="s">
        <v>108</v>
      </c>
      <c r="K21" s="36" t="s">
        <v>80</v>
      </c>
      <c r="L21" s="53">
        <v>38</v>
      </c>
      <c r="M21" s="53">
        <v>13</v>
      </c>
      <c r="N21" s="53">
        <v>11</v>
      </c>
      <c r="O21" s="53">
        <v>4</v>
      </c>
      <c r="P21" s="53">
        <v>6</v>
      </c>
      <c r="Q21" s="53">
        <v>5</v>
      </c>
      <c r="R21" s="53">
        <v>2</v>
      </c>
      <c r="S21" s="53">
        <f t="shared" si="0"/>
        <v>79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52" customFormat="1" ht="12.75" customHeight="1" x14ac:dyDescent="0.2">
      <c r="A22" s="55" t="s">
        <v>120</v>
      </c>
      <c r="B22" s="55" t="s">
        <v>72</v>
      </c>
      <c r="C22" s="55" t="s">
        <v>51</v>
      </c>
      <c r="D22" s="56">
        <v>974750</v>
      </c>
      <c r="E22" s="56">
        <v>410000</v>
      </c>
      <c r="F22" s="31" t="s">
        <v>91</v>
      </c>
      <c r="G22" s="35" t="s">
        <v>80</v>
      </c>
      <c r="H22" s="31" t="s">
        <v>83</v>
      </c>
      <c r="I22" s="35" t="s">
        <v>81</v>
      </c>
      <c r="J22" s="31" t="s">
        <v>98</v>
      </c>
      <c r="K22" s="36" t="s">
        <v>80</v>
      </c>
      <c r="L22" s="53">
        <v>20</v>
      </c>
      <c r="M22" s="53">
        <v>10</v>
      </c>
      <c r="N22" s="53">
        <v>8</v>
      </c>
      <c r="O22" s="53">
        <v>4</v>
      </c>
      <c r="P22" s="53">
        <v>6</v>
      </c>
      <c r="Q22" s="53">
        <v>4</v>
      </c>
      <c r="R22" s="53">
        <v>2</v>
      </c>
      <c r="S22" s="53">
        <f t="shared" si="0"/>
        <v>54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52" customFormat="1" ht="12.75" customHeight="1" x14ac:dyDescent="0.2">
      <c r="A23" s="55" t="s">
        <v>121</v>
      </c>
      <c r="B23" s="55" t="s">
        <v>73</v>
      </c>
      <c r="C23" s="55" t="s">
        <v>52</v>
      </c>
      <c r="D23" s="56">
        <v>1381400</v>
      </c>
      <c r="E23" s="56">
        <v>500000</v>
      </c>
      <c r="F23" s="31" t="s">
        <v>84</v>
      </c>
      <c r="G23" s="35" t="s">
        <v>84</v>
      </c>
      <c r="H23" s="31" t="s">
        <v>88</v>
      </c>
      <c r="I23" s="35" t="s">
        <v>81</v>
      </c>
      <c r="J23" s="31" t="s">
        <v>99</v>
      </c>
      <c r="K23" s="36" t="s">
        <v>80</v>
      </c>
      <c r="L23" s="53">
        <v>34</v>
      </c>
      <c r="M23" s="53">
        <v>12</v>
      </c>
      <c r="N23" s="53">
        <v>12</v>
      </c>
      <c r="O23" s="53">
        <v>5</v>
      </c>
      <c r="P23" s="53">
        <v>7</v>
      </c>
      <c r="Q23" s="53">
        <v>7</v>
      </c>
      <c r="R23" s="53">
        <v>3</v>
      </c>
      <c r="S23" s="53">
        <f t="shared" si="0"/>
        <v>80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52" customFormat="1" ht="12.75" customHeight="1" x14ac:dyDescent="0.2">
      <c r="A24" s="55" t="s">
        <v>122</v>
      </c>
      <c r="B24" s="55" t="s">
        <v>71</v>
      </c>
      <c r="C24" s="55" t="s">
        <v>53</v>
      </c>
      <c r="D24" s="56">
        <v>470000</v>
      </c>
      <c r="E24" s="56">
        <v>280000</v>
      </c>
      <c r="F24" s="31" t="s">
        <v>92</v>
      </c>
      <c r="G24" s="35" t="s">
        <v>81</v>
      </c>
      <c r="H24" s="31" t="s">
        <v>84</v>
      </c>
      <c r="I24" s="35" t="s">
        <v>84</v>
      </c>
      <c r="J24" s="31" t="s">
        <v>100</v>
      </c>
      <c r="K24" s="36" t="s">
        <v>81</v>
      </c>
      <c r="L24" s="53">
        <v>28</v>
      </c>
      <c r="M24" s="53">
        <v>12</v>
      </c>
      <c r="N24" s="53">
        <v>5</v>
      </c>
      <c r="O24" s="53">
        <v>2</v>
      </c>
      <c r="P24" s="53">
        <v>3</v>
      </c>
      <c r="Q24" s="53">
        <v>1</v>
      </c>
      <c r="R24" s="53">
        <v>2</v>
      </c>
      <c r="S24" s="53">
        <f t="shared" si="0"/>
        <v>53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52" customFormat="1" ht="12.75" customHeight="1" x14ac:dyDescent="0.2">
      <c r="A25" s="55" t="s">
        <v>123</v>
      </c>
      <c r="B25" s="55" t="s">
        <v>74</v>
      </c>
      <c r="C25" s="55" t="s">
        <v>54</v>
      </c>
      <c r="D25" s="56">
        <v>3055000</v>
      </c>
      <c r="E25" s="56">
        <v>1050000</v>
      </c>
      <c r="F25" s="31" t="s">
        <v>84</v>
      </c>
      <c r="G25" s="35" t="s">
        <v>84</v>
      </c>
      <c r="H25" s="31" t="s">
        <v>89</v>
      </c>
      <c r="I25" s="35" t="s">
        <v>81</v>
      </c>
      <c r="J25" s="31" t="s">
        <v>101</v>
      </c>
      <c r="K25" s="36" t="s">
        <v>81</v>
      </c>
      <c r="L25" s="53">
        <v>25</v>
      </c>
      <c r="M25" s="53">
        <v>8</v>
      </c>
      <c r="N25" s="53">
        <v>10</v>
      </c>
      <c r="O25" s="53">
        <v>3</v>
      </c>
      <c r="P25" s="53">
        <v>5</v>
      </c>
      <c r="Q25" s="53">
        <v>2</v>
      </c>
      <c r="R25" s="53">
        <v>2</v>
      </c>
      <c r="S25" s="53">
        <f t="shared" si="0"/>
        <v>55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52" customFormat="1" ht="12.75" customHeight="1" x14ac:dyDescent="0.2">
      <c r="A26" s="55" t="s">
        <v>124</v>
      </c>
      <c r="B26" s="55" t="s">
        <v>75</v>
      </c>
      <c r="C26" s="55" t="s">
        <v>55</v>
      </c>
      <c r="D26" s="56">
        <v>2100000</v>
      </c>
      <c r="E26" s="56">
        <v>400000</v>
      </c>
      <c r="F26" s="31" t="s">
        <v>93</v>
      </c>
      <c r="G26" s="35" t="s">
        <v>84</v>
      </c>
      <c r="H26" s="31" t="s">
        <v>86</v>
      </c>
      <c r="I26" s="35" t="s">
        <v>80</v>
      </c>
      <c r="J26" s="31" t="s">
        <v>102</v>
      </c>
      <c r="K26" s="36" t="s">
        <v>80</v>
      </c>
      <c r="L26" s="53">
        <v>30</v>
      </c>
      <c r="M26" s="53">
        <v>12</v>
      </c>
      <c r="N26" s="53">
        <v>12</v>
      </c>
      <c r="O26" s="53">
        <v>4</v>
      </c>
      <c r="P26" s="53">
        <v>9</v>
      </c>
      <c r="Q26" s="53">
        <v>9</v>
      </c>
      <c r="R26" s="53">
        <v>4</v>
      </c>
      <c r="S26" s="53">
        <f t="shared" si="0"/>
        <v>80</v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52" customFormat="1" ht="12.75" customHeight="1" x14ac:dyDescent="0.2">
      <c r="A27" s="55" t="s">
        <v>125</v>
      </c>
      <c r="B27" s="55" t="s">
        <v>71</v>
      </c>
      <c r="C27" s="55" t="s">
        <v>56</v>
      </c>
      <c r="D27" s="56">
        <v>513180</v>
      </c>
      <c r="E27" s="56">
        <v>300000</v>
      </c>
      <c r="F27" s="31" t="s">
        <v>84</v>
      </c>
      <c r="G27" s="35" t="s">
        <v>84</v>
      </c>
      <c r="H27" s="31" t="s">
        <v>82</v>
      </c>
      <c r="I27" s="35" t="s">
        <v>80</v>
      </c>
      <c r="J27" s="31" t="s">
        <v>103</v>
      </c>
      <c r="K27" s="36" t="s">
        <v>81</v>
      </c>
      <c r="L27" s="53">
        <v>30</v>
      </c>
      <c r="M27" s="53">
        <v>9</v>
      </c>
      <c r="N27" s="53">
        <v>12</v>
      </c>
      <c r="O27" s="53">
        <v>3</v>
      </c>
      <c r="P27" s="53">
        <v>5</v>
      </c>
      <c r="Q27" s="53">
        <v>2</v>
      </c>
      <c r="R27" s="53">
        <v>2</v>
      </c>
      <c r="S27" s="53">
        <f t="shared" si="0"/>
        <v>63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52" customFormat="1" ht="12.75" customHeight="1" x14ac:dyDescent="0.2">
      <c r="A28" s="55" t="s">
        <v>126</v>
      </c>
      <c r="B28" s="55" t="s">
        <v>76</v>
      </c>
      <c r="C28" s="55" t="s">
        <v>57</v>
      </c>
      <c r="D28" s="56">
        <v>100500</v>
      </c>
      <c r="E28" s="56">
        <v>500000</v>
      </c>
      <c r="F28" s="31" t="s">
        <v>84</v>
      </c>
      <c r="G28" s="35" t="s">
        <v>84</v>
      </c>
      <c r="H28" s="31" t="s">
        <v>84</v>
      </c>
      <c r="I28" s="35" t="s">
        <v>84</v>
      </c>
      <c r="J28" s="31" t="s">
        <v>84</v>
      </c>
      <c r="K28" s="35" t="s">
        <v>84</v>
      </c>
      <c r="L28" s="53">
        <v>26</v>
      </c>
      <c r="M28" s="53">
        <v>10</v>
      </c>
      <c r="N28" s="53">
        <v>10</v>
      </c>
      <c r="O28" s="53">
        <v>1</v>
      </c>
      <c r="P28" s="53">
        <v>7</v>
      </c>
      <c r="Q28" s="53">
        <v>3</v>
      </c>
      <c r="R28" s="53">
        <v>2</v>
      </c>
      <c r="S28" s="53">
        <f t="shared" si="0"/>
        <v>59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52" customFormat="1" ht="12.75" customHeight="1" x14ac:dyDescent="0.2">
      <c r="A29" s="55" t="s">
        <v>127</v>
      </c>
      <c r="B29" s="55" t="s">
        <v>76</v>
      </c>
      <c r="C29" s="55" t="s">
        <v>58</v>
      </c>
      <c r="D29" s="56">
        <v>465000</v>
      </c>
      <c r="E29" s="56">
        <v>300000</v>
      </c>
      <c r="F29" s="31" t="s">
        <v>84</v>
      </c>
      <c r="G29" s="35" t="s">
        <v>84</v>
      </c>
      <c r="H29" s="31" t="s">
        <v>84</v>
      </c>
      <c r="I29" s="35" t="s">
        <v>84</v>
      </c>
      <c r="J29" s="31" t="s">
        <v>84</v>
      </c>
      <c r="K29" s="35" t="s">
        <v>84</v>
      </c>
      <c r="L29" s="53">
        <v>34</v>
      </c>
      <c r="M29" s="53">
        <v>10</v>
      </c>
      <c r="N29" s="53">
        <v>12</v>
      </c>
      <c r="O29" s="53">
        <v>1</v>
      </c>
      <c r="P29" s="53">
        <v>7</v>
      </c>
      <c r="Q29" s="53">
        <v>3</v>
      </c>
      <c r="R29" s="53">
        <v>2</v>
      </c>
      <c r="S29" s="53">
        <f t="shared" si="0"/>
        <v>69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52" customFormat="1" ht="12.75" customHeight="1" x14ac:dyDescent="0.2">
      <c r="A30" s="55" t="s">
        <v>128</v>
      </c>
      <c r="B30" s="55" t="s">
        <v>77</v>
      </c>
      <c r="C30" s="55" t="s">
        <v>59</v>
      </c>
      <c r="D30" s="56">
        <v>750000</v>
      </c>
      <c r="E30" s="56">
        <v>500000</v>
      </c>
      <c r="F30" s="31" t="s">
        <v>82</v>
      </c>
      <c r="G30" s="35" t="s">
        <v>80</v>
      </c>
      <c r="H30" s="31" t="s">
        <v>92</v>
      </c>
      <c r="I30" s="35" t="s">
        <v>80</v>
      </c>
      <c r="J30" s="31" t="s">
        <v>106</v>
      </c>
      <c r="K30" s="36" t="s">
        <v>80</v>
      </c>
      <c r="L30" s="53">
        <v>37</v>
      </c>
      <c r="M30" s="53">
        <v>9</v>
      </c>
      <c r="N30" s="53">
        <v>13</v>
      </c>
      <c r="O30" s="53">
        <v>5</v>
      </c>
      <c r="P30" s="53">
        <v>9</v>
      </c>
      <c r="Q30" s="53">
        <v>8</v>
      </c>
      <c r="R30" s="53">
        <v>4</v>
      </c>
      <c r="S30" s="53">
        <f t="shared" si="0"/>
        <v>85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52" customFormat="1" ht="12.75" customHeight="1" x14ac:dyDescent="0.2">
      <c r="A31" s="55" t="s">
        <v>129</v>
      </c>
      <c r="B31" s="55" t="s">
        <v>78</v>
      </c>
      <c r="C31" s="55" t="s">
        <v>60</v>
      </c>
      <c r="D31" s="56">
        <v>650000</v>
      </c>
      <c r="E31" s="56">
        <v>380000</v>
      </c>
      <c r="F31" s="31" t="s">
        <v>83</v>
      </c>
      <c r="G31" s="35" t="s">
        <v>80</v>
      </c>
      <c r="H31" s="31" t="s">
        <v>84</v>
      </c>
      <c r="I31" s="35" t="s">
        <v>84</v>
      </c>
      <c r="J31" s="31" t="s">
        <v>107</v>
      </c>
      <c r="K31" s="36" t="s">
        <v>80</v>
      </c>
      <c r="L31" s="53">
        <v>32</v>
      </c>
      <c r="M31" s="53">
        <v>9</v>
      </c>
      <c r="N31" s="53">
        <v>12</v>
      </c>
      <c r="O31" s="53">
        <v>5</v>
      </c>
      <c r="P31" s="53">
        <v>7</v>
      </c>
      <c r="Q31" s="53">
        <v>4</v>
      </c>
      <c r="R31" s="53">
        <v>2</v>
      </c>
      <c r="S31" s="53">
        <f t="shared" si="0"/>
        <v>71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s="52" customFormat="1" ht="12.75" customHeight="1" x14ac:dyDescent="0.2">
      <c r="A32" s="55" t="s">
        <v>130</v>
      </c>
      <c r="B32" s="55" t="s">
        <v>79</v>
      </c>
      <c r="C32" s="55" t="s">
        <v>61</v>
      </c>
      <c r="D32" s="56">
        <v>420000</v>
      </c>
      <c r="E32" s="56">
        <v>320000</v>
      </c>
      <c r="F32" s="31" t="s">
        <v>84</v>
      </c>
      <c r="G32" s="35" t="s">
        <v>84</v>
      </c>
      <c r="H32" s="31" t="s">
        <v>97</v>
      </c>
      <c r="I32" s="35" t="s">
        <v>80</v>
      </c>
      <c r="J32" s="31" t="s">
        <v>104</v>
      </c>
      <c r="K32" s="36" t="s">
        <v>80</v>
      </c>
      <c r="L32" s="53">
        <v>38</v>
      </c>
      <c r="M32" s="53">
        <v>13</v>
      </c>
      <c r="N32" s="53">
        <v>11</v>
      </c>
      <c r="O32" s="53">
        <v>4</v>
      </c>
      <c r="P32" s="53">
        <v>7</v>
      </c>
      <c r="Q32" s="53">
        <v>4</v>
      </c>
      <c r="R32" s="53">
        <v>3</v>
      </c>
      <c r="S32" s="53">
        <f t="shared" si="0"/>
        <v>80</v>
      </c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</row>
    <row r="33" spans="1:71" s="52" customFormat="1" ht="12.75" customHeight="1" x14ac:dyDescent="0.2">
      <c r="A33" s="55" t="s">
        <v>131</v>
      </c>
      <c r="B33" s="55" t="s">
        <v>79</v>
      </c>
      <c r="C33" s="55" t="s">
        <v>62</v>
      </c>
      <c r="D33" s="56">
        <v>515000</v>
      </c>
      <c r="E33" s="61">
        <v>360000</v>
      </c>
      <c r="F33" s="37" t="s">
        <v>85</v>
      </c>
      <c r="G33" s="38" t="s">
        <v>81</v>
      </c>
      <c r="H33" s="37" t="s">
        <v>96</v>
      </c>
      <c r="I33" s="38" t="s">
        <v>80</v>
      </c>
      <c r="J33" s="37" t="s">
        <v>100</v>
      </c>
      <c r="K33" s="39" t="s">
        <v>80</v>
      </c>
      <c r="L33" s="60">
        <v>37</v>
      </c>
      <c r="M33" s="53">
        <v>12</v>
      </c>
      <c r="N33" s="53">
        <v>12</v>
      </c>
      <c r="O33" s="53">
        <v>3</v>
      </c>
      <c r="P33" s="53">
        <v>8</v>
      </c>
      <c r="Q33" s="53">
        <v>6</v>
      </c>
      <c r="R33" s="53">
        <v>3</v>
      </c>
      <c r="S33" s="53">
        <f t="shared" si="0"/>
        <v>81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spans="1:71" ht="12.6" x14ac:dyDescent="0.3">
      <c r="A34" s="28"/>
      <c r="B34" s="28"/>
      <c r="C34" s="28"/>
      <c r="D34" s="29">
        <f>SUM(D12:D33)</f>
        <v>22247000</v>
      </c>
      <c r="E34" s="29">
        <f>SUM(E12:E33)</f>
        <v>10330000</v>
      </c>
      <c r="F34" s="29"/>
      <c r="G34" s="30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71" ht="12" x14ac:dyDescent="0.3">
      <c r="E35" s="58"/>
      <c r="F35" s="58"/>
      <c r="G35" s="58"/>
      <c r="H35" s="5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2:C2"/>
    <mergeCell ref="A3:C3"/>
    <mergeCell ref="D3:K3"/>
    <mergeCell ref="A4:C4"/>
    <mergeCell ref="D4:K4"/>
    <mergeCell ref="A5:C5"/>
    <mergeCell ref="D5:K5"/>
  </mergeCells>
  <dataValidations count="4">
    <dataValidation type="decimal" operator="lessThanOrEqual" allowBlank="1" showInputMessage="1" showErrorMessage="1" error="max. 40" sqref="L11:L33" xr:uid="{674C4A6E-7B50-4836-84B9-96EAB4AE2077}">
      <formula1>40</formula1>
    </dataValidation>
    <dataValidation type="decimal" operator="lessThanOrEqual" allowBlank="1" showInputMessage="1" showErrorMessage="1" error="max. 15" sqref="M11:N33" xr:uid="{6C3C10D3-899F-448B-8C79-A41FB4E36FDD}">
      <formula1>15</formula1>
    </dataValidation>
    <dataValidation type="decimal" operator="lessThanOrEqual" allowBlank="1" showInputMessage="1" showErrorMessage="1" error="max. 10" sqref="P11:Q33" xr:uid="{B7298035-12D3-45C6-8913-BA4C448DF5FA}">
      <formula1>10</formula1>
    </dataValidation>
    <dataValidation type="decimal" operator="lessThanOrEqual" allowBlank="1" showInputMessage="1" showErrorMessage="1" error="max. 5" sqref="O11:O33 R11:R33" xr:uid="{84AAA51F-2FF1-4A96-B610-63C46CCF7B1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6E52-70AE-4C3D-93D3-E736B4AECC2B}">
  <dimension ref="A1:BS35"/>
  <sheetViews>
    <sheetView zoomScale="70" zoomScaleNormal="70" workbookViewId="0"/>
  </sheetViews>
  <sheetFormatPr defaultColWidth="9.109375" defaultRowHeight="14.4" x14ac:dyDescent="0.3"/>
  <cols>
    <col min="1" max="1" width="11.6640625" style="47" customWidth="1"/>
    <col min="2" max="2" width="30" style="47" bestFit="1" customWidth="1"/>
    <col min="3" max="3" width="43.6640625" style="47" customWidth="1"/>
    <col min="4" max="4" width="15.5546875" style="47" customWidth="1"/>
    <col min="5" max="5" width="15" style="47" customWidth="1"/>
    <col min="6" max="6" width="17.109375" style="47" customWidth="1"/>
    <col min="7" max="7" width="5.6640625" style="48" customWidth="1"/>
    <col min="8" max="8" width="19.6640625" style="48" customWidth="1"/>
    <col min="9" max="9" width="5.6640625" style="47" customWidth="1"/>
    <col min="10" max="10" width="27.6640625" style="47" customWidth="1"/>
    <col min="11" max="11" width="5.6640625" style="47" customWidth="1"/>
    <col min="12" max="12" width="9.6640625" style="47" customWidth="1"/>
    <col min="13" max="19" width="9.33203125" style="47" customWidth="1"/>
    <col min="20" max="16384" width="9.109375" style="47"/>
  </cols>
  <sheetData>
    <row r="1" spans="1:71" ht="38.25" customHeight="1" x14ac:dyDescent="0.3">
      <c r="A1" s="46" t="s">
        <v>34</v>
      </c>
    </row>
    <row r="2" spans="1:71" ht="12.6" x14ac:dyDescent="0.3">
      <c r="A2" s="20" t="s">
        <v>38</v>
      </c>
      <c r="B2" s="20"/>
      <c r="C2" s="20"/>
      <c r="D2" s="49" t="s">
        <v>24</v>
      </c>
    </row>
    <row r="3" spans="1:71" ht="14.4" customHeight="1" x14ac:dyDescent="0.3">
      <c r="A3" s="20" t="s">
        <v>39</v>
      </c>
      <c r="B3" s="20"/>
      <c r="C3" s="20"/>
      <c r="D3" s="19" t="s">
        <v>35</v>
      </c>
      <c r="E3" s="19"/>
      <c r="F3" s="19"/>
      <c r="G3" s="19"/>
      <c r="H3" s="19"/>
      <c r="I3" s="19"/>
      <c r="J3" s="19"/>
      <c r="K3" s="19"/>
    </row>
    <row r="4" spans="1:71" ht="51.75" customHeight="1" x14ac:dyDescent="0.3">
      <c r="A4" s="21" t="s">
        <v>40</v>
      </c>
      <c r="B4" s="20"/>
      <c r="C4" s="20"/>
      <c r="D4" s="19" t="s">
        <v>36</v>
      </c>
      <c r="E4" s="19"/>
      <c r="F4" s="19"/>
      <c r="G4" s="19"/>
      <c r="H4" s="19"/>
      <c r="I4" s="19"/>
      <c r="J4" s="19"/>
      <c r="K4" s="19"/>
    </row>
    <row r="5" spans="1:71" ht="12.6" customHeight="1" x14ac:dyDescent="0.3">
      <c r="A5" s="20"/>
      <c r="B5" s="20"/>
      <c r="C5" s="20"/>
      <c r="D5" s="19"/>
      <c r="E5" s="19"/>
      <c r="F5" s="19"/>
      <c r="G5" s="19"/>
      <c r="H5" s="19"/>
      <c r="I5" s="19"/>
      <c r="J5" s="19"/>
      <c r="K5" s="19"/>
    </row>
    <row r="6" spans="1:71" ht="50.25" customHeight="1" x14ac:dyDescent="0.3">
      <c r="A6" s="59"/>
      <c r="D6" s="19" t="s">
        <v>37</v>
      </c>
      <c r="E6" s="19"/>
      <c r="F6" s="19"/>
      <c r="G6" s="19"/>
      <c r="H6" s="19"/>
      <c r="I6" s="19"/>
      <c r="J6" s="19"/>
      <c r="K6" s="19"/>
    </row>
    <row r="7" spans="1:71" ht="12.6" x14ac:dyDescent="0.3">
      <c r="A7" s="49"/>
    </row>
    <row r="8" spans="1:71" ht="26.4" customHeight="1" x14ac:dyDescent="0.3">
      <c r="A8" s="22" t="s">
        <v>0</v>
      </c>
      <c r="B8" s="22" t="s">
        <v>1</v>
      </c>
      <c r="C8" s="22" t="s">
        <v>19</v>
      </c>
      <c r="D8" s="22" t="s">
        <v>13</v>
      </c>
      <c r="E8" s="25" t="s">
        <v>2</v>
      </c>
      <c r="F8" s="22" t="s">
        <v>31</v>
      </c>
      <c r="G8" s="22"/>
      <c r="H8" s="22" t="s">
        <v>32</v>
      </c>
      <c r="I8" s="22"/>
      <c r="J8" s="22" t="s">
        <v>33</v>
      </c>
      <c r="K8" s="22"/>
      <c r="L8" s="22" t="s">
        <v>15</v>
      </c>
      <c r="M8" s="22" t="s">
        <v>14</v>
      </c>
      <c r="N8" s="22" t="s">
        <v>16</v>
      </c>
      <c r="O8" s="22" t="s">
        <v>28</v>
      </c>
      <c r="P8" s="22" t="s">
        <v>29</v>
      </c>
      <c r="Q8" s="22" t="s">
        <v>30</v>
      </c>
      <c r="R8" s="22" t="s">
        <v>3</v>
      </c>
      <c r="S8" s="22" t="s">
        <v>4</v>
      </c>
    </row>
    <row r="9" spans="1:71" ht="59.4" customHeight="1" x14ac:dyDescent="0.3">
      <c r="A9" s="24"/>
      <c r="B9" s="24"/>
      <c r="C9" s="24"/>
      <c r="D9" s="24"/>
      <c r="E9" s="2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71" ht="28.95" customHeight="1" x14ac:dyDescent="0.3">
      <c r="A10" s="23"/>
      <c r="B10" s="23"/>
      <c r="C10" s="23"/>
      <c r="D10" s="23"/>
      <c r="E10" s="27"/>
      <c r="F10" s="50" t="s">
        <v>25</v>
      </c>
      <c r="G10" s="51" t="s">
        <v>26</v>
      </c>
      <c r="H10" s="51" t="s">
        <v>25</v>
      </c>
      <c r="I10" s="51" t="s">
        <v>26</v>
      </c>
      <c r="J10" s="51" t="s">
        <v>25</v>
      </c>
      <c r="K10" s="51" t="s">
        <v>26</v>
      </c>
      <c r="L10" s="51" t="s">
        <v>27</v>
      </c>
      <c r="M10" s="51" t="s">
        <v>21</v>
      </c>
      <c r="N10" s="51" t="s">
        <v>21</v>
      </c>
      <c r="O10" s="51" t="s">
        <v>22</v>
      </c>
      <c r="P10" s="51" t="s">
        <v>23</v>
      </c>
      <c r="Q10" s="51" t="s">
        <v>23</v>
      </c>
      <c r="R10" s="51" t="s">
        <v>22</v>
      </c>
      <c r="S10" s="51"/>
    </row>
    <row r="11" spans="1:71" s="52" customFormat="1" ht="12.75" customHeight="1" x14ac:dyDescent="0.2">
      <c r="A11" s="55" t="s">
        <v>109</v>
      </c>
      <c r="B11" s="55" t="s">
        <v>95</v>
      </c>
      <c r="C11" s="55" t="s">
        <v>94</v>
      </c>
      <c r="D11" s="56">
        <v>541000</v>
      </c>
      <c r="E11" s="56">
        <v>461000</v>
      </c>
      <c r="F11" s="31" t="s">
        <v>82</v>
      </c>
      <c r="G11" s="62" t="s">
        <v>80</v>
      </c>
      <c r="H11" s="32" t="s">
        <v>96</v>
      </c>
      <c r="I11" s="62" t="s">
        <v>80</v>
      </c>
      <c r="J11" s="31" t="s">
        <v>98</v>
      </c>
      <c r="K11" s="62" t="s">
        <v>81</v>
      </c>
      <c r="L11" s="53">
        <v>35</v>
      </c>
      <c r="M11" s="53">
        <v>12</v>
      </c>
      <c r="N11" s="53">
        <v>10</v>
      </c>
      <c r="O11" s="53">
        <v>5</v>
      </c>
      <c r="P11" s="53">
        <v>8</v>
      </c>
      <c r="Q11" s="53">
        <v>8</v>
      </c>
      <c r="R11" s="53">
        <v>3</v>
      </c>
      <c r="S11" s="53">
        <f>SUM(L11:R11)</f>
        <v>81</v>
      </c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spans="1:71" s="52" customFormat="1" ht="12.75" customHeight="1" x14ac:dyDescent="0.2">
      <c r="A12" s="55" t="s">
        <v>110</v>
      </c>
      <c r="B12" s="55" t="s">
        <v>63</v>
      </c>
      <c r="C12" s="55" t="s">
        <v>41</v>
      </c>
      <c r="D12" s="56">
        <v>656500</v>
      </c>
      <c r="E12" s="56">
        <v>500000</v>
      </c>
      <c r="F12" s="31" t="s">
        <v>83</v>
      </c>
      <c r="G12" s="62" t="s">
        <v>80</v>
      </c>
      <c r="H12" s="31" t="s">
        <v>91</v>
      </c>
      <c r="I12" s="62" t="s">
        <v>80</v>
      </c>
      <c r="J12" s="31" t="s">
        <v>99</v>
      </c>
      <c r="K12" s="62" t="s">
        <v>81</v>
      </c>
      <c r="L12" s="53">
        <v>20</v>
      </c>
      <c r="M12" s="53">
        <v>10</v>
      </c>
      <c r="N12" s="53">
        <v>5</v>
      </c>
      <c r="O12" s="53">
        <v>3</v>
      </c>
      <c r="P12" s="53">
        <v>8</v>
      </c>
      <c r="Q12" s="53">
        <v>5</v>
      </c>
      <c r="R12" s="53">
        <v>4</v>
      </c>
      <c r="S12" s="53">
        <f t="shared" ref="S12:S33" si="0">SUM(L12:R12)</f>
        <v>55</v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spans="1:71" s="52" customFormat="1" ht="12.75" customHeight="1" x14ac:dyDescent="0.2">
      <c r="A13" s="55" t="s">
        <v>111</v>
      </c>
      <c r="B13" s="55" t="s">
        <v>64</v>
      </c>
      <c r="C13" s="55" t="s">
        <v>42</v>
      </c>
      <c r="D13" s="56">
        <v>1577000</v>
      </c>
      <c r="E13" s="56">
        <v>600000</v>
      </c>
      <c r="F13" s="31" t="s">
        <v>84</v>
      </c>
      <c r="G13" s="62" t="s">
        <v>84</v>
      </c>
      <c r="H13" s="31" t="s">
        <v>87</v>
      </c>
      <c r="I13" s="33" t="s">
        <v>80</v>
      </c>
      <c r="J13" s="31" t="s">
        <v>100</v>
      </c>
      <c r="K13" s="33" t="s">
        <v>80</v>
      </c>
      <c r="L13" s="53">
        <v>26</v>
      </c>
      <c r="M13" s="53">
        <v>13</v>
      </c>
      <c r="N13" s="53">
        <v>5</v>
      </c>
      <c r="O13" s="53">
        <v>4</v>
      </c>
      <c r="P13" s="53">
        <v>8</v>
      </c>
      <c r="Q13" s="53">
        <v>9</v>
      </c>
      <c r="R13" s="53">
        <v>4</v>
      </c>
      <c r="S13" s="53">
        <f t="shared" si="0"/>
        <v>69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spans="1:71" s="52" customFormat="1" ht="12.75" customHeight="1" x14ac:dyDescent="0.2">
      <c r="A14" s="55" t="s">
        <v>112</v>
      </c>
      <c r="B14" s="55" t="s">
        <v>65</v>
      </c>
      <c r="C14" s="55" t="s">
        <v>43</v>
      </c>
      <c r="D14" s="56">
        <v>1112400</v>
      </c>
      <c r="E14" s="56">
        <v>500000</v>
      </c>
      <c r="F14" s="31" t="s">
        <v>85</v>
      </c>
      <c r="G14" s="62" t="s">
        <v>80</v>
      </c>
      <c r="H14" s="31" t="s">
        <v>84</v>
      </c>
      <c r="I14" s="62" t="s">
        <v>84</v>
      </c>
      <c r="J14" s="31" t="s">
        <v>101</v>
      </c>
      <c r="K14" s="62" t="s">
        <v>80</v>
      </c>
      <c r="L14" s="53">
        <v>30</v>
      </c>
      <c r="M14" s="53">
        <v>10</v>
      </c>
      <c r="N14" s="53">
        <v>10</v>
      </c>
      <c r="O14" s="53">
        <v>4</v>
      </c>
      <c r="P14" s="53">
        <v>8</v>
      </c>
      <c r="Q14" s="53">
        <v>8</v>
      </c>
      <c r="R14" s="53">
        <v>3</v>
      </c>
      <c r="S14" s="53">
        <f t="shared" si="0"/>
        <v>73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spans="1:71" s="52" customFormat="1" ht="12.75" customHeight="1" x14ac:dyDescent="0.2">
      <c r="A15" s="55" t="s">
        <v>113</v>
      </c>
      <c r="B15" s="55" t="s">
        <v>66</v>
      </c>
      <c r="C15" s="55" t="s">
        <v>44</v>
      </c>
      <c r="D15" s="56">
        <v>450000</v>
      </c>
      <c r="E15" s="56">
        <v>300000</v>
      </c>
      <c r="F15" s="31" t="s">
        <v>86</v>
      </c>
      <c r="G15" s="62" t="s">
        <v>81</v>
      </c>
      <c r="H15" s="31" t="s">
        <v>92</v>
      </c>
      <c r="I15" s="34" t="s">
        <v>80</v>
      </c>
      <c r="J15" s="31" t="s">
        <v>102</v>
      </c>
      <c r="K15" s="34" t="s">
        <v>80</v>
      </c>
      <c r="L15" s="53">
        <v>34</v>
      </c>
      <c r="M15" s="53">
        <v>12</v>
      </c>
      <c r="N15" s="53">
        <v>13</v>
      </c>
      <c r="O15" s="53">
        <v>2</v>
      </c>
      <c r="P15" s="53">
        <v>5</v>
      </c>
      <c r="Q15" s="53">
        <v>5</v>
      </c>
      <c r="R15" s="53">
        <v>2</v>
      </c>
      <c r="S15" s="53">
        <f t="shared" si="0"/>
        <v>73</v>
      </c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spans="1:71" s="52" customFormat="1" ht="12.75" customHeight="1" x14ac:dyDescent="0.2">
      <c r="A16" s="55" t="s">
        <v>114</v>
      </c>
      <c r="B16" s="55" t="s">
        <v>67</v>
      </c>
      <c r="C16" s="55" t="s">
        <v>45</v>
      </c>
      <c r="D16" s="56">
        <v>460000</v>
      </c>
      <c r="E16" s="56">
        <v>300000</v>
      </c>
      <c r="F16" s="31" t="s">
        <v>84</v>
      </c>
      <c r="G16" s="62" t="s">
        <v>84</v>
      </c>
      <c r="H16" s="31" t="s">
        <v>84</v>
      </c>
      <c r="I16" s="62" t="s">
        <v>84</v>
      </c>
      <c r="J16" s="31" t="s">
        <v>103</v>
      </c>
      <c r="K16" s="62" t="s">
        <v>81</v>
      </c>
      <c r="L16" s="53">
        <v>15</v>
      </c>
      <c r="M16" s="53">
        <v>14</v>
      </c>
      <c r="N16" s="53">
        <v>5</v>
      </c>
      <c r="O16" s="53">
        <v>3</v>
      </c>
      <c r="P16" s="53">
        <v>3</v>
      </c>
      <c r="Q16" s="53">
        <v>2</v>
      </c>
      <c r="R16" s="53">
        <v>4</v>
      </c>
      <c r="S16" s="53">
        <f t="shared" si="0"/>
        <v>46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spans="1:71" s="52" customFormat="1" ht="12.75" customHeight="1" x14ac:dyDescent="0.2">
      <c r="A17" s="55" t="s">
        <v>115</v>
      </c>
      <c r="B17" s="55" t="s">
        <v>68</v>
      </c>
      <c r="C17" s="55" t="s">
        <v>46</v>
      </c>
      <c r="D17" s="56">
        <v>1924000</v>
      </c>
      <c r="E17" s="56">
        <v>680000</v>
      </c>
      <c r="F17" s="31" t="s">
        <v>87</v>
      </c>
      <c r="G17" s="35" t="s">
        <v>80</v>
      </c>
      <c r="H17" s="31" t="s">
        <v>85</v>
      </c>
      <c r="I17" s="35" t="s">
        <v>80</v>
      </c>
      <c r="J17" s="31" t="s">
        <v>104</v>
      </c>
      <c r="K17" s="36" t="s">
        <v>84</v>
      </c>
      <c r="L17" s="53">
        <v>40</v>
      </c>
      <c r="M17" s="53">
        <v>15</v>
      </c>
      <c r="N17" s="53">
        <v>15</v>
      </c>
      <c r="O17" s="53">
        <v>4</v>
      </c>
      <c r="P17" s="53">
        <v>9</v>
      </c>
      <c r="Q17" s="53">
        <v>9</v>
      </c>
      <c r="R17" s="53">
        <v>4</v>
      </c>
      <c r="S17" s="53">
        <f t="shared" si="0"/>
        <v>96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</row>
    <row r="18" spans="1:71" s="52" customFormat="1" ht="12.75" customHeight="1" x14ac:dyDescent="0.2">
      <c r="A18" s="55" t="s">
        <v>116</v>
      </c>
      <c r="B18" s="55" t="s">
        <v>69</v>
      </c>
      <c r="C18" s="55" t="s">
        <v>47</v>
      </c>
      <c r="D18" s="56">
        <v>711000</v>
      </c>
      <c r="E18" s="56">
        <v>450000</v>
      </c>
      <c r="F18" s="31" t="s">
        <v>88</v>
      </c>
      <c r="G18" s="35" t="s">
        <v>80</v>
      </c>
      <c r="H18" s="31" t="s">
        <v>97</v>
      </c>
      <c r="I18" s="35" t="s">
        <v>80</v>
      </c>
      <c r="J18" s="31" t="s">
        <v>105</v>
      </c>
      <c r="K18" s="36" t="s">
        <v>80</v>
      </c>
      <c r="L18" s="53">
        <v>32</v>
      </c>
      <c r="M18" s="53">
        <v>13</v>
      </c>
      <c r="N18" s="53">
        <v>13</v>
      </c>
      <c r="O18" s="53">
        <v>4</v>
      </c>
      <c r="P18" s="53">
        <v>8</v>
      </c>
      <c r="Q18" s="53">
        <v>8</v>
      </c>
      <c r="R18" s="53">
        <v>4</v>
      </c>
      <c r="S18" s="53">
        <f t="shared" si="0"/>
        <v>82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spans="1:71" s="52" customFormat="1" ht="12.75" customHeight="1" x14ac:dyDescent="0.2">
      <c r="A19" s="55" t="s">
        <v>117</v>
      </c>
      <c r="B19" s="55" t="s">
        <v>70</v>
      </c>
      <c r="C19" s="55" t="s">
        <v>48</v>
      </c>
      <c r="D19" s="56">
        <v>1170310</v>
      </c>
      <c r="E19" s="56">
        <v>600000</v>
      </c>
      <c r="F19" s="31" t="s">
        <v>84</v>
      </c>
      <c r="G19" s="35" t="s">
        <v>84</v>
      </c>
      <c r="H19" s="31" t="s">
        <v>93</v>
      </c>
      <c r="I19" s="35" t="s">
        <v>84</v>
      </c>
      <c r="J19" s="31" t="s">
        <v>106</v>
      </c>
      <c r="K19" s="36" t="s">
        <v>81</v>
      </c>
      <c r="L19" s="53">
        <v>33</v>
      </c>
      <c r="M19" s="53">
        <v>12</v>
      </c>
      <c r="N19" s="53">
        <v>13</v>
      </c>
      <c r="O19" s="53">
        <v>4</v>
      </c>
      <c r="P19" s="53">
        <v>8</v>
      </c>
      <c r="Q19" s="53">
        <v>6</v>
      </c>
      <c r="R19" s="53">
        <v>4</v>
      </c>
      <c r="S19" s="53">
        <f t="shared" si="0"/>
        <v>80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spans="1:71" s="52" customFormat="1" ht="12.75" customHeight="1" x14ac:dyDescent="0.2">
      <c r="A20" s="55" t="s">
        <v>118</v>
      </c>
      <c r="B20" s="55" t="s">
        <v>68</v>
      </c>
      <c r="C20" s="55" t="s">
        <v>49</v>
      </c>
      <c r="D20" s="56">
        <v>1774240</v>
      </c>
      <c r="E20" s="56">
        <v>500000</v>
      </c>
      <c r="F20" s="31" t="s">
        <v>89</v>
      </c>
      <c r="G20" s="35" t="s">
        <v>80</v>
      </c>
      <c r="H20" s="31" t="s">
        <v>90</v>
      </c>
      <c r="I20" s="35" t="s">
        <v>80</v>
      </c>
      <c r="J20" s="31" t="s">
        <v>107</v>
      </c>
      <c r="K20" s="36" t="s">
        <v>81</v>
      </c>
      <c r="L20" s="53">
        <v>26</v>
      </c>
      <c r="M20" s="53">
        <v>12</v>
      </c>
      <c r="N20" s="53">
        <v>14</v>
      </c>
      <c r="O20" s="53">
        <v>2</v>
      </c>
      <c r="P20" s="53">
        <v>7</v>
      </c>
      <c r="Q20" s="53">
        <v>5</v>
      </c>
      <c r="R20" s="53">
        <v>4</v>
      </c>
      <c r="S20" s="53">
        <f t="shared" si="0"/>
        <v>70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spans="1:71" s="52" customFormat="1" ht="12.75" customHeight="1" x14ac:dyDescent="0.2">
      <c r="A21" s="55" t="s">
        <v>119</v>
      </c>
      <c r="B21" s="55" t="s">
        <v>71</v>
      </c>
      <c r="C21" s="55" t="s">
        <v>50</v>
      </c>
      <c r="D21" s="56">
        <v>1016720</v>
      </c>
      <c r="E21" s="56">
        <v>600000</v>
      </c>
      <c r="F21" s="31" t="s">
        <v>90</v>
      </c>
      <c r="G21" s="35" t="s">
        <v>80</v>
      </c>
      <c r="H21" s="31" t="s">
        <v>84</v>
      </c>
      <c r="I21" s="35" t="s">
        <v>84</v>
      </c>
      <c r="J21" s="31" t="s">
        <v>108</v>
      </c>
      <c r="K21" s="36" t="s">
        <v>80</v>
      </c>
      <c r="L21" s="53">
        <v>38</v>
      </c>
      <c r="M21" s="53">
        <v>13</v>
      </c>
      <c r="N21" s="53">
        <v>14</v>
      </c>
      <c r="O21" s="53">
        <v>3</v>
      </c>
      <c r="P21" s="53">
        <v>5</v>
      </c>
      <c r="Q21" s="53">
        <v>5</v>
      </c>
      <c r="R21" s="53">
        <v>2</v>
      </c>
      <c r="S21" s="53">
        <f t="shared" si="0"/>
        <v>80</v>
      </c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spans="1:71" s="52" customFormat="1" ht="12.75" customHeight="1" x14ac:dyDescent="0.2">
      <c r="A22" s="55" t="s">
        <v>120</v>
      </c>
      <c r="B22" s="55" t="s">
        <v>72</v>
      </c>
      <c r="C22" s="55" t="s">
        <v>51</v>
      </c>
      <c r="D22" s="56">
        <v>974750</v>
      </c>
      <c r="E22" s="56">
        <v>410000</v>
      </c>
      <c r="F22" s="31" t="s">
        <v>91</v>
      </c>
      <c r="G22" s="35" t="s">
        <v>80</v>
      </c>
      <c r="H22" s="31" t="s">
        <v>83</v>
      </c>
      <c r="I22" s="35" t="s">
        <v>81</v>
      </c>
      <c r="J22" s="31" t="s">
        <v>98</v>
      </c>
      <c r="K22" s="36" t="s">
        <v>80</v>
      </c>
      <c r="L22" s="53">
        <v>20</v>
      </c>
      <c r="M22" s="53">
        <v>5</v>
      </c>
      <c r="N22" s="53">
        <v>5</v>
      </c>
      <c r="O22" s="53">
        <v>3</v>
      </c>
      <c r="P22" s="53">
        <v>7</v>
      </c>
      <c r="Q22" s="53">
        <v>3</v>
      </c>
      <c r="R22" s="53">
        <v>2</v>
      </c>
      <c r="S22" s="53">
        <f t="shared" si="0"/>
        <v>45</v>
      </c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spans="1:71" s="52" customFormat="1" ht="12.75" customHeight="1" x14ac:dyDescent="0.2">
      <c r="A23" s="55" t="s">
        <v>121</v>
      </c>
      <c r="B23" s="55" t="s">
        <v>73</v>
      </c>
      <c r="C23" s="55" t="s">
        <v>52</v>
      </c>
      <c r="D23" s="56">
        <v>1381400</v>
      </c>
      <c r="E23" s="56">
        <v>500000</v>
      </c>
      <c r="F23" s="31" t="s">
        <v>84</v>
      </c>
      <c r="G23" s="35" t="s">
        <v>84</v>
      </c>
      <c r="H23" s="31" t="s">
        <v>88</v>
      </c>
      <c r="I23" s="35" t="s">
        <v>81</v>
      </c>
      <c r="J23" s="31" t="s">
        <v>99</v>
      </c>
      <c r="K23" s="36" t="s">
        <v>80</v>
      </c>
      <c r="L23" s="53">
        <v>31</v>
      </c>
      <c r="M23" s="53">
        <v>11</v>
      </c>
      <c r="N23" s="53">
        <v>11</v>
      </c>
      <c r="O23" s="53">
        <v>4</v>
      </c>
      <c r="P23" s="53">
        <v>9</v>
      </c>
      <c r="Q23" s="53">
        <v>9</v>
      </c>
      <c r="R23" s="53">
        <v>3</v>
      </c>
      <c r="S23" s="53">
        <f t="shared" si="0"/>
        <v>78</v>
      </c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spans="1:71" s="52" customFormat="1" ht="12.75" customHeight="1" x14ac:dyDescent="0.2">
      <c r="A24" s="55" t="s">
        <v>122</v>
      </c>
      <c r="B24" s="55" t="s">
        <v>71</v>
      </c>
      <c r="C24" s="55" t="s">
        <v>53</v>
      </c>
      <c r="D24" s="56">
        <v>470000</v>
      </c>
      <c r="E24" s="56">
        <v>280000</v>
      </c>
      <c r="F24" s="31" t="s">
        <v>92</v>
      </c>
      <c r="G24" s="35" t="s">
        <v>81</v>
      </c>
      <c r="H24" s="31" t="s">
        <v>84</v>
      </c>
      <c r="I24" s="35" t="s">
        <v>84</v>
      </c>
      <c r="J24" s="31" t="s">
        <v>100</v>
      </c>
      <c r="K24" s="36" t="s">
        <v>81</v>
      </c>
      <c r="L24" s="53">
        <v>30</v>
      </c>
      <c r="M24" s="53">
        <v>13</v>
      </c>
      <c r="N24" s="53">
        <v>10</v>
      </c>
      <c r="O24" s="53">
        <v>1</v>
      </c>
      <c r="P24" s="53">
        <v>3</v>
      </c>
      <c r="Q24" s="53">
        <v>1</v>
      </c>
      <c r="R24" s="53">
        <v>2</v>
      </c>
      <c r="S24" s="53">
        <f t="shared" si="0"/>
        <v>60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spans="1:71" s="52" customFormat="1" ht="12.75" customHeight="1" x14ac:dyDescent="0.2">
      <c r="A25" s="55" t="s">
        <v>123</v>
      </c>
      <c r="B25" s="55" t="s">
        <v>74</v>
      </c>
      <c r="C25" s="55" t="s">
        <v>54</v>
      </c>
      <c r="D25" s="56">
        <v>3055000</v>
      </c>
      <c r="E25" s="56">
        <v>1050000</v>
      </c>
      <c r="F25" s="31" t="s">
        <v>84</v>
      </c>
      <c r="G25" s="35" t="s">
        <v>84</v>
      </c>
      <c r="H25" s="31" t="s">
        <v>89</v>
      </c>
      <c r="I25" s="35" t="s">
        <v>81</v>
      </c>
      <c r="J25" s="31" t="s">
        <v>101</v>
      </c>
      <c r="K25" s="36" t="s">
        <v>81</v>
      </c>
      <c r="L25" s="53">
        <v>14</v>
      </c>
      <c r="M25" s="53">
        <v>7</v>
      </c>
      <c r="N25" s="53">
        <v>5</v>
      </c>
      <c r="O25" s="53">
        <v>3</v>
      </c>
      <c r="P25" s="53">
        <v>5</v>
      </c>
      <c r="Q25" s="53">
        <v>4</v>
      </c>
      <c r="R25" s="53">
        <v>2</v>
      </c>
      <c r="S25" s="53">
        <f t="shared" si="0"/>
        <v>40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spans="1:71" s="52" customFormat="1" ht="12.75" customHeight="1" x14ac:dyDescent="0.2">
      <c r="A26" s="55" t="s">
        <v>124</v>
      </c>
      <c r="B26" s="55" t="s">
        <v>75</v>
      </c>
      <c r="C26" s="55" t="s">
        <v>55</v>
      </c>
      <c r="D26" s="56">
        <v>2100000</v>
      </c>
      <c r="E26" s="56">
        <v>400000</v>
      </c>
      <c r="F26" s="31" t="s">
        <v>93</v>
      </c>
      <c r="G26" s="35" t="s">
        <v>84</v>
      </c>
      <c r="H26" s="31" t="s">
        <v>86</v>
      </c>
      <c r="I26" s="35" t="s">
        <v>80</v>
      </c>
      <c r="J26" s="31" t="s">
        <v>102</v>
      </c>
      <c r="K26" s="36" t="s">
        <v>80</v>
      </c>
      <c r="L26" s="53">
        <v>32</v>
      </c>
      <c r="M26" s="53">
        <v>12</v>
      </c>
      <c r="N26" s="53">
        <v>12</v>
      </c>
      <c r="O26" s="53">
        <v>4</v>
      </c>
      <c r="P26" s="53">
        <v>8</v>
      </c>
      <c r="Q26" s="53">
        <v>8</v>
      </c>
      <c r="R26" s="53">
        <v>5</v>
      </c>
      <c r="S26" s="53">
        <f t="shared" si="0"/>
        <v>81</v>
      </c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spans="1:71" s="52" customFormat="1" ht="12.75" customHeight="1" x14ac:dyDescent="0.2">
      <c r="A27" s="55" t="s">
        <v>125</v>
      </c>
      <c r="B27" s="55" t="s">
        <v>71</v>
      </c>
      <c r="C27" s="55" t="s">
        <v>56</v>
      </c>
      <c r="D27" s="56">
        <v>513180</v>
      </c>
      <c r="E27" s="56">
        <v>300000</v>
      </c>
      <c r="F27" s="31" t="s">
        <v>84</v>
      </c>
      <c r="G27" s="35" t="s">
        <v>84</v>
      </c>
      <c r="H27" s="31" t="s">
        <v>82</v>
      </c>
      <c r="I27" s="35" t="s">
        <v>80</v>
      </c>
      <c r="J27" s="31" t="s">
        <v>103</v>
      </c>
      <c r="K27" s="36" t="s">
        <v>81</v>
      </c>
      <c r="L27" s="53">
        <v>33</v>
      </c>
      <c r="M27" s="53">
        <v>8</v>
      </c>
      <c r="N27" s="53">
        <v>12</v>
      </c>
      <c r="O27" s="53">
        <v>4</v>
      </c>
      <c r="P27" s="53">
        <v>5</v>
      </c>
      <c r="Q27" s="53">
        <v>2</v>
      </c>
      <c r="R27" s="53">
        <v>2</v>
      </c>
      <c r="S27" s="53">
        <f t="shared" si="0"/>
        <v>66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spans="1:71" s="52" customFormat="1" ht="12.75" customHeight="1" x14ac:dyDescent="0.2">
      <c r="A28" s="55" t="s">
        <v>126</v>
      </c>
      <c r="B28" s="55" t="s">
        <v>76</v>
      </c>
      <c r="C28" s="55" t="s">
        <v>57</v>
      </c>
      <c r="D28" s="56">
        <v>100500</v>
      </c>
      <c r="E28" s="56">
        <v>500000</v>
      </c>
      <c r="F28" s="31" t="s">
        <v>84</v>
      </c>
      <c r="G28" s="35" t="s">
        <v>84</v>
      </c>
      <c r="H28" s="31" t="s">
        <v>84</v>
      </c>
      <c r="I28" s="35" t="s">
        <v>84</v>
      </c>
      <c r="J28" s="31" t="s">
        <v>84</v>
      </c>
      <c r="K28" s="35" t="s">
        <v>84</v>
      </c>
      <c r="L28" s="53">
        <v>25</v>
      </c>
      <c r="M28" s="53">
        <v>12</v>
      </c>
      <c r="N28" s="53">
        <v>10</v>
      </c>
      <c r="O28" s="53">
        <v>1</v>
      </c>
      <c r="P28" s="53">
        <v>8</v>
      </c>
      <c r="Q28" s="53">
        <v>7</v>
      </c>
      <c r="R28" s="53">
        <v>2</v>
      </c>
      <c r="S28" s="53">
        <f t="shared" si="0"/>
        <v>65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spans="1:71" s="52" customFormat="1" ht="12.75" customHeight="1" x14ac:dyDescent="0.2">
      <c r="A29" s="55" t="s">
        <v>127</v>
      </c>
      <c r="B29" s="55" t="s">
        <v>76</v>
      </c>
      <c r="C29" s="55" t="s">
        <v>58</v>
      </c>
      <c r="D29" s="56">
        <v>465000</v>
      </c>
      <c r="E29" s="56">
        <v>300000</v>
      </c>
      <c r="F29" s="31" t="s">
        <v>84</v>
      </c>
      <c r="G29" s="35" t="s">
        <v>84</v>
      </c>
      <c r="H29" s="31" t="s">
        <v>84</v>
      </c>
      <c r="I29" s="35" t="s">
        <v>84</v>
      </c>
      <c r="J29" s="31" t="s">
        <v>84</v>
      </c>
      <c r="K29" s="35" t="s">
        <v>84</v>
      </c>
      <c r="L29" s="53">
        <v>35</v>
      </c>
      <c r="M29" s="53">
        <v>10</v>
      </c>
      <c r="N29" s="53">
        <v>13</v>
      </c>
      <c r="O29" s="53">
        <v>1</v>
      </c>
      <c r="P29" s="53">
        <v>8</v>
      </c>
      <c r="Q29" s="53">
        <v>6</v>
      </c>
      <c r="R29" s="53">
        <v>2</v>
      </c>
      <c r="S29" s="53">
        <f t="shared" si="0"/>
        <v>75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spans="1:71" s="52" customFormat="1" ht="12.75" customHeight="1" x14ac:dyDescent="0.2">
      <c r="A30" s="55" t="s">
        <v>128</v>
      </c>
      <c r="B30" s="55" t="s">
        <v>77</v>
      </c>
      <c r="C30" s="55" t="s">
        <v>59</v>
      </c>
      <c r="D30" s="56">
        <v>750000</v>
      </c>
      <c r="E30" s="56">
        <v>500000</v>
      </c>
      <c r="F30" s="31" t="s">
        <v>82</v>
      </c>
      <c r="G30" s="35" t="s">
        <v>80</v>
      </c>
      <c r="H30" s="31" t="s">
        <v>92</v>
      </c>
      <c r="I30" s="35" t="s">
        <v>80</v>
      </c>
      <c r="J30" s="31" t="s">
        <v>106</v>
      </c>
      <c r="K30" s="36" t="s">
        <v>80</v>
      </c>
      <c r="L30" s="53">
        <v>33</v>
      </c>
      <c r="M30" s="53">
        <v>9</v>
      </c>
      <c r="N30" s="53">
        <v>13</v>
      </c>
      <c r="O30" s="53">
        <v>4</v>
      </c>
      <c r="P30" s="53">
        <v>9</v>
      </c>
      <c r="Q30" s="53">
        <v>8</v>
      </c>
      <c r="R30" s="53">
        <v>4</v>
      </c>
      <c r="S30" s="53">
        <f t="shared" si="0"/>
        <v>80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spans="1:71" s="52" customFormat="1" ht="12.75" customHeight="1" x14ac:dyDescent="0.2">
      <c r="A31" s="55" t="s">
        <v>129</v>
      </c>
      <c r="B31" s="55" t="s">
        <v>78</v>
      </c>
      <c r="C31" s="55" t="s">
        <v>60</v>
      </c>
      <c r="D31" s="56">
        <v>650000</v>
      </c>
      <c r="E31" s="56">
        <v>380000</v>
      </c>
      <c r="F31" s="31" t="s">
        <v>83</v>
      </c>
      <c r="G31" s="35" t="s">
        <v>80</v>
      </c>
      <c r="H31" s="31" t="s">
        <v>84</v>
      </c>
      <c r="I31" s="35" t="s">
        <v>84</v>
      </c>
      <c r="J31" s="31" t="s">
        <v>107</v>
      </c>
      <c r="K31" s="36" t="s">
        <v>80</v>
      </c>
      <c r="L31" s="53">
        <v>34</v>
      </c>
      <c r="M31" s="53">
        <v>8</v>
      </c>
      <c r="N31" s="53">
        <v>13</v>
      </c>
      <c r="O31" s="53">
        <v>3</v>
      </c>
      <c r="P31" s="53">
        <v>6</v>
      </c>
      <c r="Q31" s="53">
        <v>4</v>
      </c>
      <c r="R31" s="53">
        <v>2</v>
      </c>
      <c r="S31" s="53">
        <f t="shared" si="0"/>
        <v>70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spans="1:71" s="52" customFormat="1" ht="12.75" customHeight="1" x14ac:dyDescent="0.2">
      <c r="A32" s="55" t="s">
        <v>130</v>
      </c>
      <c r="B32" s="55" t="s">
        <v>79</v>
      </c>
      <c r="C32" s="55" t="s">
        <v>61</v>
      </c>
      <c r="D32" s="56">
        <v>420000</v>
      </c>
      <c r="E32" s="56">
        <v>320000</v>
      </c>
      <c r="F32" s="31" t="s">
        <v>84</v>
      </c>
      <c r="G32" s="35" t="s">
        <v>84</v>
      </c>
      <c r="H32" s="31" t="s">
        <v>97</v>
      </c>
      <c r="I32" s="35" t="s">
        <v>80</v>
      </c>
      <c r="J32" s="31" t="s">
        <v>104</v>
      </c>
      <c r="K32" s="36" t="s">
        <v>80</v>
      </c>
      <c r="L32" s="53">
        <v>36</v>
      </c>
      <c r="M32" s="53">
        <v>13</v>
      </c>
      <c r="N32" s="53">
        <v>14</v>
      </c>
      <c r="O32" s="53">
        <v>3</v>
      </c>
      <c r="P32" s="53">
        <v>7</v>
      </c>
      <c r="Q32" s="53">
        <v>7</v>
      </c>
      <c r="R32" s="53">
        <v>3</v>
      </c>
      <c r="S32" s="53">
        <f t="shared" si="0"/>
        <v>83</v>
      </c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</row>
    <row r="33" spans="1:71" s="52" customFormat="1" ht="12.75" customHeight="1" x14ac:dyDescent="0.2">
      <c r="A33" s="55" t="s">
        <v>131</v>
      </c>
      <c r="B33" s="55" t="s">
        <v>79</v>
      </c>
      <c r="C33" s="55" t="s">
        <v>62</v>
      </c>
      <c r="D33" s="56">
        <v>515000</v>
      </c>
      <c r="E33" s="61">
        <v>360000</v>
      </c>
      <c r="F33" s="37" t="s">
        <v>85</v>
      </c>
      <c r="G33" s="38" t="s">
        <v>81</v>
      </c>
      <c r="H33" s="37" t="s">
        <v>96</v>
      </c>
      <c r="I33" s="38" t="s">
        <v>80</v>
      </c>
      <c r="J33" s="37" t="s">
        <v>100</v>
      </c>
      <c r="K33" s="39" t="s">
        <v>80</v>
      </c>
      <c r="L33" s="60">
        <v>37</v>
      </c>
      <c r="M33" s="53">
        <v>13</v>
      </c>
      <c r="N33" s="53">
        <v>13</v>
      </c>
      <c r="O33" s="53">
        <v>4</v>
      </c>
      <c r="P33" s="53">
        <v>7</v>
      </c>
      <c r="Q33" s="53">
        <v>8</v>
      </c>
      <c r="R33" s="53">
        <v>3</v>
      </c>
      <c r="S33" s="53">
        <f t="shared" si="0"/>
        <v>85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spans="1:71" ht="12.6" x14ac:dyDescent="0.3">
      <c r="A34" s="28"/>
      <c r="B34" s="28"/>
      <c r="C34" s="28"/>
      <c r="D34" s="29">
        <f>SUM(D12:D33)</f>
        <v>22247000</v>
      </c>
      <c r="E34" s="29">
        <f>SUM(E12:E33)</f>
        <v>10330000</v>
      </c>
      <c r="F34" s="29"/>
      <c r="G34" s="30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71" ht="12" x14ac:dyDescent="0.3">
      <c r="E35" s="58"/>
      <c r="F35" s="58"/>
      <c r="G35" s="58"/>
      <c r="H35" s="58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2:C2"/>
    <mergeCell ref="A3:C3"/>
    <mergeCell ref="D3:K3"/>
    <mergeCell ref="A4:C4"/>
    <mergeCell ref="D4:K4"/>
    <mergeCell ref="A5:C5"/>
    <mergeCell ref="D5:K5"/>
  </mergeCells>
  <dataValidations count="4">
    <dataValidation type="decimal" operator="lessThanOrEqual" allowBlank="1" showInputMessage="1" showErrorMessage="1" error="max. 40" sqref="L11:L33" xr:uid="{8557AAA9-04AD-45B9-92DF-E78766A8BB9F}">
      <formula1>40</formula1>
    </dataValidation>
    <dataValidation type="decimal" operator="lessThanOrEqual" allowBlank="1" showInputMessage="1" showErrorMessage="1" error="max. 15" sqref="M11:N33" xr:uid="{D0C93297-DB7C-4B6F-9108-CD34A0533B43}">
      <formula1>15</formula1>
    </dataValidation>
    <dataValidation type="decimal" operator="lessThanOrEqual" allowBlank="1" showInputMessage="1" showErrorMessage="1" error="max. 10" sqref="P11:Q33" xr:uid="{6C5F5343-5BBB-4477-9C5A-4FBCE9A265FE}">
      <formula1>10</formula1>
    </dataValidation>
    <dataValidation type="decimal" operator="lessThanOrEqual" allowBlank="1" showInputMessage="1" showErrorMessage="1" error="max. 5" sqref="O11:O33 R11:R33" xr:uid="{5B494A68-14C6-4516-B2CE-9538F7E2AE35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FC4-7ECA-41A5-9557-3A11317A25A5}">
  <dimension ref="A1:BS35"/>
  <sheetViews>
    <sheetView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7.109375" style="2" customWidth="1"/>
    <col min="7" max="7" width="5.6640625" style="3" customWidth="1"/>
    <col min="8" max="8" width="19.6640625" style="3" customWidth="1"/>
    <col min="9" max="9" width="5.6640625" style="2" customWidth="1"/>
    <col min="10" max="10" width="27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1" ht="38.25" customHeight="1" x14ac:dyDescent="0.3">
      <c r="A1" s="1" t="s">
        <v>34</v>
      </c>
    </row>
    <row r="2" spans="1:71" ht="12.6" x14ac:dyDescent="0.3">
      <c r="A2" s="20" t="s">
        <v>38</v>
      </c>
      <c r="B2" s="20"/>
      <c r="C2" s="20"/>
      <c r="D2" s="14" t="s">
        <v>24</v>
      </c>
    </row>
    <row r="3" spans="1:71" ht="14.4" customHeight="1" x14ac:dyDescent="0.3">
      <c r="A3" s="20" t="s">
        <v>39</v>
      </c>
      <c r="B3" s="20"/>
      <c r="C3" s="20"/>
      <c r="D3" s="19" t="s">
        <v>35</v>
      </c>
      <c r="E3" s="19"/>
      <c r="F3" s="19"/>
      <c r="G3" s="19"/>
      <c r="H3" s="19"/>
      <c r="I3" s="19"/>
      <c r="J3" s="19"/>
      <c r="K3" s="19"/>
    </row>
    <row r="4" spans="1:71" ht="51.75" customHeight="1" x14ac:dyDescent="0.3">
      <c r="A4" s="21" t="s">
        <v>40</v>
      </c>
      <c r="B4" s="20"/>
      <c r="C4" s="20"/>
      <c r="D4" s="19" t="s">
        <v>36</v>
      </c>
      <c r="E4" s="19"/>
      <c r="F4" s="19"/>
      <c r="G4" s="19"/>
      <c r="H4" s="19"/>
      <c r="I4" s="19"/>
      <c r="J4" s="19"/>
      <c r="K4" s="19"/>
    </row>
    <row r="5" spans="1:71" ht="12.6" customHeight="1" x14ac:dyDescent="0.3">
      <c r="A5" s="20"/>
      <c r="B5" s="20"/>
      <c r="C5" s="20"/>
      <c r="D5" s="19"/>
      <c r="E5" s="19"/>
      <c r="F5" s="19"/>
      <c r="G5" s="19"/>
      <c r="H5" s="19"/>
      <c r="I5" s="19"/>
      <c r="J5" s="19"/>
      <c r="K5" s="19"/>
    </row>
    <row r="6" spans="1:71" ht="50.25" customHeight="1" x14ac:dyDescent="0.3">
      <c r="A6" s="12"/>
      <c r="D6" s="19" t="s">
        <v>37</v>
      </c>
      <c r="E6" s="19"/>
      <c r="F6" s="19"/>
      <c r="G6" s="19"/>
      <c r="H6" s="19"/>
      <c r="I6" s="19"/>
      <c r="J6" s="19"/>
      <c r="K6" s="19"/>
    </row>
    <row r="7" spans="1:71" ht="12.6" x14ac:dyDescent="0.3">
      <c r="A7" s="14"/>
    </row>
    <row r="8" spans="1:71" ht="26.4" customHeight="1" x14ac:dyDescent="0.3">
      <c r="A8" s="22" t="s">
        <v>0</v>
      </c>
      <c r="B8" s="22" t="s">
        <v>1</v>
      </c>
      <c r="C8" s="22" t="s">
        <v>19</v>
      </c>
      <c r="D8" s="22" t="s">
        <v>13</v>
      </c>
      <c r="E8" s="25" t="s">
        <v>2</v>
      </c>
      <c r="F8" s="22" t="s">
        <v>31</v>
      </c>
      <c r="G8" s="22"/>
      <c r="H8" s="22" t="s">
        <v>32</v>
      </c>
      <c r="I8" s="22"/>
      <c r="J8" s="22" t="s">
        <v>33</v>
      </c>
      <c r="K8" s="22"/>
      <c r="L8" s="22" t="s">
        <v>15</v>
      </c>
      <c r="M8" s="22" t="s">
        <v>14</v>
      </c>
      <c r="N8" s="22" t="s">
        <v>16</v>
      </c>
      <c r="O8" s="22" t="s">
        <v>28</v>
      </c>
      <c r="P8" s="22" t="s">
        <v>29</v>
      </c>
      <c r="Q8" s="22" t="s">
        <v>30</v>
      </c>
      <c r="R8" s="22" t="s">
        <v>3</v>
      </c>
      <c r="S8" s="22" t="s">
        <v>4</v>
      </c>
    </row>
    <row r="9" spans="1:71" ht="59.4" customHeight="1" x14ac:dyDescent="0.3">
      <c r="A9" s="24"/>
      <c r="B9" s="24"/>
      <c r="C9" s="24"/>
      <c r="D9" s="24"/>
      <c r="E9" s="2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71" ht="28.95" customHeight="1" x14ac:dyDescent="0.3">
      <c r="A10" s="23"/>
      <c r="B10" s="23"/>
      <c r="C10" s="23"/>
      <c r="D10" s="23"/>
      <c r="E10" s="27"/>
      <c r="F10" s="4" t="s">
        <v>25</v>
      </c>
      <c r="G10" s="15" t="s">
        <v>26</v>
      </c>
      <c r="H10" s="15" t="s">
        <v>25</v>
      </c>
      <c r="I10" s="15" t="s">
        <v>26</v>
      </c>
      <c r="J10" s="15" t="s">
        <v>25</v>
      </c>
      <c r="K10" s="15" t="s">
        <v>26</v>
      </c>
      <c r="L10" s="15" t="s">
        <v>27</v>
      </c>
      <c r="M10" s="15" t="s">
        <v>21</v>
      </c>
      <c r="N10" s="15" t="s">
        <v>21</v>
      </c>
      <c r="O10" s="15" t="s">
        <v>22</v>
      </c>
      <c r="P10" s="15" t="s">
        <v>23</v>
      </c>
      <c r="Q10" s="15" t="s">
        <v>23</v>
      </c>
      <c r="R10" s="15" t="s">
        <v>22</v>
      </c>
      <c r="S10" s="15"/>
    </row>
    <row r="11" spans="1:71" s="5" customFormat="1" ht="12.75" customHeight="1" x14ac:dyDescent="0.2">
      <c r="A11" s="8" t="s">
        <v>109</v>
      </c>
      <c r="B11" s="8" t="s">
        <v>95</v>
      </c>
      <c r="C11" s="8" t="s">
        <v>94</v>
      </c>
      <c r="D11" s="9">
        <v>541000</v>
      </c>
      <c r="E11" s="9">
        <v>461000</v>
      </c>
      <c r="F11" s="31" t="s">
        <v>82</v>
      </c>
      <c r="G11" s="18" t="s">
        <v>80</v>
      </c>
      <c r="H11" s="32" t="s">
        <v>96</v>
      </c>
      <c r="I11" s="18" t="s">
        <v>80</v>
      </c>
      <c r="J11" s="31" t="s">
        <v>98</v>
      </c>
      <c r="K11" s="18" t="s">
        <v>81</v>
      </c>
      <c r="L11" s="53">
        <v>35</v>
      </c>
      <c r="M11" s="53">
        <v>12</v>
      </c>
      <c r="N11" s="53">
        <v>12</v>
      </c>
      <c r="O11" s="53">
        <v>4</v>
      </c>
      <c r="P11" s="53">
        <v>8</v>
      </c>
      <c r="Q11" s="53">
        <v>7</v>
      </c>
      <c r="R11" s="53">
        <v>3</v>
      </c>
      <c r="S11" s="6">
        <f>SUM(L11:R11)</f>
        <v>81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1" s="5" customFormat="1" ht="12.75" customHeight="1" x14ac:dyDescent="0.2">
      <c r="A12" s="8" t="s">
        <v>110</v>
      </c>
      <c r="B12" s="8" t="s">
        <v>63</v>
      </c>
      <c r="C12" s="8" t="s">
        <v>41</v>
      </c>
      <c r="D12" s="9">
        <v>656500</v>
      </c>
      <c r="E12" s="9">
        <v>500000</v>
      </c>
      <c r="F12" s="31" t="s">
        <v>83</v>
      </c>
      <c r="G12" s="18" t="s">
        <v>80</v>
      </c>
      <c r="H12" s="31" t="s">
        <v>91</v>
      </c>
      <c r="I12" s="18" t="s">
        <v>80</v>
      </c>
      <c r="J12" s="31" t="s">
        <v>99</v>
      </c>
      <c r="K12" s="18" t="s">
        <v>81</v>
      </c>
      <c r="L12" s="53">
        <v>23</v>
      </c>
      <c r="M12" s="53">
        <v>12</v>
      </c>
      <c r="N12" s="53">
        <v>8</v>
      </c>
      <c r="O12" s="53">
        <v>3</v>
      </c>
      <c r="P12" s="53">
        <v>8</v>
      </c>
      <c r="Q12" s="53">
        <v>6</v>
      </c>
      <c r="R12" s="53">
        <v>4</v>
      </c>
      <c r="S12" s="6">
        <f t="shared" ref="S12:S33" si="0">SUM(L12:R12)</f>
        <v>64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s="5" customFormat="1" ht="12.75" customHeight="1" x14ac:dyDescent="0.2">
      <c r="A13" s="8" t="s">
        <v>111</v>
      </c>
      <c r="B13" s="8" t="s">
        <v>64</v>
      </c>
      <c r="C13" s="8" t="s">
        <v>42</v>
      </c>
      <c r="D13" s="9">
        <v>1577000</v>
      </c>
      <c r="E13" s="9">
        <v>600000</v>
      </c>
      <c r="F13" s="31" t="s">
        <v>84</v>
      </c>
      <c r="G13" s="18" t="s">
        <v>84</v>
      </c>
      <c r="H13" s="31" t="s">
        <v>87</v>
      </c>
      <c r="I13" s="33" t="s">
        <v>80</v>
      </c>
      <c r="J13" s="31" t="s">
        <v>100</v>
      </c>
      <c r="K13" s="33" t="s">
        <v>80</v>
      </c>
      <c r="L13" s="53">
        <v>15</v>
      </c>
      <c r="M13" s="53">
        <v>13</v>
      </c>
      <c r="N13" s="53">
        <v>5</v>
      </c>
      <c r="O13" s="53">
        <v>5</v>
      </c>
      <c r="P13" s="53">
        <v>9</v>
      </c>
      <c r="Q13" s="53">
        <v>10</v>
      </c>
      <c r="R13" s="53">
        <v>4</v>
      </c>
      <c r="S13" s="6">
        <f t="shared" si="0"/>
        <v>61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s="5" customFormat="1" ht="12.75" customHeight="1" x14ac:dyDescent="0.2">
      <c r="A14" s="8" t="s">
        <v>112</v>
      </c>
      <c r="B14" s="8" t="s">
        <v>65</v>
      </c>
      <c r="C14" s="8" t="s">
        <v>43</v>
      </c>
      <c r="D14" s="9">
        <v>1112400</v>
      </c>
      <c r="E14" s="9">
        <v>500000</v>
      </c>
      <c r="F14" s="31" t="s">
        <v>85</v>
      </c>
      <c r="G14" s="18" t="s">
        <v>80</v>
      </c>
      <c r="H14" s="31" t="s">
        <v>84</v>
      </c>
      <c r="I14" s="18" t="s">
        <v>84</v>
      </c>
      <c r="J14" s="31" t="s">
        <v>101</v>
      </c>
      <c r="K14" s="18" t="s">
        <v>80</v>
      </c>
      <c r="L14" s="53">
        <v>26</v>
      </c>
      <c r="M14" s="53">
        <v>11</v>
      </c>
      <c r="N14" s="53">
        <v>12</v>
      </c>
      <c r="O14" s="53">
        <v>4</v>
      </c>
      <c r="P14" s="53">
        <v>8</v>
      </c>
      <c r="Q14" s="53">
        <v>7</v>
      </c>
      <c r="R14" s="53">
        <v>3</v>
      </c>
      <c r="S14" s="6">
        <f t="shared" si="0"/>
        <v>71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s="5" customFormat="1" ht="12.75" customHeight="1" x14ac:dyDescent="0.2">
      <c r="A15" s="8" t="s">
        <v>113</v>
      </c>
      <c r="B15" s="8" t="s">
        <v>66</v>
      </c>
      <c r="C15" s="8" t="s">
        <v>44</v>
      </c>
      <c r="D15" s="9">
        <v>450000</v>
      </c>
      <c r="E15" s="9">
        <v>300000</v>
      </c>
      <c r="F15" s="31" t="s">
        <v>86</v>
      </c>
      <c r="G15" s="18" t="s">
        <v>81</v>
      </c>
      <c r="H15" s="31" t="s">
        <v>92</v>
      </c>
      <c r="I15" s="34" t="s">
        <v>80</v>
      </c>
      <c r="J15" s="31" t="s">
        <v>102</v>
      </c>
      <c r="K15" s="34" t="s">
        <v>80</v>
      </c>
      <c r="L15" s="53">
        <v>34</v>
      </c>
      <c r="M15" s="53">
        <v>13</v>
      </c>
      <c r="N15" s="53">
        <v>11</v>
      </c>
      <c r="O15" s="53">
        <v>2</v>
      </c>
      <c r="P15" s="53">
        <v>7</v>
      </c>
      <c r="Q15" s="53">
        <v>5</v>
      </c>
      <c r="R15" s="53">
        <v>2</v>
      </c>
      <c r="S15" s="6">
        <f t="shared" si="0"/>
        <v>74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5" customFormat="1" ht="12.75" customHeight="1" x14ac:dyDescent="0.2">
      <c r="A16" s="8" t="s">
        <v>114</v>
      </c>
      <c r="B16" s="8" t="s">
        <v>67</v>
      </c>
      <c r="C16" s="8" t="s">
        <v>45</v>
      </c>
      <c r="D16" s="9">
        <v>460000</v>
      </c>
      <c r="E16" s="9">
        <v>300000</v>
      </c>
      <c r="F16" s="31" t="s">
        <v>84</v>
      </c>
      <c r="G16" s="18" t="s">
        <v>84</v>
      </c>
      <c r="H16" s="31" t="s">
        <v>84</v>
      </c>
      <c r="I16" s="18" t="s">
        <v>84</v>
      </c>
      <c r="J16" s="31" t="s">
        <v>103</v>
      </c>
      <c r="K16" s="18" t="s">
        <v>81</v>
      </c>
      <c r="L16" s="53">
        <v>26</v>
      </c>
      <c r="M16" s="53">
        <v>14</v>
      </c>
      <c r="N16" s="53">
        <v>10</v>
      </c>
      <c r="O16" s="53">
        <v>3</v>
      </c>
      <c r="P16" s="53">
        <v>7</v>
      </c>
      <c r="Q16" s="53">
        <v>5</v>
      </c>
      <c r="R16" s="53">
        <v>4</v>
      </c>
      <c r="S16" s="6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5" customFormat="1" ht="12.75" customHeight="1" x14ac:dyDescent="0.2">
      <c r="A17" s="8" t="s">
        <v>115</v>
      </c>
      <c r="B17" s="8" t="s">
        <v>68</v>
      </c>
      <c r="C17" s="8" t="s">
        <v>46</v>
      </c>
      <c r="D17" s="9">
        <v>1924000</v>
      </c>
      <c r="E17" s="9">
        <v>680000</v>
      </c>
      <c r="F17" s="31" t="s">
        <v>87</v>
      </c>
      <c r="G17" s="35" t="s">
        <v>80</v>
      </c>
      <c r="H17" s="31" t="s">
        <v>85</v>
      </c>
      <c r="I17" s="35" t="s">
        <v>80</v>
      </c>
      <c r="J17" s="31" t="s">
        <v>104</v>
      </c>
      <c r="K17" s="36" t="s">
        <v>84</v>
      </c>
      <c r="L17" s="53">
        <v>38</v>
      </c>
      <c r="M17" s="53">
        <v>15</v>
      </c>
      <c r="N17" s="53">
        <v>14</v>
      </c>
      <c r="O17" s="53">
        <v>5</v>
      </c>
      <c r="P17" s="53">
        <v>9</v>
      </c>
      <c r="Q17" s="53">
        <v>10</v>
      </c>
      <c r="R17" s="53">
        <v>5</v>
      </c>
      <c r="S17" s="6">
        <f t="shared" si="0"/>
        <v>96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5" customFormat="1" ht="12.75" customHeight="1" x14ac:dyDescent="0.2">
      <c r="A18" s="8" t="s">
        <v>116</v>
      </c>
      <c r="B18" s="8" t="s">
        <v>69</v>
      </c>
      <c r="C18" s="8" t="s">
        <v>47</v>
      </c>
      <c r="D18" s="9">
        <v>711000</v>
      </c>
      <c r="E18" s="9">
        <v>450000</v>
      </c>
      <c r="F18" s="31" t="s">
        <v>88</v>
      </c>
      <c r="G18" s="35" t="s">
        <v>80</v>
      </c>
      <c r="H18" s="31" t="s">
        <v>97</v>
      </c>
      <c r="I18" s="35" t="s">
        <v>80</v>
      </c>
      <c r="J18" s="31" t="s">
        <v>105</v>
      </c>
      <c r="K18" s="36" t="s">
        <v>80</v>
      </c>
      <c r="L18" s="53">
        <v>35</v>
      </c>
      <c r="M18" s="53">
        <v>13</v>
      </c>
      <c r="N18" s="53">
        <v>13</v>
      </c>
      <c r="O18" s="53">
        <v>3</v>
      </c>
      <c r="P18" s="53">
        <v>6</v>
      </c>
      <c r="Q18" s="53">
        <v>7</v>
      </c>
      <c r="R18" s="53">
        <v>4</v>
      </c>
      <c r="S18" s="6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5" customFormat="1" ht="12.75" customHeight="1" x14ac:dyDescent="0.2">
      <c r="A19" s="8" t="s">
        <v>117</v>
      </c>
      <c r="B19" s="8" t="s">
        <v>70</v>
      </c>
      <c r="C19" s="8" t="s">
        <v>48</v>
      </c>
      <c r="D19" s="9">
        <v>1170310</v>
      </c>
      <c r="E19" s="9">
        <v>600000</v>
      </c>
      <c r="F19" s="31" t="s">
        <v>84</v>
      </c>
      <c r="G19" s="35" t="s">
        <v>84</v>
      </c>
      <c r="H19" s="31" t="s">
        <v>93</v>
      </c>
      <c r="I19" s="35" t="s">
        <v>84</v>
      </c>
      <c r="J19" s="31" t="s">
        <v>106</v>
      </c>
      <c r="K19" s="36" t="s">
        <v>81</v>
      </c>
      <c r="L19" s="53">
        <v>36</v>
      </c>
      <c r="M19" s="53">
        <v>12</v>
      </c>
      <c r="N19" s="53">
        <v>14</v>
      </c>
      <c r="O19" s="53">
        <v>4</v>
      </c>
      <c r="P19" s="53">
        <v>8</v>
      </c>
      <c r="Q19" s="53">
        <v>8</v>
      </c>
      <c r="R19" s="53">
        <v>4</v>
      </c>
      <c r="S19" s="6">
        <f t="shared" si="0"/>
        <v>86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s="5" customFormat="1" ht="12.75" customHeight="1" x14ac:dyDescent="0.2">
      <c r="A20" s="8" t="s">
        <v>118</v>
      </c>
      <c r="B20" s="8" t="s">
        <v>68</v>
      </c>
      <c r="C20" s="8" t="s">
        <v>49</v>
      </c>
      <c r="D20" s="9">
        <v>1774240</v>
      </c>
      <c r="E20" s="9">
        <v>500000</v>
      </c>
      <c r="F20" s="31" t="s">
        <v>89</v>
      </c>
      <c r="G20" s="35" t="s">
        <v>80</v>
      </c>
      <c r="H20" s="31" t="s">
        <v>90</v>
      </c>
      <c r="I20" s="35" t="s">
        <v>80</v>
      </c>
      <c r="J20" s="31" t="s">
        <v>107</v>
      </c>
      <c r="K20" s="36" t="s">
        <v>81</v>
      </c>
      <c r="L20" s="53">
        <v>27</v>
      </c>
      <c r="M20" s="53">
        <v>14</v>
      </c>
      <c r="N20" s="53">
        <v>12</v>
      </c>
      <c r="O20" s="53">
        <v>2</v>
      </c>
      <c r="P20" s="53">
        <v>9</v>
      </c>
      <c r="Q20" s="53">
        <v>6</v>
      </c>
      <c r="R20" s="53">
        <v>5</v>
      </c>
      <c r="S20" s="6">
        <f t="shared" si="0"/>
        <v>75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s="5" customFormat="1" ht="12.75" customHeight="1" x14ac:dyDescent="0.2">
      <c r="A21" s="8" t="s">
        <v>119</v>
      </c>
      <c r="B21" s="8" t="s">
        <v>71</v>
      </c>
      <c r="C21" s="8" t="s">
        <v>50</v>
      </c>
      <c r="D21" s="9">
        <v>1016720</v>
      </c>
      <c r="E21" s="9">
        <v>600000</v>
      </c>
      <c r="F21" s="31" t="s">
        <v>90</v>
      </c>
      <c r="G21" s="35" t="s">
        <v>80</v>
      </c>
      <c r="H21" s="31" t="s">
        <v>84</v>
      </c>
      <c r="I21" s="35" t="s">
        <v>84</v>
      </c>
      <c r="J21" s="31" t="s">
        <v>108</v>
      </c>
      <c r="K21" s="36" t="s">
        <v>80</v>
      </c>
      <c r="L21" s="53">
        <v>39</v>
      </c>
      <c r="M21" s="53">
        <v>12</v>
      </c>
      <c r="N21" s="53">
        <v>14</v>
      </c>
      <c r="O21" s="53">
        <v>3</v>
      </c>
      <c r="P21" s="53">
        <v>6</v>
      </c>
      <c r="Q21" s="53">
        <v>5</v>
      </c>
      <c r="R21" s="53">
        <v>2</v>
      </c>
      <c r="S21" s="6">
        <f t="shared" si="0"/>
        <v>81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5" customFormat="1" ht="12.75" customHeight="1" x14ac:dyDescent="0.2">
      <c r="A22" s="8" t="s">
        <v>120</v>
      </c>
      <c r="B22" s="8" t="s">
        <v>72</v>
      </c>
      <c r="C22" s="8" t="s">
        <v>51</v>
      </c>
      <c r="D22" s="9">
        <v>974750</v>
      </c>
      <c r="E22" s="9">
        <v>410000</v>
      </c>
      <c r="F22" s="31" t="s">
        <v>91</v>
      </c>
      <c r="G22" s="35" t="s">
        <v>80</v>
      </c>
      <c r="H22" s="31" t="s">
        <v>83</v>
      </c>
      <c r="I22" s="35" t="s">
        <v>81</v>
      </c>
      <c r="J22" s="31" t="s">
        <v>98</v>
      </c>
      <c r="K22" s="36" t="s">
        <v>80</v>
      </c>
      <c r="L22" s="53">
        <v>23</v>
      </c>
      <c r="M22" s="53">
        <v>11</v>
      </c>
      <c r="N22" s="53">
        <v>10</v>
      </c>
      <c r="O22" s="53">
        <v>2</v>
      </c>
      <c r="P22" s="53">
        <v>8</v>
      </c>
      <c r="Q22" s="53">
        <v>5</v>
      </c>
      <c r="R22" s="53">
        <v>2</v>
      </c>
      <c r="S22" s="6">
        <f t="shared" si="0"/>
        <v>61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5" customFormat="1" ht="12.75" customHeight="1" x14ac:dyDescent="0.2">
      <c r="A23" s="8" t="s">
        <v>121</v>
      </c>
      <c r="B23" s="8" t="s">
        <v>73</v>
      </c>
      <c r="C23" s="8" t="s">
        <v>52</v>
      </c>
      <c r="D23" s="9">
        <v>1381400</v>
      </c>
      <c r="E23" s="9">
        <v>500000</v>
      </c>
      <c r="F23" s="31" t="s">
        <v>84</v>
      </c>
      <c r="G23" s="35" t="s">
        <v>84</v>
      </c>
      <c r="H23" s="31" t="s">
        <v>88</v>
      </c>
      <c r="I23" s="35" t="s">
        <v>81</v>
      </c>
      <c r="J23" s="31" t="s">
        <v>99</v>
      </c>
      <c r="K23" s="36" t="s">
        <v>80</v>
      </c>
      <c r="L23" s="53">
        <v>33</v>
      </c>
      <c r="M23" s="53">
        <v>12</v>
      </c>
      <c r="N23" s="53">
        <v>13</v>
      </c>
      <c r="O23" s="53">
        <v>3</v>
      </c>
      <c r="P23" s="53">
        <v>9</v>
      </c>
      <c r="Q23" s="53">
        <v>9</v>
      </c>
      <c r="R23" s="53">
        <v>3</v>
      </c>
      <c r="S23" s="6">
        <f t="shared" si="0"/>
        <v>82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5" customFormat="1" ht="12.75" customHeight="1" x14ac:dyDescent="0.2">
      <c r="A24" s="8" t="s">
        <v>122</v>
      </c>
      <c r="B24" s="8" t="s">
        <v>71</v>
      </c>
      <c r="C24" s="8" t="s">
        <v>53</v>
      </c>
      <c r="D24" s="9">
        <v>470000</v>
      </c>
      <c r="E24" s="9">
        <v>280000</v>
      </c>
      <c r="F24" s="31" t="s">
        <v>92</v>
      </c>
      <c r="G24" s="35" t="s">
        <v>81</v>
      </c>
      <c r="H24" s="31" t="s">
        <v>84</v>
      </c>
      <c r="I24" s="35" t="s">
        <v>84</v>
      </c>
      <c r="J24" s="31" t="s">
        <v>100</v>
      </c>
      <c r="K24" s="36" t="s">
        <v>81</v>
      </c>
      <c r="L24" s="53">
        <v>27</v>
      </c>
      <c r="M24" s="53">
        <v>13</v>
      </c>
      <c r="N24" s="53">
        <v>13</v>
      </c>
      <c r="O24" s="53">
        <v>1</v>
      </c>
      <c r="P24" s="53">
        <v>7</v>
      </c>
      <c r="Q24" s="53">
        <v>4</v>
      </c>
      <c r="R24" s="53">
        <v>2</v>
      </c>
      <c r="S24" s="6">
        <f t="shared" si="0"/>
        <v>67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5" customFormat="1" ht="12.75" customHeight="1" x14ac:dyDescent="0.2">
      <c r="A25" s="8" t="s">
        <v>123</v>
      </c>
      <c r="B25" s="8" t="s">
        <v>74</v>
      </c>
      <c r="C25" s="8" t="s">
        <v>54</v>
      </c>
      <c r="D25" s="9">
        <v>3055000</v>
      </c>
      <c r="E25" s="9">
        <v>1050000</v>
      </c>
      <c r="F25" s="31" t="s">
        <v>84</v>
      </c>
      <c r="G25" s="35" t="s">
        <v>84</v>
      </c>
      <c r="H25" s="31" t="s">
        <v>89</v>
      </c>
      <c r="I25" s="35" t="s">
        <v>81</v>
      </c>
      <c r="J25" s="31" t="s">
        <v>101</v>
      </c>
      <c r="K25" s="36" t="s">
        <v>81</v>
      </c>
      <c r="L25" s="53">
        <v>21</v>
      </c>
      <c r="M25" s="53">
        <v>11</v>
      </c>
      <c r="N25" s="53">
        <v>8</v>
      </c>
      <c r="O25" s="53">
        <v>1</v>
      </c>
      <c r="P25" s="53">
        <v>6</v>
      </c>
      <c r="Q25" s="53">
        <v>1</v>
      </c>
      <c r="R25" s="53">
        <v>2</v>
      </c>
      <c r="S25" s="6">
        <f t="shared" si="0"/>
        <v>50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5" customFormat="1" ht="12.75" customHeight="1" x14ac:dyDescent="0.2">
      <c r="A26" s="8" t="s">
        <v>124</v>
      </c>
      <c r="B26" s="8" t="s">
        <v>75</v>
      </c>
      <c r="C26" s="8" t="s">
        <v>55</v>
      </c>
      <c r="D26" s="9">
        <v>2100000</v>
      </c>
      <c r="E26" s="9">
        <v>400000</v>
      </c>
      <c r="F26" s="31" t="s">
        <v>93</v>
      </c>
      <c r="G26" s="35" t="s">
        <v>84</v>
      </c>
      <c r="H26" s="31" t="s">
        <v>86</v>
      </c>
      <c r="I26" s="35" t="s">
        <v>80</v>
      </c>
      <c r="J26" s="31" t="s">
        <v>102</v>
      </c>
      <c r="K26" s="36" t="s">
        <v>80</v>
      </c>
      <c r="L26" s="53">
        <v>30</v>
      </c>
      <c r="M26" s="53">
        <v>15</v>
      </c>
      <c r="N26" s="53">
        <v>14</v>
      </c>
      <c r="O26" s="53">
        <v>4</v>
      </c>
      <c r="P26" s="53">
        <v>9</v>
      </c>
      <c r="Q26" s="53">
        <v>10</v>
      </c>
      <c r="R26" s="53">
        <v>5</v>
      </c>
      <c r="S26" s="6">
        <f t="shared" si="0"/>
        <v>87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5" customFormat="1" ht="12.75" customHeight="1" x14ac:dyDescent="0.2">
      <c r="A27" s="8" t="s">
        <v>125</v>
      </c>
      <c r="B27" s="8" t="s">
        <v>71</v>
      </c>
      <c r="C27" s="8" t="s">
        <v>56</v>
      </c>
      <c r="D27" s="9">
        <v>513180</v>
      </c>
      <c r="E27" s="9">
        <v>300000</v>
      </c>
      <c r="F27" s="31" t="s">
        <v>84</v>
      </c>
      <c r="G27" s="35" t="s">
        <v>84</v>
      </c>
      <c r="H27" s="31" t="s">
        <v>82</v>
      </c>
      <c r="I27" s="35" t="s">
        <v>80</v>
      </c>
      <c r="J27" s="31" t="s">
        <v>103</v>
      </c>
      <c r="K27" s="36" t="s">
        <v>81</v>
      </c>
      <c r="L27" s="53">
        <v>39</v>
      </c>
      <c r="M27" s="53">
        <v>11</v>
      </c>
      <c r="N27" s="53">
        <v>13</v>
      </c>
      <c r="O27" s="53">
        <v>3</v>
      </c>
      <c r="P27" s="53">
        <v>7</v>
      </c>
      <c r="Q27" s="53">
        <v>2</v>
      </c>
      <c r="R27" s="53">
        <v>2</v>
      </c>
      <c r="S27" s="6">
        <f t="shared" si="0"/>
        <v>77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5" customFormat="1" ht="12.75" customHeight="1" x14ac:dyDescent="0.2">
      <c r="A28" s="8" t="s">
        <v>126</v>
      </c>
      <c r="B28" s="8" t="s">
        <v>76</v>
      </c>
      <c r="C28" s="8" t="s">
        <v>57</v>
      </c>
      <c r="D28" s="9">
        <v>100500</v>
      </c>
      <c r="E28" s="9">
        <v>500000</v>
      </c>
      <c r="F28" s="31" t="s">
        <v>84</v>
      </c>
      <c r="G28" s="35" t="s">
        <v>84</v>
      </c>
      <c r="H28" s="31" t="s">
        <v>84</v>
      </c>
      <c r="I28" s="35" t="s">
        <v>84</v>
      </c>
      <c r="J28" s="31" t="s">
        <v>84</v>
      </c>
      <c r="K28" s="35" t="s">
        <v>84</v>
      </c>
      <c r="L28" s="53">
        <v>24</v>
      </c>
      <c r="M28" s="53">
        <v>11</v>
      </c>
      <c r="N28" s="53">
        <v>12</v>
      </c>
      <c r="O28" s="53">
        <v>1</v>
      </c>
      <c r="P28" s="53">
        <v>7</v>
      </c>
      <c r="Q28" s="53">
        <v>2</v>
      </c>
      <c r="R28" s="53">
        <v>2</v>
      </c>
      <c r="S28" s="6">
        <f t="shared" si="0"/>
        <v>59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5" customFormat="1" ht="12.75" customHeight="1" x14ac:dyDescent="0.2">
      <c r="A29" s="8" t="s">
        <v>127</v>
      </c>
      <c r="B29" s="8" t="s">
        <v>76</v>
      </c>
      <c r="C29" s="8" t="s">
        <v>58</v>
      </c>
      <c r="D29" s="9">
        <v>465000</v>
      </c>
      <c r="E29" s="9">
        <v>300000</v>
      </c>
      <c r="F29" s="31" t="s">
        <v>84</v>
      </c>
      <c r="G29" s="35" t="s">
        <v>84</v>
      </c>
      <c r="H29" s="31" t="s">
        <v>84</v>
      </c>
      <c r="I29" s="35" t="s">
        <v>84</v>
      </c>
      <c r="J29" s="31" t="s">
        <v>84</v>
      </c>
      <c r="K29" s="35" t="s">
        <v>84</v>
      </c>
      <c r="L29" s="53">
        <v>35</v>
      </c>
      <c r="M29" s="53">
        <v>11</v>
      </c>
      <c r="N29" s="53">
        <v>13</v>
      </c>
      <c r="O29" s="53">
        <v>1</v>
      </c>
      <c r="P29" s="53">
        <v>7</v>
      </c>
      <c r="Q29" s="53">
        <v>2</v>
      </c>
      <c r="R29" s="53">
        <v>2</v>
      </c>
      <c r="S29" s="6">
        <f t="shared" si="0"/>
        <v>71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5" customFormat="1" ht="12.75" customHeight="1" x14ac:dyDescent="0.2">
      <c r="A30" s="8" t="s">
        <v>128</v>
      </c>
      <c r="B30" s="8" t="s">
        <v>77</v>
      </c>
      <c r="C30" s="8" t="s">
        <v>59</v>
      </c>
      <c r="D30" s="9">
        <v>750000</v>
      </c>
      <c r="E30" s="9">
        <v>500000</v>
      </c>
      <c r="F30" s="31" t="s">
        <v>82</v>
      </c>
      <c r="G30" s="35" t="s">
        <v>80</v>
      </c>
      <c r="H30" s="31" t="s">
        <v>92</v>
      </c>
      <c r="I30" s="35" t="s">
        <v>80</v>
      </c>
      <c r="J30" s="31" t="s">
        <v>106</v>
      </c>
      <c r="K30" s="36" t="s">
        <v>80</v>
      </c>
      <c r="L30" s="53">
        <v>32</v>
      </c>
      <c r="M30" s="53">
        <v>11</v>
      </c>
      <c r="N30" s="53">
        <v>14</v>
      </c>
      <c r="O30" s="53">
        <v>4</v>
      </c>
      <c r="P30" s="53">
        <v>8</v>
      </c>
      <c r="Q30" s="53">
        <v>9</v>
      </c>
      <c r="R30" s="53">
        <v>4</v>
      </c>
      <c r="S30" s="6">
        <f t="shared" si="0"/>
        <v>82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5" customFormat="1" ht="12.75" customHeight="1" x14ac:dyDescent="0.2">
      <c r="A31" s="8" t="s">
        <v>129</v>
      </c>
      <c r="B31" s="8" t="s">
        <v>78</v>
      </c>
      <c r="C31" s="8" t="s">
        <v>60</v>
      </c>
      <c r="D31" s="9">
        <v>650000</v>
      </c>
      <c r="E31" s="9">
        <v>380000</v>
      </c>
      <c r="F31" s="31" t="s">
        <v>83</v>
      </c>
      <c r="G31" s="35" t="s">
        <v>80</v>
      </c>
      <c r="H31" s="31" t="s">
        <v>84</v>
      </c>
      <c r="I31" s="35" t="s">
        <v>84</v>
      </c>
      <c r="J31" s="31" t="s">
        <v>107</v>
      </c>
      <c r="K31" s="36" t="s">
        <v>80</v>
      </c>
      <c r="L31" s="53">
        <v>34</v>
      </c>
      <c r="M31" s="53">
        <v>11</v>
      </c>
      <c r="N31" s="53">
        <v>11</v>
      </c>
      <c r="O31" s="53">
        <v>3</v>
      </c>
      <c r="P31" s="53">
        <v>8</v>
      </c>
      <c r="Q31" s="53">
        <v>2</v>
      </c>
      <c r="R31" s="53">
        <v>2</v>
      </c>
      <c r="S31" s="6">
        <f t="shared" si="0"/>
        <v>71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s="5" customFormat="1" ht="12.75" customHeight="1" x14ac:dyDescent="0.2">
      <c r="A32" s="8" t="s">
        <v>130</v>
      </c>
      <c r="B32" s="8" t="s">
        <v>79</v>
      </c>
      <c r="C32" s="8" t="s">
        <v>61</v>
      </c>
      <c r="D32" s="9">
        <v>420000</v>
      </c>
      <c r="E32" s="9">
        <v>320000</v>
      </c>
      <c r="F32" s="31" t="s">
        <v>84</v>
      </c>
      <c r="G32" s="35" t="s">
        <v>84</v>
      </c>
      <c r="H32" s="31" t="s">
        <v>97</v>
      </c>
      <c r="I32" s="35" t="s">
        <v>80</v>
      </c>
      <c r="J32" s="31" t="s">
        <v>104</v>
      </c>
      <c r="K32" s="36" t="s">
        <v>80</v>
      </c>
      <c r="L32" s="53">
        <v>39</v>
      </c>
      <c r="M32" s="53">
        <v>13</v>
      </c>
      <c r="N32" s="53">
        <v>14</v>
      </c>
      <c r="O32" s="53">
        <v>1</v>
      </c>
      <c r="P32" s="53">
        <v>9</v>
      </c>
      <c r="Q32" s="53">
        <v>1</v>
      </c>
      <c r="R32" s="53">
        <v>4</v>
      </c>
      <c r="S32" s="6">
        <f t="shared" si="0"/>
        <v>81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s="5" customFormat="1" ht="12.75" customHeight="1" x14ac:dyDescent="0.2">
      <c r="A33" s="8" t="s">
        <v>131</v>
      </c>
      <c r="B33" s="8" t="s">
        <v>79</v>
      </c>
      <c r="C33" s="8" t="s">
        <v>62</v>
      </c>
      <c r="D33" s="9">
        <v>515000</v>
      </c>
      <c r="E33" s="17">
        <v>360000</v>
      </c>
      <c r="F33" s="37" t="s">
        <v>85</v>
      </c>
      <c r="G33" s="38" t="s">
        <v>81</v>
      </c>
      <c r="H33" s="37" t="s">
        <v>96</v>
      </c>
      <c r="I33" s="38" t="s">
        <v>80</v>
      </c>
      <c r="J33" s="37" t="s">
        <v>100</v>
      </c>
      <c r="K33" s="39" t="s">
        <v>80</v>
      </c>
      <c r="L33" s="60">
        <v>38</v>
      </c>
      <c r="M33" s="53">
        <v>12</v>
      </c>
      <c r="N33" s="53">
        <v>12</v>
      </c>
      <c r="O33" s="53">
        <v>3</v>
      </c>
      <c r="P33" s="53">
        <v>9</v>
      </c>
      <c r="Q33" s="53">
        <v>3</v>
      </c>
      <c r="R33" s="53">
        <v>4</v>
      </c>
      <c r="S33" s="6">
        <f t="shared" si="0"/>
        <v>81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ht="12.6" x14ac:dyDescent="0.3">
      <c r="A34" s="28"/>
      <c r="B34" s="28"/>
      <c r="C34" s="28"/>
      <c r="D34" s="29">
        <f>SUM(D12:D33)</f>
        <v>22247000</v>
      </c>
      <c r="E34" s="29">
        <f>SUM(E12:E33)</f>
        <v>10330000</v>
      </c>
      <c r="F34" s="29"/>
      <c r="G34" s="30"/>
      <c r="H34" s="30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71" x14ac:dyDescent="0.3">
      <c r="E35" s="11"/>
      <c r="F35" s="11"/>
      <c r="G35" s="11"/>
      <c r="H35" s="11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D6:K6"/>
    <mergeCell ref="A8:A10"/>
    <mergeCell ref="B8:B10"/>
    <mergeCell ref="C8:C10"/>
    <mergeCell ref="D8:D10"/>
    <mergeCell ref="E8:E10"/>
    <mergeCell ref="F8:G9"/>
    <mergeCell ref="H8:I9"/>
    <mergeCell ref="J8:K9"/>
    <mergeCell ref="A2:C2"/>
    <mergeCell ref="A3:C3"/>
    <mergeCell ref="D3:K3"/>
    <mergeCell ref="A4:C4"/>
    <mergeCell ref="D4:K4"/>
    <mergeCell ref="A5:C5"/>
    <mergeCell ref="D5:K5"/>
  </mergeCells>
  <dataValidations count="4">
    <dataValidation type="decimal" operator="lessThanOrEqual" allowBlank="1" showInputMessage="1" showErrorMessage="1" error="max. 5" sqref="O11:O33 R11:R33" xr:uid="{96659320-BA33-4CC1-9AB7-725861AFF24A}">
      <formula1>5</formula1>
    </dataValidation>
    <dataValidation type="decimal" operator="lessThanOrEqual" allowBlank="1" showInputMessage="1" showErrorMessage="1" error="max. 10" sqref="P11:Q33" xr:uid="{B23AAFF8-77E6-4818-9404-BD0FE7573CC8}">
      <formula1>10</formula1>
    </dataValidation>
    <dataValidation type="decimal" operator="lessThanOrEqual" allowBlank="1" showInputMessage="1" showErrorMessage="1" error="max. 15" sqref="M11:N33" xr:uid="{196AAF3C-661E-4BA0-8520-EA396D524DA7}">
      <formula1>15</formula1>
    </dataValidation>
    <dataValidation type="decimal" operator="lessThanOrEqual" allowBlank="1" showInputMessage="1" showErrorMessage="1" error="max. 40" sqref="L11:L33" xr:uid="{76610D95-16C2-4370-9E3F-146DF25EC3A0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Kompletní vývoj dokumentu</vt:lpstr>
      <vt:lpstr>HB</vt:lpstr>
      <vt:lpstr>JarK</vt:lpstr>
      <vt:lpstr>JK</vt:lpstr>
      <vt:lpstr>LD</vt:lpstr>
      <vt:lpstr>MŠ</vt:lpstr>
      <vt:lpstr>OZ</vt:lpstr>
      <vt:lpstr>TCD</vt:lpstr>
      <vt:lpstr>'Kompletní vývoj dokumentu'!Oblast_tisku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2020-03-02T09:49:45Z</dcterms:modified>
</cp:coreProperties>
</file>