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4. jednání\"/>
    </mc:Choice>
  </mc:AlternateContent>
  <xr:revisionPtr revIDLastSave="1" documentId="13_ncr:1_{04609B34-62CF-4AC2-A9C2-6A5DD29751E7}" xr6:coauthVersionLast="47" xr6:coauthVersionMax="47" xr10:uidLastSave="{7BE255B7-C54F-4718-AAD2-2E928386F455}"/>
  <bookViews>
    <workbookView xWindow="22932" yWindow="-108" windowWidth="15576" windowHeight="11904" xr2:uid="{00000000-000D-0000-FFFF-FFFF00000000}"/>
  </bookViews>
  <sheets>
    <sheet name="kompletní vývoj animovaný" sheetId="2" r:id="rId1"/>
    <sheet name="HB" sheetId="3" r:id="rId2"/>
    <sheet name="JarK" sheetId="4" r:id="rId3"/>
    <sheet name="JK" sheetId="5" r:id="rId4"/>
    <sheet name="OZ" sheetId="6" r:id="rId5"/>
    <sheet name="TCD" sheetId="7" r:id="rId6"/>
  </sheets>
  <definedNames>
    <definedName name="_xlnm.Print_Area" localSheetId="0">'kompletní vývoj animovaný'!$A$1:$AC$26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D20" i="7"/>
  <c r="S19" i="7"/>
  <c r="S18" i="7"/>
  <c r="S17" i="7"/>
  <c r="S16" i="7"/>
  <c r="S15" i="7"/>
  <c r="S14" i="7"/>
  <c r="S13" i="7"/>
  <c r="E20" i="6"/>
  <c r="D20" i="6"/>
  <c r="S19" i="6"/>
  <c r="S18" i="6"/>
  <c r="S17" i="6"/>
  <c r="S16" i="6"/>
  <c r="S15" i="6"/>
  <c r="S14" i="6"/>
  <c r="S13" i="6"/>
  <c r="E20" i="5"/>
  <c r="D20" i="5"/>
  <c r="S19" i="5"/>
  <c r="S18" i="5"/>
  <c r="S17" i="5"/>
  <c r="S16" i="5"/>
  <c r="S15" i="5"/>
  <c r="S14" i="5"/>
  <c r="S13" i="5"/>
  <c r="E20" i="4"/>
  <c r="D20" i="4"/>
  <c r="S19" i="4"/>
  <c r="S18" i="4"/>
  <c r="S17" i="4"/>
  <c r="S16" i="4"/>
  <c r="S15" i="4"/>
  <c r="S14" i="4"/>
  <c r="S13" i="4"/>
  <c r="S14" i="3"/>
  <c r="S15" i="3"/>
  <c r="S16" i="3"/>
  <c r="S17" i="3"/>
  <c r="S18" i="3"/>
  <c r="S19" i="3"/>
  <c r="S13" i="3"/>
  <c r="E20" i="3"/>
  <c r="D20" i="3"/>
  <c r="E20" i="2" l="1"/>
  <c r="D20" i="2"/>
  <c r="T20" i="2" l="1"/>
  <c r="T21" i="2" s="1"/>
</calcChain>
</file>

<file path=xl/sharedStrings.xml><?xml version="1.0" encoding="utf-8"?>
<sst xmlns="http://schemas.openxmlformats.org/spreadsheetml/2006/main" count="666" uniqueCount="83">
  <si>
    <t>Kompletní vývoj animovaného filmu</t>
  </si>
  <si>
    <r>
      <t xml:space="preserve">Evidenční číslo výzvy: </t>
    </r>
    <r>
      <rPr>
        <sz val="9.5"/>
        <rFont val="Arial"/>
        <family val="2"/>
        <charset val="238"/>
      </rPr>
      <t>2020-1-3-7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</si>
  <si>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</si>
  <si>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</si>
  <si>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1. podporovat žánrovou, tematickou a stylovou různorodost českých kinematografických děl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</si>
  <si>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6.11.2019-6.12.2019
</t>
    </r>
    <r>
      <rPr>
        <b/>
        <sz val="9.5"/>
        <color rgb="FF000000"/>
        <rFont val="Arial"/>
      </rPr>
      <t>Finanční alokac</t>
    </r>
    <r>
      <rPr>
        <sz val="9.5"/>
        <color rgb="FF000000"/>
        <rFont val="Arial"/>
      </rPr>
      <t>e: 6 000 000 Kč</t>
    </r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</si>
  <si>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</si>
  <si>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30. června 2022</t>
    </r>
  </si>
  <si>
    <t>3. zvýšit potenciál projektů pro získání mezinárodní koprodukce (Eurimages, Media, zahraniční partneři, zahraniční televizní vysilatelé)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</si>
  <si>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</si>
  <si>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</si>
  <si>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vývoj celovečerního nebo krátkometrážní animovaného českého kinematografického díla (ve smyslu § 2. odst. 1 písm. f) zákona o audiovizi), jehož součástí je vypracování konečné verze scénáře, návrhů výtvarného řešení, storyboardu nebo animatiku, vytvoření plánu výroby, 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</si>
  <si>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</si>
  <si>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</si>
  <si>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</si>
  <si>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</si>
  <si>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</si>
  <si>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</si>
  <si>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</si>
  <si>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</si>
  <si>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</si>
  <si>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</si>
  <si>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</si>
  <si>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</si>
  <si>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</si>
  <si>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</si>
  <si>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</si>
  <si>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</si>
  <si>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</si>
  <si>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</si>
  <si>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</si>
  <si>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</si>
  <si>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</si>
  <si>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</si>
  <si>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</si>
  <si>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</si>
  <si>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</si>
  <si>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</si>
  <si>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</si>
  <si>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</si>
  <si>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</si>
  <si>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</si>
  <si>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</si>
  <si>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</si>
  <si>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3455/2019</t>
  </si>
  <si>
    <t xml:space="preserve">ARTCAM FILMS </t>
  </si>
  <si>
    <t>MARMARA</t>
  </si>
  <si>
    <t>Slováková, Andrea</t>
  </si>
  <si>
    <t>ano</t>
  </si>
  <si>
    <t>Mahdal, Martin</t>
  </si>
  <si>
    <t>Vandas, Martin</t>
  </si>
  <si>
    <t>investiční dotace</t>
  </si>
  <si>
    <t>ne</t>
  </si>
  <si>
    <t>60%</t>
  </si>
  <si>
    <t>3446/2019</t>
  </si>
  <si>
    <t>animation people</t>
  </si>
  <si>
    <t>Přátelé z tajemného lesa</t>
  </si>
  <si>
    <t>Seidl, Tomáš</t>
  </si>
  <si>
    <t>Krasnohorský, Juraj</t>
  </si>
  <si>
    <t>3449/2019</t>
  </si>
  <si>
    <t>MAUR film</t>
  </si>
  <si>
    <t>Máma má vždycky pravdu</t>
  </si>
  <si>
    <t>Gregor, Lukáš</t>
  </si>
  <si>
    <t>Šuster, Jan</t>
  </si>
  <si>
    <t>90%</t>
  </si>
  <si>
    <t>31.12.2020</t>
  </si>
  <si>
    <t>3437/2019</t>
  </si>
  <si>
    <t>Frame Films</t>
  </si>
  <si>
    <t>Čemodan</t>
  </si>
  <si>
    <t>Bosáková, Žofia</t>
  </si>
  <si>
    <t>3444/2019</t>
  </si>
  <si>
    <t>Bionaut</t>
  </si>
  <si>
    <t>Ztracené nadšení</t>
  </si>
  <si>
    <t>Krejčí, Tereza</t>
  </si>
  <si>
    <t>3441/2019</t>
  </si>
  <si>
    <t>Helium Film</t>
  </si>
  <si>
    <t>Dozvonil zvonec</t>
  </si>
  <si>
    <t>3433/2019</t>
  </si>
  <si>
    <t>Bohemian Multimedia</t>
  </si>
  <si>
    <t>Gentle Jaco</t>
  </si>
  <si>
    <t>Mathé, Ivo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</si>
  <si>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</si>
  <si>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6.11.2019-6.12.2019
</t>
    </r>
    <r>
      <rPr>
        <b/>
        <sz val="9.5"/>
        <color theme="1"/>
        <rFont val="Arial"/>
        <family val="2"/>
        <charset val="238"/>
      </rPr>
      <t>Finanční alokac</t>
    </r>
    <r>
      <rPr>
        <sz val="9.5"/>
        <color theme="1"/>
        <rFont val="Arial"/>
        <family val="2"/>
        <charset val="238"/>
      </rPr>
      <t>e: 6 000 000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</si>
</sst>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3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9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1"/>
  <sheetViews>
    <sheetView tabSelected="1" zoomScale="78" zoomScaleNormal="78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>
      <c r="A1" s="1" t="s">
        <v>0</v>
      </c>
    </row>
    <row r="2" spans="1:93" ht="14.45" customHeight="1">
      <c r="A2" s="34" t="s">
        <v>1</v>
      </c>
      <c r="B2" s="34"/>
      <c r="C2" s="34"/>
      <c r="D2" s="8" t="s">
        <v>2</v>
      </c>
    </row>
    <row r="3" spans="1:9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93" ht="26.25" customHeight="1">
      <c r="A4" s="42" t="s">
        <v>5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9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9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9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9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93" ht="12.6" customHeight="1">
      <c r="A9" s="8"/>
    </row>
    <row r="10" spans="1:93" ht="26.45" customHeight="1">
      <c r="A10" s="31" t="s">
        <v>12</v>
      </c>
      <c r="B10" s="31" t="s">
        <v>13</v>
      </c>
      <c r="C10" s="31" t="s">
        <v>14</v>
      </c>
      <c r="D10" s="31" t="s">
        <v>15</v>
      </c>
      <c r="E10" s="32" t="s">
        <v>16</v>
      </c>
      <c r="F10" s="31" t="s">
        <v>17</v>
      </c>
      <c r="G10" s="31"/>
      <c r="H10" s="31" t="s">
        <v>18</v>
      </c>
      <c r="I10" s="31"/>
      <c r="J10" s="31" t="s">
        <v>19</v>
      </c>
      <c r="K10" s="31"/>
      <c r="L10" s="31" t="s">
        <v>20</v>
      </c>
      <c r="M10" s="31" t="s">
        <v>21</v>
      </c>
      <c r="N10" s="31" t="s">
        <v>22</v>
      </c>
      <c r="O10" s="31" t="s">
        <v>23</v>
      </c>
      <c r="P10" s="31" t="s">
        <v>24</v>
      </c>
      <c r="Q10" s="31" t="s">
        <v>25</v>
      </c>
      <c r="R10" s="31" t="s">
        <v>26</v>
      </c>
      <c r="S10" s="31" t="s">
        <v>27</v>
      </c>
      <c r="T10" s="31" t="s">
        <v>28</v>
      </c>
      <c r="U10" s="31" t="s">
        <v>29</v>
      </c>
      <c r="V10" s="31" t="s">
        <v>30</v>
      </c>
      <c r="W10" s="31" t="s">
        <v>31</v>
      </c>
      <c r="X10" s="31" t="s">
        <v>32</v>
      </c>
      <c r="Y10" s="31" t="s">
        <v>33</v>
      </c>
      <c r="Z10" s="31" t="s">
        <v>34</v>
      </c>
      <c r="AA10" s="31" t="s">
        <v>35</v>
      </c>
      <c r="AB10" s="31" t="s">
        <v>36</v>
      </c>
      <c r="AC10" s="31" t="s">
        <v>37</v>
      </c>
    </row>
    <row r="11" spans="1:93" ht="59.45" customHeight="1">
      <c r="A11" s="31"/>
      <c r="B11" s="31"/>
      <c r="C11" s="31"/>
      <c r="D11" s="31"/>
      <c r="E11" s="3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93" ht="28.9" customHeight="1">
      <c r="A12" s="31"/>
      <c r="B12" s="31"/>
      <c r="C12" s="31"/>
      <c r="D12" s="31"/>
      <c r="E12" s="32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93" s="5" customFormat="1" ht="12.75" customHeight="1">
      <c r="A13" s="9" t="s">
        <v>44</v>
      </c>
      <c r="B13" s="21" t="s">
        <v>45</v>
      </c>
      <c r="C13" s="9" t="s">
        <v>46</v>
      </c>
      <c r="D13" s="10">
        <v>1565000</v>
      </c>
      <c r="E13" s="10">
        <v>550000</v>
      </c>
      <c r="F13" s="9" t="s">
        <v>47</v>
      </c>
      <c r="G13" s="17" t="s">
        <v>48</v>
      </c>
      <c r="H13" s="12" t="s">
        <v>49</v>
      </c>
      <c r="I13" s="17" t="s">
        <v>48</v>
      </c>
      <c r="J13" s="9" t="s">
        <v>50</v>
      </c>
      <c r="K13" s="11" t="s">
        <v>48</v>
      </c>
      <c r="L13" s="14">
        <v>33</v>
      </c>
      <c r="M13" s="6">
        <v>12.4</v>
      </c>
      <c r="N13" s="6">
        <v>12.8</v>
      </c>
      <c r="O13" s="6">
        <v>4</v>
      </c>
      <c r="P13" s="6">
        <v>8.6</v>
      </c>
      <c r="Q13" s="6">
        <v>9</v>
      </c>
      <c r="R13" s="6">
        <v>4</v>
      </c>
      <c r="S13" s="6">
        <v>83.8</v>
      </c>
      <c r="T13" s="23">
        <v>550000</v>
      </c>
      <c r="U13" s="26" t="s">
        <v>51</v>
      </c>
      <c r="V13" s="27" t="s">
        <v>48</v>
      </c>
      <c r="W13" s="28" t="s">
        <v>52</v>
      </c>
      <c r="X13" s="27" t="s">
        <v>52</v>
      </c>
      <c r="Y13" s="27" t="s">
        <v>52</v>
      </c>
      <c r="Z13" s="29">
        <v>0.35</v>
      </c>
      <c r="AA13" s="28" t="s">
        <v>53</v>
      </c>
      <c r="AB13" s="30">
        <v>44742</v>
      </c>
      <c r="AC13" s="30">
        <v>44742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5" customFormat="1" ht="12.75" customHeight="1">
      <c r="A14" s="9" t="s">
        <v>54</v>
      </c>
      <c r="B14" s="22" t="s">
        <v>55</v>
      </c>
      <c r="C14" s="9" t="s">
        <v>56</v>
      </c>
      <c r="D14" s="15">
        <v>5863600</v>
      </c>
      <c r="E14" s="10">
        <v>1500000</v>
      </c>
      <c r="F14" s="9" t="s">
        <v>47</v>
      </c>
      <c r="G14" s="17" t="s">
        <v>48</v>
      </c>
      <c r="H14" s="12" t="s">
        <v>57</v>
      </c>
      <c r="I14" s="17" t="s">
        <v>48</v>
      </c>
      <c r="J14" s="13" t="s">
        <v>58</v>
      </c>
      <c r="K14" s="11" t="s">
        <v>48</v>
      </c>
      <c r="L14" s="14">
        <v>32</v>
      </c>
      <c r="M14" s="6">
        <v>11.2</v>
      </c>
      <c r="N14" s="6">
        <v>12.2</v>
      </c>
      <c r="O14" s="6">
        <v>4</v>
      </c>
      <c r="P14" s="6">
        <v>8.6</v>
      </c>
      <c r="Q14" s="6">
        <v>8.8000000000000007</v>
      </c>
      <c r="R14" s="6">
        <v>4.5999999999999996</v>
      </c>
      <c r="S14" s="6">
        <v>81.400000000000006</v>
      </c>
      <c r="T14" s="24">
        <v>1500000</v>
      </c>
      <c r="U14" s="26" t="s">
        <v>51</v>
      </c>
      <c r="V14" s="27" t="s">
        <v>48</v>
      </c>
      <c r="W14" s="28" t="s">
        <v>52</v>
      </c>
      <c r="X14" s="27" t="s">
        <v>52</v>
      </c>
      <c r="Y14" s="27" t="s">
        <v>52</v>
      </c>
      <c r="Z14" s="29">
        <v>0.26</v>
      </c>
      <c r="AA14" s="28" t="s">
        <v>53</v>
      </c>
      <c r="AB14" s="30">
        <v>45229</v>
      </c>
      <c r="AC14" s="30">
        <v>44742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5" customFormat="1" ht="12.75" customHeight="1">
      <c r="A15" s="9" t="s">
        <v>59</v>
      </c>
      <c r="B15" s="21" t="s">
        <v>60</v>
      </c>
      <c r="C15" s="9" t="s">
        <v>61</v>
      </c>
      <c r="D15" s="10">
        <v>506000</v>
      </c>
      <c r="E15" s="10">
        <v>360000</v>
      </c>
      <c r="F15" s="9" t="s">
        <v>49</v>
      </c>
      <c r="G15" s="17" t="s">
        <v>48</v>
      </c>
      <c r="H15" s="12" t="s">
        <v>62</v>
      </c>
      <c r="I15" s="17" t="s">
        <v>52</v>
      </c>
      <c r="J15" s="9" t="s">
        <v>63</v>
      </c>
      <c r="K15" s="11" t="s">
        <v>48</v>
      </c>
      <c r="L15" s="14">
        <v>31.6</v>
      </c>
      <c r="M15" s="6">
        <v>11.4</v>
      </c>
      <c r="N15" s="6">
        <v>11.4</v>
      </c>
      <c r="O15" s="6">
        <v>3.6</v>
      </c>
      <c r="P15" s="6">
        <v>8.6</v>
      </c>
      <c r="Q15" s="6">
        <v>8.1999999999999993</v>
      </c>
      <c r="R15" s="6">
        <v>4</v>
      </c>
      <c r="S15" s="6">
        <v>78.8</v>
      </c>
      <c r="T15" s="24">
        <v>360000</v>
      </c>
      <c r="U15" s="26" t="s">
        <v>51</v>
      </c>
      <c r="V15" s="27" t="s">
        <v>48</v>
      </c>
      <c r="W15" s="28" t="s">
        <v>48</v>
      </c>
      <c r="X15" s="27" t="s">
        <v>52</v>
      </c>
      <c r="Y15" s="27" t="s">
        <v>52</v>
      </c>
      <c r="Z15" s="29">
        <v>0.71</v>
      </c>
      <c r="AA15" s="28" t="s">
        <v>64</v>
      </c>
      <c r="AB15" s="30">
        <v>44169</v>
      </c>
      <c r="AC15" s="28" t="s">
        <v>65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5" customFormat="1" ht="12.75" customHeight="1">
      <c r="A16" s="9" t="s">
        <v>66</v>
      </c>
      <c r="B16" s="21" t="s">
        <v>67</v>
      </c>
      <c r="C16" s="9" t="s">
        <v>68</v>
      </c>
      <c r="D16" s="10">
        <v>1273500</v>
      </c>
      <c r="E16" s="10">
        <v>1080000</v>
      </c>
      <c r="F16" s="9" t="s">
        <v>57</v>
      </c>
      <c r="G16" s="17" t="s">
        <v>52</v>
      </c>
      <c r="H16" s="12" t="s">
        <v>62</v>
      </c>
      <c r="I16" s="17" t="s">
        <v>48</v>
      </c>
      <c r="J16" s="13" t="s">
        <v>69</v>
      </c>
      <c r="K16" s="17" t="s">
        <v>48</v>
      </c>
      <c r="L16" s="14">
        <v>33</v>
      </c>
      <c r="M16" s="6">
        <v>11.6</v>
      </c>
      <c r="N16" s="6">
        <v>12.6</v>
      </c>
      <c r="O16" s="6">
        <v>4</v>
      </c>
      <c r="P16" s="6">
        <v>6</v>
      </c>
      <c r="Q16" s="6">
        <v>6.6</v>
      </c>
      <c r="R16" s="6">
        <v>4</v>
      </c>
      <c r="S16" s="6">
        <v>77.8</v>
      </c>
      <c r="T16" s="24">
        <v>800000</v>
      </c>
      <c r="U16" s="26" t="s">
        <v>51</v>
      </c>
      <c r="V16" s="27" t="s">
        <v>48</v>
      </c>
      <c r="W16" s="28" t="s">
        <v>48</v>
      </c>
      <c r="X16" s="27" t="s">
        <v>52</v>
      </c>
      <c r="Y16" s="27" t="s">
        <v>52</v>
      </c>
      <c r="Z16" s="29">
        <v>0.85</v>
      </c>
      <c r="AA16" s="28" t="s">
        <v>64</v>
      </c>
      <c r="AB16" s="30">
        <v>44560</v>
      </c>
      <c r="AC16" s="30">
        <v>44560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5" customFormat="1" ht="12.75" customHeight="1">
      <c r="A17" s="9" t="s">
        <v>70</v>
      </c>
      <c r="B17" s="21" t="s">
        <v>71</v>
      </c>
      <c r="C17" s="9" t="s">
        <v>72</v>
      </c>
      <c r="D17" s="10">
        <v>1795220</v>
      </c>
      <c r="E17" s="10">
        <v>900000</v>
      </c>
      <c r="F17" s="9" t="s">
        <v>62</v>
      </c>
      <c r="G17" s="17" t="s">
        <v>52</v>
      </c>
      <c r="H17" s="12" t="s">
        <v>57</v>
      </c>
      <c r="I17" s="17" t="s">
        <v>48</v>
      </c>
      <c r="J17" s="13" t="s">
        <v>73</v>
      </c>
      <c r="K17" s="11" t="s">
        <v>48</v>
      </c>
      <c r="L17" s="14">
        <v>23.4</v>
      </c>
      <c r="M17" s="6">
        <v>11</v>
      </c>
      <c r="N17" s="6">
        <v>10.4</v>
      </c>
      <c r="O17" s="6">
        <v>3</v>
      </c>
      <c r="P17" s="6">
        <v>6.8</v>
      </c>
      <c r="Q17" s="6">
        <v>5.8</v>
      </c>
      <c r="R17" s="6">
        <v>4.5999999999999996</v>
      </c>
      <c r="S17" s="6">
        <v>65</v>
      </c>
      <c r="T17" s="24"/>
      <c r="U17" s="26"/>
      <c r="V17" s="27" t="s">
        <v>48</v>
      </c>
      <c r="W17" s="28"/>
      <c r="X17" s="27" t="s">
        <v>52</v>
      </c>
      <c r="Y17" s="28"/>
      <c r="Z17" s="29">
        <v>0.5</v>
      </c>
      <c r="AA17" s="28"/>
      <c r="AB17" s="30">
        <v>44742</v>
      </c>
      <c r="AC17" s="2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5" customFormat="1" ht="12.6">
      <c r="A18" s="9" t="s">
        <v>74</v>
      </c>
      <c r="B18" s="21" t="s">
        <v>75</v>
      </c>
      <c r="C18" s="9" t="s">
        <v>76</v>
      </c>
      <c r="D18" s="10">
        <v>1050500</v>
      </c>
      <c r="E18" s="10">
        <v>600000</v>
      </c>
      <c r="F18" s="9" t="s">
        <v>62</v>
      </c>
      <c r="G18" s="17" t="s">
        <v>48</v>
      </c>
      <c r="H18" s="12" t="s">
        <v>47</v>
      </c>
      <c r="I18" s="17" t="s">
        <v>52</v>
      </c>
      <c r="J18" s="13" t="s">
        <v>69</v>
      </c>
      <c r="K18" s="11" t="s">
        <v>48</v>
      </c>
      <c r="L18" s="14">
        <v>23.8</v>
      </c>
      <c r="M18" s="6">
        <v>10.199999999999999</v>
      </c>
      <c r="N18" s="6">
        <v>9.6</v>
      </c>
      <c r="O18" s="6">
        <v>4</v>
      </c>
      <c r="P18" s="6">
        <v>7.6</v>
      </c>
      <c r="Q18" s="6">
        <v>7</v>
      </c>
      <c r="R18" s="6">
        <v>2</v>
      </c>
      <c r="S18" s="6">
        <v>64.2</v>
      </c>
      <c r="T18" s="24"/>
      <c r="U18" s="26"/>
      <c r="V18" s="27" t="s">
        <v>48</v>
      </c>
      <c r="W18" s="28"/>
      <c r="X18" s="27" t="s">
        <v>52</v>
      </c>
      <c r="Y18" s="28"/>
      <c r="Z18" s="29">
        <v>0.56999999999999995</v>
      </c>
      <c r="AA18" s="28"/>
      <c r="AB18" s="30">
        <v>44186</v>
      </c>
      <c r="AC18" s="26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5" customFormat="1" ht="12.75" customHeight="1">
      <c r="A19" s="9" t="s">
        <v>77</v>
      </c>
      <c r="B19" s="21" t="s">
        <v>78</v>
      </c>
      <c r="C19" s="9" t="s">
        <v>79</v>
      </c>
      <c r="D19" s="10">
        <v>9969000</v>
      </c>
      <c r="E19" s="10">
        <v>3000000</v>
      </c>
      <c r="F19" s="9" t="s">
        <v>57</v>
      </c>
      <c r="G19" s="17" t="s">
        <v>52</v>
      </c>
      <c r="H19" s="12" t="s">
        <v>47</v>
      </c>
      <c r="I19" s="17" t="s">
        <v>48</v>
      </c>
      <c r="J19" s="13" t="s">
        <v>80</v>
      </c>
      <c r="K19" s="11" t="s">
        <v>52</v>
      </c>
      <c r="L19" s="14">
        <v>18.600000000000001</v>
      </c>
      <c r="M19" s="6">
        <v>9.6</v>
      </c>
      <c r="N19" s="6">
        <v>9</v>
      </c>
      <c r="O19" s="6">
        <v>4</v>
      </c>
      <c r="P19" s="6">
        <v>6.4</v>
      </c>
      <c r="Q19" s="6">
        <v>5.8</v>
      </c>
      <c r="R19" s="6">
        <v>3</v>
      </c>
      <c r="S19" s="6">
        <v>56.4</v>
      </c>
      <c r="T19" s="24"/>
      <c r="U19" s="26"/>
      <c r="V19" s="27" t="s">
        <v>52</v>
      </c>
      <c r="W19" s="28"/>
      <c r="X19" s="27" t="s">
        <v>52</v>
      </c>
      <c r="Y19" s="28"/>
      <c r="Z19" s="29">
        <v>0.3</v>
      </c>
      <c r="AA19" s="28"/>
      <c r="AB19" s="30">
        <v>44012</v>
      </c>
      <c r="AC19" s="26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ht="12.6">
      <c r="D20" s="18">
        <f>SUM(D13:D19)</f>
        <v>22022820</v>
      </c>
      <c r="E20" s="18">
        <f>SUM(E13:E19)</f>
        <v>7990000</v>
      </c>
      <c r="F20" s="7"/>
      <c r="T20" s="25">
        <f>SUM(T13:T19)</f>
        <v>3210000</v>
      </c>
    </row>
    <row r="21" spans="1:93">
      <c r="E21" s="7"/>
      <c r="F21" s="7"/>
      <c r="G21" s="7"/>
      <c r="H21" s="7"/>
      <c r="S21" s="2" t="s">
        <v>81</v>
      </c>
      <c r="T21" s="25">
        <f>6000000-T20</f>
        <v>2790000</v>
      </c>
    </row>
  </sheetData>
  <mergeCells count="34">
    <mergeCell ref="A2:C2"/>
    <mergeCell ref="A3:C3"/>
    <mergeCell ref="A4:C4"/>
    <mergeCell ref="D4:S4"/>
    <mergeCell ref="AC10:AC11"/>
    <mergeCell ref="F10:G11"/>
    <mergeCell ref="H10:I11"/>
    <mergeCell ref="J10:K11"/>
    <mergeCell ref="D3:K3"/>
    <mergeCell ref="W10:W11"/>
    <mergeCell ref="X10:X11"/>
    <mergeCell ref="Y10:Y11"/>
    <mergeCell ref="AA10:AA11"/>
    <mergeCell ref="AB10:AB11"/>
    <mergeCell ref="A6:C6"/>
    <mergeCell ref="D7:S7"/>
    <mergeCell ref="D8:S8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U10:U11"/>
    <mergeCell ref="V10:V11"/>
    <mergeCell ref="A10:A12"/>
    <mergeCell ref="B10:B12"/>
    <mergeCell ref="C10:C12"/>
    <mergeCell ref="D10:D12"/>
    <mergeCell ref="E10:E12"/>
  </mergeCells>
  <dataValidations count="4">
    <dataValidation type="decimal" operator="lessThanOrEqual" allowBlank="1" showInputMessage="1" showErrorMessage="1" error="max. 40" sqref="L13:L19" xr:uid="{00000000-0002-0000-0000-000000000000}">
      <formula1>40</formula1>
    </dataValidation>
    <dataValidation type="decimal" operator="lessThanOrEqual" allowBlank="1" showInputMessage="1" showErrorMessage="1" error="max. 15" sqref="M13:N19" xr:uid="{00000000-0002-0000-0000-000001000000}">
      <formula1>15</formula1>
    </dataValidation>
    <dataValidation type="decimal" operator="lessThanOrEqual" allowBlank="1" showInputMessage="1" showErrorMessage="1" error="max. 10" sqref="P13:Q19" xr:uid="{00000000-0002-0000-0000-000002000000}">
      <formula1>10</formula1>
    </dataValidation>
    <dataValidation type="decimal" operator="lessThanOrEqual" allowBlank="1" showInputMessage="1" showErrorMessage="1" error="max. 5" sqref="O13:O19 R13:R1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021A-D55C-4858-9C9D-130B7A69AAE8}">
  <dimension ref="A1:CE21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>
      <c r="A1" s="1" t="s">
        <v>0</v>
      </c>
    </row>
    <row r="2" spans="1:83" ht="14.45" customHeight="1">
      <c r="A2" s="34" t="s">
        <v>1</v>
      </c>
      <c r="B2" s="34"/>
      <c r="C2" s="34"/>
      <c r="D2" s="8" t="s">
        <v>2</v>
      </c>
    </row>
    <row r="3" spans="1:8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83" ht="26.25" customHeight="1">
      <c r="A4" s="35" t="s">
        <v>82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8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8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8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8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83" ht="12.6" customHeight="1">
      <c r="A9" s="8"/>
    </row>
    <row r="10" spans="1:83" ht="26.45" customHeight="1">
      <c r="A10" s="36" t="s">
        <v>12</v>
      </c>
      <c r="B10" s="36" t="s">
        <v>13</v>
      </c>
      <c r="C10" s="36" t="s">
        <v>14</v>
      </c>
      <c r="D10" s="36" t="s">
        <v>15</v>
      </c>
      <c r="E10" s="39" t="s">
        <v>16</v>
      </c>
      <c r="F10" s="36" t="s">
        <v>17</v>
      </c>
      <c r="G10" s="36"/>
      <c r="H10" s="36" t="s">
        <v>18</v>
      </c>
      <c r="I10" s="36"/>
      <c r="J10" s="36" t="s">
        <v>19</v>
      </c>
      <c r="K10" s="36"/>
      <c r="L10" s="36" t="s">
        <v>20</v>
      </c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25</v>
      </c>
      <c r="R10" s="36" t="s">
        <v>26</v>
      </c>
      <c r="S10" s="36" t="s">
        <v>27</v>
      </c>
    </row>
    <row r="11" spans="1:83" ht="59.45" customHeight="1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3" ht="28.9" customHeight="1">
      <c r="A12" s="37"/>
      <c r="B12" s="37"/>
      <c r="C12" s="37"/>
      <c r="D12" s="37"/>
      <c r="E12" s="41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</row>
    <row r="13" spans="1:83" s="5" customFormat="1" ht="12.75" customHeight="1">
      <c r="A13" s="9" t="s">
        <v>77</v>
      </c>
      <c r="B13" s="21" t="s">
        <v>78</v>
      </c>
      <c r="C13" s="9" t="s">
        <v>79</v>
      </c>
      <c r="D13" s="10">
        <v>9969000</v>
      </c>
      <c r="E13" s="10">
        <v>3000000</v>
      </c>
      <c r="F13" s="9" t="s">
        <v>57</v>
      </c>
      <c r="G13" s="16" t="s">
        <v>52</v>
      </c>
      <c r="H13" s="12" t="s">
        <v>47</v>
      </c>
      <c r="I13" s="16" t="s">
        <v>48</v>
      </c>
      <c r="J13" s="13" t="s">
        <v>80</v>
      </c>
      <c r="K13" s="11" t="s">
        <v>52</v>
      </c>
      <c r="L13" s="14">
        <v>20</v>
      </c>
      <c r="M13" s="6">
        <v>8</v>
      </c>
      <c r="N13" s="6">
        <v>8</v>
      </c>
      <c r="O13" s="6">
        <v>4</v>
      </c>
      <c r="P13" s="6">
        <v>6</v>
      </c>
      <c r="Q13" s="6">
        <v>6</v>
      </c>
      <c r="R13" s="6">
        <v>3</v>
      </c>
      <c r="S13" s="6">
        <f>SUM(L13:R13)</f>
        <v>55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>
      <c r="A14" s="9" t="s">
        <v>66</v>
      </c>
      <c r="B14" s="21" t="s">
        <v>67</v>
      </c>
      <c r="C14" s="9" t="s">
        <v>68</v>
      </c>
      <c r="D14" s="10">
        <v>1273500</v>
      </c>
      <c r="E14" s="10">
        <v>1080000</v>
      </c>
      <c r="F14" s="9" t="s">
        <v>57</v>
      </c>
      <c r="G14" s="16" t="s">
        <v>52</v>
      </c>
      <c r="H14" s="12" t="s">
        <v>62</v>
      </c>
      <c r="I14" s="16" t="s">
        <v>48</v>
      </c>
      <c r="J14" s="13" t="s">
        <v>69</v>
      </c>
      <c r="K14" s="16" t="s">
        <v>48</v>
      </c>
      <c r="L14" s="14">
        <v>34</v>
      </c>
      <c r="M14" s="6">
        <v>11</v>
      </c>
      <c r="N14" s="6">
        <v>12</v>
      </c>
      <c r="O14" s="6">
        <v>4</v>
      </c>
      <c r="P14" s="6">
        <v>4</v>
      </c>
      <c r="Q14" s="6">
        <v>6</v>
      </c>
      <c r="R14" s="6">
        <v>4</v>
      </c>
      <c r="S14" s="6">
        <f t="shared" ref="S14:S19" si="0">SUM(L14:R14)</f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>
      <c r="A15" s="9" t="s">
        <v>74</v>
      </c>
      <c r="B15" s="21" t="s">
        <v>75</v>
      </c>
      <c r="C15" s="9" t="s">
        <v>76</v>
      </c>
      <c r="D15" s="10">
        <v>1050500</v>
      </c>
      <c r="E15" s="10">
        <v>600000</v>
      </c>
      <c r="F15" s="9" t="s">
        <v>62</v>
      </c>
      <c r="G15" s="16" t="s">
        <v>48</v>
      </c>
      <c r="H15" s="12" t="s">
        <v>47</v>
      </c>
      <c r="I15" s="16" t="s">
        <v>52</v>
      </c>
      <c r="J15" s="13" t="s">
        <v>69</v>
      </c>
      <c r="K15" s="11" t="s">
        <v>48</v>
      </c>
      <c r="L15" s="14">
        <v>23</v>
      </c>
      <c r="M15" s="6">
        <v>11</v>
      </c>
      <c r="N15" s="6">
        <v>10</v>
      </c>
      <c r="O15" s="6">
        <v>4</v>
      </c>
      <c r="P15" s="6">
        <v>8</v>
      </c>
      <c r="Q15" s="6">
        <v>7</v>
      </c>
      <c r="R15" s="6">
        <v>2</v>
      </c>
      <c r="S15" s="6">
        <f t="shared" si="0"/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>
      <c r="A16" s="9" t="s">
        <v>70</v>
      </c>
      <c r="B16" s="21" t="s">
        <v>71</v>
      </c>
      <c r="C16" s="9" t="s">
        <v>72</v>
      </c>
      <c r="D16" s="10">
        <v>1795220</v>
      </c>
      <c r="E16" s="10">
        <v>900000</v>
      </c>
      <c r="F16" s="9" t="s">
        <v>62</v>
      </c>
      <c r="G16" s="16" t="s">
        <v>52</v>
      </c>
      <c r="H16" s="12" t="s">
        <v>57</v>
      </c>
      <c r="I16" s="16" t="s">
        <v>48</v>
      </c>
      <c r="J16" s="13" t="s">
        <v>73</v>
      </c>
      <c r="K16" s="11" t="s">
        <v>48</v>
      </c>
      <c r="L16" s="14">
        <v>25</v>
      </c>
      <c r="M16" s="6">
        <v>11</v>
      </c>
      <c r="N16" s="6">
        <v>10</v>
      </c>
      <c r="O16" s="6">
        <v>3</v>
      </c>
      <c r="P16" s="6">
        <v>7</v>
      </c>
      <c r="Q16" s="6">
        <v>6</v>
      </c>
      <c r="R16" s="6">
        <v>5</v>
      </c>
      <c r="S16" s="6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>
      <c r="A17" s="9" t="s">
        <v>54</v>
      </c>
      <c r="B17" s="22" t="s">
        <v>55</v>
      </c>
      <c r="C17" s="9" t="s">
        <v>56</v>
      </c>
      <c r="D17" s="15">
        <v>5863600</v>
      </c>
      <c r="E17" s="10">
        <v>1500000</v>
      </c>
      <c r="F17" s="9" t="s">
        <v>47</v>
      </c>
      <c r="G17" s="16" t="s">
        <v>48</v>
      </c>
      <c r="H17" s="12" t="s">
        <v>57</v>
      </c>
      <c r="I17" s="16" t="s">
        <v>48</v>
      </c>
      <c r="J17" s="13" t="s">
        <v>58</v>
      </c>
      <c r="K17" s="11" t="s">
        <v>48</v>
      </c>
      <c r="L17" s="14">
        <v>30</v>
      </c>
      <c r="M17" s="6">
        <v>11</v>
      </c>
      <c r="N17" s="6">
        <v>12</v>
      </c>
      <c r="O17" s="6">
        <v>4</v>
      </c>
      <c r="P17" s="6">
        <v>9</v>
      </c>
      <c r="Q17" s="6">
        <v>9</v>
      </c>
      <c r="R17" s="6">
        <v>5</v>
      </c>
      <c r="S17" s="6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6">
      <c r="A18" s="9" t="s">
        <v>59</v>
      </c>
      <c r="B18" s="21" t="s">
        <v>60</v>
      </c>
      <c r="C18" s="9" t="s">
        <v>61</v>
      </c>
      <c r="D18" s="10">
        <v>506000</v>
      </c>
      <c r="E18" s="10">
        <v>360000</v>
      </c>
      <c r="F18" s="9" t="s">
        <v>49</v>
      </c>
      <c r="G18" s="16" t="s">
        <v>48</v>
      </c>
      <c r="H18" s="12" t="s">
        <v>62</v>
      </c>
      <c r="I18" s="16" t="s">
        <v>52</v>
      </c>
      <c r="J18" s="9" t="s">
        <v>63</v>
      </c>
      <c r="K18" s="11" t="s">
        <v>48</v>
      </c>
      <c r="L18" s="14">
        <v>28</v>
      </c>
      <c r="M18" s="6">
        <v>11</v>
      </c>
      <c r="N18" s="6">
        <v>10</v>
      </c>
      <c r="O18" s="6">
        <v>2</v>
      </c>
      <c r="P18" s="6">
        <v>9</v>
      </c>
      <c r="Q18" s="6">
        <v>8</v>
      </c>
      <c r="R18" s="6">
        <v>4</v>
      </c>
      <c r="S18" s="6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>
      <c r="A19" s="9" t="s">
        <v>44</v>
      </c>
      <c r="B19" s="21" t="s">
        <v>45</v>
      </c>
      <c r="C19" s="9" t="s">
        <v>46</v>
      </c>
      <c r="D19" s="10">
        <v>1565000</v>
      </c>
      <c r="E19" s="10">
        <v>550000</v>
      </c>
      <c r="F19" s="9" t="s">
        <v>47</v>
      </c>
      <c r="G19" s="17" t="s">
        <v>48</v>
      </c>
      <c r="H19" s="12" t="s">
        <v>49</v>
      </c>
      <c r="I19" s="17" t="s">
        <v>48</v>
      </c>
      <c r="J19" s="9" t="s">
        <v>50</v>
      </c>
      <c r="K19" s="11" t="s">
        <v>48</v>
      </c>
      <c r="L19" s="14">
        <v>32</v>
      </c>
      <c r="M19" s="6">
        <v>13</v>
      </c>
      <c r="N19" s="6">
        <v>13</v>
      </c>
      <c r="O19" s="6">
        <v>4</v>
      </c>
      <c r="P19" s="6">
        <v>9</v>
      </c>
      <c r="Q19" s="6">
        <v>9</v>
      </c>
      <c r="R19" s="6">
        <v>4</v>
      </c>
      <c r="S19" s="6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.6">
      <c r="D20" s="18">
        <f>SUM(D13:D19)</f>
        <v>22022820</v>
      </c>
      <c r="E20" s="18">
        <f>SUM(E13:E19)</f>
        <v>7990000</v>
      </c>
      <c r="F20" s="7"/>
    </row>
    <row r="21" spans="1:83">
      <c r="E21" s="7"/>
      <c r="F21" s="7"/>
      <c r="G21" s="7"/>
      <c r="H21" s="7"/>
    </row>
  </sheetData>
  <mergeCells count="24">
    <mergeCell ref="A6:C6"/>
    <mergeCell ref="A2:C2"/>
    <mergeCell ref="A3:C3"/>
    <mergeCell ref="D3:K3"/>
    <mergeCell ref="A4:C4"/>
    <mergeCell ref="D4:S4"/>
    <mergeCell ref="D7:S7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R13:R19 O13:O19" xr:uid="{2CCD7B8D-A3F3-4ACB-9A63-83AF528877DA}">
      <formula1>5</formula1>
    </dataValidation>
    <dataValidation type="decimal" operator="lessThanOrEqual" allowBlank="1" showInputMessage="1" showErrorMessage="1" error="max. 10" sqref="P13:Q19" xr:uid="{D250260C-28B0-409D-B49B-640904F05C34}">
      <formula1>10</formula1>
    </dataValidation>
    <dataValidation type="decimal" operator="lessThanOrEqual" allowBlank="1" showInputMessage="1" showErrorMessage="1" error="max. 15" sqref="M13:N19" xr:uid="{68C8CF39-C8D4-4BA3-B22A-A70BB068B4D0}">
      <formula1>15</formula1>
    </dataValidation>
    <dataValidation type="decimal" operator="lessThanOrEqual" allowBlank="1" showInputMessage="1" showErrorMessage="1" error="max. 40" sqref="L13:L19" xr:uid="{B043F48C-1B4B-48E1-A248-DF686462D2C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93B6-23BE-4EBD-B779-FDAEA8A752DB}">
  <dimension ref="A1:CE21"/>
  <sheetViews>
    <sheetView zoomScale="90" zoomScaleNormal="9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>
      <c r="A1" s="1" t="s">
        <v>0</v>
      </c>
    </row>
    <row r="2" spans="1:83" ht="14.45" customHeight="1">
      <c r="A2" s="34" t="s">
        <v>1</v>
      </c>
      <c r="B2" s="34"/>
      <c r="C2" s="34"/>
      <c r="D2" s="8" t="s">
        <v>2</v>
      </c>
    </row>
    <row r="3" spans="1:8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83" ht="26.25" customHeight="1">
      <c r="A4" s="35" t="s">
        <v>82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8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8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8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8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83" ht="12.6" customHeight="1">
      <c r="A9" s="8"/>
    </row>
    <row r="10" spans="1:83" ht="26.45" customHeight="1">
      <c r="A10" s="36" t="s">
        <v>12</v>
      </c>
      <c r="B10" s="36" t="s">
        <v>13</v>
      </c>
      <c r="C10" s="36" t="s">
        <v>14</v>
      </c>
      <c r="D10" s="36" t="s">
        <v>15</v>
      </c>
      <c r="E10" s="39" t="s">
        <v>16</v>
      </c>
      <c r="F10" s="36" t="s">
        <v>17</v>
      </c>
      <c r="G10" s="36"/>
      <c r="H10" s="36" t="s">
        <v>18</v>
      </c>
      <c r="I10" s="36"/>
      <c r="J10" s="36" t="s">
        <v>19</v>
      </c>
      <c r="K10" s="36"/>
      <c r="L10" s="36" t="s">
        <v>20</v>
      </c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25</v>
      </c>
      <c r="R10" s="36" t="s">
        <v>26</v>
      </c>
      <c r="S10" s="36" t="s">
        <v>27</v>
      </c>
    </row>
    <row r="11" spans="1:83" ht="59.45" customHeight="1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3" ht="28.9" customHeight="1">
      <c r="A12" s="37"/>
      <c r="B12" s="37"/>
      <c r="C12" s="37"/>
      <c r="D12" s="37"/>
      <c r="E12" s="41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</row>
    <row r="13" spans="1:83" s="5" customFormat="1" ht="12.75" customHeight="1">
      <c r="A13" s="9" t="s">
        <v>77</v>
      </c>
      <c r="B13" s="21" t="s">
        <v>78</v>
      </c>
      <c r="C13" s="9" t="s">
        <v>79</v>
      </c>
      <c r="D13" s="10">
        <v>9969000</v>
      </c>
      <c r="E13" s="10">
        <v>3000000</v>
      </c>
      <c r="F13" s="9" t="s">
        <v>57</v>
      </c>
      <c r="G13" s="16" t="s">
        <v>52</v>
      </c>
      <c r="H13" s="12" t="s">
        <v>47</v>
      </c>
      <c r="I13" s="16" t="s">
        <v>48</v>
      </c>
      <c r="J13" s="13" t="s">
        <v>80</v>
      </c>
      <c r="K13" s="11" t="s">
        <v>52</v>
      </c>
      <c r="L13" s="14">
        <v>10</v>
      </c>
      <c r="M13" s="6">
        <v>13</v>
      </c>
      <c r="N13" s="6">
        <v>10</v>
      </c>
      <c r="O13" s="6">
        <v>5</v>
      </c>
      <c r="P13" s="6">
        <v>7</v>
      </c>
      <c r="Q13" s="6">
        <v>8</v>
      </c>
      <c r="R13" s="6">
        <v>3</v>
      </c>
      <c r="S13" s="6">
        <f>SUM(L13:R13)</f>
        <v>56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>
      <c r="A14" s="9" t="s">
        <v>66</v>
      </c>
      <c r="B14" s="21" t="s">
        <v>67</v>
      </c>
      <c r="C14" s="9" t="s">
        <v>68</v>
      </c>
      <c r="D14" s="10">
        <v>1273500</v>
      </c>
      <c r="E14" s="10">
        <v>1080000</v>
      </c>
      <c r="F14" s="9" t="s">
        <v>57</v>
      </c>
      <c r="G14" s="16" t="s">
        <v>52</v>
      </c>
      <c r="H14" s="12" t="s">
        <v>62</v>
      </c>
      <c r="I14" s="16" t="s">
        <v>48</v>
      </c>
      <c r="J14" s="13" t="s">
        <v>69</v>
      </c>
      <c r="K14" s="16" t="s">
        <v>48</v>
      </c>
      <c r="L14" s="14">
        <v>33</v>
      </c>
      <c r="M14" s="6">
        <v>12</v>
      </c>
      <c r="N14" s="6">
        <v>12</v>
      </c>
      <c r="O14" s="6">
        <v>4</v>
      </c>
      <c r="P14" s="6">
        <v>8</v>
      </c>
      <c r="Q14" s="6">
        <v>7</v>
      </c>
      <c r="R14" s="6">
        <v>4</v>
      </c>
      <c r="S14" s="6">
        <f t="shared" ref="S14:S19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>
      <c r="A15" s="9" t="s">
        <v>74</v>
      </c>
      <c r="B15" s="21" t="s">
        <v>75</v>
      </c>
      <c r="C15" s="9" t="s">
        <v>76</v>
      </c>
      <c r="D15" s="10">
        <v>1050500</v>
      </c>
      <c r="E15" s="10">
        <v>600000</v>
      </c>
      <c r="F15" s="9" t="s">
        <v>62</v>
      </c>
      <c r="G15" s="16" t="s">
        <v>48</v>
      </c>
      <c r="H15" s="12" t="s">
        <v>47</v>
      </c>
      <c r="I15" s="16" t="s">
        <v>52</v>
      </c>
      <c r="J15" s="13" t="s">
        <v>69</v>
      </c>
      <c r="K15" s="11" t="s">
        <v>48</v>
      </c>
      <c r="L15" s="14">
        <v>26</v>
      </c>
      <c r="M15" s="6">
        <v>11</v>
      </c>
      <c r="N15" s="6">
        <v>12</v>
      </c>
      <c r="O15" s="6">
        <v>4</v>
      </c>
      <c r="P15" s="6">
        <v>8</v>
      </c>
      <c r="Q15" s="6">
        <v>7</v>
      </c>
      <c r="R15" s="6">
        <v>2</v>
      </c>
      <c r="S15" s="6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>
      <c r="A16" s="9" t="s">
        <v>70</v>
      </c>
      <c r="B16" s="21" t="s">
        <v>71</v>
      </c>
      <c r="C16" s="9" t="s">
        <v>72</v>
      </c>
      <c r="D16" s="10">
        <v>1795220</v>
      </c>
      <c r="E16" s="10">
        <v>900000</v>
      </c>
      <c r="F16" s="9" t="s">
        <v>62</v>
      </c>
      <c r="G16" s="16" t="s">
        <v>52</v>
      </c>
      <c r="H16" s="12" t="s">
        <v>57</v>
      </c>
      <c r="I16" s="16" t="s">
        <v>48</v>
      </c>
      <c r="J16" s="13" t="s">
        <v>73</v>
      </c>
      <c r="K16" s="11" t="s">
        <v>48</v>
      </c>
      <c r="L16" s="14">
        <v>15</v>
      </c>
      <c r="M16" s="6">
        <v>11</v>
      </c>
      <c r="N16" s="6">
        <v>10</v>
      </c>
      <c r="O16" s="6">
        <v>4</v>
      </c>
      <c r="P16" s="6">
        <v>6</v>
      </c>
      <c r="Q16" s="6">
        <v>5</v>
      </c>
      <c r="R16" s="6">
        <v>4</v>
      </c>
      <c r="S16" s="6">
        <f t="shared" si="0"/>
        <v>55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>
      <c r="A17" s="9" t="s">
        <v>54</v>
      </c>
      <c r="B17" s="22" t="s">
        <v>55</v>
      </c>
      <c r="C17" s="9" t="s">
        <v>56</v>
      </c>
      <c r="D17" s="15">
        <v>5863600</v>
      </c>
      <c r="E17" s="10">
        <v>1500000</v>
      </c>
      <c r="F17" s="9" t="s">
        <v>47</v>
      </c>
      <c r="G17" s="16" t="s">
        <v>48</v>
      </c>
      <c r="H17" s="12" t="s">
        <v>57</v>
      </c>
      <c r="I17" s="16" t="s">
        <v>48</v>
      </c>
      <c r="J17" s="13" t="s">
        <v>58</v>
      </c>
      <c r="K17" s="11" t="s">
        <v>48</v>
      </c>
      <c r="L17" s="14">
        <v>35</v>
      </c>
      <c r="M17" s="6">
        <v>12</v>
      </c>
      <c r="N17" s="6">
        <v>12</v>
      </c>
      <c r="O17" s="6">
        <v>4</v>
      </c>
      <c r="P17" s="6">
        <v>7</v>
      </c>
      <c r="Q17" s="6">
        <v>7</v>
      </c>
      <c r="R17" s="6">
        <v>4</v>
      </c>
      <c r="S17" s="6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6">
      <c r="A18" s="9" t="s">
        <v>59</v>
      </c>
      <c r="B18" s="21" t="s">
        <v>60</v>
      </c>
      <c r="C18" s="9" t="s">
        <v>61</v>
      </c>
      <c r="D18" s="10">
        <v>506000</v>
      </c>
      <c r="E18" s="10">
        <v>360000</v>
      </c>
      <c r="F18" s="9" t="s">
        <v>49</v>
      </c>
      <c r="G18" s="16" t="s">
        <v>48</v>
      </c>
      <c r="H18" s="12" t="s">
        <v>62</v>
      </c>
      <c r="I18" s="16" t="s">
        <v>52</v>
      </c>
      <c r="J18" s="9" t="s">
        <v>63</v>
      </c>
      <c r="K18" s="11" t="s">
        <v>48</v>
      </c>
      <c r="L18" s="14">
        <v>34</v>
      </c>
      <c r="M18" s="6">
        <v>12</v>
      </c>
      <c r="N18" s="6">
        <v>12</v>
      </c>
      <c r="O18" s="6">
        <v>5</v>
      </c>
      <c r="P18" s="6">
        <v>7</v>
      </c>
      <c r="Q18" s="6">
        <v>8</v>
      </c>
      <c r="R18" s="6">
        <v>4</v>
      </c>
      <c r="S18" s="6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>
      <c r="A19" s="9" t="s">
        <v>44</v>
      </c>
      <c r="B19" s="21" t="s">
        <v>45</v>
      </c>
      <c r="C19" s="9" t="s">
        <v>46</v>
      </c>
      <c r="D19" s="10">
        <v>1565000</v>
      </c>
      <c r="E19" s="10">
        <v>550000</v>
      </c>
      <c r="F19" s="9" t="s">
        <v>47</v>
      </c>
      <c r="G19" s="17" t="s">
        <v>48</v>
      </c>
      <c r="H19" s="12" t="s">
        <v>49</v>
      </c>
      <c r="I19" s="17" t="s">
        <v>48</v>
      </c>
      <c r="J19" s="9" t="s">
        <v>50</v>
      </c>
      <c r="K19" s="11" t="s">
        <v>48</v>
      </c>
      <c r="L19" s="14">
        <v>32</v>
      </c>
      <c r="M19" s="6">
        <v>12</v>
      </c>
      <c r="N19" s="6">
        <v>13</v>
      </c>
      <c r="O19" s="6">
        <v>5</v>
      </c>
      <c r="P19" s="6">
        <v>7</v>
      </c>
      <c r="Q19" s="6">
        <v>9</v>
      </c>
      <c r="R19" s="6">
        <v>4</v>
      </c>
      <c r="S19" s="6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.6">
      <c r="D20" s="18">
        <f>SUM(D13:D19)</f>
        <v>22022820</v>
      </c>
      <c r="E20" s="18">
        <f>SUM(E13:E19)</f>
        <v>7990000</v>
      </c>
      <c r="F20" s="7"/>
    </row>
    <row r="21" spans="1:83" ht="12">
      <c r="E21" s="7"/>
      <c r="F21" s="7"/>
      <c r="G21" s="7"/>
      <c r="H21" s="7"/>
    </row>
  </sheetData>
  <mergeCells count="24">
    <mergeCell ref="A6:C6"/>
    <mergeCell ref="A2:C2"/>
    <mergeCell ref="A3:C3"/>
    <mergeCell ref="D3:K3"/>
    <mergeCell ref="A4:C4"/>
    <mergeCell ref="D4:S4"/>
    <mergeCell ref="D7:S7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9" xr:uid="{61408076-163F-4753-AE60-4AC94AE941B7}">
      <formula1>40</formula1>
    </dataValidation>
    <dataValidation type="decimal" operator="lessThanOrEqual" allowBlank="1" showInputMessage="1" showErrorMessage="1" error="max. 15" sqref="M13:N19" xr:uid="{2BE08ACE-ED5B-4044-BF31-202FB22762B7}">
      <formula1>15</formula1>
    </dataValidation>
    <dataValidation type="decimal" operator="lessThanOrEqual" allowBlank="1" showInputMessage="1" showErrorMessage="1" error="max. 10" sqref="P13:Q19" xr:uid="{9F71ABDB-E1ED-4FE7-A796-EF1B2C875C09}">
      <formula1>10</formula1>
    </dataValidation>
    <dataValidation type="decimal" operator="lessThanOrEqual" allowBlank="1" showInputMessage="1" showErrorMessage="1" error="max. 5" sqref="R13:R19 O13:O19" xr:uid="{66E0B7AA-350F-4048-803D-3AE4E846FF1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FCCD-2DA2-448C-A642-CA2929DAC7DB}">
  <dimension ref="A1:CE21"/>
  <sheetViews>
    <sheetView zoomScale="90" zoomScaleNormal="9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>
      <c r="A1" s="1" t="s">
        <v>0</v>
      </c>
    </row>
    <row r="2" spans="1:83" ht="14.45" customHeight="1">
      <c r="A2" s="34" t="s">
        <v>1</v>
      </c>
      <c r="B2" s="34"/>
      <c r="C2" s="34"/>
      <c r="D2" s="8" t="s">
        <v>2</v>
      </c>
    </row>
    <row r="3" spans="1:8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83" ht="26.25" customHeight="1">
      <c r="A4" s="35" t="s">
        <v>82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8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8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8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8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83" ht="12.6" customHeight="1">
      <c r="A9" s="8"/>
    </row>
    <row r="10" spans="1:83" ht="26.45" customHeight="1">
      <c r="A10" s="36" t="s">
        <v>12</v>
      </c>
      <c r="B10" s="36" t="s">
        <v>13</v>
      </c>
      <c r="C10" s="36" t="s">
        <v>14</v>
      </c>
      <c r="D10" s="36" t="s">
        <v>15</v>
      </c>
      <c r="E10" s="39" t="s">
        <v>16</v>
      </c>
      <c r="F10" s="36" t="s">
        <v>17</v>
      </c>
      <c r="G10" s="36"/>
      <c r="H10" s="36" t="s">
        <v>18</v>
      </c>
      <c r="I10" s="36"/>
      <c r="J10" s="36" t="s">
        <v>19</v>
      </c>
      <c r="K10" s="36"/>
      <c r="L10" s="36" t="s">
        <v>20</v>
      </c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25</v>
      </c>
      <c r="R10" s="36" t="s">
        <v>26</v>
      </c>
      <c r="S10" s="36" t="s">
        <v>27</v>
      </c>
    </row>
    <row r="11" spans="1:83" ht="59.45" customHeight="1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3" ht="28.9" customHeight="1">
      <c r="A12" s="37"/>
      <c r="B12" s="37"/>
      <c r="C12" s="37"/>
      <c r="D12" s="37"/>
      <c r="E12" s="41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</row>
    <row r="13" spans="1:83" s="5" customFormat="1" ht="12.75" customHeight="1">
      <c r="A13" s="9" t="s">
        <v>77</v>
      </c>
      <c r="B13" s="21" t="s">
        <v>78</v>
      </c>
      <c r="C13" s="9" t="s">
        <v>79</v>
      </c>
      <c r="D13" s="10">
        <v>9969000</v>
      </c>
      <c r="E13" s="10">
        <v>3000000</v>
      </c>
      <c r="F13" s="9" t="s">
        <v>57</v>
      </c>
      <c r="G13" s="16" t="s">
        <v>52</v>
      </c>
      <c r="H13" s="12" t="s">
        <v>47</v>
      </c>
      <c r="I13" s="16" t="s">
        <v>48</v>
      </c>
      <c r="J13" s="13" t="s">
        <v>80</v>
      </c>
      <c r="K13" s="11" t="s">
        <v>52</v>
      </c>
      <c r="L13" s="14">
        <v>20</v>
      </c>
      <c r="M13" s="6">
        <v>7</v>
      </c>
      <c r="N13" s="6">
        <v>5</v>
      </c>
      <c r="O13" s="6">
        <v>4</v>
      </c>
      <c r="P13" s="6">
        <v>6</v>
      </c>
      <c r="Q13" s="6">
        <v>6</v>
      </c>
      <c r="R13" s="6">
        <v>3</v>
      </c>
      <c r="S13" s="6">
        <f>SUM(L13:R13)</f>
        <v>51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>
      <c r="A14" s="9" t="s">
        <v>66</v>
      </c>
      <c r="B14" s="21" t="s">
        <v>67</v>
      </c>
      <c r="C14" s="9" t="s">
        <v>68</v>
      </c>
      <c r="D14" s="10">
        <v>1273500</v>
      </c>
      <c r="E14" s="10">
        <v>1080000</v>
      </c>
      <c r="F14" s="9" t="s">
        <v>57</v>
      </c>
      <c r="G14" s="16" t="s">
        <v>52</v>
      </c>
      <c r="H14" s="12" t="s">
        <v>62</v>
      </c>
      <c r="I14" s="16" t="s">
        <v>48</v>
      </c>
      <c r="J14" s="13" t="s">
        <v>69</v>
      </c>
      <c r="K14" s="16" t="s">
        <v>48</v>
      </c>
      <c r="L14" s="14">
        <v>30</v>
      </c>
      <c r="M14" s="6">
        <v>11</v>
      </c>
      <c r="N14" s="6">
        <v>12</v>
      </c>
      <c r="O14" s="6">
        <v>4</v>
      </c>
      <c r="P14" s="6">
        <v>6</v>
      </c>
      <c r="Q14" s="6">
        <v>7</v>
      </c>
      <c r="R14" s="6">
        <v>4</v>
      </c>
      <c r="S14" s="6">
        <f t="shared" ref="S14:S19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>
      <c r="A15" s="9" t="s">
        <v>74</v>
      </c>
      <c r="B15" s="21" t="s">
        <v>75</v>
      </c>
      <c r="C15" s="9" t="s">
        <v>76</v>
      </c>
      <c r="D15" s="10">
        <v>1050500</v>
      </c>
      <c r="E15" s="10">
        <v>600000</v>
      </c>
      <c r="F15" s="9" t="s">
        <v>62</v>
      </c>
      <c r="G15" s="16" t="s">
        <v>48</v>
      </c>
      <c r="H15" s="12" t="s">
        <v>47</v>
      </c>
      <c r="I15" s="16" t="s">
        <v>52</v>
      </c>
      <c r="J15" s="13" t="s">
        <v>69</v>
      </c>
      <c r="K15" s="11" t="s">
        <v>48</v>
      </c>
      <c r="L15" s="14">
        <v>28</v>
      </c>
      <c r="M15" s="6">
        <v>10</v>
      </c>
      <c r="N15" s="6">
        <v>8</v>
      </c>
      <c r="O15" s="6">
        <v>4</v>
      </c>
      <c r="P15" s="6">
        <v>7</v>
      </c>
      <c r="Q15" s="6">
        <v>7</v>
      </c>
      <c r="R15" s="6">
        <v>2</v>
      </c>
      <c r="S15" s="6">
        <f t="shared" si="0"/>
        <v>66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>
      <c r="A16" s="9" t="s">
        <v>70</v>
      </c>
      <c r="B16" s="21" t="s">
        <v>71</v>
      </c>
      <c r="C16" s="9" t="s">
        <v>72</v>
      </c>
      <c r="D16" s="10">
        <v>1795220</v>
      </c>
      <c r="E16" s="10">
        <v>900000</v>
      </c>
      <c r="F16" s="9" t="s">
        <v>62</v>
      </c>
      <c r="G16" s="16" t="s">
        <v>52</v>
      </c>
      <c r="H16" s="12" t="s">
        <v>57</v>
      </c>
      <c r="I16" s="16" t="s">
        <v>48</v>
      </c>
      <c r="J16" s="13" t="s">
        <v>73</v>
      </c>
      <c r="K16" s="11" t="s">
        <v>48</v>
      </c>
      <c r="L16" s="14">
        <v>25</v>
      </c>
      <c r="M16" s="6">
        <v>11</v>
      </c>
      <c r="N16" s="6">
        <v>8</v>
      </c>
      <c r="O16" s="6">
        <v>3</v>
      </c>
      <c r="P16" s="6">
        <v>8</v>
      </c>
      <c r="Q16" s="6">
        <v>6</v>
      </c>
      <c r="R16" s="6">
        <v>5</v>
      </c>
      <c r="S16" s="6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>
      <c r="A17" s="9" t="s">
        <v>54</v>
      </c>
      <c r="B17" s="22" t="s">
        <v>55</v>
      </c>
      <c r="C17" s="9" t="s">
        <v>56</v>
      </c>
      <c r="D17" s="15">
        <v>5863600</v>
      </c>
      <c r="E17" s="10">
        <v>1500000</v>
      </c>
      <c r="F17" s="9" t="s">
        <v>47</v>
      </c>
      <c r="G17" s="16" t="s">
        <v>48</v>
      </c>
      <c r="H17" s="12" t="s">
        <v>57</v>
      </c>
      <c r="I17" s="16" t="s">
        <v>48</v>
      </c>
      <c r="J17" s="13" t="s">
        <v>58</v>
      </c>
      <c r="K17" s="11" t="s">
        <v>48</v>
      </c>
      <c r="L17" s="14">
        <v>30</v>
      </c>
      <c r="M17" s="6">
        <v>11</v>
      </c>
      <c r="N17" s="6">
        <v>12</v>
      </c>
      <c r="O17" s="6">
        <v>4</v>
      </c>
      <c r="P17" s="6">
        <v>8</v>
      </c>
      <c r="Q17" s="6">
        <v>9</v>
      </c>
      <c r="R17" s="6">
        <v>5</v>
      </c>
      <c r="S17" s="6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6">
      <c r="A18" s="9" t="s">
        <v>59</v>
      </c>
      <c r="B18" s="21" t="s">
        <v>60</v>
      </c>
      <c r="C18" s="9" t="s">
        <v>61</v>
      </c>
      <c r="D18" s="10">
        <v>506000</v>
      </c>
      <c r="E18" s="10">
        <v>360000</v>
      </c>
      <c r="F18" s="9" t="s">
        <v>49</v>
      </c>
      <c r="G18" s="16" t="s">
        <v>48</v>
      </c>
      <c r="H18" s="12" t="s">
        <v>62</v>
      </c>
      <c r="I18" s="16" t="s">
        <v>52</v>
      </c>
      <c r="J18" s="9" t="s">
        <v>63</v>
      </c>
      <c r="K18" s="11" t="s">
        <v>48</v>
      </c>
      <c r="L18" s="14">
        <v>32</v>
      </c>
      <c r="M18" s="6">
        <v>11</v>
      </c>
      <c r="N18" s="6">
        <v>10</v>
      </c>
      <c r="O18" s="6">
        <v>3</v>
      </c>
      <c r="P18" s="6">
        <v>9</v>
      </c>
      <c r="Q18" s="6">
        <v>9</v>
      </c>
      <c r="R18" s="6">
        <v>4</v>
      </c>
      <c r="S18" s="6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>
      <c r="A19" s="9" t="s">
        <v>44</v>
      </c>
      <c r="B19" s="21" t="s">
        <v>45</v>
      </c>
      <c r="C19" s="9" t="s">
        <v>46</v>
      </c>
      <c r="D19" s="10">
        <v>1565000</v>
      </c>
      <c r="E19" s="10">
        <v>550000</v>
      </c>
      <c r="F19" s="9" t="s">
        <v>47</v>
      </c>
      <c r="G19" s="17" t="s">
        <v>48</v>
      </c>
      <c r="H19" s="12" t="s">
        <v>49</v>
      </c>
      <c r="I19" s="17" t="s">
        <v>48</v>
      </c>
      <c r="J19" s="9" t="s">
        <v>50</v>
      </c>
      <c r="K19" s="11" t="s">
        <v>48</v>
      </c>
      <c r="L19" s="14">
        <v>32</v>
      </c>
      <c r="M19" s="6">
        <v>12</v>
      </c>
      <c r="N19" s="6">
        <v>12</v>
      </c>
      <c r="O19" s="6">
        <v>3</v>
      </c>
      <c r="P19" s="6">
        <v>9</v>
      </c>
      <c r="Q19" s="6">
        <v>9</v>
      </c>
      <c r="R19" s="6">
        <v>4</v>
      </c>
      <c r="S19" s="6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.6">
      <c r="D20" s="18">
        <f>SUM(D13:D19)</f>
        <v>22022820</v>
      </c>
      <c r="E20" s="18">
        <f>SUM(E13:E19)</f>
        <v>7990000</v>
      </c>
      <c r="F20" s="7"/>
    </row>
    <row r="21" spans="1:83" ht="12">
      <c r="E21" s="7"/>
      <c r="F21" s="7"/>
      <c r="G21" s="7"/>
      <c r="H21" s="7"/>
    </row>
  </sheetData>
  <mergeCells count="24">
    <mergeCell ref="A6:C6"/>
    <mergeCell ref="A2:C2"/>
    <mergeCell ref="A3:C3"/>
    <mergeCell ref="D3:K3"/>
    <mergeCell ref="A4:C4"/>
    <mergeCell ref="D4:S4"/>
    <mergeCell ref="D7:S7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9" xr:uid="{7E8DFA7C-4276-49AE-8369-F6A22C9D3CD8}">
      <formula1>40</formula1>
    </dataValidation>
    <dataValidation type="decimal" operator="lessThanOrEqual" allowBlank="1" showInputMessage="1" showErrorMessage="1" error="max. 15" sqref="M13:N19" xr:uid="{D7FEDFC4-6C83-4DE4-B081-0C963AE08525}">
      <formula1>15</formula1>
    </dataValidation>
    <dataValidation type="decimal" operator="lessThanOrEqual" allowBlank="1" showInputMessage="1" showErrorMessage="1" error="max. 10" sqref="P13:Q19" xr:uid="{BDFCA9AE-5740-41D9-8533-893AFD03AE63}">
      <formula1>10</formula1>
    </dataValidation>
    <dataValidation type="decimal" operator="lessThanOrEqual" allowBlank="1" showInputMessage="1" showErrorMessage="1" error="max. 5" sqref="R13:R19 O13:O19" xr:uid="{EB924AAE-31FF-44BD-9CA2-1C49A62F936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028F-B82D-42D4-9BF7-87E5B5116E75}">
  <dimension ref="A1:CE21"/>
  <sheetViews>
    <sheetView zoomScale="90" zoomScaleNormal="9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>
      <c r="A1" s="1" t="s">
        <v>0</v>
      </c>
    </row>
    <row r="2" spans="1:83" ht="14.45" customHeight="1">
      <c r="A2" s="34" t="s">
        <v>1</v>
      </c>
      <c r="B2" s="34"/>
      <c r="C2" s="34"/>
      <c r="D2" s="8" t="s">
        <v>2</v>
      </c>
    </row>
    <row r="3" spans="1:8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83" ht="26.25" customHeight="1">
      <c r="A4" s="35" t="s">
        <v>82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8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8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8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8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83" ht="12.6" customHeight="1">
      <c r="A9" s="8"/>
    </row>
    <row r="10" spans="1:83" ht="26.45" customHeight="1">
      <c r="A10" s="36" t="s">
        <v>12</v>
      </c>
      <c r="B10" s="36" t="s">
        <v>13</v>
      </c>
      <c r="C10" s="36" t="s">
        <v>14</v>
      </c>
      <c r="D10" s="36" t="s">
        <v>15</v>
      </c>
      <c r="E10" s="39" t="s">
        <v>16</v>
      </c>
      <c r="F10" s="36" t="s">
        <v>17</v>
      </c>
      <c r="G10" s="36"/>
      <c r="H10" s="36" t="s">
        <v>18</v>
      </c>
      <c r="I10" s="36"/>
      <c r="J10" s="36" t="s">
        <v>19</v>
      </c>
      <c r="K10" s="36"/>
      <c r="L10" s="36" t="s">
        <v>20</v>
      </c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25</v>
      </c>
      <c r="R10" s="36" t="s">
        <v>26</v>
      </c>
      <c r="S10" s="36" t="s">
        <v>27</v>
      </c>
    </row>
    <row r="11" spans="1:83" ht="59.45" customHeight="1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3" ht="28.9" customHeight="1">
      <c r="A12" s="37"/>
      <c r="B12" s="37"/>
      <c r="C12" s="37"/>
      <c r="D12" s="37"/>
      <c r="E12" s="41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</row>
    <row r="13" spans="1:83" s="5" customFormat="1" ht="12.75" customHeight="1">
      <c r="A13" s="9" t="s">
        <v>77</v>
      </c>
      <c r="B13" s="21" t="s">
        <v>78</v>
      </c>
      <c r="C13" s="9" t="s">
        <v>79</v>
      </c>
      <c r="D13" s="10">
        <v>9969000</v>
      </c>
      <c r="E13" s="10">
        <v>3000000</v>
      </c>
      <c r="F13" s="9" t="s">
        <v>57</v>
      </c>
      <c r="G13" s="16" t="s">
        <v>52</v>
      </c>
      <c r="H13" s="12" t="s">
        <v>47</v>
      </c>
      <c r="I13" s="16" t="s">
        <v>48</v>
      </c>
      <c r="J13" s="13" t="s">
        <v>80</v>
      </c>
      <c r="K13" s="11" t="s">
        <v>52</v>
      </c>
      <c r="L13" s="14">
        <v>20</v>
      </c>
      <c r="M13" s="6">
        <v>10</v>
      </c>
      <c r="N13" s="6">
        <v>10</v>
      </c>
      <c r="O13" s="6">
        <v>3</v>
      </c>
      <c r="P13" s="6">
        <v>6</v>
      </c>
      <c r="Q13" s="6">
        <v>6</v>
      </c>
      <c r="R13" s="6">
        <v>3</v>
      </c>
      <c r="S13" s="6">
        <f>SUM(L13:R13)</f>
        <v>58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>
      <c r="A14" s="9" t="s">
        <v>66</v>
      </c>
      <c r="B14" s="21" t="s">
        <v>67</v>
      </c>
      <c r="C14" s="9" t="s">
        <v>68</v>
      </c>
      <c r="D14" s="10">
        <v>1273500</v>
      </c>
      <c r="E14" s="10">
        <v>1080000</v>
      </c>
      <c r="F14" s="9" t="s">
        <v>57</v>
      </c>
      <c r="G14" s="16" t="s">
        <v>52</v>
      </c>
      <c r="H14" s="12" t="s">
        <v>62</v>
      </c>
      <c r="I14" s="16" t="s">
        <v>48</v>
      </c>
      <c r="J14" s="13" t="s">
        <v>69</v>
      </c>
      <c r="K14" s="16" t="s">
        <v>48</v>
      </c>
      <c r="L14" s="14">
        <v>36</v>
      </c>
      <c r="M14" s="6">
        <v>13</v>
      </c>
      <c r="N14" s="6">
        <v>13</v>
      </c>
      <c r="O14" s="6">
        <v>4</v>
      </c>
      <c r="P14" s="6">
        <v>6</v>
      </c>
      <c r="Q14" s="6">
        <v>7</v>
      </c>
      <c r="R14" s="6">
        <v>4</v>
      </c>
      <c r="S14" s="6">
        <f t="shared" ref="S14:S19" si="0"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>
      <c r="A15" s="9" t="s">
        <v>74</v>
      </c>
      <c r="B15" s="21" t="s">
        <v>75</v>
      </c>
      <c r="C15" s="9" t="s">
        <v>76</v>
      </c>
      <c r="D15" s="10">
        <v>1050500</v>
      </c>
      <c r="E15" s="10">
        <v>600000</v>
      </c>
      <c r="F15" s="9" t="s">
        <v>62</v>
      </c>
      <c r="G15" s="16" t="s">
        <v>48</v>
      </c>
      <c r="H15" s="12" t="s">
        <v>47</v>
      </c>
      <c r="I15" s="16" t="s">
        <v>52</v>
      </c>
      <c r="J15" s="13" t="s">
        <v>69</v>
      </c>
      <c r="K15" s="11" t="s">
        <v>48</v>
      </c>
      <c r="L15" s="14">
        <v>20</v>
      </c>
      <c r="M15" s="6">
        <v>8</v>
      </c>
      <c r="N15" s="6">
        <v>8</v>
      </c>
      <c r="O15" s="6">
        <v>4</v>
      </c>
      <c r="P15" s="6">
        <v>7</v>
      </c>
      <c r="Q15" s="6">
        <v>7</v>
      </c>
      <c r="R15" s="6">
        <v>2</v>
      </c>
      <c r="S15" s="6">
        <f t="shared" si="0"/>
        <v>56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>
      <c r="A16" s="9" t="s">
        <v>70</v>
      </c>
      <c r="B16" s="21" t="s">
        <v>71</v>
      </c>
      <c r="C16" s="9" t="s">
        <v>72</v>
      </c>
      <c r="D16" s="10">
        <v>1795220</v>
      </c>
      <c r="E16" s="10">
        <v>900000</v>
      </c>
      <c r="F16" s="9" t="s">
        <v>62</v>
      </c>
      <c r="G16" s="16" t="s">
        <v>52</v>
      </c>
      <c r="H16" s="12" t="s">
        <v>57</v>
      </c>
      <c r="I16" s="16" t="s">
        <v>48</v>
      </c>
      <c r="J16" s="13" t="s">
        <v>73</v>
      </c>
      <c r="K16" s="11" t="s">
        <v>48</v>
      </c>
      <c r="L16" s="14">
        <v>27</v>
      </c>
      <c r="M16" s="6">
        <v>11</v>
      </c>
      <c r="N16" s="6">
        <v>12</v>
      </c>
      <c r="O16" s="6">
        <v>3</v>
      </c>
      <c r="P16" s="6">
        <v>6</v>
      </c>
      <c r="Q16" s="6">
        <v>6</v>
      </c>
      <c r="R16" s="6">
        <v>4</v>
      </c>
      <c r="S16" s="6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>
      <c r="A17" s="9" t="s">
        <v>54</v>
      </c>
      <c r="B17" s="22" t="s">
        <v>55</v>
      </c>
      <c r="C17" s="9" t="s">
        <v>56</v>
      </c>
      <c r="D17" s="15">
        <v>5863600</v>
      </c>
      <c r="E17" s="10">
        <v>1500000</v>
      </c>
      <c r="F17" s="9" t="s">
        <v>47</v>
      </c>
      <c r="G17" s="16" t="s">
        <v>48</v>
      </c>
      <c r="H17" s="12" t="s">
        <v>57</v>
      </c>
      <c r="I17" s="16" t="s">
        <v>48</v>
      </c>
      <c r="J17" s="13" t="s">
        <v>58</v>
      </c>
      <c r="K17" s="11" t="s">
        <v>48</v>
      </c>
      <c r="L17" s="14">
        <v>33</v>
      </c>
      <c r="M17" s="6">
        <v>11</v>
      </c>
      <c r="N17" s="6">
        <v>12</v>
      </c>
      <c r="O17" s="6">
        <v>4</v>
      </c>
      <c r="P17" s="6">
        <v>10</v>
      </c>
      <c r="Q17" s="6">
        <v>10</v>
      </c>
      <c r="R17" s="6">
        <v>4</v>
      </c>
      <c r="S17" s="6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6">
      <c r="A18" s="9" t="s">
        <v>59</v>
      </c>
      <c r="B18" s="21" t="s">
        <v>60</v>
      </c>
      <c r="C18" s="9" t="s">
        <v>61</v>
      </c>
      <c r="D18" s="10">
        <v>506000</v>
      </c>
      <c r="E18" s="10">
        <v>360000</v>
      </c>
      <c r="F18" s="9" t="s">
        <v>49</v>
      </c>
      <c r="G18" s="16" t="s">
        <v>48</v>
      </c>
      <c r="H18" s="12" t="s">
        <v>62</v>
      </c>
      <c r="I18" s="16" t="s">
        <v>52</v>
      </c>
      <c r="J18" s="9" t="s">
        <v>63</v>
      </c>
      <c r="K18" s="11" t="s">
        <v>48</v>
      </c>
      <c r="L18" s="14">
        <v>33</v>
      </c>
      <c r="M18" s="6">
        <v>12</v>
      </c>
      <c r="N18" s="6">
        <v>12</v>
      </c>
      <c r="O18" s="6">
        <v>5</v>
      </c>
      <c r="P18" s="6">
        <v>9</v>
      </c>
      <c r="Q18" s="6">
        <v>8</v>
      </c>
      <c r="R18" s="6">
        <v>4</v>
      </c>
      <c r="S18" s="6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>
      <c r="A19" s="9" t="s">
        <v>44</v>
      </c>
      <c r="B19" s="21" t="s">
        <v>45</v>
      </c>
      <c r="C19" s="9" t="s">
        <v>46</v>
      </c>
      <c r="D19" s="10">
        <v>1565000</v>
      </c>
      <c r="E19" s="10">
        <v>550000</v>
      </c>
      <c r="F19" s="9" t="s">
        <v>47</v>
      </c>
      <c r="G19" s="17" t="s">
        <v>48</v>
      </c>
      <c r="H19" s="12" t="s">
        <v>49</v>
      </c>
      <c r="I19" s="17" t="s">
        <v>48</v>
      </c>
      <c r="J19" s="9" t="s">
        <v>50</v>
      </c>
      <c r="K19" s="11" t="s">
        <v>48</v>
      </c>
      <c r="L19" s="14">
        <v>36</v>
      </c>
      <c r="M19" s="6">
        <v>13</v>
      </c>
      <c r="N19" s="6">
        <v>13</v>
      </c>
      <c r="O19" s="6">
        <v>5</v>
      </c>
      <c r="P19" s="6">
        <v>9</v>
      </c>
      <c r="Q19" s="6">
        <v>9</v>
      </c>
      <c r="R19" s="6">
        <v>4</v>
      </c>
      <c r="S19" s="6">
        <f t="shared" si="0"/>
        <v>89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.6">
      <c r="D20" s="18">
        <f>SUM(D13:D19)</f>
        <v>22022820</v>
      </c>
      <c r="E20" s="18">
        <f>SUM(E13:E19)</f>
        <v>7990000</v>
      </c>
      <c r="F20" s="7"/>
    </row>
    <row r="21" spans="1:83" ht="12">
      <c r="E21" s="7"/>
      <c r="F21" s="7"/>
      <c r="G21" s="7"/>
      <c r="H21" s="7"/>
    </row>
  </sheetData>
  <mergeCells count="24">
    <mergeCell ref="A6:C6"/>
    <mergeCell ref="A2:C2"/>
    <mergeCell ref="A3:C3"/>
    <mergeCell ref="D3:K3"/>
    <mergeCell ref="A4:C4"/>
    <mergeCell ref="D4:S4"/>
    <mergeCell ref="D7:S7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9" xr:uid="{1741C88C-DBAE-471B-B14B-D824901090F4}">
      <formula1>40</formula1>
    </dataValidation>
    <dataValidation type="decimal" operator="lessThanOrEqual" allowBlank="1" showInputMessage="1" showErrorMessage="1" error="max. 15" sqref="M13:N19" xr:uid="{E4AF42F1-9E6E-4B14-985A-65EF133E32C5}">
      <formula1>15</formula1>
    </dataValidation>
    <dataValidation type="decimal" operator="lessThanOrEqual" allowBlank="1" showInputMessage="1" showErrorMessage="1" error="max. 10" sqref="P13:Q19" xr:uid="{D25C994F-F636-4D7E-A201-27638F87079E}">
      <formula1>10</formula1>
    </dataValidation>
    <dataValidation type="decimal" operator="lessThanOrEqual" allowBlank="1" showInputMessage="1" showErrorMessage="1" error="max. 5" sqref="R13:R19 O13:O19" xr:uid="{CEAA02C0-BCFC-4071-B859-3CEBA149B7EA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08BB-426A-48EF-9F86-0F2F2AC7C4D0}">
  <dimension ref="A1:CE21"/>
  <sheetViews>
    <sheetView zoomScale="90" zoomScaleNormal="9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>
      <c r="A1" s="1" t="s">
        <v>0</v>
      </c>
    </row>
    <row r="2" spans="1:83" ht="14.45" customHeight="1">
      <c r="A2" s="34" t="s">
        <v>1</v>
      </c>
      <c r="B2" s="34"/>
      <c r="C2" s="34"/>
      <c r="D2" s="8" t="s">
        <v>2</v>
      </c>
    </row>
    <row r="3" spans="1:83" ht="14.45" customHeight="1">
      <c r="A3" s="34" t="s">
        <v>3</v>
      </c>
      <c r="B3" s="34"/>
      <c r="C3" s="34"/>
      <c r="D3" s="33" t="s">
        <v>4</v>
      </c>
      <c r="E3" s="33"/>
      <c r="F3" s="33"/>
      <c r="G3" s="33"/>
      <c r="H3" s="33"/>
      <c r="I3" s="33"/>
      <c r="J3" s="33"/>
      <c r="K3" s="33"/>
    </row>
    <row r="4" spans="1:83" ht="26.25" customHeight="1">
      <c r="A4" s="35" t="s">
        <v>82</v>
      </c>
      <c r="B4" s="34"/>
      <c r="C4" s="34"/>
      <c r="D4" s="33" t="s">
        <v>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83" ht="14.45" customHeight="1">
      <c r="A5" s="8" t="s">
        <v>7</v>
      </c>
      <c r="B5" s="8"/>
      <c r="C5" s="8"/>
      <c r="D5" s="2" t="s">
        <v>8</v>
      </c>
      <c r="E5" s="19"/>
      <c r="F5" s="19"/>
      <c r="G5" s="19"/>
      <c r="H5" s="19"/>
      <c r="I5" s="19"/>
      <c r="J5" s="19"/>
      <c r="K5" s="19"/>
    </row>
    <row r="6" spans="1:83" ht="14.45" customHeight="1">
      <c r="A6" s="34" t="s">
        <v>9</v>
      </c>
      <c r="B6" s="34"/>
      <c r="C6" s="34"/>
      <c r="D6" s="19"/>
      <c r="E6" s="19"/>
      <c r="F6" s="19"/>
      <c r="G6" s="19"/>
      <c r="H6" s="19"/>
      <c r="I6" s="19"/>
      <c r="J6" s="19"/>
      <c r="K6" s="19"/>
    </row>
    <row r="7" spans="1:83" ht="14.45" customHeight="1">
      <c r="D7" s="35" t="s">
        <v>10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83" ht="39.75" customHeight="1">
      <c r="D8" s="33" t="s">
        <v>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83" ht="12.6" customHeight="1">
      <c r="A9" s="8"/>
    </row>
    <row r="10" spans="1:83" ht="26.45" customHeight="1">
      <c r="A10" s="36" t="s">
        <v>12</v>
      </c>
      <c r="B10" s="36" t="s">
        <v>13</v>
      </c>
      <c r="C10" s="36" t="s">
        <v>14</v>
      </c>
      <c r="D10" s="36" t="s">
        <v>15</v>
      </c>
      <c r="E10" s="39" t="s">
        <v>16</v>
      </c>
      <c r="F10" s="36" t="s">
        <v>17</v>
      </c>
      <c r="G10" s="36"/>
      <c r="H10" s="36" t="s">
        <v>18</v>
      </c>
      <c r="I10" s="36"/>
      <c r="J10" s="36" t="s">
        <v>19</v>
      </c>
      <c r="K10" s="36"/>
      <c r="L10" s="36" t="s">
        <v>20</v>
      </c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25</v>
      </c>
      <c r="R10" s="36" t="s">
        <v>26</v>
      </c>
      <c r="S10" s="36" t="s">
        <v>27</v>
      </c>
    </row>
    <row r="11" spans="1:83" ht="59.45" customHeight="1">
      <c r="A11" s="38"/>
      <c r="B11" s="38"/>
      <c r="C11" s="38"/>
      <c r="D11" s="38"/>
      <c r="E11" s="40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3" ht="28.9" customHeight="1">
      <c r="A12" s="37"/>
      <c r="B12" s="37"/>
      <c r="C12" s="37"/>
      <c r="D12" s="37"/>
      <c r="E12" s="41"/>
      <c r="F12" s="4" t="s">
        <v>38</v>
      </c>
      <c r="G12" s="20" t="s">
        <v>39</v>
      </c>
      <c r="H12" s="20" t="s">
        <v>38</v>
      </c>
      <c r="I12" s="20" t="s">
        <v>39</v>
      </c>
      <c r="J12" s="20" t="s">
        <v>38</v>
      </c>
      <c r="K12" s="20" t="s">
        <v>39</v>
      </c>
      <c r="L12" s="20" t="s">
        <v>40</v>
      </c>
      <c r="M12" s="20" t="s">
        <v>41</v>
      </c>
      <c r="N12" s="20" t="s">
        <v>41</v>
      </c>
      <c r="O12" s="20" t="s">
        <v>42</v>
      </c>
      <c r="P12" s="20" t="s">
        <v>43</v>
      </c>
      <c r="Q12" s="20" t="s">
        <v>43</v>
      </c>
      <c r="R12" s="20" t="s">
        <v>42</v>
      </c>
      <c r="S12" s="20"/>
    </row>
    <row r="13" spans="1:83" s="5" customFormat="1" ht="12.75" customHeight="1">
      <c r="A13" s="9" t="s">
        <v>77</v>
      </c>
      <c r="B13" s="21" t="s">
        <v>78</v>
      </c>
      <c r="C13" s="9" t="s">
        <v>79</v>
      </c>
      <c r="D13" s="10">
        <v>9969000</v>
      </c>
      <c r="E13" s="10">
        <v>3000000</v>
      </c>
      <c r="F13" s="9" t="s">
        <v>57</v>
      </c>
      <c r="G13" s="16" t="s">
        <v>52</v>
      </c>
      <c r="H13" s="12" t="s">
        <v>47</v>
      </c>
      <c r="I13" s="16" t="s">
        <v>48</v>
      </c>
      <c r="J13" s="13" t="s">
        <v>80</v>
      </c>
      <c r="K13" s="11" t="s">
        <v>52</v>
      </c>
      <c r="L13" s="14">
        <v>23</v>
      </c>
      <c r="M13" s="6">
        <v>10</v>
      </c>
      <c r="N13" s="6">
        <v>12</v>
      </c>
      <c r="O13" s="6">
        <v>4</v>
      </c>
      <c r="P13" s="6">
        <v>7</v>
      </c>
      <c r="Q13" s="6">
        <v>3</v>
      </c>
      <c r="R13" s="6">
        <v>3</v>
      </c>
      <c r="S13" s="6">
        <f>SUM(L13:R13)</f>
        <v>62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>
      <c r="A14" s="9" t="s">
        <v>66</v>
      </c>
      <c r="B14" s="21" t="s">
        <v>67</v>
      </c>
      <c r="C14" s="9" t="s">
        <v>68</v>
      </c>
      <c r="D14" s="10">
        <v>1273500</v>
      </c>
      <c r="E14" s="10">
        <v>1080000</v>
      </c>
      <c r="F14" s="9" t="s">
        <v>57</v>
      </c>
      <c r="G14" s="16" t="s">
        <v>52</v>
      </c>
      <c r="H14" s="12" t="s">
        <v>62</v>
      </c>
      <c r="I14" s="16" t="s">
        <v>48</v>
      </c>
      <c r="J14" s="13" t="s">
        <v>69</v>
      </c>
      <c r="K14" s="16" t="s">
        <v>48</v>
      </c>
      <c r="L14" s="14">
        <v>32</v>
      </c>
      <c r="M14" s="6">
        <v>11</v>
      </c>
      <c r="N14" s="6">
        <v>14</v>
      </c>
      <c r="O14" s="6">
        <v>4</v>
      </c>
      <c r="P14" s="6">
        <v>6</v>
      </c>
      <c r="Q14" s="6">
        <v>6</v>
      </c>
      <c r="R14" s="6">
        <v>4</v>
      </c>
      <c r="S14" s="6">
        <f t="shared" ref="S14:S19" si="0">SUM(L14:R14)</f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>
      <c r="A15" s="9" t="s">
        <v>74</v>
      </c>
      <c r="B15" s="21" t="s">
        <v>75</v>
      </c>
      <c r="C15" s="9" t="s">
        <v>76</v>
      </c>
      <c r="D15" s="10">
        <v>1050500</v>
      </c>
      <c r="E15" s="10">
        <v>600000</v>
      </c>
      <c r="F15" s="9" t="s">
        <v>62</v>
      </c>
      <c r="G15" s="16" t="s">
        <v>48</v>
      </c>
      <c r="H15" s="12" t="s">
        <v>47</v>
      </c>
      <c r="I15" s="16" t="s">
        <v>52</v>
      </c>
      <c r="J15" s="13" t="s">
        <v>69</v>
      </c>
      <c r="K15" s="11" t="s">
        <v>48</v>
      </c>
      <c r="L15" s="14">
        <v>22</v>
      </c>
      <c r="M15" s="6">
        <v>11</v>
      </c>
      <c r="N15" s="6">
        <v>10</v>
      </c>
      <c r="O15" s="6">
        <v>4</v>
      </c>
      <c r="P15" s="6">
        <v>8</v>
      </c>
      <c r="Q15" s="6">
        <v>7</v>
      </c>
      <c r="R15" s="6">
        <v>2</v>
      </c>
      <c r="S15" s="6">
        <f t="shared" si="0"/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>
      <c r="A16" s="9" t="s">
        <v>70</v>
      </c>
      <c r="B16" s="21" t="s">
        <v>71</v>
      </c>
      <c r="C16" s="9" t="s">
        <v>72</v>
      </c>
      <c r="D16" s="10">
        <v>1795220</v>
      </c>
      <c r="E16" s="10">
        <v>900000</v>
      </c>
      <c r="F16" s="9" t="s">
        <v>62</v>
      </c>
      <c r="G16" s="16" t="s">
        <v>52</v>
      </c>
      <c r="H16" s="12" t="s">
        <v>57</v>
      </c>
      <c r="I16" s="16" t="s">
        <v>48</v>
      </c>
      <c r="J16" s="13" t="s">
        <v>73</v>
      </c>
      <c r="K16" s="11" t="s">
        <v>48</v>
      </c>
      <c r="L16" s="14">
        <v>25</v>
      </c>
      <c r="M16" s="6">
        <v>11</v>
      </c>
      <c r="N16" s="6">
        <v>12</v>
      </c>
      <c r="O16" s="6">
        <v>2</v>
      </c>
      <c r="P16" s="6">
        <v>7</v>
      </c>
      <c r="Q16" s="6">
        <v>6</v>
      </c>
      <c r="R16" s="6">
        <v>5</v>
      </c>
      <c r="S16" s="6">
        <f t="shared" si="0"/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>
      <c r="A17" s="9" t="s">
        <v>54</v>
      </c>
      <c r="B17" s="22" t="s">
        <v>55</v>
      </c>
      <c r="C17" s="9" t="s">
        <v>56</v>
      </c>
      <c r="D17" s="15">
        <v>5863600</v>
      </c>
      <c r="E17" s="10">
        <v>1500000</v>
      </c>
      <c r="F17" s="9" t="s">
        <v>47</v>
      </c>
      <c r="G17" s="16" t="s">
        <v>48</v>
      </c>
      <c r="H17" s="12" t="s">
        <v>57</v>
      </c>
      <c r="I17" s="16" t="s">
        <v>48</v>
      </c>
      <c r="J17" s="13" t="s">
        <v>58</v>
      </c>
      <c r="K17" s="11" t="s">
        <v>48</v>
      </c>
      <c r="L17" s="14">
        <v>32</v>
      </c>
      <c r="M17" s="6">
        <v>11</v>
      </c>
      <c r="N17" s="6">
        <v>13</v>
      </c>
      <c r="O17" s="6">
        <v>4</v>
      </c>
      <c r="P17" s="6">
        <v>9</v>
      </c>
      <c r="Q17" s="6">
        <v>9</v>
      </c>
      <c r="R17" s="6">
        <v>5</v>
      </c>
      <c r="S17" s="6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ht="12.6">
      <c r="A18" s="9" t="s">
        <v>59</v>
      </c>
      <c r="B18" s="21" t="s">
        <v>60</v>
      </c>
      <c r="C18" s="9" t="s">
        <v>61</v>
      </c>
      <c r="D18" s="10">
        <v>506000</v>
      </c>
      <c r="E18" s="10">
        <v>360000</v>
      </c>
      <c r="F18" s="9" t="s">
        <v>49</v>
      </c>
      <c r="G18" s="16" t="s">
        <v>48</v>
      </c>
      <c r="H18" s="12" t="s">
        <v>62</v>
      </c>
      <c r="I18" s="16" t="s">
        <v>52</v>
      </c>
      <c r="J18" s="9" t="s">
        <v>63</v>
      </c>
      <c r="K18" s="11" t="s">
        <v>48</v>
      </c>
      <c r="L18" s="14">
        <v>31</v>
      </c>
      <c r="M18" s="6">
        <v>11</v>
      </c>
      <c r="N18" s="6">
        <v>13</v>
      </c>
      <c r="O18" s="6">
        <v>3</v>
      </c>
      <c r="P18" s="6">
        <v>9</v>
      </c>
      <c r="Q18" s="6">
        <v>8</v>
      </c>
      <c r="R18" s="6">
        <v>4</v>
      </c>
      <c r="S18" s="6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>
      <c r="A19" s="9" t="s">
        <v>44</v>
      </c>
      <c r="B19" s="21" t="s">
        <v>45</v>
      </c>
      <c r="C19" s="9" t="s">
        <v>46</v>
      </c>
      <c r="D19" s="10">
        <v>1565000</v>
      </c>
      <c r="E19" s="10">
        <v>550000</v>
      </c>
      <c r="F19" s="9" t="s">
        <v>47</v>
      </c>
      <c r="G19" s="17" t="s">
        <v>48</v>
      </c>
      <c r="H19" s="12" t="s">
        <v>49</v>
      </c>
      <c r="I19" s="17" t="s">
        <v>48</v>
      </c>
      <c r="J19" s="9" t="s">
        <v>50</v>
      </c>
      <c r="K19" s="11" t="s">
        <v>48</v>
      </c>
      <c r="L19" s="14">
        <v>33</v>
      </c>
      <c r="M19" s="6">
        <v>12</v>
      </c>
      <c r="N19" s="6">
        <v>13</v>
      </c>
      <c r="O19" s="6">
        <v>3</v>
      </c>
      <c r="P19" s="6">
        <v>9</v>
      </c>
      <c r="Q19" s="6">
        <v>9</v>
      </c>
      <c r="R19" s="6">
        <v>4</v>
      </c>
      <c r="S19" s="6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2.6">
      <c r="D20" s="18">
        <f>SUM(D13:D19)</f>
        <v>22022820</v>
      </c>
      <c r="E20" s="18">
        <f>SUM(E13:E19)</f>
        <v>7990000</v>
      </c>
      <c r="F20" s="7"/>
    </row>
    <row r="21" spans="1:83" ht="12">
      <c r="E21" s="7"/>
      <c r="F21" s="7"/>
      <c r="G21" s="7"/>
      <c r="H21" s="7"/>
    </row>
  </sheetData>
  <mergeCells count="24">
    <mergeCell ref="A6:C6"/>
    <mergeCell ref="A2:C2"/>
    <mergeCell ref="A3:C3"/>
    <mergeCell ref="D3:K3"/>
    <mergeCell ref="A4:C4"/>
    <mergeCell ref="D4:S4"/>
    <mergeCell ref="D7:S7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9" xr:uid="{1009261A-E1F8-4B8E-8DE7-40D05FFEB080}">
      <formula1>40</formula1>
    </dataValidation>
    <dataValidation type="decimal" operator="lessThanOrEqual" allowBlank="1" showInputMessage="1" showErrorMessage="1" error="max. 15" sqref="M13:N19" xr:uid="{85B3E0FA-C338-42B3-8692-D01DC5A32C2C}">
      <formula1>15</formula1>
    </dataValidation>
    <dataValidation type="decimal" operator="lessThanOrEqual" allowBlank="1" showInputMessage="1" showErrorMessage="1" error="max. 10" sqref="P13:Q19" xr:uid="{017A935B-64C8-4C21-BE8E-9A7AC3F2AA37}">
      <formula1>10</formula1>
    </dataValidation>
    <dataValidation type="decimal" operator="lessThanOrEqual" allowBlank="1" showInputMessage="1" showErrorMessage="1" error="max. 5" sqref="R13:R19 O13:O19" xr:uid="{AD223AE9-EA5D-409A-BB46-4529FCEBE0F9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5BA03-D3AD-4848-BBEE-A458229F0895}"/>
</file>

<file path=customXml/itemProps2.xml><?xml version="1.0" encoding="utf-8"?>
<ds:datastoreItem xmlns:ds="http://schemas.openxmlformats.org/officeDocument/2006/customXml" ds:itemID="{B0F82A02-5885-4301-AAE9-1765C6A8EFD6}"/>
</file>

<file path=customXml/itemProps3.xml><?xml version="1.0" encoding="utf-8"?>
<ds:datastoreItem xmlns:ds="http://schemas.openxmlformats.org/officeDocument/2006/customXml" ds:itemID="{CD087A1A-18A0-4AE1-9AA5-B0EFF4E98D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