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12. jednání - září 2\"/>
    </mc:Choice>
  </mc:AlternateContent>
  <xr:revisionPtr revIDLastSave="0" documentId="13_ncr:1_{574A7A14-CB26-4AE4-AD16-ABB6AF3C25E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ompletní vývoj animovaný" sheetId="2" r:id="rId1"/>
    <sheet name="JarK" sheetId="3" r:id="rId2"/>
    <sheet name="JK" sheetId="4" r:id="rId3"/>
    <sheet name="MŠ" sheetId="5" r:id="rId4"/>
    <sheet name="PV" sheetId="6" r:id="rId5"/>
    <sheet name="TCD" sheetId="7" r:id="rId6"/>
  </sheets>
  <definedNames>
    <definedName name="_xlnm.Print_Area" localSheetId="0">'kompletní vývoj animovaný'!$A$1:$AC$31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25" i="7" l="1"/>
  <c r="T26" i="7"/>
  <c r="E25" i="7"/>
  <c r="D25" i="7"/>
  <c r="S24" i="7"/>
  <c r="S23" i="7"/>
  <c r="S22" i="7"/>
  <c r="S21" i="7"/>
  <c r="S20" i="7"/>
  <c r="S19" i="7"/>
  <c r="S18" i="7"/>
  <c r="S17" i="7"/>
  <c r="S16" i="7"/>
  <c r="S15" i="7"/>
  <c r="T25" i="6"/>
  <c r="T26" i="6"/>
  <c r="E25" i="6"/>
  <c r="D25" i="6"/>
  <c r="S24" i="6"/>
  <c r="S23" i="6"/>
  <c r="S22" i="6"/>
  <c r="S21" i="6"/>
  <c r="S20" i="6"/>
  <c r="S19" i="6"/>
  <c r="S18" i="6"/>
  <c r="S17" i="6"/>
  <c r="S16" i="6"/>
  <c r="S15" i="6"/>
  <c r="T25" i="5"/>
  <c r="T26" i="5"/>
  <c r="E25" i="5"/>
  <c r="D25" i="5"/>
  <c r="S24" i="5"/>
  <c r="S23" i="5"/>
  <c r="S22" i="5"/>
  <c r="S21" i="5"/>
  <c r="S20" i="5"/>
  <c r="S19" i="5"/>
  <c r="S18" i="5"/>
  <c r="S17" i="5"/>
  <c r="S16" i="5"/>
  <c r="S15" i="5"/>
  <c r="T25" i="4"/>
  <c r="T26" i="4"/>
  <c r="E25" i="4"/>
  <c r="D25" i="4"/>
  <c r="S24" i="4"/>
  <c r="S23" i="4"/>
  <c r="S22" i="4"/>
  <c r="S21" i="4"/>
  <c r="S20" i="4"/>
  <c r="S19" i="4"/>
  <c r="S18" i="4"/>
  <c r="S17" i="4"/>
  <c r="S16" i="4"/>
  <c r="S15" i="4"/>
  <c r="T25" i="3"/>
  <c r="T26" i="3"/>
  <c r="E25" i="3"/>
  <c r="D25" i="3"/>
  <c r="S24" i="3"/>
  <c r="S23" i="3"/>
  <c r="S22" i="3"/>
  <c r="S21" i="3"/>
  <c r="S20" i="3"/>
  <c r="S19" i="3"/>
  <c r="S18" i="3"/>
  <c r="S17" i="3"/>
  <c r="S16" i="3"/>
  <c r="S15" i="3"/>
  <c r="T25" i="2"/>
  <c r="T26" i="2"/>
  <c r="E25" i="2"/>
  <c r="D25" i="2"/>
</calcChain>
</file>

<file path=xl/sharedStrings.xml><?xml version="1.0" encoding="utf-8"?>
<sst xmlns="http://schemas.openxmlformats.org/spreadsheetml/2006/main" count="1055" uniqueCount="107">
  <si>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</si>
  <si>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</si>
  <si>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</si>
  <si>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</si>
  <si>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</si>
  <si>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</si>
  <si>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</si>
  <si>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</si>
  <si>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</si>
  <si>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</si>
  <si>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</si>
  <si>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</si>
  <si>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</si>
  <si>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</si>
  <si>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</si>
  <si>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</si>
  <si>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</si>
  <si>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</si>
  <si>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</si>
  <si>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</si>
  <si>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</si>
  <si>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</si>
  <si>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</si>
  <si>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</si>
  <si>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</si>
  <si>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</si>
  <si>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</si>
  <si>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</si>
  <si>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</si>
  <si>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</si>
  <si>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</si>
  <si>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</si>
  <si>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</si>
  <si>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</si>
  <si>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stav projektu při podání žádosti resp. prvním doručení</t>
  </si>
  <si>
    <t>Kompletní vývoj animovaného filmu</t>
  </si>
  <si>
    <t>2. podporovat vývoj českého kinematografického díla ve smyslu prohloubené práce autora a dramaturga na scénáři a následných aktivit producenta, které směřují k zajištění financování a připravenosti projektu k natáčení</t>
  </si>
  <si>
    <t>3. zvýšit potenciál projektů pro získání mezinárodní koprodukce (Eurimages, Media, zahraniční partneři, zahraniční televizní vysilatelé)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</si>
  <si>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</si>
  <si>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1. podporovat žánrovou, tematickou a stylovou různorodost českých kinematografických děl</t>
  </si>
  <si>
    <t>Specifikace dotačního okruhu</t>
  </si>
  <si>
    <r>
      <t xml:space="preserve">Lhůta pro dokončení projektu: </t>
    </r>
    <r>
      <rPr>
        <sz val="9.5"/>
        <rFont val="Arial"/>
        <family val="2"/>
        <charset val="238"/>
      </rPr>
      <t>dle žádosti, nejpozději do 30. 6. 2021</t>
    </r>
  </si>
  <si>
    <t>Podpora je určena pro vývoj celovečerního nebo krátkometrážní animovaného českého kinematografického díla (ve smyslu § 2. odst. 1 písm. f) zákona o audiovizi), jehož součástí je vypracování konečné verze scénáře, návrhů výtvarného řešení, storyboardu nebo animatiku, vytvoření plánu výroby, aproximativního rozpočtu, aproximativního finančního plánu a jeho předpokládaného zajištění.</t>
  </si>
  <si>
    <r>
      <t xml:space="preserve">Evidenční číslo výzvy: </t>
    </r>
    <r>
      <rPr>
        <sz val="9.5"/>
        <rFont val="Arial"/>
        <family val="2"/>
        <charset val="238"/>
      </rPr>
      <t>2019-1-3-11</t>
    </r>
  </si>
  <si>
    <t>Pyšná princezna</t>
  </si>
  <si>
    <t>Animace jedna báseň</t>
  </si>
  <si>
    <t>Botička</t>
  </si>
  <si>
    <t>Opustit</t>
  </si>
  <si>
    <t>Autobus</t>
  </si>
  <si>
    <t>Barvy</t>
  </si>
  <si>
    <t>Tmání</t>
  </si>
  <si>
    <t>Ztracené nadšení-Unplugged</t>
  </si>
  <si>
    <t>Ahoj léto</t>
  </si>
  <si>
    <t>3111/2019</t>
  </si>
  <si>
    <t>3113/2019</t>
  </si>
  <si>
    <t>3114/2019</t>
  </si>
  <si>
    <t>3115/2019</t>
  </si>
  <si>
    <t>3138/2019</t>
  </si>
  <si>
    <t>3149/2019</t>
  </si>
  <si>
    <t>3163/2019</t>
  </si>
  <si>
    <t>3176/2019</t>
  </si>
  <si>
    <t>3180/2019</t>
  </si>
  <si>
    <t>3189/2019</t>
  </si>
  <si>
    <t>LUMINAR Film</t>
  </si>
  <si>
    <t>MAUR film</t>
  </si>
  <si>
    <t>Studio ZVON</t>
  </si>
  <si>
    <t xml:space="preserve">Alkay Animation Prague </t>
  </si>
  <si>
    <t>Kouzelná animace</t>
  </si>
  <si>
    <t xml:space="preserve">Krutart </t>
  </si>
  <si>
    <t>Frame Films</t>
  </si>
  <si>
    <t>Bionaut</t>
  </si>
  <si>
    <t>Martin Smatana</t>
  </si>
  <si>
    <t>Mahdal, Martin</t>
  </si>
  <si>
    <t>Seidl, Tomáš</t>
  </si>
  <si>
    <t>Čabrádek, Karel</t>
  </si>
  <si>
    <t>Slováková, Andrea</t>
  </si>
  <si>
    <t>Kopřiva, Antonín</t>
  </si>
  <si>
    <t>Gregor, Lukáš</t>
  </si>
  <si>
    <t>ano</t>
  </si>
  <si>
    <t>ne</t>
  </si>
  <si>
    <t>Vandas, Martin</t>
  </si>
  <si>
    <t>Šuster, Jan</t>
  </si>
  <si>
    <t>Podhradský, Michal</t>
  </si>
  <si>
    <t>Krejčí, Tereza</t>
  </si>
  <si>
    <t>Bosáková, Žofia</t>
  </si>
  <si>
    <t>Mathé, Ivo</t>
  </si>
  <si>
    <t>Krasnohorský, Juraj</t>
  </si>
  <si>
    <t>ok</t>
  </si>
  <si>
    <t>chybělo č. BÚ v A., nekompletní B.1. (neuvedeno proč kulturně náročné dílo), nesoulad dat v A. a v B.13.</t>
  </si>
  <si>
    <t>nesprávný formát B.13.</t>
  </si>
  <si>
    <t>chybně částka rozpočtu v B.11. a v B.12</t>
  </si>
  <si>
    <t>chybělo č. BÚ v A., B.9. mezi Frame Films vs. O. Moravec</t>
  </si>
  <si>
    <t>chyběla B.9. s M. Jarešem, chybně data v harm. projektu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</si>
  <si>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</si>
  <si>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28. 5. 2019 - 28. 6. 2019
</t>
    </r>
    <r>
      <rPr>
        <b/>
        <sz val="9.5"/>
        <color theme="1"/>
        <rFont val="Arial"/>
        <family val="2"/>
        <charset val="238"/>
      </rPr>
      <t>Finanční alokac</t>
    </r>
    <r>
      <rPr>
        <sz val="9.5"/>
        <color theme="1"/>
        <rFont val="Arial"/>
        <family val="2"/>
        <charset val="238"/>
      </rPr>
      <t>e: 8 000 000 Kč</t>
    </r>
  </si>
  <si>
    <t>Projekty této výzvy budou na základě usnesení Rady č. 248/2019 hrazeny ze státní dotace 2019.</t>
  </si>
  <si>
    <t>investiční dotace</t>
  </si>
  <si>
    <t>90%</t>
  </si>
  <si>
    <t>80%</t>
  </si>
  <si>
    <t>75%</t>
  </si>
  <si>
    <t>30.6.2021</t>
  </si>
  <si>
    <t>30.6.2020</t>
  </si>
  <si>
    <t>31.10.2020</t>
  </si>
  <si>
    <t>31.3.2021</t>
  </si>
  <si>
    <t>31.1.2021</t>
  </si>
  <si>
    <t>31.12.2020</t>
  </si>
  <si>
    <t>Mloci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</si>
</sst>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0"/>
      <color rgb="FF000000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0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49" fontId="2" fillId="2" borderId="5" xfId="0" applyNumberFormat="1" applyFont="1" applyFill="1" applyBorder="1" applyAlignment="1">
      <alignment horizontal="right" vertical="top"/>
    </xf>
    <xf numFmtId="49" fontId="2" fillId="2" borderId="5" xfId="0" applyNumberFormat="1" applyFont="1" applyFill="1" applyBorder="1" applyAlignment="1">
      <alignment horizontal="left" vertical="top"/>
    </xf>
    <xf numFmtId="0" fontId="4" fillId="0" borderId="5" xfId="0" applyFont="1" applyBorder="1" applyAlignment="1">
      <alignment horizontal="center" wrapText="1"/>
    </xf>
    <xf numFmtId="9" fontId="4" fillId="0" borderId="5" xfId="0" applyNumberFormat="1" applyFont="1" applyBorder="1" applyAlignment="1">
      <alignment horizontal="center" wrapText="1"/>
    </xf>
    <xf numFmtId="14" fontId="4" fillId="0" borderId="5" xfId="0" applyNumberFormat="1" applyFont="1" applyBorder="1" applyAlignment="1">
      <alignment horizontal="right" wrapText="1"/>
    </xf>
    <xf numFmtId="0" fontId="5" fillId="0" borderId="5" xfId="0" applyFont="1" applyBorder="1" applyAlignment="1">
      <alignment horizontal="center" wrapText="1"/>
    </xf>
    <xf numFmtId="9" fontId="5" fillId="0" borderId="5" xfId="0" applyNumberFormat="1" applyFont="1" applyBorder="1" applyAlignment="1">
      <alignment horizontal="center" wrapText="1"/>
    </xf>
    <xf numFmtId="14" fontId="5" fillId="0" borderId="5" xfId="0" applyNumberFormat="1" applyFont="1" applyBorder="1" applyAlignment="1">
      <alignment horizontal="right" wrapText="1"/>
    </xf>
    <xf numFmtId="0" fontId="2" fillId="2" borderId="2" xfId="0" applyFont="1" applyFill="1" applyBorder="1" applyAlignment="1">
      <alignment horizontal="left" vertical="top"/>
    </xf>
    <xf numFmtId="0" fontId="5" fillId="0" borderId="5" xfId="0" applyFont="1" applyBorder="1" applyAlignment="1">
      <alignment wrapText="1"/>
    </xf>
    <xf numFmtId="0" fontId="5" fillId="0" borderId="5" xfId="0" applyFont="1" applyFill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0" fontId="4" fillId="0" borderId="5" xfId="0" applyFont="1" applyBorder="1" applyAlignment="1">
      <alignment wrapText="1"/>
    </xf>
    <xf numFmtId="2" fontId="2" fillId="2" borderId="5" xfId="0" applyNumberFormat="1" applyFont="1" applyFill="1" applyBorder="1" applyAlignment="1" applyProtection="1">
      <alignment horizontal="left" vertical="top"/>
    </xf>
    <xf numFmtId="2" fontId="2" fillId="2" borderId="5" xfId="0" applyNumberFormat="1" applyFont="1" applyFill="1" applyBorder="1" applyAlignment="1">
      <alignment horizontal="left" vertical="top"/>
    </xf>
    <xf numFmtId="3" fontId="2" fillId="2" borderId="5" xfId="0" applyNumberFormat="1" applyFont="1" applyFill="1" applyBorder="1" applyAlignment="1">
      <alignment horizontal="left" vertical="top"/>
    </xf>
    <xf numFmtId="0" fontId="5" fillId="0" borderId="5" xfId="0" applyFont="1" applyBorder="1"/>
    <xf numFmtId="0" fontId="4" fillId="0" borderId="5" xfId="0" applyFont="1" applyBorder="1" applyAlignment="1"/>
    <xf numFmtId="3" fontId="2" fillId="2" borderId="5" xfId="0" applyNumberFormat="1" applyFont="1" applyFill="1" applyBorder="1" applyAlignment="1" applyProtection="1">
      <alignment horizontal="left" vertical="top"/>
      <protection locked="0"/>
    </xf>
    <xf numFmtId="3" fontId="2" fillId="2" borderId="5" xfId="0" applyNumberFormat="1" applyFont="1" applyFill="1" applyBorder="1" applyAlignment="1">
      <alignment horizontal="right" vertical="top"/>
    </xf>
    <xf numFmtId="3" fontId="2" fillId="2" borderId="5" xfId="0" applyNumberFormat="1" applyFont="1" applyFill="1" applyBorder="1" applyAlignment="1" applyProtection="1">
      <alignment horizontal="right" vertical="top"/>
      <protection locked="0"/>
    </xf>
    <xf numFmtId="3" fontId="2" fillId="2" borderId="0" xfId="0" applyNumberFormat="1" applyFont="1" applyFill="1" applyBorder="1" applyAlignment="1">
      <alignment horizontal="right" vertical="top"/>
    </xf>
    <xf numFmtId="9" fontId="2" fillId="2" borderId="0" xfId="1" applyFont="1" applyFill="1" applyBorder="1" applyAlignment="1">
      <alignment horizontal="left" vertical="top"/>
    </xf>
    <xf numFmtId="49" fontId="2" fillId="2" borderId="5" xfId="0" applyNumberFormat="1" applyFont="1" applyFill="1" applyBorder="1" applyAlignment="1">
      <alignment horizontal="center" vertical="top"/>
    </xf>
    <xf numFmtId="14" fontId="5" fillId="0" borderId="5" xfId="0" applyNumberFormat="1" applyFont="1" applyBorder="1" applyAlignment="1">
      <alignment horizontal="center" wrapText="1"/>
    </xf>
    <xf numFmtId="14" fontId="4" fillId="0" borderId="5" xfId="0" applyNumberFormat="1" applyFont="1" applyBorder="1" applyAlignment="1">
      <alignment horizontal="center" wrapText="1"/>
    </xf>
    <xf numFmtId="10" fontId="2" fillId="2" borderId="0" xfId="1" applyNumberFormat="1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26"/>
  <sheetViews>
    <sheetView tabSelected="1" zoomScaleNormal="10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8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6.570312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94" ht="38.25" customHeight="1" x14ac:dyDescent="0.25">
      <c r="A1" s="1" t="s">
        <v>35</v>
      </c>
    </row>
    <row r="2" spans="1:94" ht="14.45" customHeight="1" x14ac:dyDescent="0.25">
      <c r="A2" s="47" t="s">
        <v>43</v>
      </c>
      <c r="B2" s="47"/>
      <c r="C2" s="47"/>
      <c r="D2" s="13" t="s">
        <v>24</v>
      </c>
    </row>
    <row r="3" spans="1:94" ht="14.45" customHeight="1" x14ac:dyDescent="0.25">
      <c r="A3" s="47" t="s">
        <v>93</v>
      </c>
      <c r="B3" s="47"/>
      <c r="C3" s="47"/>
      <c r="D3" s="45" t="s">
        <v>39</v>
      </c>
      <c r="E3" s="45"/>
      <c r="F3" s="45"/>
      <c r="G3" s="45"/>
      <c r="H3" s="45"/>
      <c r="I3" s="45"/>
      <c r="J3" s="45"/>
      <c r="K3" s="45"/>
    </row>
    <row r="4" spans="1:94" ht="30" customHeight="1" x14ac:dyDescent="0.25">
      <c r="A4" s="48" t="s">
        <v>94</v>
      </c>
      <c r="B4" s="47"/>
      <c r="C4" s="47"/>
      <c r="D4" s="45" t="s">
        <v>36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94" ht="14.45" customHeight="1" x14ac:dyDescent="0.25">
      <c r="A5" s="13" t="s">
        <v>41</v>
      </c>
      <c r="B5" s="13"/>
      <c r="C5" s="13"/>
      <c r="D5" s="2" t="s">
        <v>37</v>
      </c>
      <c r="E5" s="12"/>
      <c r="F5" s="12"/>
      <c r="G5" s="12"/>
      <c r="H5" s="12"/>
      <c r="I5" s="12"/>
      <c r="J5" s="12"/>
      <c r="K5" s="12"/>
    </row>
    <row r="6" spans="1:94" ht="14.45" customHeight="1" x14ac:dyDescent="0.25">
      <c r="A6" s="47" t="s">
        <v>38</v>
      </c>
      <c r="B6" s="47"/>
      <c r="C6" s="47"/>
      <c r="D6" s="12"/>
      <c r="E6" s="12"/>
      <c r="F6" s="12"/>
      <c r="G6" s="12"/>
      <c r="H6" s="12"/>
      <c r="I6" s="12"/>
      <c r="J6" s="12"/>
      <c r="K6" s="12"/>
    </row>
    <row r="7" spans="1:94" ht="14.45" customHeight="1" x14ac:dyDescent="0.25">
      <c r="D7" s="48" t="s">
        <v>40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94" ht="29.25" customHeight="1" x14ac:dyDescent="0.25">
      <c r="D8" s="45" t="s">
        <v>42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94" ht="12.75" customHeight="1" x14ac:dyDescent="0.25"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94" ht="12.75" customHeight="1" x14ac:dyDescent="0.25">
      <c r="D10" s="45" t="s">
        <v>95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1:94" ht="12.75" customHeight="1" x14ac:dyDescent="0.25">
      <c r="A11" s="4"/>
    </row>
    <row r="12" spans="1:94" ht="26.45" customHeight="1" x14ac:dyDescent="0.25">
      <c r="A12" s="41" t="s">
        <v>0</v>
      </c>
      <c r="B12" s="41" t="s">
        <v>1</v>
      </c>
      <c r="C12" s="41" t="s">
        <v>19</v>
      </c>
      <c r="D12" s="41" t="s">
        <v>13</v>
      </c>
      <c r="E12" s="43" t="s">
        <v>2</v>
      </c>
      <c r="F12" s="41" t="s">
        <v>31</v>
      </c>
      <c r="G12" s="41"/>
      <c r="H12" s="41" t="s">
        <v>32</v>
      </c>
      <c r="I12" s="41"/>
      <c r="J12" s="41" t="s">
        <v>33</v>
      </c>
      <c r="K12" s="41"/>
      <c r="L12" s="41" t="s">
        <v>15</v>
      </c>
      <c r="M12" s="41" t="s">
        <v>14</v>
      </c>
      <c r="N12" s="41" t="s">
        <v>16</v>
      </c>
      <c r="O12" s="41" t="s">
        <v>28</v>
      </c>
      <c r="P12" s="41" t="s">
        <v>29</v>
      </c>
      <c r="Q12" s="41" t="s">
        <v>30</v>
      </c>
      <c r="R12" s="41" t="s">
        <v>3</v>
      </c>
      <c r="S12" s="41" t="s">
        <v>4</v>
      </c>
      <c r="T12" s="41" t="s">
        <v>5</v>
      </c>
      <c r="U12" s="41" t="s">
        <v>6</v>
      </c>
      <c r="V12" s="41" t="s">
        <v>7</v>
      </c>
      <c r="W12" s="41" t="s">
        <v>8</v>
      </c>
      <c r="X12" s="41" t="s">
        <v>18</v>
      </c>
      <c r="Y12" s="41" t="s">
        <v>17</v>
      </c>
      <c r="Z12" s="41" t="s">
        <v>9</v>
      </c>
      <c r="AA12" s="41" t="s">
        <v>10</v>
      </c>
      <c r="AB12" s="41" t="s">
        <v>11</v>
      </c>
      <c r="AC12" s="41" t="s">
        <v>12</v>
      </c>
    </row>
    <row r="13" spans="1:94" ht="59.45" customHeight="1" x14ac:dyDescent="0.25">
      <c r="A13" s="42"/>
      <c r="B13" s="42"/>
      <c r="C13" s="42"/>
      <c r="D13" s="42"/>
      <c r="E13" s="44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</row>
    <row r="14" spans="1:94" ht="28.9" customHeight="1" x14ac:dyDescent="0.25">
      <c r="A14" s="42"/>
      <c r="B14" s="42"/>
      <c r="C14" s="42"/>
      <c r="D14" s="42"/>
      <c r="E14" s="44"/>
      <c r="F14" s="9" t="s">
        <v>25</v>
      </c>
      <c r="G14" s="8" t="s">
        <v>26</v>
      </c>
      <c r="H14" s="8" t="s">
        <v>25</v>
      </c>
      <c r="I14" s="8" t="s">
        <v>26</v>
      </c>
      <c r="J14" s="8" t="s">
        <v>25</v>
      </c>
      <c r="K14" s="8" t="s">
        <v>26</v>
      </c>
      <c r="L14" s="8" t="s">
        <v>27</v>
      </c>
      <c r="M14" s="8" t="s">
        <v>21</v>
      </c>
      <c r="N14" s="8" t="s">
        <v>21</v>
      </c>
      <c r="O14" s="8" t="s">
        <v>22</v>
      </c>
      <c r="P14" s="8" t="s">
        <v>23</v>
      </c>
      <c r="Q14" s="8" t="s">
        <v>23</v>
      </c>
      <c r="R14" s="8" t="s">
        <v>22</v>
      </c>
      <c r="S14" s="8"/>
      <c r="T14" s="8"/>
      <c r="U14" s="8"/>
      <c r="V14" s="5"/>
      <c r="W14" s="5"/>
      <c r="X14" s="5"/>
      <c r="Y14" s="5"/>
      <c r="Z14" s="5"/>
      <c r="AA14" s="5"/>
      <c r="AB14" s="5"/>
      <c r="AC14" s="8"/>
    </row>
    <row r="15" spans="1:94" s="6" customFormat="1" ht="12.75" customHeight="1" x14ac:dyDescent="0.2">
      <c r="A15" s="23" t="s">
        <v>57</v>
      </c>
      <c r="B15" s="24" t="s">
        <v>64</v>
      </c>
      <c r="C15" s="24" t="s">
        <v>47</v>
      </c>
      <c r="D15" s="25">
        <v>489500</v>
      </c>
      <c r="E15" s="25">
        <v>345000</v>
      </c>
      <c r="F15" s="26" t="s">
        <v>74</v>
      </c>
      <c r="G15" s="16" t="s">
        <v>78</v>
      </c>
      <c r="H15" s="26" t="s">
        <v>72</v>
      </c>
      <c r="I15" s="16" t="s">
        <v>78</v>
      </c>
      <c r="J15" s="26" t="s">
        <v>83</v>
      </c>
      <c r="K15" s="16" t="s">
        <v>78</v>
      </c>
      <c r="L15" s="27">
        <v>38.200000000000003</v>
      </c>
      <c r="M15" s="27">
        <v>14.2</v>
      </c>
      <c r="N15" s="27">
        <v>13.8</v>
      </c>
      <c r="O15" s="27">
        <v>4.8</v>
      </c>
      <c r="P15" s="27">
        <v>8.6</v>
      </c>
      <c r="Q15" s="27">
        <v>9.1999999999999993</v>
      </c>
      <c r="R15" s="27">
        <v>4</v>
      </c>
      <c r="S15" s="28">
        <v>92.8</v>
      </c>
      <c r="T15" s="33">
        <v>345000</v>
      </c>
      <c r="U15" s="15" t="s">
        <v>96</v>
      </c>
      <c r="V15" s="19" t="s">
        <v>78</v>
      </c>
      <c r="W15" s="37" t="s">
        <v>78</v>
      </c>
      <c r="X15" s="19" t="s">
        <v>79</v>
      </c>
      <c r="Y15" s="19" t="s">
        <v>79</v>
      </c>
      <c r="Z15" s="20">
        <v>0.7</v>
      </c>
      <c r="AA15" s="37" t="s">
        <v>97</v>
      </c>
      <c r="AB15" s="38">
        <v>44196</v>
      </c>
      <c r="AC15" s="38">
        <v>44196</v>
      </c>
      <c r="AD15" s="36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</row>
    <row r="16" spans="1:94" s="6" customFormat="1" ht="12.75" customHeight="1" x14ac:dyDescent="0.2">
      <c r="A16" s="23" t="s">
        <v>55</v>
      </c>
      <c r="B16" s="24" t="s">
        <v>65</v>
      </c>
      <c r="C16" s="24" t="s">
        <v>106</v>
      </c>
      <c r="D16" s="25">
        <v>4600000</v>
      </c>
      <c r="E16" s="25">
        <v>2600000</v>
      </c>
      <c r="F16" s="26" t="s">
        <v>74</v>
      </c>
      <c r="G16" s="16" t="s">
        <v>78</v>
      </c>
      <c r="H16" s="26" t="s">
        <v>73</v>
      </c>
      <c r="I16" s="16" t="s">
        <v>78</v>
      </c>
      <c r="J16" s="26" t="s">
        <v>82</v>
      </c>
      <c r="K16" s="16" t="s">
        <v>79</v>
      </c>
      <c r="L16" s="27">
        <v>35.799999999999997</v>
      </c>
      <c r="M16" s="27">
        <v>13.8</v>
      </c>
      <c r="N16" s="27">
        <v>13.8</v>
      </c>
      <c r="O16" s="27">
        <v>3.8</v>
      </c>
      <c r="P16" s="27">
        <v>7.2</v>
      </c>
      <c r="Q16" s="27">
        <v>8</v>
      </c>
      <c r="R16" s="27">
        <v>4.8</v>
      </c>
      <c r="S16" s="28">
        <v>87.2</v>
      </c>
      <c r="T16" s="33">
        <v>2600000</v>
      </c>
      <c r="U16" s="15" t="s">
        <v>96</v>
      </c>
      <c r="V16" s="19" t="s">
        <v>78</v>
      </c>
      <c r="W16" s="37" t="s">
        <v>78</v>
      </c>
      <c r="X16" s="19" t="s">
        <v>79</v>
      </c>
      <c r="Y16" s="19" t="s">
        <v>79</v>
      </c>
      <c r="Z16" s="20">
        <v>0.89</v>
      </c>
      <c r="AA16" s="37" t="s">
        <v>97</v>
      </c>
      <c r="AB16" s="38">
        <v>44372</v>
      </c>
      <c r="AC16" s="37" t="s">
        <v>100</v>
      </c>
      <c r="AD16" s="36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</row>
    <row r="17" spans="1:94" s="6" customFormat="1" ht="12.75" customHeight="1" x14ac:dyDescent="0.2">
      <c r="A17" s="23" t="s">
        <v>62</v>
      </c>
      <c r="B17" s="24" t="s">
        <v>71</v>
      </c>
      <c r="C17" s="24" t="s">
        <v>52</v>
      </c>
      <c r="D17" s="25">
        <v>815000</v>
      </c>
      <c r="E17" s="25">
        <v>426000</v>
      </c>
      <c r="F17" s="26" t="s">
        <v>75</v>
      </c>
      <c r="G17" s="16" t="s">
        <v>78</v>
      </c>
      <c r="H17" s="26" t="s">
        <v>76</v>
      </c>
      <c r="I17" s="16" t="s">
        <v>79</v>
      </c>
      <c r="J17" s="26" t="s">
        <v>81</v>
      </c>
      <c r="K17" s="16" t="s">
        <v>78</v>
      </c>
      <c r="L17" s="27">
        <v>33.6</v>
      </c>
      <c r="M17" s="27">
        <v>13.2</v>
      </c>
      <c r="N17" s="27">
        <v>12.8</v>
      </c>
      <c r="O17" s="27">
        <v>4.8</v>
      </c>
      <c r="P17" s="27">
        <v>8.4</v>
      </c>
      <c r="Q17" s="27">
        <v>8.6</v>
      </c>
      <c r="R17" s="27">
        <v>2</v>
      </c>
      <c r="S17" s="28">
        <v>83.4</v>
      </c>
      <c r="T17" s="33">
        <v>426000</v>
      </c>
      <c r="U17" s="15" t="s">
        <v>96</v>
      </c>
      <c r="V17" s="19" t="s">
        <v>79</v>
      </c>
      <c r="W17" s="37" t="s">
        <v>78</v>
      </c>
      <c r="X17" s="19" t="s">
        <v>79</v>
      </c>
      <c r="Y17" s="19" t="s">
        <v>79</v>
      </c>
      <c r="Z17" s="20">
        <v>0.91</v>
      </c>
      <c r="AA17" s="37" t="s">
        <v>97</v>
      </c>
      <c r="AB17" s="38">
        <v>43983</v>
      </c>
      <c r="AC17" s="37" t="s">
        <v>101</v>
      </c>
      <c r="AD17" s="36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</row>
    <row r="18" spans="1:94" s="6" customFormat="1" ht="12.75" customHeight="1" x14ac:dyDescent="0.2">
      <c r="A18" s="23" t="s">
        <v>54</v>
      </c>
      <c r="B18" s="24" t="s">
        <v>64</v>
      </c>
      <c r="C18" s="24" t="s">
        <v>45</v>
      </c>
      <c r="D18" s="25">
        <v>480500</v>
      </c>
      <c r="E18" s="25">
        <v>400000</v>
      </c>
      <c r="F18" s="26" t="s">
        <v>73</v>
      </c>
      <c r="G18" s="16" t="s">
        <v>79</v>
      </c>
      <c r="H18" s="26" t="s">
        <v>74</v>
      </c>
      <c r="I18" s="16" t="s">
        <v>78</v>
      </c>
      <c r="J18" s="26" t="s">
        <v>81</v>
      </c>
      <c r="K18" s="16" t="s">
        <v>78</v>
      </c>
      <c r="L18" s="27">
        <v>33</v>
      </c>
      <c r="M18" s="27">
        <v>12.4</v>
      </c>
      <c r="N18" s="27">
        <v>12.4</v>
      </c>
      <c r="O18" s="27">
        <v>3.8</v>
      </c>
      <c r="P18" s="27">
        <v>7</v>
      </c>
      <c r="Q18" s="27">
        <v>8.6</v>
      </c>
      <c r="R18" s="27">
        <v>4</v>
      </c>
      <c r="S18" s="28">
        <v>81.2</v>
      </c>
      <c r="T18" s="33">
        <v>400000</v>
      </c>
      <c r="U18" s="15" t="s">
        <v>96</v>
      </c>
      <c r="V18" s="19" t="s">
        <v>78</v>
      </c>
      <c r="W18" s="37" t="s">
        <v>78</v>
      </c>
      <c r="X18" s="19" t="s">
        <v>79</v>
      </c>
      <c r="Y18" s="19" t="s">
        <v>79</v>
      </c>
      <c r="Z18" s="20">
        <v>0.83</v>
      </c>
      <c r="AA18" s="37" t="s">
        <v>97</v>
      </c>
      <c r="AB18" s="38">
        <v>44134</v>
      </c>
      <c r="AC18" s="37" t="s">
        <v>102</v>
      </c>
      <c r="AD18" s="36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1:94" s="6" customFormat="1" ht="12.75" customHeight="1" x14ac:dyDescent="0.2">
      <c r="A19" s="23" t="s">
        <v>56</v>
      </c>
      <c r="B19" s="24" t="s">
        <v>66</v>
      </c>
      <c r="C19" s="24" t="s">
        <v>46</v>
      </c>
      <c r="D19" s="25">
        <v>536000</v>
      </c>
      <c r="E19" s="25">
        <v>300000</v>
      </c>
      <c r="F19" s="31" t="s">
        <v>75</v>
      </c>
      <c r="G19" s="16" t="s">
        <v>78</v>
      </c>
      <c r="H19" s="26" t="s">
        <v>76</v>
      </c>
      <c r="I19" s="16" t="s">
        <v>78</v>
      </c>
      <c r="J19" s="26" t="s">
        <v>83</v>
      </c>
      <c r="K19" s="16" t="s">
        <v>78</v>
      </c>
      <c r="L19" s="27">
        <v>31.6</v>
      </c>
      <c r="M19" s="27">
        <v>12.2</v>
      </c>
      <c r="N19" s="27">
        <v>11.8</v>
      </c>
      <c r="O19" s="27">
        <v>4.5999999999999996</v>
      </c>
      <c r="P19" s="27">
        <v>8</v>
      </c>
      <c r="Q19" s="27">
        <v>8</v>
      </c>
      <c r="R19" s="27">
        <v>5</v>
      </c>
      <c r="S19" s="28">
        <v>81.2</v>
      </c>
      <c r="T19" s="33">
        <v>300000</v>
      </c>
      <c r="U19" s="15" t="s">
        <v>96</v>
      </c>
      <c r="V19" s="19" t="s">
        <v>78</v>
      </c>
      <c r="W19" s="37" t="s">
        <v>78</v>
      </c>
      <c r="X19" s="19" t="s">
        <v>79</v>
      </c>
      <c r="Y19" s="19" t="s">
        <v>79</v>
      </c>
      <c r="Z19" s="20">
        <v>0.56000000000000005</v>
      </c>
      <c r="AA19" s="37" t="s">
        <v>98</v>
      </c>
      <c r="AB19" s="38">
        <v>44286</v>
      </c>
      <c r="AC19" s="37" t="s">
        <v>103</v>
      </c>
      <c r="AD19" s="40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s="6" customFormat="1" x14ac:dyDescent="0.2">
      <c r="A20" s="23" t="s">
        <v>60</v>
      </c>
      <c r="B20" s="24" t="s">
        <v>69</v>
      </c>
      <c r="C20" s="24" t="s">
        <v>50</v>
      </c>
      <c r="D20" s="25">
        <v>1610000</v>
      </c>
      <c r="E20" s="25">
        <v>1140000</v>
      </c>
      <c r="F20" s="26" t="s">
        <v>72</v>
      </c>
      <c r="G20" s="16" t="s">
        <v>78</v>
      </c>
      <c r="H20" s="26" t="s">
        <v>77</v>
      </c>
      <c r="I20" s="16" t="s">
        <v>78</v>
      </c>
      <c r="J20" s="31" t="s">
        <v>86</v>
      </c>
      <c r="K20" s="16" t="s">
        <v>78</v>
      </c>
      <c r="L20" s="27">
        <v>30.6</v>
      </c>
      <c r="M20" s="27">
        <v>10.199999999999999</v>
      </c>
      <c r="N20" s="27">
        <v>11.2</v>
      </c>
      <c r="O20" s="27">
        <v>4.2</v>
      </c>
      <c r="P20" s="27">
        <v>7.8</v>
      </c>
      <c r="Q20" s="27">
        <v>8.1999999999999993</v>
      </c>
      <c r="R20" s="27">
        <v>3.8</v>
      </c>
      <c r="S20" s="28">
        <v>76</v>
      </c>
      <c r="T20" s="33">
        <v>1140000</v>
      </c>
      <c r="U20" s="15" t="s">
        <v>96</v>
      </c>
      <c r="V20" s="19" t="s">
        <v>78</v>
      </c>
      <c r="W20" s="37" t="s">
        <v>78</v>
      </c>
      <c r="X20" s="19" t="s">
        <v>79</v>
      </c>
      <c r="Y20" s="19" t="s">
        <v>79</v>
      </c>
      <c r="Z20" s="20">
        <v>0.71</v>
      </c>
      <c r="AA20" s="37" t="s">
        <v>97</v>
      </c>
      <c r="AB20" s="38">
        <v>44227</v>
      </c>
      <c r="AC20" s="37" t="s">
        <v>104</v>
      </c>
      <c r="AD20" s="36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1:94" s="6" customFormat="1" ht="12.75" customHeight="1" x14ac:dyDescent="0.2">
      <c r="A21" s="23" t="s">
        <v>59</v>
      </c>
      <c r="B21" s="24" t="s">
        <v>68</v>
      </c>
      <c r="C21" s="24" t="s">
        <v>49</v>
      </c>
      <c r="D21" s="25">
        <v>718000</v>
      </c>
      <c r="E21" s="25">
        <v>373000</v>
      </c>
      <c r="F21" s="26"/>
      <c r="G21" s="16"/>
      <c r="H21" s="26" t="s">
        <v>73</v>
      </c>
      <c r="I21" s="16" t="s">
        <v>78</v>
      </c>
      <c r="J21" s="26" t="s">
        <v>85</v>
      </c>
      <c r="K21" s="16" t="s">
        <v>78</v>
      </c>
      <c r="L21" s="27">
        <v>29.6</v>
      </c>
      <c r="M21" s="27">
        <v>11.4</v>
      </c>
      <c r="N21" s="27">
        <v>11</v>
      </c>
      <c r="O21" s="27">
        <v>3.8</v>
      </c>
      <c r="P21" s="27">
        <v>7.8</v>
      </c>
      <c r="Q21" s="27">
        <v>8</v>
      </c>
      <c r="R21" s="27">
        <v>3.8</v>
      </c>
      <c r="S21" s="28">
        <v>75.400000000000006</v>
      </c>
      <c r="T21" s="34">
        <v>373000</v>
      </c>
      <c r="U21" s="15" t="s">
        <v>96</v>
      </c>
      <c r="V21" s="19" t="s">
        <v>79</v>
      </c>
      <c r="W21" s="37" t="s">
        <v>78</v>
      </c>
      <c r="X21" s="19" t="s">
        <v>79</v>
      </c>
      <c r="Y21" s="19" t="s">
        <v>79</v>
      </c>
      <c r="Z21" s="20">
        <v>0.52</v>
      </c>
      <c r="AA21" s="37" t="s">
        <v>99</v>
      </c>
      <c r="AB21" s="38">
        <v>44166</v>
      </c>
      <c r="AC21" s="37" t="s">
        <v>105</v>
      </c>
      <c r="AD21" s="36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</row>
    <row r="22" spans="1:94" s="6" customFormat="1" ht="12.75" customHeight="1" x14ac:dyDescent="0.2">
      <c r="A22" s="23" t="s">
        <v>61</v>
      </c>
      <c r="B22" s="24" t="s">
        <v>70</v>
      </c>
      <c r="C22" s="24" t="s">
        <v>51</v>
      </c>
      <c r="D22" s="25">
        <v>1795220</v>
      </c>
      <c r="E22" s="25">
        <v>900000</v>
      </c>
      <c r="F22" s="26" t="s">
        <v>73</v>
      </c>
      <c r="G22" s="16" t="s">
        <v>78</v>
      </c>
      <c r="H22" s="26" t="s">
        <v>74</v>
      </c>
      <c r="I22" s="16" t="s">
        <v>79</v>
      </c>
      <c r="J22" s="26" t="s">
        <v>80</v>
      </c>
      <c r="K22" s="16" t="s">
        <v>78</v>
      </c>
      <c r="L22" s="27">
        <v>27</v>
      </c>
      <c r="M22" s="27">
        <v>10.8</v>
      </c>
      <c r="N22" s="27">
        <v>8.8000000000000007</v>
      </c>
      <c r="O22" s="27">
        <v>3.8</v>
      </c>
      <c r="P22" s="27">
        <v>8.1999999999999993</v>
      </c>
      <c r="Q22" s="27">
        <v>6.4</v>
      </c>
      <c r="R22" s="27">
        <v>4</v>
      </c>
      <c r="S22" s="28">
        <v>69</v>
      </c>
      <c r="T22" s="33"/>
      <c r="U22" s="15"/>
      <c r="V22" s="19" t="s">
        <v>78</v>
      </c>
      <c r="W22" s="37"/>
      <c r="X22" s="19" t="s">
        <v>79</v>
      </c>
      <c r="Y22" s="37"/>
      <c r="Z22" s="20">
        <v>0.5</v>
      </c>
      <c r="AA22" s="37"/>
      <c r="AB22" s="38">
        <v>43890</v>
      </c>
      <c r="AC22" s="37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</row>
    <row r="23" spans="1:94" s="6" customFormat="1" ht="13.5" customHeight="1" x14ac:dyDescent="0.2">
      <c r="A23" s="23" t="s">
        <v>58</v>
      </c>
      <c r="B23" s="24" t="s">
        <v>67</v>
      </c>
      <c r="C23" s="24" t="s">
        <v>48</v>
      </c>
      <c r="D23" s="25">
        <v>310000</v>
      </c>
      <c r="E23" s="25">
        <v>148000</v>
      </c>
      <c r="F23" s="26" t="s">
        <v>76</v>
      </c>
      <c r="G23" s="16" t="s">
        <v>78</v>
      </c>
      <c r="H23" s="31" t="s">
        <v>75</v>
      </c>
      <c r="I23" s="16" t="s">
        <v>79</v>
      </c>
      <c r="J23" s="26" t="s">
        <v>84</v>
      </c>
      <c r="K23" s="16" t="s">
        <v>78</v>
      </c>
      <c r="L23" s="27">
        <v>24.6</v>
      </c>
      <c r="M23" s="27">
        <v>11.2</v>
      </c>
      <c r="N23" s="27">
        <v>8</v>
      </c>
      <c r="O23" s="27">
        <v>4.4000000000000004</v>
      </c>
      <c r="P23" s="27">
        <v>7.6</v>
      </c>
      <c r="Q23" s="27">
        <v>6.8</v>
      </c>
      <c r="R23" s="27">
        <v>3</v>
      </c>
      <c r="S23" s="28">
        <v>65.599999999999994</v>
      </c>
      <c r="T23" s="33"/>
      <c r="U23" s="15"/>
      <c r="V23" s="19" t="s">
        <v>78</v>
      </c>
      <c r="W23" s="37"/>
      <c r="X23" s="19" t="s">
        <v>79</v>
      </c>
      <c r="Y23" s="37"/>
      <c r="Z23" s="20">
        <v>0.48</v>
      </c>
      <c r="AA23" s="37"/>
      <c r="AB23" s="38">
        <v>44001</v>
      </c>
      <c r="AC23" s="37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</row>
    <row r="24" spans="1:94" s="6" customFormat="1" ht="12.75" customHeight="1" x14ac:dyDescent="0.2">
      <c r="A24" s="23" t="s">
        <v>53</v>
      </c>
      <c r="B24" s="24" t="s">
        <v>63</v>
      </c>
      <c r="C24" s="24" t="s">
        <v>44</v>
      </c>
      <c r="D24" s="25">
        <v>3692800</v>
      </c>
      <c r="E24" s="25">
        <v>1200000</v>
      </c>
      <c r="F24" s="26" t="s">
        <v>72</v>
      </c>
      <c r="G24" s="16" t="s">
        <v>78</v>
      </c>
      <c r="H24" s="26" t="s">
        <v>75</v>
      </c>
      <c r="I24" s="16" t="s">
        <v>79</v>
      </c>
      <c r="J24" s="26" t="s">
        <v>80</v>
      </c>
      <c r="K24" s="16" t="s">
        <v>79</v>
      </c>
      <c r="L24" s="27">
        <v>22</v>
      </c>
      <c r="M24" s="27">
        <v>8.6</v>
      </c>
      <c r="N24" s="27">
        <v>5.4</v>
      </c>
      <c r="O24" s="27">
        <v>4</v>
      </c>
      <c r="P24" s="27">
        <v>5.2</v>
      </c>
      <c r="Q24" s="27">
        <v>5.4</v>
      </c>
      <c r="R24" s="27">
        <v>3</v>
      </c>
      <c r="S24" s="28">
        <v>53.6</v>
      </c>
      <c r="T24" s="33"/>
      <c r="U24" s="15"/>
      <c r="V24" s="16" t="s">
        <v>79</v>
      </c>
      <c r="W24" s="37"/>
      <c r="X24" s="16" t="s">
        <v>79</v>
      </c>
      <c r="Y24" s="37"/>
      <c r="Z24" s="17">
        <v>0.32</v>
      </c>
      <c r="AA24" s="37"/>
      <c r="AB24" s="39">
        <v>44377</v>
      </c>
      <c r="AC24" s="37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</row>
    <row r="25" spans="1:94" x14ac:dyDescent="0.25">
      <c r="D25" s="7">
        <f>SUM(D15:D24)</f>
        <v>15047020</v>
      </c>
      <c r="E25" s="7">
        <f>SUM(E15:E24)</f>
        <v>7832000</v>
      </c>
      <c r="F25" s="7"/>
      <c r="T25" s="35">
        <f>SUM(T15:T24)</f>
        <v>5584000</v>
      </c>
    </row>
    <row r="26" spans="1:94" x14ac:dyDescent="0.25">
      <c r="E26" s="7"/>
      <c r="F26" s="7"/>
      <c r="G26" s="7"/>
      <c r="H26" s="7"/>
      <c r="S26" s="2" t="s">
        <v>20</v>
      </c>
      <c r="T26" s="35">
        <f>8000000-T25</f>
        <v>2416000</v>
      </c>
    </row>
  </sheetData>
  <mergeCells count="35">
    <mergeCell ref="A2:C2"/>
    <mergeCell ref="A3:C3"/>
    <mergeCell ref="A4:C4"/>
    <mergeCell ref="D4:S4"/>
    <mergeCell ref="AC12:AC13"/>
    <mergeCell ref="F12:G13"/>
    <mergeCell ref="H12:I13"/>
    <mergeCell ref="J12:K13"/>
    <mergeCell ref="D3:K3"/>
    <mergeCell ref="W12:W13"/>
    <mergeCell ref="X12:X13"/>
    <mergeCell ref="Y12:Y13"/>
    <mergeCell ref="AA12:AA13"/>
    <mergeCell ref="AB12:AB13"/>
    <mergeCell ref="A6:C6"/>
    <mergeCell ref="D7:S7"/>
    <mergeCell ref="D8:S8"/>
    <mergeCell ref="L12:L13"/>
    <mergeCell ref="M12:M13"/>
    <mergeCell ref="N12:N13"/>
    <mergeCell ref="Z12:Z13"/>
    <mergeCell ref="O12:O13"/>
    <mergeCell ref="P12:P13"/>
    <mergeCell ref="Q12:Q13"/>
    <mergeCell ref="R12:R13"/>
    <mergeCell ref="S12:S13"/>
    <mergeCell ref="T12:T13"/>
    <mergeCell ref="U12:U13"/>
    <mergeCell ref="V12:V13"/>
    <mergeCell ref="D10:S10"/>
    <mergeCell ref="A12:A14"/>
    <mergeCell ref="B12:B14"/>
    <mergeCell ref="C12:C14"/>
    <mergeCell ref="D12:D14"/>
    <mergeCell ref="E12:E14"/>
  </mergeCells>
  <dataValidations count="4">
    <dataValidation type="decimal" operator="lessThanOrEqual" allowBlank="1" showInputMessage="1" showErrorMessage="1" error="max. 40" sqref="L15:L24" xr:uid="{00000000-0002-0000-0000-000000000000}">
      <formula1>40</formula1>
    </dataValidation>
    <dataValidation type="decimal" operator="lessThanOrEqual" allowBlank="1" showInputMessage="1" showErrorMessage="1" error="max. 15" sqref="M15:N24" xr:uid="{00000000-0002-0000-0000-000001000000}">
      <formula1>15</formula1>
    </dataValidation>
    <dataValidation type="decimal" operator="lessThanOrEqual" allowBlank="1" showInputMessage="1" showErrorMessage="1" error="max. 10" sqref="P15:Q24" xr:uid="{00000000-0002-0000-0000-000002000000}">
      <formula1>10</formula1>
    </dataValidation>
    <dataValidation type="decimal" operator="lessThanOrEqual" allowBlank="1" showInputMessage="1" showErrorMessage="1" error="max. 5" sqref="O15:O24 R15:R24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398DB-6B15-43A9-9757-43AB80EE21C2}">
  <dimension ref="A1:CR26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6.570312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30" width="21.7109375" style="2" customWidth="1"/>
    <col min="31" max="16384" width="9.140625" style="2"/>
  </cols>
  <sheetData>
    <row r="1" spans="1:96" ht="38.25" customHeight="1" x14ac:dyDescent="0.25">
      <c r="A1" s="1" t="s">
        <v>35</v>
      </c>
    </row>
    <row r="2" spans="1:96" ht="14.45" customHeight="1" x14ac:dyDescent="0.25">
      <c r="A2" s="47" t="s">
        <v>43</v>
      </c>
      <c r="B2" s="47"/>
      <c r="C2" s="47"/>
      <c r="D2" s="13" t="s">
        <v>24</v>
      </c>
    </row>
    <row r="3" spans="1:96" ht="14.45" customHeight="1" x14ac:dyDescent="0.25">
      <c r="A3" s="47" t="s">
        <v>93</v>
      </c>
      <c r="B3" s="47"/>
      <c r="C3" s="47"/>
      <c r="D3" s="45" t="s">
        <v>39</v>
      </c>
      <c r="E3" s="45"/>
      <c r="F3" s="45"/>
      <c r="G3" s="45"/>
      <c r="H3" s="45"/>
      <c r="I3" s="45"/>
      <c r="J3" s="45"/>
      <c r="K3" s="45"/>
    </row>
    <row r="4" spans="1:96" ht="30" customHeight="1" x14ac:dyDescent="0.25">
      <c r="A4" s="48" t="s">
        <v>94</v>
      </c>
      <c r="B4" s="47"/>
      <c r="C4" s="47"/>
      <c r="D4" s="45" t="s">
        <v>36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96" ht="14.45" customHeight="1" x14ac:dyDescent="0.25">
      <c r="A5" s="13" t="s">
        <v>41</v>
      </c>
      <c r="B5" s="13"/>
      <c r="C5" s="13"/>
      <c r="D5" s="2" t="s">
        <v>37</v>
      </c>
      <c r="E5" s="12"/>
      <c r="F5" s="12"/>
      <c r="G5" s="12"/>
      <c r="H5" s="12"/>
      <c r="I5" s="12"/>
      <c r="J5" s="12"/>
      <c r="K5" s="12"/>
    </row>
    <row r="6" spans="1:96" ht="14.45" customHeight="1" x14ac:dyDescent="0.25">
      <c r="A6" s="47" t="s">
        <v>38</v>
      </c>
      <c r="B6" s="47"/>
      <c r="C6" s="47"/>
      <c r="D6" s="12"/>
      <c r="E6" s="12"/>
      <c r="F6" s="12"/>
      <c r="G6" s="12"/>
      <c r="H6" s="12"/>
      <c r="I6" s="12"/>
      <c r="J6" s="12"/>
      <c r="K6" s="12"/>
    </row>
    <row r="7" spans="1:96" ht="14.45" customHeight="1" x14ac:dyDescent="0.25">
      <c r="D7" s="48" t="s">
        <v>40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96" ht="28.5" customHeight="1" x14ac:dyDescent="0.25">
      <c r="D8" s="45" t="s">
        <v>42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96" ht="12.75" customHeight="1" x14ac:dyDescent="0.25"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96" ht="12.75" customHeight="1" x14ac:dyDescent="0.25">
      <c r="D10" s="45" t="s">
        <v>95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1:96" ht="12.6" customHeight="1" x14ac:dyDescent="0.25">
      <c r="A11" s="13"/>
    </row>
    <row r="12" spans="1:96" ht="26.45" customHeight="1" x14ac:dyDescent="0.25">
      <c r="A12" s="41" t="s">
        <v>0</v>
      </c>
      <c r="B12" s="41" t="s">
        <v>1</v>
      </c>
      <c r="C12" s="41" t="s">
        <v>19</v>
      </c>
      <c r="D12" s="41" t="s">
        <v>13</v>
      </c>
      <c r="E12" s="43" t="s">
        <v>2</v>
      </c>
      <c r="F12" s="41" t="s">
        <v>31</v>
      </c>
      <c r="G12" s="41"/>
      <c r="H12" s="41" t="s">
        <v>32</v>
      </c>
      <c r="I12" s="41"/>
      <c r="J12" s="41" t="s">
        <v>33</v>
      </c>
      <c r="K12" s="41"/>
      <c r="L12" s="41" t="s">
        <v>15</v>
      </c>
      <c r="M12" s="41" t="s">
        <v>14</v>
      </c>
      <c r="N12" s="41" t="s">
        <v>16</v>
      </c>
      <c r="O12" s="41" t="s">
        <v>28</v>
      </c>
      <c r="P12" s="41" t="s">
        <v>29</v>
      </c>
      <c r="Q12" s="41" t="s">
        <v>30</v>
      </c>
      <c r="R12" s="41" t="s">
        <v>3</v>
      </c>
      <c r="S12" s="41" t="s">
        <v>4</v>
      </c>
      <c r="T12" s="41" t="s">
        <v>5</v>
      </c>
      <c r="U12" s="41" t="s">
        <v>6</v>
      </c>
      <c r="V12" s="41" t="s">
        <v>7</v>
      </c>
      <c r="W12" s="41" t="s">
        <v>8</v>
      </c>
      <c r="X12" s="41" t="s">
        <v>18</v>
      </c>
      <c r="Y12" s="41" t="s">
        <v>17</v>
      </c>
      <c r="Z12" s="41" t="s">
        <v>9</v>
      </c>
      <c r="AA12" s="41" t="s">
        <v>10</v>
      </c>
      <c r="AB12" s="41" t="s">
        <v>11</v>
      </c>
      <c r="AC12" s="41" t="s">
        <v>12</v>
      </c>
      <c r="AD12" s="49" t="s">
        <v>34</v>
      </c>
    </row>
    <row r="13" spans="1:96" ht="59.45" customHeight="1" x14ac:dyDescent="0.25">
      <c r="A13" s="42"/>
      <c r="B13" s="42"/>
      <c r="C13" s="42"/>
      <c r="D13" s="42"/>
      <c r="E13" s="44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9"/>
    </row>
    <row r="14" spans="1:96" ht="28.9" customHeight="1" x14ac:dyDescent="0.25">
      <c r="A14" s="42"/>
      <c r="B14" s="42"/>
      <c r="C14" s="42"/>
      <c r="D14" s="42"/>
      <c r="E14" s="44"/>
      <c r="F14" s="11" t="s">
        <v>25</v>
      </c>
      <c r="G14" s="10" t="s">
        <v>26</v>
      </c>
      <c r="H14" s="10" t="s">
        <v>25</v>
      </c>
      <c r="I14" s="10" t="s">
        <v>26</v>
      </c>
      <c r="J14" s="10" t="s">
        <v>25</v>
      </c>
      <c r="K14" s="10" t="s">
        <v>26</v>
      </c>
      <c r="L14" s="10" t="s">
        <v>27</v>
      </c>
      <c r="M14" s="10" t="s">
        <v>21</v>
      </c>
      <c r="N14" s="10" t="s">
        <v>21</v>
      </c>
      <c r="O14" s="10" t="s">
        <v>22</v>
      </c>
      <c r="P14" s="10" t="s">
        <v>23</v>
      </c>
      <c r="Q14" s="10" t="s">
        <v>23</v>
      </c>
      <c r="R14" s="10" t="s">
        <v>22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22"/>
    </row>
    <row r="15" spans="1:96" s="6" customFormat="1" ht="12.75" customHeight="1" x14ac:dyDescent="0.2">
      <c r="A15" s="23" t="s">
        <v>53</v>
      </c>
      <c r="B15" s="24" t="s">
        <v>63</v>
      </c>
      <c r="C15" s="24" t="s">
        <v>44</v>
      </c>
      <c r="D15" s="25">
        <v>3692800</v>
      </c>
      <c r="E15" s="25">
        <v>1200000</v>
      </c>
      <c r="F15" s="26" t="s">
        <v>72</v>
      </c>
      <c r="G15" s="16" t="s">
        <v>78</v>
      </c>
      <c r="H15" s="26" t="s">
        <v>75</v>
      </c>
      <c r="I15" s="16" t="s">
        <v>79</v>
      </c>
      <c r="J15" s="26" t="s">
        <v>80</v>
      </c>
      <c r="K15" s="16" t="s">
        <v>79</v>
      </c>
      <c r="L15" s="27">
        <v>20</v>
      </c>
      <c r="M15" s="27">
        <v>8</v>
      </c>
      <c r="N15" s="27">
        <v>5</v>
      </c>
      <c r="O15" s="27">
        <v>4</v>
      </c>
      <c r="P15" s="27">
        <v>6</v>
      </c>
      <c r="Q15" s="27">
        <v>5</v>
      </c>
      <c r="R15" s="27">
        <v>3</v>
      </c>
      <c r="S15" s="28">
        <f>SUM(L15:R15)</f>
        <v>51</v>
      </c>
      <c r="T15" s="29"/>
      <c r="U15" s="15"/>
      <c r="V15" s="16" t="s">
        <v>79</v>
      </c>
      <c r="W15" s="14"/>
      <c r="X15" s="16" t="s">
        <v>79</v>
      </c>
      <c r="Y15" s="14"/>
      <c r="Z15" s="17">
        <v>0.32</v>
      </c>
      <c r="AA15" s="15"/>
      <c r="AB15" s="18">
        <v>44377</v>
      </c>
      <c r="AC15" s="15"/>
      <c r="AD15" s="30" t="s">
        <v>87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</row>
    <row r="16" spans="1:96" s="6" customFormat="1" ht="12.75" customHeight="1" x14ac:dyDescent="0.2">
      <c r="A16" s="23" t="s">
        <v>54</v>
      </c>
      <c r="B16" s="24" t="s">
        <v>64</v>
      </c>
      <c r="C16" s="24" t="s">
        <v>45</v>
      </c>
      <c r="D16" s="25">
        <v>480500</v>
      </c>
      <c r="E16" s="25">
        <v>400000</v>
      </c>
      <c r="F16" s="26" t="s">
        <v>73</v>
      </c>
      <c r="G16" s="16" t="s">
        <v>79</v>
      </c>
      <c r="H16" s="26" t="s">
        <v>74</v>
      </c>
      <c r="I16" s="16" t="s">
        <v>78</v>
      </c>
      <c r="J16" s="26" t="s">
        <v>81</v>
      </c>
      <c r="K16" s="16" t="s">
        <v>78</v>
      </c>
      <c r="L16" s="27">
        <v>32</v>
      </c>
      <c r="M16" s="27">
        <v>12</v>
      </c>
      <c r="N16" s="27">
        <v>12</v>
      </c>
      <c r="O16" s="27">
        <v>4</v>
      </c>
      <c r="P16" s="27">
        <v>8</v>
      </c>
      <c r="Q16" s="27">
        <v>8</v>
      </c>
      <c r="R16" s="27">
        <v>4</v>
      </c>
      <c r="S16" s="28">
        <f t="shared" ref="S16:S24" si="0">SUM(L16:R16)</f>
        <v>80</v>
      </c>
      <c r="T16" s="29"/>
      <c r="U16" s="15"/>
      <c r="V16" s="19" t="s">
        <v>78</v>
      </c>
      <c r="W16" s="14"/>
      <c r="X16" s="19" t="s">
        <v>79</v>
      </c>
      <c r="Y16" s="14"/>
      <c r="Z16" s="20">
        <v>0.83</v>
      </c>
      <c r="AA16" s="15"/>
      <c r="AB16" s="21">
        <v>44134</v>
      </c>
      <c r="AC16" s="15"/>
      <c r="AD16" s="30" t="s">
        <v>92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</row>
    <row r="17" spans="1:96" s="6" customFormat="1" ht="12.75" customHeight="1" x14ac:dyDescent="0.2">
      <c r="A17" s="23" t="s">
        <v>55</v>
      </c>
      <c r="B17" s="24" t="s">
        <v>65</v>
      </c>
      <c r="C17" s="24" t="s">
        <v>106</v>
      </c>
      <c r="D17" s="25">
        <v>4600000</v>
      </c>
      <c r="E17" s="25">
        <v>2600000</v>
      </c>
      <c r="F17" s="26" t="s">
        <v>74</v>
      </c>
      <c r="G17" s="16" t="s">
        <v>78</v>
      </c>
      <c r="H17" s="26" t="s">
        <v>73</v>
      </c>
      <c r="I17" s="16" t="s">
        <v>78</v>
      </c>
      <c r="J17" s="26" t="s">
        <v>82</v>
      </c>
      <c r="K17" s="16" t="s">
        <v>79</v>
      </c>
      <c r="L17" s="27">
        <v>35</v>
      </c>
      <c r="M17" s="27">
        <v>14</v>
      </c>
      <c r="N17" s="27">
        <v>14</v>
      </c>
      <c r="O17" s="27">
        <v>4</v>
      </c>
      <c r="P17" s="27">
        <v>7</v>
      </c>
      <c r="Q17" s="27">
        <v>7</v>
      </c>
      <c r="R17" s="27">
        <v>5</v>
      </c>
      <c r="S17" s="28">
        <f t="shared" si="0"/>
        <v>86</v>
      </c>
      <c r="T17" s="29"/>
      <c r="U17" s="15"/>
      <c r="V17" s="19" t="s">
        <v>78</v>
      </c>
      <c r="W17" s="14"/>
      <c r="X17" s="19" t="s">
        <v>79</v>
      </c>
      <c r="Y17" s="14"/>
      <c r="Z17" s="20">
        <v>0.89</v>
      </c>
      <c r="AA17" s="15"/>
      <c r="AB17" s="21">
        <v>44372</v>
      </c>
      <c r="AC17" s="15"/>
      <c r="AD17" s="30" t="s">
        <v>87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1:96" s="6" customFormat="1" ht="12.75" customHeight="1" x14ac:dyDescent="0.2">
      <c r="A18" s="23" t="s">
        <v>56</v>
      </c>
      <c r="B18" s="24" t="s">
        <v>66</v>
      </c>
      <c r="C18" s="24" t="s">
        <v>46</v>
      </c>
      <c r="D18" s="25">
        <v>536000</v>
      </c>
      <c r="E18" s="25">
        <v>300000</v>
      </c>
      <c r="F18" s="31" t="s">
        <v>75</v>
      </c>
      <c r="G18" s="16" t="s">
        <v>78</v>
      </c>
      <c r="H18" s="26" t="s">
        <v>76</v>
      </c>
      <c r="I18" s="16" t="s">
        <v>78</v>
      </c>
      <c r="J18" s="26" t="s">
        <v>83</v>
      </c>
      <c r="K18" s="16" t="s">
        <v>78</v>
      </c>
      <c r="L18" s="27">
        <v>30</v>
      </c>
      <c r="M18" s="27">
        <v>13</v>
      </c>
      <c r="N18" s="27">
        <v>11</v>
      </c>
      <c r="O18" s="27">
        <v>5</v>
      </c>
      <c r="P18" s="27">
        <v>7</v>
      </c>
      <c r="Q18" s="27">
        <v>8</v>
      </c>
      <c r="R18" s="27">
        <v>5</v>
      </c>
      <c r="S18" s="28">
        <f t="shared" si="0"/>
        <v>79</v>
      </c>
      <c r="T18" s="29"/>
      <c r="U18" s="15"/>
      <c r="V18" s="19" t="s">
        <v>78</v>
      </c>
      <c r="W18" s="14"/>
      <c r="X18" s="19" t="s">
        <v>79</v>
      </c>
      <c r="Y18" s="14"/>
      <c r="Z18" s="20">
        <v>0.56000000000000005</v>
      </c>
      <c r="AA18" s="15"/>
      <c r="AB18" s="21">
        <v>44286</v>
      </c>
      <c r="AC18" s="15"/>
      <c r="AD18" s="30" t="s">
        <v>88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1:96" s="6" customFormat="1" ht="12.75" customHeight="1" x14ac:dyDescent="0.2">
      <c r="A19" s="23" t="s">
        <v>57</v>
      </c>
      <c r="B19" s="24" t="s">
        <v>64</v>
      </c>
      <c r="C19" s="24" t="s">
        <v>47</v>
      </c>
      <c r="D19" s="25">
        <v>489500</v>
      </c>
      <c r="E19" s="25">
        <v>345000</v>
      </c>
      <c r="F19" s="26" t="s">
        <v>74</v>
      </c>
      <c r="G19" s="16" t="s">
        <v>78</v>
      </c>
      <c r="H19" s="26" t="s">
        <v>72</v>
      </c>
      <c r="I19" s="16" t="s">
        <v>78</v>
      </c>
      <c r="J19" s="26" t="s">
        <v>83</v>
      </c>
      <c r="K19" s="16" t="s">
        <v>78</v>
      </c>
      <c r="L19" s="27">
        <v>37</v>
      </c>
      <c r="M19" s="27">
        <v>13</v>
      </c>
      <c r="N19" s="27">
        <v>14</v>
      </c>
      <c r="O19" s="27">
        <v>5</v>
      </c>
      <c r="P19" s="27">
        <v>7</v>
      </c>
      <c r="Q19" s="27">
        <v>9</v>
      </c>
      <c r="R19" s="27">
        <v>4</v>
      </c>
      <c r="S19" s="28">
        <f t="shared" si="0"/>
        <v>89</v>
      </c>
      <c r="T19" s="29"/>
      <c r="U19" s="15"/>
      <c r="V19" s="19" t="s">
        <v>78</v>
      </c>
      <c r="W19" s="14"/>
      <c r="X19" s="19" t="s">
        <v>79</v>
      </c>
      <c r="Y19" s="14"/>
      <c r="Z19" s="20">
        <v>0.7</v>
      </c>
      <c r="AA19" s="15"/>
      <c r="AB19" s="21">
        <v>44196</v>
      </c>
      <c r="AC19" s="15"/>
      <c r="AD19" s="23" t="s">
        <v>87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1:96" s="6" customFormat="1" x14ac:dyDescent="0.2">
      <c r="A20" s="23" t="s">
        <v>58</v>
      </c>
      <c r="B20" s="24" t="s">
        <v>67</v>
      </c>
      <c r="C20" s="24" t="s">
        <v>48</v>
      </c>
      <c r="D20" s="25">
        <v>310000</v>
      </c>
      <c r="E20" s="25">
        <v>148000</v>
      </c>
      <c r="F20" s="26" t="s">
        <v>76</v>
      </c>
      <c r="G20" s="16" t="s">
        <v>78</v>
      </c>
      <c r="H20" s="31" t="s">
        <v>75</v>
      </c>
      <c r="I20" s="16" t="s">
        <v>79</v>
      </c>
      <c r="J20" s="26" t="s">
        <v>84</v>
      </c>
      <c r="K20" s="16" t="s">
        <v>78</v>
      </c>
      <c r="L20" s="27">
        <v>25</v>
      </c>
      <c r="M20" s="27">
        <v>12</v>
      </c>
      <c r="N20" s="27">
        <v>11</v>
      </c>
      <c r="O20" s="27">
        <v>4</v>
      </c>
      <c r="P20" s="27">
        <v>7</v>
      </c>
      <c r="Q20" s="27">
        <v>7</v>
      </c>
      <c r="R20" s="27">
        <v>3</v>
      </c>
      <c r="S20" s="28">
        <f t="shared" si="0"/>
        <v>69</v>
      </c>
      <c r="T20" s="29"/>
      <c r="U20" s="15"/>
      <c r="V20" s="19" t="s">
        <v>78</v>
      </c>
      <c r="W20" s="14"/>
      <c r="X20" s="19" t="s">
        <v>79</v>
      </c>
      <c r="Y20" s="14"/>
      <c r="Z20" s="20">
        <v>0.48</v>
      </c>
      <c r="AA20" s="15"/>
      <c r="AB20" s="21">
        <v>44001</v>
      </c>
      <c r="AC20" s="15"/>
      <c r="AD20" s="23" t="s">
        <v>87</v>
      </c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1:96" s="6" customFormat="1" ht="12.75" customHeight="1" x14ac:dyDescent="0.2">
      <c r="A21" s="23" t="s">
        <v>59</v>
      </c>
      <c r="B21" s="24" t="s">
        <v>68</v>
      </c>
      <c r="C21" s="24" t="s">
        <v>49</v>
      </c>
      <c r="D21" s="25">
        <v>718000</v>
      </c>
      <c r="E21" s="25">
        <v>373000</v>
      </c>
      <c r="F21" s="26"/>
      <c r="G21" s="16"/>
      <c r="H21" s="26" t="s">
        <v>73</v>
      </c>
      <c r="I21" s="16" t="s">
        <v>78</v>
      </c>
      <c r="J21" s="26" t="s">
        <v>85</v>
      </c>
      <c r="K21" s="16" t="s">
        <v>78</v>
      </c>
      <c r="L21" s="27">
        <v>29</v>
      </c>
      <c r="M21" s="27">
        <v>12</v>
      </c>
      <c r="N21" s="27">
        <v>12</v>
      </c>
      <c r="O21" s="27">
        <v>4</v>
      </c>
      <c r="P21" s="27">
        <v>7</v>
      </c>
      <c r="Q21" s="27">
        <v>8</v>
      </c>
      <c r="R21" s="27">
        <v>3</v>
      </c>
      <c r="S21" s="28">
        <f t="shared" si="0"/>
        <v>75</v>
      </c>
      <c r="T21" s="32"/>
      <c r="U21" s="15"/>
      <c r="V21" s="19" t="s">
        <v>79</v>
      </c>
      <c r="W21" s="14"/>
      <c r="X21" s="19" t="s">
        <v>79</v>
      </c>
      <c r="Y21" s="14"/>
      <c r="Z21" s="20">
        <v>0.52</v>
      </c>
      <c r="AA21" s="15"/>
      <c r="AB21" s="21">
        <v>44166</v>
      </c>
      <c r="AC21" s="15"/>
      <c r="AD21" s="30" t="s">
        <v>89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1:96" s="6" customFormat="1" ht="12.75" customHeight="1" x14ac:dyDescent="0.2">
      <c r="A22" s="23" t="s">
        <v>60</v>
      </c>
      <c r="B22" s="24" t="s">
        <v>69</v>
      </c>
      <c r="C22" s="24" t="s">
        <v>50</v>
      </c>
      <c r="D22" s="25">
        <v>1610000</v>
      </c>
      <c r="E22" s="25">
        <v>1140000</v>
      </c>
      <c r="F22" s="26" t="s">
        <v>72</v>
      </c>
      <c r="G22" s="16" t="s">
        <v>78</v>
      </c>
      <c r="H22" s="26" t="s">
        <v>77</v>
      </c>
      <c r="I22" s="16" t="s">
        <v>78</v>
      </c>
      <c r="J22" s="26" t="s">
        <v>86</v>
      </c>
      <c r="K22" s="16" t="s">
        <v>78</v>
      </c>
      <c r="L22" s="27">
        <v>29</v>
      </c>
      <c r="M22" s="27">
        <v>12</v>
      </c>
      <c r="N22" s="27">
        <v>12</v>
      </c>
      <c r="O22" s="27">
        <v>4</v>
      </c>
      <c r="P22" s="27">
        <v>7</v>
      </c>
      <c r="Q22" s="27">
        <v>7</v>
      </c>
      <c r="R22" s="27">
        <v>3</v>
      </c>
      <c r="S22" s="28">
        <f t="shared" si="0"/>
        <v>74</v>
      </c>
      <c r="T22" s="29"/>
      <c r="U22" s="15"/>
      <c r="V22" s="19" t="s">
        <v>78</v>
      </c>
      <c r="W22" s="14"/>
      <c r="X22" s="19" t="s">
        <v>79</v>
      </c>
      <c r="Y22" s="15"/>
      <c r="Z22" s="20">
        <v>0.71</v>
      </c>
      <c r="AA22" s="15"/>
      <c r="AB22" s="21">
        <v>44227</v>
      </c>
      <c r="AC22" s="15"/>
      <c r="AD22" s="30" t="s">
        <v>91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1:96" s="6" customFormat="1" ht="13.5" customHeight="1" x14ac:dyDescent="0.2">
      <c r="A23" s="23" t="s">
        <v>61</v>
      </c>
      <c r="B23" s="24" t="s">
        <v>70</v>
      </c>
      <c r="C23" s="24" t="s">
        <v>51</v>
      </c>
      <c r="D23" s="25">
        <v>1795220</v>
      </c>
      <c r="E23" s="25">
        <v>900000</v>
      </c>
      <c r="F23" s="26" t="s">
        <v>73</v>
      </c>
      <c r="G23" s="16" t="s">
        <v>78</v>
      </c>
      <c r="H23" s="26" t="s">
        <v>74</v>
      </c>
      <c r="I23" s="16" t="s">
        <v>79</v>
      </c>
      <c r="J23" s="26" t="s">
        <v>80</v>
      </c>
      <c r="K23" s="16" t="s">
        <v>78</v>
      </c>
      <c r="L23" s="27">
        <v>26</v>
      </c>
      <c r="M23" s="27">
        <v>10</v>
      </c>
      <c r="N23" s="27">
        <v>9</v>
      </c>
      <c r="O23" s="27">
        <v>4</v>
      </c>
      <c r="P23" s="27">
        <v>8</v>
      </c>
      <c r="Q23" s="27">
        <v>8</v>
      </c>
      <c r="R23" s="27">
        <v>4</v>
      </c>
      <c r="S23" s="28">
        <f t="shared" si="0"/>
        <v>69</v>
      </c>
      <c r="T23" s="29"/>
      <c r="U23" s="15"/>
      <c r="V23" s="19" t="s">
        <v>78</v>
      </c>
      <c r="W23" s="15"/>
      <c r="X23" s="19" t="s">
        <v>79</v>
      </c>
      <c r="Y23" s="15"/>
      <c r="Z23" s="20">
        <v>0.5</v>
      </c>
      <c r="AA23" s="15"/>
      <c r="AB23" s="21">
        <v>43890</v>
      </c>
      <c r="AC23" s="15"/>
      <c r="AD23" s="23" t="s">
        <v>87</v>
      </c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1:96" s="6" customFormat="1" ht="12.75" customHeight="1" x14ac:dyDescent="0.2">
      <c r="A24" s="23" t="s">
        <v>62</v>
      </c>
      <c r="B24" s="24" t="s">
        <v>71</v>
      </c>
      <c r="C24" s="24" t="s">
        <v>52</v>
      </c>
      <c r="D24" s="25">
        <v>815000</v>
      </c>
      <c r="E24" s="25">
        <v>426000</v>
      </c>
      <c r="F24" s="26" t="s">
        <v>75</v>
      </c>
      <c r="G24" s="16" t="s">
        <v>78</v>
      </c>
      <c r="H24" s="26" t="s">
        <v>76</v>
      </c>
      <c r="I24" s="16" t="s">
        <v>79</v>
      </c>
      <c r="J24" s="26" t="s">
        <v>81</v>
      </c>
      <c r="K24" s="16" t="s">
        <v>78</v>
      </c>
      <c r="L24" s="27">
        <v>30</v>
      </c>
      <c r="M24" s="27">
        <v>13</v>
      </c>
      <c r="N24" s="27">
        <v>12</v>
      </c>
      <c r="O24" s="27">
        <v>4</v>
      </c>
      <c r="P24" s="27">
        <v>7</v>
      </c>
      <c r="Q24" s="27">
        <v>7</v>
      </c>
      <c r="R24" s="27">
        <v>2</v>
      </c>
      <c r="S24" s="28">
        <f t="shared" si="0"/>
        <v>75</v>
      </c>
      <c r="T24" s="29"/>
      <c r="U24" s="15"/>
      <c r="V24" s="19" t="s">
        <v>79</v>
      </c>
      <c r="W24" s="14"/>
      <c r="X24" s="19" t="s">
        <v>79</v>
      </c>
      <c r="Y24" s="14"/>
      <c r="Z24" s="20">
        <v>0.91</v>
      </c>
      <c r="AA24" s="15"/>
      <c r="AB24" s="21">
        <v>43983</v>
      </c>
      <c r="AC24" s="15"/>
      <c r="AD24" s="30" t="s">
        <v>90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1:96" x14ac:dyDescent="0.25">
      <c r="D25" s="7">
        <f>SUM(D15:D24)</f>
        <v>15047020</v>
      </c>
      <c r="E25" s="7">
        <f>SUM(E15:E24)</f>
        <v>7832000</v>
      </c>
      <c r="F25" s="7"/>
      <c r="T25" s="7">
        <f>SUM(T15:T24)</f>
        <v>0</v>
      </c>
    </row>
    <row r="26" spans="1:96" x14ac:dyDescent="0.25">
      <c r="E26" s="7"/>
      <c r="F26" s="7"/>
      <c r="G26" s="7"/>
      <c r="H26" s="7"/>
      <c r="S26" s="2" t="s">
        <v>20</v>
      </c>
      <c r="T26" s="7">
        <f>8000000-T25</f>
        <v>8000000</v>
      </c>
    </row>
  </sheetData>
  <mergeCells count="36">
    <mergeCell ref="A6:C6"/>
    <mergeCell ref="A2:C2"/>
    <mergeCell ref="A3:C3"/>
    <mergeCell ref="D3:K3"/>
    <mergeCell ref="A4:C4"/>
    <mergeCell ref="D4:S4"/>
    <mergeCell ref="A12:A14"/>
    <mergeCell ref="B12:B14"/>
    <mergeCell ref="C12:C14"/>
    <mergeCell ref="D12:D14"/>
    <mergeCell ref="E12:E14"/>
    <mergeCell ref="N12:N13"/>
    <mergeCell ref="O12:O13"/>
    <mergeCell ref="P12:P13"/>
    <mergeCell ref="Q12:Q13"/>
    <mergeCell ref="D7:S7"/>
    <mergeCell ref="D8:S8"/>
    <mergeCell ref="F12:G13"/>
    <mergeCell ref="H12:I13"/>
    <mergeCell ref="J12:K13"/>
    <mergeCell ref="AD12:AD13"/>
    <mergeCell ref="D10:S10"/>
    <mergeCell ref="X12:X13"/>
    <mergeCell ref="Y12:Y13"/>
    <mergeCell ref="Z12:Z13"/>
    <mergeCell ref="AA12:AA13"/>
    <mergeCell ref="AB12:AB13"/>
    <mergeCell ref="AC12:AC13"/>
    <mergeCell ref="R12:R13"/>
    <mergeCell ref="S12:S13"/>
    <mergeCell ref="T12:T13"/>
    <mergeCell ref="U12:U13"/>
    <mergeCell ref="V12:V13"/>
    <mergeCell ref="W12:W13"/>
    <mergeCell ref="L12:L13"/>
    <mergeCell ref="M12:M13"/>
  </mergeCells>
  <dataValidations count="4">
    <dataValidation type="decimal" operator="lessThanOrEqual" allowBlank="1" showInputMessage="1" showErrorMessage="1" error="max. 5" sqref="O15:O24 R15:R24" xr:uid="{F6DB33F7-25E8-4CA5-8219-2AEF79EC53CE}">
      <formula1>5</formula1>
    </dataValidation>
    <dataValidation type="decimal" operator="lessThanOrEqual" allowBlank="1" showInputMessage="1" showErrorMessage="1" error="max. 10" sqref="P15:Q24" xr:uid="{1320B1E2-7EC3-4E6A-8816-E389EB57C2B6}">
      <formula1>10</formula1>
    </dataValidation>
    <dataValidation type="decimal" operator="lessThanOrEqual" allowBlank="1" showInputMessage="1" showErrorMessage="1" error="max. 15" sqref="M15:N24" xr:uid="{F33652BB-5869-40B8-88E7-4F3191F00C3A}">
      <formula1>15</formula1>
    </dataValidation>
    <dataValidation type="decimal" operator="lessThanOrEqual" allowBlank="1" showInputMessage="1" showErrorMessage="1" error="max. 40" sqref="L15:L24" xr:uid="{BC2D3456-5A23-4AFF-A4C5-0F659E94BC2C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6822F-B916-4845-8EE6-4834A902A64A}">
  <dimension ref="A1:CR26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6.570312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30" width="21.7109375" style="2" customWidth="1"/>
    <col min="31" max="16384" width="9.140625" style="2"/>
  </cols>
  <sheetData>
    <row r="1" spans="1:96" ht="38.25" customHeight="1" x14ac:dyDescent="0.25">
      <c r="A1" s="1" t="s">
        <v>35</v>
      </c>
    </row>
    <row r="2" spans="1:96" ht="14.45" customHeight="1" x14ac:dyDescent="0.25">
      <c r="A2" s="47" t="s">
        <v>43</v>
      </c>
      <c r="B2" s="47"/>
      <c r="C2" s="47"/>
      <c r="D2" s="13" t="s">
        <v>24</v>
      </c>
    </row>
    <row r="3" spans="1:96" ht="14.45" customHeight="1" x14ac:dyDescent="0.25">
      <c r="A3" s="47" t="s">
        <v>93</v>
      </c>
      <c r="B3" s="47"/>
      <c r="C3" s="47"/>
      <c r="D3" s="45" t="s">
        <v>39</v>
      </c>
      <c r="E3" s="45"/>
      <c r="F3" s="45"/>
      <c r="G3" s="45"/>
      <c r="H3" s="45"/>
      <c r="I3" s="45"/>
      <c r="J3" s="45"/>
      <c r="K3" s="45"/>
    </row>
    <row r="4" spans="1:96" ht="30" customHeight="1" x14ac:dyDescent="0.25">
      <c r="A4" s="48" t="s">
        <v>94</v>
      </c>
      <c r="B4" s="47"/>
      <c r="C4" s="47"/>
      <c r="D4" s="45" t="s">
        <v>36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96" ht="14.45" customHeight="1" x14ac:dyDescent="0.25">
      <c r="A5" s="13" t="s">
        <v>41</v>
      </c>
      <c r="B5" s="13"/>
      <c r="C5" s="13"/>
      <c r="D5" s="2" t="s">
        <v>37</v>
      </c>
      <c r="E5" s="12"/>
      <c r="F5" s="12"/>
      <c r="G5" s="12"/>
      <c r="H5" s="12"/>
      <c r="I5" s="12"/>
      <c r="J5" s="12"/>
      <c r="K5" s="12"/>
    </row>
    <row r="6" spans="1:96" ht="14.45" customHeight="1" x14ac:dyDescent="0.25">
      <c r="A6" s="47" t="s">
        <v>38</v>
      </c>
      <c r="B6" s="47"/>
      <c r="C6" s="47"/>
      <c r="D6" s="12"/>
      <c r="E6" s="12"/>
      <c r="F6" s="12"/>
      <c r="G6" s="12"/>
      <c r="H6" s="12"/>
      <c r="I6" s="12"/>
      <c r="J6" s="12"/>
      <c r="K6" s="12"/>
    </row>
    <row r="7" spans="1:96" ht="14.45" customHeight="1" x14ac:dyDescent="0.25">
      <c r="D7" s="48" t="s">
        <v>40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96" ht="28.5" customHeight="1" x14ac:dyDescent="0.25">
      <c r="D8" s="45" t="s">
        <v>42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96" ht="12.75" customHeight="1" x14ac:dyDescent="0.25"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96" ht="12.75" customHeight="1" x14ac:dyDescent="0.25">
      <c r="D10" s="45" t="s">
        <v>95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1:96" ht="12.6" customHeight="1" x14ac:dyDescent="0.25">
      <c r="A11" s="13"/>
    </row>
    <row r="12" spans="1:96" ht="26.45" customHeight="1" x14ac:dyDescent="0.25">
      <c r="A12" s="41" t="s">
        <v>0</v>
      </c>
      <c r="B12" s="41" t="s">
        <v>1</v>
      </c>
      <c r="C12" s="41" t="s">
        <v>19</v>
      </c>
      <c r="D12" s="41" t="s">
        <v>13</v>
      </c>
      <c r="E12" s="43" t="s">
        <v>2</v>
      </c>
      <c r="F12" s="41" t="s">
        <v>31</v>
      </c>
      <c r="G12" s="41"/>
      <c r="H12" s="41" t="s">
        <v>32</v>
      </c>
      <c r="I12" s="41"/>
      <c r="J12" s="41" t="s">
        <v>33</v>
      </c>
      <c r="K12" s="41"/>
      <c r="L12" s="41" t="s">
        <v>15</v>
      </c>
      <c r="M12" s="41" t="s">
        <v>14</v>
      </c>
      <c r="N12" s="41" t="s">
        <v>16</v>
      </c>
      <c r="O12" s="41" t="s">
        <v>28</v>
      </c>
      <c r="P12" s="41" t="s">
        <v>29</v>
      </c>
      <c r="Q12" s="41" t="s">
        <v>30</v>
      </c>
      <c r="R12" s="41" t="s">
        <v>3</v>
      </c>
      <c r="S12" s="41" t="s">
        <v>4</v>
      </c>
      <c r="T12" s="41" t="s">
        <v>5</v>
      </c>
      <c r="U12" s="41" t="s">
        <v>6</v>
      </c>
      <c r="V12" s="41" t="s">
        <v>7</v>
      </c>
      <c r="W12" s="41" t="s">
        <v>8</v>
      </c>
      <c r="X12" s="41" t="s">
        <v>18</v>
      </c>
      <c r="Y12" s="41" t="s">
        <v>17</v>
      </c>
      <c r="Z12" s="41" t="s">
        <v>9</v>
      </c>
      <c r="AA12" s="41" t="s">
        <v>10</v>
      </c>
      <c r="AB12" s="41" t="s">
        <v>11</v>
      </c>
      <c r="AC12" s="41" t="s">
        <v>12</v>
      </c>
      <c r="AD12" s="49" t="s">
        <v>34</v>
      </c>
    </row>
    <row r="13" spans="1:96" ht="59.45" customHeight="1" x14ac:dyDescent="0.25">
      <c r="A13" s="42"/>
      <c r="B13" s="42"/>
      <c r="C13" s="42"/>
      <c r="D13" s="42"/>
      <c r="E13" s="44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9"/>
    </row>
    <row r="14" spans="1:96" ht="28.9" customHeight="1" x14ac:dyDescent="0.25">
      <c r="A14" s="42"/>
      <c r="B14" s="42"/>
      <c r="C14" s="42"/>
      <c r="D14" s="42"/>
      <c r="E14" s="44"/>
      <c r="F14" s="11" t="s">
        <v>25</v>
      </c>
      <c r="G14" s="10" t="s">
        <v>26</v>
      </c>
      <c r="H14" s="10" t="s">
        <v>25</v>
      </c>
      <c r="I14" s="10" t="s">
        <v>26</v>
      </c>
      <c r="J14" s="10" t="s">
        <v>25</v>
      </c>
      <c r="K14" s="10" t="s">
        <v>26</v>
      </c>
      <c r="L14" s="10" t="s">
        <v>27</v>
      </c>
      <c r="M14" s="10" t="s">
        <v>21</v>
      </c>
      <c r="N14" s="10" t="s">
        <v>21</v>
      </c>
      <c r="O14" s="10" t="s">
        <v>22</v>
      </c>
      <c r="P14" s="10" t="s">
        <v>23</v>
      </c>
      <c r="Q14" s="10" t="s">
        <v>23</v>
      </c>
      <c r="R14" s="10" t="s">
        <v>22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22"/>
    </row>
    <row r="15" spans="1:96" s="6" customFormat="1" ht="12.75" customHeight="1" x14ac:dyDescent="0.2">
      <c r="A15" s="23" t="s">
        <v>53</v>
      </c>
      <c r="B15" s="24" t="s">
        <v>63</v>
      </c>
      <c r="C15" s="24" t="s">
        <v>44</v>
      </c>
      <c r="D15" s="25">
        <v>3692800</v>
      </c>
      <c r="E15" s="25">
        <v>1200000</v>
      </c>
      <c r="F15" s="26" t="s">
        <v>72</v>
      </c>
      <c r="G15" s="16" t="s">
        <v>78</v>
      </c>
      <c r="H15" s="26" t="s">
        <v>75</v>
      </c>
      <c r="I15" s="16" t="s">
        <v>79</v>
      </c>
      <c r="J15" s="26" t="s">
        <v>80</v>
      </c>
      <c r="K15" s="16" t="s">
        <v>79</v>
      </c>
      <c r="L15" s="27">
        <v>20</v>
      </c>
      <c r="M15" s="27">
        <v>8</v>
      </c>
      <c r="N15" s="27">
        <v>5</v>
      </c>
      <c r="O15" s="27">
        <v>4</v>
      </c>
      <c r="P15" s="27">
        <v>5</v>
      </c>
      <c r="Q15" s="27">
        <v>6</v>
      </c>
      <c r="R15" s="27">
        <v>3</v>
      </c>
      <c r="S15" s="28">
        <f>SUM(L15:R15)</f>
        <v>51</v>
      </c>
      <c r="T15" s="29"/>
      <c r="U15" s="15"/>
      <c r="V15" s="16" t="s">
        <v>79</v>
      </c>
      <c r="W15" s="14"/>
      <c r="X15" s="16" t="s">
        <v>79</v>
      </c>
      <c r="Y15" s="14"/>
      <c r="Z15" s="17">
        <v>0.32</v>
      </c>
      <c r="AA15" s="15"/>
      <c r="AB15" s="18">
        <v>44377</v>
      </c>
      <c r="AC15" s="15"/>
      <c r="AD15" s="30" t="s">
        <v>87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</row>
    <row r="16" spans="1:96" s="6" customFormat="1" ht="12.75" customHeight="1" x14ac:dyDescent="0.2">
      <c r="A16" s="23" t="s">
        <v>54</v>
      </c>
      <c r="B16" s="24" t="s">
        <v>64</v>
      </c>
      <c r="C16" s="24" t="s">
        <v>45</v>
      </c>
      <c r="D16" s="25">
        <v>480500</v>
      </c>
      <c r="E16" s="25">
        <v>400000</v>
      </c>
      <c r="F16" s="26" t="s">
        <v>73</v>
      </c>
      <c r="G16" s="16" t="s">
        <v>79</v>
      </c>
      <c r="H16" s="26" t="s">
        <v>74</v>
      </c>
      <c r="I16" s="16" t="s">
        <v>78</v>
      </c>
      <c r="J16" s="26" t="s">
        <v>81</v>
      </c>
      <c r="K16" s="16" t="s">
        <v>78</v>
      </c>
      <c r="L16" s="27">
        <v>30</v>
      </c>
      <c r="M16" s="27">
        <v>12</v>
      </c>
      <c r="N16" s="27">
        <v>11</v>
      </c>
      <c r="O16" s="27">
        <v>4</v>
      </c>
      <c r="P16" s="27">
        <v>6</v>
      </c>
      <c r="Q16" s="27">
        <v>9</v>
      </c>
      <c r="R16" s="27">
        <v>4</v>
      </c>
      <c r="S16" s="28">
        <f t="shared" ref="S16:S24" si="0">SUM(L16:R16)</f>
        <v>76</v>
      </c>
      <c r="T16" s="29"/>
      <c r="U16" s="15"/>
      <c r="V16" s="19" t="s">
        <v>78</v>
      </c>
      <c r="W16" s="14"/>
      <c r="X16" s="19" t="s">
        <v>79</v>
      </c>
      <c r="Y16" s="14"/>
      <c r="Z16" s="20">
        <v>0.83</v>
      </c>
      <c r="AA16" s="15"/>
      <c r="AB16" s="21">
        <v>44134</v>
      </c>
      <c r="AC16" s="15"/>
      <c r="AD16" s="30" t="s">
        <v>92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</row>
    <row r="17" spans="1:96" s="6" customFormat="1" ht="12.75" customHeight="1" x14ac:dyDescent="0.2">
      <c r="A17" s="23" t="s">
        <v>55</v>
      </c>
      <c r="B17" s="24" t="s">
        <v>65</v>
      </c>
      <c r="C17" s="24" t="s">
        <v>106</v>
      </c>
      <c r="D17" s="25">
        <v>4600000</v>
      </c>
      <c r="E17" s="25">
        <v>2600000</v>
      </c>
      <c r="F17" s="26" t="s">
        <v>74</v>
      </c>
      <c r="G17" s="16" t="s">
        <v>78</v>
      </c>
      <c r="H17" s="26" t="s">
        <v>73</v>
      </c>
      <c r="I17" s="16" t="s">
        <v>78</v>
      </c>
      <c r="J17" s="26" t="s">
        <v>82</v>
      </c>
      <c r="K17" s="16" t="s">
        <v>79</v>
      </c>
      <c r="L17" s="27">
        <v>35</v>
      </c>
      <c r="M17" s="27">
        <v>13</v>
      </c>
      <c r="N17" s="27">
        <v>13</v>
      </c>
      <c r="O17" s="27">
        <v>4</v>
      </c>
      <c r="P17" s="27">
        <v>7</v>
      </c>
      <c r="Q17" s="27">
        <v>9</v>
      </c>
      <c r="R17" s="27">
        <v>5</v>
      </c>
      <c r="S17" s="28">
        <f t="shared" si="0"/>
        <v>86</v>
      </c>
      <c r="T17" s="29"/>
      <c r="U17" s="15"/>
      <c r="V17" s="19" t="s">
        <v>78</v>
      </c>
      <c r="W17" s="14"/>
      <c r="X17" s="19" t="s">
        <v>79</v>
      </c>
      <c r="Y17" s="14"/>
      <c r="Z17" s="20">
        <v>0.89</v>
      </c>
      <c r="AA17" s="15"/>
      <c r="AB17" s="21">
        <v>44372</v>
      </c>
      <c r="AC17" s="15"/>
      <c r="AD17" s="30" t="s">
        <v>87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1:96" s="6" customFormat="1" ht="12.75" customHeight="1" x14ac:dyDescent="0.2">
      <c r="A18" s="23" t="s">
        <v>56</v>
      </c>
      <c r="B18" s="24" t="s">
        <v>66</v>
      </c>
      <c r="C18" s="24" t="s">
        <v>46</v>
      </c>
      <c r="D18" s="25">
        <v>536000</v>
      </c>
      <c r="E18" s="25">
        <v>300000</v>
      </c>
      <c r="F18" s="31" t="s">
        <v>75</v>
      </c>
      <c r="G18" s="16" t="s">
        <v>78</v>
      </c>
      <c r="H18" s="26" t="s">
        <v>76</v>
      </c>
      <c r="I18" s="16" t="s">
        <v>78</v>
      </c>
      <c r="J18" s="26" t="s">
        <v>83</v>
      </c>
      <c r="K18" s="16" t="s">
        <v>78</v>
      </c>
      <c r="L18" s="27">
        <v>32</v>
      </c>
      <c r="M18" s="27">
        <v>12</v>
      </c>
      <c r="N18" s="27">
        <v>11</v>
      </c>
      <c r="O18" s="27">
        <v>4</v>
      </c>
      <c r="P18" s="27">
        <v>8</v>
      </c>
      <c r="Q18" s="27">
        <v>8</v>
      </c>
      <c r="R18" s="27">
        <v>5</v>
      </c>
      <c r="S18" s="28">
        <f t="shared" si="0"/>
        <v>80</v>
      </c>
      <c r="T18" s="29"/>
      <c r="U18" s="15"/>
      <c r="V18" s="19" t="s">
        <v>78</v>
      </c>
      <c r="W18" s="14"/>
      <c r="X18" s="19" t="s">
        <v>79</v>
      </c>
      <c r="Y18" s="14"/>
      <c r="Z18" s="20">
        <v>0.56000000000000005</v>
      </c>
      <c r="AA18" s="15"/>
      <c r="AB18" s="21">
        <v>44286</v>
      </c>
      <c r="AC18" s="15"/>
      <c r="AD18" s="30" t="s">
        <v>88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1:96" s="6" customFormat="1" ht="12.75" customHeight="1" x14ac:dyDescent="0.2">
      <c r="A19" s="23" t="s">
        <v>57</v>
      </c>
      <c r="B19" s="24" t="s">
        <v>64</v>
      </c>
      <c r="C19" s="24" t="s">
        <v>47</v>
      </c>
      <c r="D19" s="25">
        <v>489500</v>
      </c>
      <c r="E19" s="25">
        <v>345000</v>
      </c>
      <c r="F19" s="26" t="s">
        <v>74</v>
      </c>
      <c r="G19" s="16" t="s">
        <v>78</v>
      </c>
      <c r="H19" s="26" t="s">
        <v>72</v>
      </c>
      <c r="I19" s="16" t="s">
        <v>78</v>
      </c>
      <c r="J19" s="26" t="s">
        <v>83</v>
      </c>
      <c r="K19" s="16" t="s">
        <v>78</v>
      </c>
      <c r="L19" s="27">
        <v>38</v>
      </c>
      <c r="M19" s="27">
        <v>14</v>
      </c>
      <c r="N19" s="27">
        <v>13</v>
      </c>
      <c r="O19" s="27">
        <v>5</v>
      </c>
      <c r="P19" s="27">
        <v>9</v>
      </c>
      <c r="Q19" s="27">
        <v>9</v>
      </c>
      <c r="R19" s="27">
        <v>4</v>
      </c>
      <c r="S19" s="28">
        <f t="shared" si="0"/>
        <v>92</v>
      </c>
      <c r="T19" s="29"/>
      <c r="U19" s="15"/>
      <c r="V19" s="19" t="s">
        <v>78</v>
      </c>
      <c r="W19" s="14"/>
      <c r="X19" s="19" t="s">
        <v>79</v>
      </c>
      <c r="Y19" s="14"/>
      <c r="Z19" s="20">
        <v>0.7</v>
      </c>
      <c r="AA19" s="15"/>
      <c r="AB19" s="21">
        <v>44196</v>
      </c>
      <c r="AC19" s="15"/>
      <c r="AD19" s="23" t="s">
        <v>87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1:96" s="6" customFormat="1" x14ac:dyDescent="0.2">
      <c r="A20" s="23" t="s">
        <v>58</v>
      </c>
      <c r="B20" s="24" t="s">
        <v>67</v>
      </c>
      <c r="C20" s="24" t="s">
        <v>48</v>
      </c>
      <c r="D20" s="25">
        <v>310000</v>
      </c>
      <c r="E20" s="25">
        <v>148000</v>
      </c>
      <c r="F20" s="26" t="s">
        <v>76</v>
      </c>
      <c r="G20" s="16" t="s">
        <v>78</v>
      </c>
      <c r="H20" s="31" t="s">
        <v>75</v>
      </c>
      <c r="I20" s="16" t="s">
        <v>79</v>
      </c>
      <c r="J20" s="26" t="s">
        <v>84</v>
      </c>
      <c r="K20" s="16" t="s">
        <v>78</v>
      </c>
      <c r="L20" s="27">
        <v>20</v>
      </c>
      <c r="M20" s="27">
        <v>11</v>
      </c>
      <c r="N20" s="27">
        <v>7</v>
      </c>
      <c r="O20" s="27">
        <v>4</v>
      </c>
      <c r="P20" s="27">
        <v>8</v>
      </c>
      <c r="Q20" s="27">
        <v>7</v>
      </c>
      <c r="R20" s="27">
        <v>3</v>
      </c>
      <c r="S20" s="28">
        <f t="shared" si="0"/>
        <v>60</v>
      </c>
      <c r="T20" s="29"/>
      <c r="U20" s="15"/>
      <c r="V20" s="19" t="s">
        <v>78</v>
      </c>
      <c r="W20" s="14"/>
      <c r="X20" s="19" t="s">
        <v>79</v>
      </c>
      <c r="Y20" s="14"/>
      <c r="Z20" s="20">
        <v>0.48</v>
      </c>
      <c r="AA20" s="15"/>
      <c r="AB20" s="21">
        <v>44001</v>
      </c>
      <c r="AC20" s="15"/>
      <c r="AD20" s="23" t="s">
        <v>87</v>
      </c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1:96" s="6" customFormat="1" ht="12.75" customHeight="1" x14ac:dyDescent="0.2">
      <c r="A21" s="23" t="s">
        <v>59</v>
      </c>
      <c r="B21" s="24" t="s">
        <v>68</v>
      </c>
      <c r="C21" s="24" t="s">
        <v>49</v>
      </c>
      <c r="D21" s="25">
        <v>718000</v>
      </c>
      <c r="E21" s="25">
        <v>373000</v>
      </c>
      <c r="F21" s="26"/>
      <c r="G21" s="16"/>
      <c r="H21" s="26" t="s">
        <v>73</v>
      </c>
      <c r="I21" s="16" t="s">
        <v>78</v>
      </c>
      <c r="J21" s="26" t="s">
        <v>85</v>
      </c>
      <c r="K21" s="16" t="s">
        <v>78</v>
      </c>
      <c r="L21" s="27">
        <v>27</v>
      </c>
      <c r="M21" s="27">
        <v>11</v>
      </c>
      <c r="N21" s="27">
        <v>10</v>
      </c>
      <c r="O21" s="27">
        <v>4</v>
      </c>
      <c r="P21" s="27">
        <v>8</v>
      </c>
      <c r="Q21" s="27">
        <v>8</v>
      </c>
      <c r="R21" s="27">
        <v>4</v>
      </c>
      <c r="S21" s="28">
        <f t="shared" si="0"/>
        <v>72</v>
      </c>
      <c r="T21" s="32"/>
      <c r="U21" s="15"/>
      <c r="V21" s="19" t="s">
        <v>79</v>
      </c>
      <c r="W21" s="14"/>
      <c r="X21" s="19" t="s">
        <v>79</v>
      </c>
      <c r="Y21" s="14"/>
      <c r="Z21" s="20">
        <v>0.52</v>
      </c>
      <c r="AA21" s="15"/>
      <c r="AB21" s="21">
        <v>44166</v>
      </c>
      <c r="AC21" s="15"/>
      <c r="AD21" s="30" t="s">
        <v>89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1:96" s="6" customFormat="1" ht="12.75" customHeight="1" x14ac:dyDescent="0.2">
      <c r="A22" s="23" t="s">
        <v>60</v>
      </c>
      <c r="B22" s="24" t="s">
        <v>69</v>
      </c>
      <c r="C22" s="24" t="s">
        <v>50</v>
      </c>
      <c r="D22" s="25">
        <v>1610000</v>
      </c>
      <c r="E22" s="25">
        <v>1140000</v>
      </c>
      <c r="F22" s="26" t="s">
        <v>72</v>
      </c>
      <c r="G22" s="16" t="s">
        <v>78</v>
      </c>
      <c r="H22" s="26" t="s">
        <v>77</v>
      </c>
      <c r="I22" s="16" t="s">
        <v>78</v>
      </c>
      <c r="J22" s="26" t="s">
        <v>86</v>
      </c>
      <c r="K22" s="16" t="s">
        <v>78</v>
      </c>
      <c r="L22" s="27">
        <v>28</v>
      </c>
      <c r="M22" s="27">
        <v>10</v>
      </c>
      <c r="N22" s="27">
        <v>11</v>
      </c>
      <c r="O22" s="27">
        <v>4</v>
      </c>
      <c r="P22" s="27">
        <v>7</v>
      </c>
      <c r="Q22" s="27">
        <v>8</v>
      </c>
      <c r="R22" s="27">
        <v>4</v>
      </c>
      <c r="S22" s="28">
        <f t="shared" si="0"/>
        <v>72</v>
      </c>
      <c r="T22" s="29"/>
      <c r="U22" s="15"/>
      <c r="V22" s="19" t="s">
        <v>78</v>
      </c>
      <c r="W22" s="14"/>
      <c r="X22" s="19" t="s">
        <v>79</v>
      </c>
      <c r="Y22" s="15"/>
      <c r="Z22" s="20">
        <v>0.71</v>
      </c>
      <c r="AA22" s="15"/>
      <c r="AB22" s="21">
        <v>44227</v>
      </c>
      <c r="AC22" s="15"/>
      <c r="AD22" s="30" t="s">
        <v>91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1:96" s="6" customFormat="1" ht="13.5" customHeight="1" x14ac:dyDescent="0.2">
      <c r="A23" s="23" t="s">
        <v>61</v>
      </c>
      <c r="B23" s="24" t="s">
        <v>70</v>
      </c>
      <c r="C23" s="24" t="s">
        <v>51</v>
      </c>
      <c r="D23" s="25">
        <v>1795220</v>
      </c>
      <c r="E23" s="25">
        <v>900000</v>
      </c>
      <c r="F23" s="26" t="s">
        <v>73</v>
      </c>
      <c r="G23" s="16" t="s">
        <v>78</v>
      </c>
      <c r="H23" s="26" t="s">
        <v>74</v>
      </c>
      <c r="I23" s="16" t="s">
        <v>79</v>
      </c>
      <c r="J23" s="26" t="s">
        <v>80</v>
      </c>
      <c r="K23" s="16" t="s">
        <v>78</v>
      </c>
      <c r="L23" s="27">
        <v>28</v>
      </c>
      <c r="M23" s="27">
        <v>11</v>
      </c>
      <c r="N23" s="27">
        <v>8</v>
      </c>
      <c r="O23" s="27">
        <v>4</v>
      </c>
      <c r="P23" s="27">
        <v>8</v>
      </c>
      <c r="Q23" s="27">
        <v>6</v>
      </c>
      <c r="R23" s="27">
        <v>4</v>
      </c>
      <c r="S23" s="28">
        <f t="shared" si="0"/>
        <v>69</v>
      </c>
      <c r="T23" s="29"/>
      <c r="U23" s="15"/>
      <c r="V23" s="19" t="s">
        <v>78</v>
      </c>
      <c r="W23" s="15"/>
      <c r="X23" s="19" t="s">
        <v>79</v>
      </c>
      <c r="Y23" s="15"/>
      <c r="Z23" s="20">
        <v>0.5</v>
      </c>
      <c r="AA23" s="15"/>
      <c r="AB23" s="21">
        <v>43890</v>
      </c>
      <c r="AC23" s="15"/>
      <c r="AD23" s="23" t="s">
        <v>87</v>
      </c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1:96" s="6" customFormat="1" ht="12.75" customHeight="1" x14ac:dyDescent="0.2">
      <c r="A24" s="23" t="s">
        <v>62</v>
      </c>
      <c r="B24" s="24" t="s">
        <v>71</v>
      </c>
      <c r="C24" s="24" t="s">
        <v>52</v>
      </c>
      <c r="D24" s="25">
        <v>815000</v>
      </c>
      <c r="E24" s="25">
        <v>426000</v>
      </c>
      <c r="F24" s="26" t="s">
        <v>75</v>
      </c>
      <c r="G24" s="16" t="s">
        <v>78</v>
      </c>
      <c r="H24" s="26" t="s">
        <v>76</v>
      </c>
      <c r="I24" s="16" t="s">
        <v>79</v>
      </c>
      <c r="J24" s="26" t="s">
        <v>81</v>
      </c>
      <c r="K24" s="16" t="s">
        <v>78</v>
      </c>
      <c r="L24" s="27">
        <v>32</v>
      </c>
      <c r="M24" s="27">
        <v>13</v>
      </c>
      <c r="N24" s="27">
        <v>13</v>
      </c>
      <c r="O24" s="27">
        <v>5</v>
      </c>
      <c r="P24" s="27">
        <v>8</v>
      </c>
      <c r="Q24" s="27">
        <v>9</v>
      </c>
      <c r="R24" s="27">
        <v>2</v>
      </c>
      <c r="S24" s="28">
        <f t="shared" si="0"/>
        <v>82</v>
      </c>
      <c r="T24" s="29"/>
      <c r="U24" s="15"/>
      <c r="V24" s="19" t="s">
        <v>79</v>
      </c>
      <c r="W24" s="14"/>
      <c r="X24" s="19" t="s">
        <v>79</v>
      </c>
      <c r="Y24" s="14"/>
      <c r="Z24" s="20">
        <v>0.91</v>
      </c>
      <c r="AA24" s="15"/>
      <c r="AB24" s="21">
        <v>43983</v>
      </c>
      <c r="AC24" s="15"/>
      <c r="AD24" s="30" t="s">
        <v>90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1:96" x14ac:dyDescent="0.25">
      <c r="D25" s="7">
        <f>SUM(D15:D24)</f>
        <v>15047020</v>
      </c>
      <c r="E25" s="7">
        <f>SUM(E15:E24)</f>
        <v>7832000</v>
      </c>
      <c r="F25" s="7"/>
      <c r="T25" s="7">
        <f>SUM(T15:T24)</f>
        <v>0</v>
      </c>
    </row>
    <row r="26" spans="1:96" x14ac:dyDescent="0.25">
      <c r="E26" s="7"/>
      <c r="F26" s="7"/>
      <c r="G26" s="7"/>
      <c r="H26" s="7"/>
      <c r="S26" s="2" t="s">
        <v>20</v>
      </c>
      <c r="T26" s="7">
        <f>8000000-T25</f>
        <v>8000000</v>
      </c>
    </row>
  </sheetData>
  <mergeCells count="36">
    <mergeCell ref="A6:C6"/>
    <mergeCell ref="A2:C2"/>
    <mergeCell ref="A3:C3"/>
    <mergeCell ref="D3:K3"/>
    <mergeCell ref="A4:C4"/>
    <mergeCell ref="D4:S4"/>
    <mergeCell ref="D7:S7"/>
    <mergeCell ref="D8:S8"/>
    <mergeCell ref="D10:S10"/>
    <mergeCell ref="A12:A14"/>
    <mergeCell ref="B12:B14"/>
    <mergeCell ref="C12:C14"/>
    <mergeCell ref="D12:D14"/>
    <mergeCell ref="E12:E14"/>
    <mergeCell ref="F12:G13"/>
    <mergeCell ref="H12:I13"/>
    <mergeCell ref="V12:V13"/>
    <mergeCell ref="J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AC12:AC13"/>
    <mergeCell ref="AD12:AD13"/>
    <mergeCell ref="W12:W13"/>
    <mergeCell ref="X12:X13"/>
    <mergeCell ref="Y12:Y13"/>
    <mergeCell ref="Z12:Z13"/>
    <mergeCell ref="AA12:AA13"/>
    <mergeCell ref="AB12:AB13"/>
  </mergeCells>
  <dataValidations count="4">
    <dataValidation type="decimal" operator="lessThanOrEqual" allowBlank="1" showInputMessage="1" showErrorMessage="1" error="max. 40" sqref="L15:L24" xr:uid="{C585E28D-AEF0-4623-B96E-6DE5E20836A4}">
      <formula1>40</formula1>
    </dataValidation>
    <dataValidation type="decimal" operator="lessThanOrEqual" allowBlank="1" showInputMessage="1" showErrorMessage="1" error="max. 15" sqref="M15:N24" xr:uid="{E826C07F-9E16-4A99-B74B-F88FD4A66946}">
      <formula1>15</formula1>
    </dataValidation>
    <dataValidation type="decimal" operator="lessThanOrEqual" allowBlank="1" showInputMessage="1" showErrorMessage="1" error="max. 10" sqref="P15:Q24" xr:uid="{17864D36-B8F1-4B4E-99A8-9428E6B307B9}">
      <formula1>10</formula1>
    </dataValidation>
    <dataValidation type="decimal" operator="lessThanOrEqual" allowBlank="1" showInputMessage="1" showErrorMessage="1" error="max. 5" sqref="O15:O24 R15:R24" xr:uid="{3BAE3281-9F20-4C28-B4EA-8DD8A6777A93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8A527-45E7-4DCA-B4E2-2AB5634E35CF}">
  <dimension ref="A1:CR26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6.570312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30" width="21.7109375" style="2" customWidth="1"/>
    <col min="31" max="16384" width="9.140625" style="2"/>
  </cols>
  <sheetData>
    <row r="1" spans="1:96" ht="38.25" customHeight="1" x14ac:dyDescent="0.25">
      <c r="A1" s="1" t="s">
        <v>35</v>
      </c>
    </row>
    <row r="2" spans="1:96" ht="14.45" customHeight="1" x14ac:dyDescent="0.25">
      <c r="A2" s="47" t="s">
        <v>43</v>
      </c>
      <c r="B2" s="47"/>
      <c r="C2" s="47"/>
      <c r="D2" s="13" t="s">
        <v>24</v>
      </c>
    </row>
    <row r="3" spans="1:96" ht="14.45" customHeight="1" x14ac:dyDescent="0.25">
      <c r="A3" s="47" t="s">
        <v>93</v>
      </c>
      <c r="B3" s="47"/>
      <c r="C3" s="47"/>
      <c r="D3" s="45" t="s">
        <v>39</v>
      </c>
      <c r="E3" s="45"/>
      <c r="F3" s="45"/>
      <c r="G3" s="45"/>
      <c r="H3" s="45"/>
      <c r="I3" s="45"/>
      <c r="J3" s="45"/>
      <c r="K3" s="45"/>
    </row>
    <row r="4" spans="1:96" ht="30" customHeight="1" x14ac:dyDescent="0.25">
      <c r="A4" s="48" t="s">
        <v>94</v>
      </c>
      <c r="B4" s="47"/>
      <c r="C4" s="47"/>
      <c r="D4" s="45" t="s">
        <v>36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96" ht="14.45" customHeight="1" x14ac:dyDescent="0.25">
      <c r="A5" s="13" t="s">
        <v>41</v>
      </c>
      <c r="B5" s="13"/>
      <c r="C5" s="13"/>
      <c r="D5" s="2" t="s">
        <v>37</v>
      </c>
      <c r="E5" s="12"/>
      <c r="F5" s="12"/>
      <c r="G5" s="12"/>
      <c r="H5" s="12"/>
      <c r="I5" s="12"/>
      <c r="J5" s="12"/>
      <c r="K5" s="12"/>
    </row>
    <row r="6" spans="1:96" ht="14.45" customHeight="1" x14ac:dyDescent="0.25">
      <c r="A6" s="47" t="s">
        <v>38</v>
      </c>
      <c r="B6" s="47"/>
      <c r="C6" s="47"/>
      <c r="D6" s="12"/>
      <c r="E6" s="12"/>
      <c r="F6" s="12"/>
      <c r="G6" s="12"/>
      <c r="H6" s="12"/>
      <c r="I6" s="12"/>
      <c r="J6" s="12"/>
      <c r="K6" s="12"/>
    </row>
    <row r="7" spans="1:96" ht="14.45" customHeight="1" x14ac:dyDescent="0.25">
      <c r="D7" s="48" t="s">
        <v>40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96" ht="28.5" customHeight="1" x14ac:dyDescent="0.25">
      <c r="D8" s="45" t="s">
        <v>42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96" ht="12.75" customHeight="1" x14ac:dyDescent="0.25"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96" ht="12.75" customHeight="1" x14ac:dyDescent="0.25">
      <c r="D10" s="45" t="s">
        <v>95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1:96" ht="12.6" customHeight="1" x14ac:dyDescent="0.25">
      <c r="A11" s="13"/>
    </row>
    <row r="12" spans="1:96" ht="26.45" customHeight="1" x14ac:dyDescent="0.25">
      <c r="A12" s="41" t="s">
        <v>0</v>
      </c>
      <c r="B12" s="41" t="s">
        <v>1</v>
      </c>
      <c r="C12" s="41" t="s">
        <v>19</v>
      </c>
      <c r="D12" s="41" t="s">
        <v>13</v>
      </c>
      <c r="E12" s="43" t="s">
        <v>2</v>
      </c>
      <c r="F12" s="41" t="s">
        <v>31</v>
      </c>
      <c r="G12" s="41"/>
      <c r="H12" s="41" t="s">
        <v>32</v>
      </c>
      <c r="I12" s="41"/>
      <c r="J12" s="41" t="s">
        <v>33</v>
      </c>
      <c r="K12" s="41"/>
      <c r="L12" s="41" t="s">
        <v>15</v>
      </c>
      <c r="M12" s="41" t="s">
        <v>14</v>
      </c>
      <c r="N12" s="41" t="s">
        <v>16</v>
      </c>
      <c r="O12" s="41" t="s">
        <v>28</v>
      </c>
      <c r="P12" s="41" t="s">
        <v>29</v>
      </c>
      <c r="Q12" s="41" t="s">
        <v>30</v>
      </c>
      <c r="R12" s="41" t="s">
        <v>3</v>
      </c>
      <c r="S12" s="41" t="s">
        <v>4</v>
      </c>
      <c r="T12" s="41" t="s">
        <v>5</v>
      </c>
      <c r="U12" s="41" t="s">
        <v>6</v>
      </c>
      <c r="V12" s="41" t="s">
        <v>7</v>
      </c>
      <c r="W12" s="41" t="s">
        <v>8</v>
      </c>
      <c r="X12" s="41" t="s">
        <v>18</v>
      </c>
      <c r="Y12" s="41" t="s">
        <v>17</v>
      </c>
      <c r="Z12" s="41" t="s">
        <v>9</v>
      </c>
      <c r="AA12" s="41" t="s">
        <v>10</v>
      </c>
      <c r="AB12" s="41" t="s">
        <v>11</v>
      </c>
      <c r="AC12" s="41" t="s">
        <v>12</v>
      </c>
      <c r="AD12" s="49" t="s">
        <v>34</v>
      </c>
    </row>
    <row r="13" spans="1:96" ht="59.45" customHeight="1" x14ac:dyDescent="0.25">
      <c r="A13" s="42"/>
      <c r="B13" s="42"/>
      <c r="C13" s="42"/>
      <c r="D13" s="42"/>
      <c r="E13" s="44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9"/>
    </row>
    <row r="14" spans="1:96" ht="28.9" customHeight="1" x14ac:dyDescent="0.25">
      <c r="A14" s="42"/>
      <c r="B14" s="42"/>
      <c r="C14" s="42"/>
      <c r="D14" s="42"/>
      <c r="E14" s="44"/>
      <c r="F14" s="11" t="s">
        <v>25</v>
      </c>
      <c r="G14" s="10" t="s">
        <v>26</v>
      </c>
      <c r="H14" s="10" t="s">
        <v>25</v>
      </c>
      <c r="I14" s="10" t="s">
        <v>26</v>
      </c>
      <c r="J14" s="10" t="s">
        <v>25</v>
      </c>
      <c r="K14" s="10" t="s">
        <v>26</v>
      </c>
      <c r="L14" s="10" t="s">
        <v>27</v>
      </c>
      <c r="M14" s="10" t="s">
        <v>21</v>
      </c>
      <c r="N14" s="10" t="s">
        <v>21</v>
      </c>
      <c r="O14" s="10" t="s">
        <v>22</v>
      </c>
      <c r="P14" s="10" t="s">
        <v>23</v>
      </c>
      <c r="Q14" s="10" t="s">
        <v>23</v>
      </c>
      <c r="R14" s="10" t="s">
        <v>22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22"/>
    </row>
    <row r="15" spans="1:96" s="6" customFormat="1" ht="12.75" customHeight="1" x14ac:dyDescent="0.2">
      <c r="A15" s="23" t="s">
        <v>53</v>
      </c>
      <c r="B15" s="24" t="s">
        <v>63</v>
      </c>
      <c r="C15" s="24" t="s">
        <v>44</v>
      </c>
      <c r="D15" s="25">
        <v>3692800</v>
      </c>
      <c r="E15" s="25">
        <v>1200000</v>
      </c>
      <c r="F15" s="26" t="s">
        <v>72</v>
      </c>
      <c r="G15" s="16" t="s">
        <v>78</v>
      </c>
      <c r="H15" s="26" t="s">
        <v>75</v>
      </c>
      <c r="I15" s="16" t="s">
        <v>79</v>
      </c>
      <c r="J15" s="26" t="s">
        <v>80</v>
      </c>
      <c r="K15" s="16" t="s">
        <v>79</v>
      </c>
      <c r="L15" s="27">
        <v>25</v>
      </c>
      <c r="M15" s="27">
        <v>9</v>
      </c>
      <c r="N15" s="27">
        <v>6</v>
      </c>
      <c r="O15" s="27">
        <v>4</v>
      </c>
      <c r="P15" s="27">
        <v>4</v>
      </c>
      <c r="Q15" s="27">
        <v>5</v>
      </c>
      <c r="R15" s="27">
        <v>3</v>
      </c>
      <c r="S15" s="28">
        <f>SUM(L15:R15)</f>
        <v>56</v>
      </c>
      <c r="T15" s="29"/>
      <c r="U15" s="15"/>
      <c r="V15" s="16" t="s">
        <v>79</v>
      </c>
      <c r="W15" s="14"/>
      <c r="X15" s="16" t="s">
        <v>79</v>
      </c>
      <c r="Y15" s="14"/>
      <c r="Z15" s="17">
        <v>0.32</v>
      </c>
      <c r="AA15" s="15"/>
      <c r="AB15" s="18">
        <v>44377</v>
      </c>
      <c r="AC15" s="15"/>
      <c r="AD15" s="30" t="s">
        <v>87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</row>
    <row r="16" spans="1:96" s="6" customFormat="1" ht="12.75" customHeight="1" x14ac:dyDescent="0.2">
      <c r="A16" s="23" t="s">
        <v>54</v>
      </c>
      <c r="B16" s="24" t="s">
        <v>64</v>
      </c>
      <c r="C16" s="24" t="s">
        <v>45</v>
      </c>
      <c r="D16" s="25">
        <v>480500</v>
      </c>
      <c r="E16" s="25">
        <v>400000</v>
      </c>
      <c r="F16" s="26" t="s">
        <v>73</v>
      </c>
      <c r="G16" s="16" t="s">
        <v>79</v>
      </c>
      <c r="H16" s="26" t="s">
        <v>74</v>
      </c>
      <c r="I16" s="16" t="s">
        <v>78</v>
      </c>
      <c r="J16" s="26" t="s">
        <v>81</v>
      </c>
      <c r="K16" s="16" t="s">
        <v>78</v>
      </c>
      <c r="L16" s="27">
        <v>34</v>
      </c>
      <c r="M16" s="27">
        <v>13</v>
      </c>
      <c r="N16" s="27">
        <v>13</v>
      </c>
      <c r="O16" s="27">
        <v>4</v>
      </c>
      <c r="P16" s="27">
        <v>7</v>
      </c>
      <c r="Q16" s="27">
        <v>9</v>
      </c>
      <c r="R16" s="27">
        <v>4</v>
      </c>
      <c r="S16" s="28">
        <f t="shared" ref="S16:S24" si="0">SUM(L16:R16)</f>
        <v>84</v>
      </c>
      <c r="T16" s="29"/>
      <c r="U16" s="15"/>
      <c r="V16" s="19" t="s">
        <v>78</v>
      </c>
      <c r="W16" s="14"/>
      <c r="X16" s="19" t="s">
        <v>79</v>
      </c>
      <c r="Y16" s="14"/>
      <c r="Z16" s="20">
        <v>0.83</v>
      </c>
      <c r="AA16" s="15"/>
      <c r="AB16" s="21">
        <v>44134</v>
      </c>
      <c r="AC16" s="15"/>
      <c r="AD16" s="30" t="s">
        <v>92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</row>
    <row r="17" spans="1:96" s="6" customFormat="1" ht="12.75" customHeight="1" x14ac:dyDescent="0.2">
      <c r="A17" s="23" t="s">
        <v>55</v>
      </c>
      <c r="B17" s="24" t="s">
        <v>65</v>
      </c>
      <c r="C17" s="24" t="s">
        <v>106</v>
      </c>
      <c r="D17" s="25">
        <v>4600000</v>
      </c>
      <c r="E17" s="25">
        <v>2600000</v>
      </c>
      <c r="F17" s="26" t="s">
        <v>74</v>
      </c>
      <c r="G17" s="16" t="s">
        <v>78</v>
      </c>
      <c r="H17" s="26" t="s">
        <v>73</v>
      </c>
      <c r="I17" s="16" t="s">
        <v>78</v>
      </c>
      <c r="J17" s="26" t="s">
        <v>82</v>
      </c>
      <c r="K17" s="16" t="s">
        <v>79</v>
      </c>
      <c r="L17" s="27">
        <v>34</v>
      </c>
      <c r="M17" s="27">
        <v>14</v>
      </c>
      <c r="N17" s="27">
        <v>13</v>
      </c>
      <c r="O17" s="27">
        <v>4</v>
      </c>
      <c r="P17" s="27">
        <v>8</v>
      </c>
      <c r="Q17" s="27">
        <v>8</v>
      </c>
      <c r="R17" s="27">
        <v>5</v>
      </c>
      <c r="S17" s="28">
        <f t="shared" si="0"/>
        <v>86</v>
      </c>
      <c r="T17" s="29"/>
      <c r="U17" s="15"/>
      <c r="V17" s="19" t="s">
        <v>78</v>
      </c>
      <c r="W17" s="14"/>
      <c r="X17" s="19" t="s">
        <v>79</v>
      </c>
      <c r="Y17" s="14"/>
      <c r="Z17" s="20">
        <v>0.89</v>
      </c>
      <c r="AA17" s="15"/>
      <c r="AB17" s="21">
        <v>44372</v>
      </c>
      <c r="AC17" s="15"/>
      <c r="AD17" s="30" t="s">
        <v>87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1:96" s="6" customFormat="1" ht="12.75" customHeight="1" x14ac:dyDescent="0.2">
      <c r="A18" s="23" t="s">
        <v>56</v>
      </c>
      <c r="B18" s="24" t="s">
        <v>66</v>
      </c>
      <c r="C18" s="24" t="s">
        <v>46</v>
      </c>
      <c r="D18" s="25">
        <v>536000</v>
      </c>
      <c r="E18" s="25">
        <v>300000</v>
      </c>
      <c r="F18" s="31" t="s">
        <v>75</v>
      </c>
      <c r="G18" s="16" t="s">
        <v>78</v>
      </c>
      <c r="H18" s="26" t="s">
        <v>76</v>
      </c>
      <c r="I18" s="16" t="s">
        <v>78</v>
      </c>
      <c r="J18" s="26" t="s">
        <v>83</v>
      </c>
      <c r="K18" s="16" t="s">
        <v>78</v>
      </c>
      <c r="L18" s="27">
        <v>32</v>
      </c>
      <c r="M18" s="27">
        <v>12</v>
      </c>
      <c r="N18" s="27">
        <v>12</v>
      </c>
      <c r="O18" s="27">
        <v>5</v>
      </c>
      <c r="P18" s="27">
        <v>9</v>
      </c>
      <c r="Q18" s="27">
        <v>8</v>
      </c>
      <c r="R18" s="27">
        <v>5</v>
      </c>
      <c r="S18" s="28">
        <f t="shared" si="0"/>
        <v>83</v>
      </c>
      <c r="T18" s="29"/>
      <c r="U18" s="15"/>
      <c r="V18" s="19" t="s">
        <v>78</v>
      </c>
      <c r="W18" s="14"/>
      <c r="X18" s="19" t="s">
        <v>79</v>
      </c>
      <c r="Y18" s="14"/>
      <c r="Z18" s="20">
        <v>0.56000000000000005</v>
      </c>
      <c r="AA18" s="15"/>
      <c r="AB18" s="21">
        <v>44286</v>
      </c>
      <c r="AC18" s="15"/>
      <c r="AD18" s="30" t="s">
        <v>88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1:96" s="6" customFormat="1" ht="12.75" customHeight="1" x14ac:dyDescent="0.2">
      <c r="A19" s="23" t="s">
        <v>57</v>
      </c>
      <c r="B19" s="24" t="s">
        <v>64</v>
      </c>
      <c r="C19" s="24" t="s">
        <v>47</v>
      </c>
      <c r="D19" s="25">
        <v>489500</v>
      </c>
      <c r="E19" s="25">
        <v>345000</v>
      </c>
      <c r="F19" s="26" t="s">
        <v>74</v>
      </c>
      <c r="G19" s="16" t="s">
        <v>78</v>
      </c>
      <c r="H19" s="26" t="s">
        <v>72</v>
      </c>
      <c r="I19" s="16" t="s">
        <v>78</v>
      </c>
      <c r="J19" s="26" t="s">
        <v>83</v>
      </c>
      <c r="K19" s="16" t="s">
        <v>78</v>
      </c>
      <c r="L19" s="27">
        <v>38</v>
      </c>
      <c r="M19" s="27">
        <v>15</v>
      </c>
      <c r="N19" s="27">
        <v>14</v>
      </c>
      <c r="O19" s="27">
        <v>5</v>
      </c>
      <c r="P19" s="27">
        <v>9</v>
      </c>
      <c r="Q19" s="27">
        <v>9</v>
      </c>
      <c r="R19" s="27">
        <v>4</v>
      </c>
      <c r="S19" s="28">
        <f t="shared" si="0"/>
        <v>94</v>
      </c>
      <c r="T19" s="29"/>
      <c r="U19" s="15"/>
      <c r="V19" s="19" t="s">
        <v>78</v>
      </c>
      <c r="W19" s="14"/>
      <c r="X19" s="19" t="s">
        <v>79</v>
      </c>
      <c r="Y19" s="14"/>
      <c r="Z19" s="20">
        <v>0.7</v>
      </c>
      <c r="AA19" s="15"/>
      <c r="AB19" s="21">
        <v>44196</v>
      </c>
      <c r="AC19" s="15"/>
      <c r="AD19" s="23" t="s">
        <v>87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1:96" s="6" customFormat="1" x14ac:dyDescent="0.2">
      <c r="A20" s="23" t="s">
        <v>58</v>
      </c>
      <c r="B20" s="24" t="s">
        <v>67</v>
      </c>
      <c r="C20" s="24" t="s">
        <v>48</v>
      </c>
      <c r="D20" s="25">
        <v>310000</v>
      </c>
      <c r="E20" s="25">
        <v>148000</v>
      </c>
      <c r="F20" s="26" t="s">
        <v>76</v>
      </c>
      <c r="G20" s="16" t="s">
        <v>78</v>
      </c>
      <c r="H20" s="31" t="s">
        <v>75</v>
      </c>
      <c r="I20" s="16" t="s">
        <v>79</v>
      </c>
      <c r="J20" s="26" t="s">
        <v>84</v>
      </c>
      <c r="K20" s="16" t="s">
        <v>78</v>
      </c>
      <c r="L20" s="27">
        <v>26</v>
      </c>
      <c r="M20" s="27">
        <v>11</v>
      </c>
      <c r="N20" s="27">
        <v>9</v>
      </c>
      <c r="O20" s="27">
        <v>5</v>
      </c>
      <c r="P20" s="27">
        <v>7</v>
      </c>
      <c r="Q20" s="27">
        <v>7</v>
      </c>
      <c r="R20" s="27">
        <v>3</v>
      </c>
      <c r="S20" s="28">
        <f t="shared" si="0"/>
        <v>68</v>
      </c>
      <c r="T20" s="29"/>
      <c r="U20" s="15"/>
      <c r="V20" s="19" t="s">
        <v>78</v>
      </c>
      <c r="W20" s="14"/>
      <c r="X20" s="19" t="s">
        <v>79</v>
      </c>
      <c r="Y20" s="14"/>
      <c r="Z20" s="20">
        <v>0.48</v>
      </c>
      <c r="AA20" s="15"/>
      <c r="AB20" s="21">
        <v>44001</v>
      </c>
      <c r="AC20" s="15"/>
      <c r="AD20" s="23" t="s">
        <v>87</v>
      </c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1:96" s="6" customFormat="1" ht="12.75" customHeight="1" x14ac:dyDescent="0.2">
      <c r="A21" s="23" t="s">
        <v>59</v>
      </c>
      <c r="B21" s="24" t="s">
        <v>68</v>
      </c>
      <c r="C21" s="24" t="s">
        <v>49</v>
      </c>
      <c r="D21" s="25">
        <v>718000</v>
      </c>
      <c r="E21" s="25">
        <v>373000</v>
      </c>
      <c r="F21" s="26"/>
      <c r="G21" s="16"/>
      <c r="H21" s="26" t="s">
        <v>73</v>
      </c>
      <c r="I21" s="16" t="s">
        <v>78</v>
      </c>
      <c r="J21" s="26" t="s">
        <v>85</v>
      </c>
      <c r="K21" s="16" t="s">
        <v>78</v>
      </c>
      <c r="L21" s="27">
        <v>30</v>
      </c>
      <c r="M21" s="27">
        <v>11</v>
      </c>
      <c r="N21" s="27">
        <v>11</v>
      </c>
      <c r="O21" s="27">
        <v>4</v>
      </c>
      <c r="P21" s="27">
        <v>8</v>
      </c>
      <c r="Q21" s="27">
        <v>8</v>
      </c>
      <c r="R21" s="27">
        <v>4</v>
      </c>
      <c r="S21" s="28">
        <f t="shared" si="0"/>
        <v>76</v>
      </c>
      <c r="T21" s="32"/>
      <c r="U21" s="15"/>
      <c r="V21" s="19" t="s">
        <v>79</v>
      </c>
      <c r="W21" s="14"/>
      <c r="X21" s="19" t="s">
        <v>79</v>
      </c>
      <c r="Y21" s="14"/>
      <c r="Z21" s="20">
        <v>0.52</v>
      </c>
      <c r="AA21" s="15"/>
      <c r="AB21" s="21">
        <v>44166</v>
      </c>
      <c r="AC21" s="15"/>
      <c r="AD21" s="30" t="s">
        <v>89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1:96" s="6" customFormat="1" ht="12.75" customHeight="1" x14ac:dyDescent="0.2">
      <c r="A22" s="23" t="s">
        <v>60</v>
      </c>
      <c r="B22" s="24" t="s">
        <v>69</v>
      </c>
      <c r="C22" s="24" t="s">
        <v>50</v>
      </c>
      <c r="D22" s="25">
        <v>1610000</v>
      </c>
      <c r="E22" s="25">
        <v>1140000</v>
      </c>
      <c r="F22" s="26" t="s">
        <v>72</v>
      </c>
      <c r="G22" s="16" t="s">
        <v>78</v>
      </c>
      <c r="H22" s="26" t="s">
        <v>77</v>
      </c>
      <c r="I22" s="16" t="s">
        <v>78</v>
      </c>
      <c r="J22" s="26" t="s">
        <v>86</v>
      </c>
      <c r="K22" s="16" t="s">
        <v>78</v>
      </c>
      <c r="L22" s="27">
        <v>32</v>
      </c>
      <c r="M22" s="27">
        <v>9</v>
      </c>
      <c r="N22" s="27">
        <v>12</v>
      </c>
      <c r="O22" s="27">
        <v>5</v>
      </c>
      <c r="P22" s="27">
        <v>9</v>
      </c>
      <c r="Q22" s="27">
        <v>9</v>
      </c>
      <c r="R22" s="27">
        <v>4</v>
      </c>
      <c r="S22" s="28">
        <f t="shared" si="0"/>
        <v>80</v>
      </c>
      <c r="T22" s="29"/>
      <c r="U22" s="15"/>
      <c r="V22" s="19" t="s">
        <v>78</v>
      </c>
      <c r="W22" s="14"/>
      <c r="X22" s="19" t="s">
        <v>79</v>
      </c>
      <c r="Y22" s="15"/>
      <c r="Z22" s="20">
        <v>0.71</v>
      </c>
      <c r="AA22" s="15"/>
      <c r="AB22" s="21">
        <v>44227</v>
      </c>
      <c r="AC22" s="15"/>
      <c r="AD22" s="30" t="s">
        <v>91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1:96" s="6" customFormat="1" ht="13.5" customHeight="1" x14ac:dyDescent="0.2">
      <c r="A23" s="23" t="s">
        <v>61</v>
      </c>
      <c r="B23" s="24" t="s">
        <v>70</v>
      </c>
      <c r="C23" s="24" t="s">
        <v>51</v>
      </c>
      <c r="D23" s="25">
        <v>1795220</v>
      </c>
      <c r="E23" s="25">
        <v>900000</v>
      </c>
      <c r="F23" s="26" t="s">
        <v>73</v>
      </c>
      <c r="G23" s="16" t="s">
        <v>78</v>
      </c>
      <c r="H23" s="26" t="s">
        <v>74</v>
      </c>
      <c r="I23" s="16" t="s">
        <v>79</v>
      </c>
      <c r="J23" s="26" t="s">
        <v>80</v>
      </c>
      <c r="K23" s="16" t="s">
        <v>78</v>
      </c>
      <c r="L23" s="27">
        <v>26</v>
      </c>
      <c r="M23" s="27">
        <v>11</v>
      </c>
      <c r="N23" s="27">
        <v>10</v>
      </c>
      <c r="O23" s="27">
        <v>4</v>
      </c>
      <c r="P23" s="27">
        <v>8</v>
      </c>
      <c r="Q23" s="27">
        <v>6</v>
      </c>
      <c r="R23" s="27">
        <v>4</v>
      </c>
      <c r="S23" s="28">
        <f t="shared" si="0"/>
        <v>69</v>
      </c>
      <c r="T23" s="29"/>
      <c r="U23" s="15"/>
      <c r="V23" s="19" t="s">
        <v>78</v>
      </c>
      <c r="W23" s="15"/>
      <c r="X23" s="19" t="s">
        <v>79</v>
      </c>
      <c r="Y23" s="15"/>
      <c r="Z23" s="20">
        <v>0.5</v>
      </c>
      <c r="AA23" s="15"/>
      <c r="AB23" s="21">
        <v>43890</v>
      </c>
      <c r="AC23" s="15"/>
      <c r="AD23" s="23" t="s">
        <v>87</v>
      </c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1:96" s="6" customFormat="1" ht="12.75" customHeight="1" x14ac:dyDescent="0.2">
      <c r="A24" s="23" t="s">
        <v>62</v>
      </c>
      <c r="B24" s="24" t="s">
        <v>71</v>
      </c>
      <c r="C24" s="24" t="s">
        <v>52</v>
      </c>
      <c r="D24" s="25">
        <v>815000</v>
      </c>
      <c r="E24" s="25">
        <v>426000</v>
      </c>
      <c r="F24" s="26" t="s">
        <v>75</v>
      </c>
      <c r="G24" s="16" t="s">
        <v>78</v>
      </c>
      <c r="H24" s="26" t="s">
        <v>76</v>
      </c>
      <c r="I24" s="16" t="s">
        <v>79</v>
      </c>
      <c r="J24" s="26" t="s">
        <v>81</v>
      </c>
      <c r="K24" s="16" t="s">
        <v>78</v>
      </c>
      <c r="L24" s="27">
        <v>34</v>
      </c>
      <c r="M24" s="27">
        <v>12</v>
      </c>
      <c r="N24" s="27">
        <v>12</v>
      </c>
      <c r="O24" s="27">
        <v>5</v>
      </c>
      <c r="P24" s="27">
        <v>8</v>
      </c>
      <c r="Q24" s="27">
        <v>8</v>
      </c>
      <c r="R24" s="27">
        <v>2</v>
      </c>
      <c r="S24" s="28">
        <f t="shared" si="0"/>
        <v>81</v>
      </c>
      <c r="T24" s="29"/>
      <c r="U24" s="15"/>
      <c r="V24" s="19" t="s">
        <v>79</v>
      </c>
      <c r="W24" s="14"/>
      <c r="X24" s="19" t="s">
        <v>79</v>
      </c>
      <c r="Y24" s="14"/>
      <c r="Z24" s="20">
        <v>0.91</v>
      </c>
      <c r="AA24" s="15"/>
      <c r="AB24" s="21">
        <v>43983</v>
      </c>
      <c r="AC24" s="15"/>
      <c r="AD24" s="30" t="s">
        <v>90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1:96" x14ac:dyDescent="0.25">
      <c r="D25" s="7">
        <f>SUM(D15:D24)</f>
        <v>15047020</v>
      </c>
      <c r="E25" s="7">
        <f>SUM(E15:E24)</f>
        <v>7832000</v>
      </c>
      <c r="F25" s="7"/>
      <c r="T25" s="7">
        <f>SUM(T15:T24)</f>
        <v>0</v>
      </c>
    </row>
    <row r="26" spans="1:96" x14ac:dyDescent="0.25">
      <c r="E26" s="7"/>
      <c r="F26" s="7"/>
      <c r="G26" s="7"/>
      <c r="H26" s="7"/>
      <c r="S26" s="2" t="s">
        <v>20</v>
      </c>
      <c r="T26" s="7">
        <f>8000000-T25</f>
        <v>8000000</v>
      </c>
    </row>
  </sheetData>
  <mergeCells count="36">
    <mergeCell ref="A6:C6"/>
    <mergeCell ref="A2:C2"/>
    <mergeCell ref="A3:C3"/>
    <mergeCell ref="D3:K3"/>
    <mergeCell ref="A4:C4"/>
    <mergeCell ref="D4:S4"/>
    <mergeCell ref="D7:S7"/>
    <mergeCell ref="D8:S8"/>
    <mergeCell ref="D10:S10"/>
    <mergeCell ref="A12:A14"/>
    <mergeCell ref="B12:B14"/>
    <mergeCell ref="C12:C14"/>
    <mergeCell ref="D12:D14"/>
    <mergeCell ref="E12:E14"/>
    <mergeCell ref="F12:G13"/>
    <mergeCell ref="H12:I13"/>
    <mergeCell ref="V12:V13"/>
    <mergeCell ref="J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AC12:AC13"/>
    <mergeCell ref="AD12:AD13"/>
    <mergeCell ref="W12:W13"/>
    <mergeCell ref="X12:X13"/>
    <mergeCell ref="Y12:Y13"/>
    <mergeCell ref="Z12:Z13"/>
    <mergeCell ref="AA12:AA13"/>
    <mergeCell ref="AB12:AB13"/>
  </mergeCells>
  <dataValidations count="4">
    <dataValidation type="decimal" operator="lessThanOrEqual" allowBlank="1" showInputMessage="1" showErrorMessage="1" error="max. 40" sqref="L15:L24" xr:uid="{C5D65719-8099-416E-93CF-29CC44D3A750}">
      <formula1>40</formula1>
    </dataValidation>
    <dataValidation type="decimal" operator="lessThanOrEqual" allowBlank="1" showInputMessage="1" showErrorMessage="1" error="max. 15" sqref="M15:N24" xr:uid="{3BD050F1-57C0-4C7A-8AC5-A294B1793CE7}">
      <formula1>15</formula1>
    </dataValidation>
    <dataValidation type="decimal" operator="lessThanOrEqual" allowBlank="1" showInputMessage="1" showErrorMessage="1" error="max. 10" sqref="P15:Q24" xr:uid="{B122A67A-AD08-48B5-A350-2B5FF924E326}">
      <formula1>10</formula1>
    </dataValidation>
    <dataValidation type="decimal" operator="lessThanOrEqual" allowBlank="1" showInputMessage="1" showErrorMessage="1" error="max. 5" sqref="O15:O24 R15:R24" xr:uid="{3305EBCD-4407-4D8B-8EE9-514B1AFBB068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E4DFA-2E4D-43CB-B5DB-1EBE9406A241}">
  <dimension ref="A1:CR26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6.570312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30" width="21.7109375" style="2" customWidth="1"/>
    <col min="31" max="16384" width="9.140625" style="2"/>
  </cols>
  <sheetData>
    <row r="1" spans="1:96" ht="38.25" customHeight="1" x14ac:dyDescent="0.25">
      <c r="A1" s="1" t="s">
        <v>35</v>
      </c>
    </row>
    <row r="2" spans="1:96" ht="14.45" customHeight="1" x14ac:dyDescent="0.25">
      <c r="A2" s="47" t="s">
        <v>43</v>
      </c>
      <c r="B2" s="47"/>
      <c r="C2" s="47"/>
      <c r="D2" s="13" t="s">
        <v>24</v>
      </c>
    </row>
    <row r="3" spans="1:96" ht="14.45" customHeight="1" x14ac:dyDescent="0.25">
      <c r="A3" s="47" t="s">
        <v>93</v>
      </c>
      <c r="B3" s="47"/>
      <c r="C3" s="47"/>
      <c r="D3" s="45" t="s">
        <v>39</v>
      </c>
      <c r="E3" s="45"/>
      <c r="F3" s="45"/>
      <c r="G3" s="45"/>
      <c r="H3" s="45"/>
      <c r="I3" s="45"/>
      <c r="J3" s="45"/>
      <c r="K3" s="45"/>
    </row>
    <row r="4" spans="1:96" ht="30" customHeight="1" x14ac:dyDescent="0.25">
      <c r="A4" s="48" t="s">
        <v>94</v>
      </c>
      <c r="B4" s="47"/>
      <c r="C4" s="47"/>
      <c r="D4" s="45" t="s">
        <v>36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96" ht="14.45" customHeight="1" x14ac:dyDescent="0.25">
      <c r="A5" s="13" t="s">
        <v>41</v>
      </c>
      <c r="B5" s="13"/>
      <c r="C5" s="13"/>
      <c r="D5" s="2" t="s">
        <v>37</v>
      </c>
      <c r="E5" s="12"/>
      <c r="F5" s="12"/>
      <c r="G5" s="12"/>
      <c r="H5" s="12"/>
      <c r="I5" s="12"/>
      <c r="J5" s="12"/>
      <c r="K5" s="12"/>
    </row>
    <row r="6" spans="1:96" ht="14.45" customHeight="1" x14ac:dyDescent="0.25">
      <c r="A6" s="47" t="s">
        <v>38</v>
      </c>
      <c r="B6" s="47"/>
      <c r="C6" s="47"/>
      <c r="D6" s="12"/>
      <c r="E6" s="12"/>
      <c r="F6" s="12"/>
      <c r="G6" s="12"/>
      <c r="H6" s="12"/>
      <c r="I6" s="12"/>
      <c r="J6" s="12"/>
      <c r="K6" s="12"/>
    </row>
    <row r="7" spans="1:96" ht="14.45" customHeight="1" x14ac:dyDescent="0.25">
      <c r="D7" s="48" t="s">
        <v>40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96" ht="28.5" customHeight="1" x14ac:dyDescent="0.25">
      <c r="D8" s="45" t="s">
        <v>42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96" ht="12.75" customHeight="1" x14ac:dyDescent="0.25"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96" ht="12.75" customHeight="1" x14ac:dyDescent="0.25">
      <c r="D10" s="45" t="s">
        <v>95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1:96" ht="12.6" customHeight="1" x14ac:dyDescent="0.25">
      <c r="A11" s="13"/>
    </row>
    <row r="12" spans="1:96" ht="26.45" customHeight="1" x14ac:dyDescent="0.25">
      <c r="A12" s="41" t="s">
        <v>0</v>
      </c>
      <c r="B12" s="41" t="s">
        <v>1</v>
      </c>
      <c r="C12" s="41" t="s">
        <v>19</v>
      </c>
      <c r="D12" s="41" t="s">
        <v>13</v>
      </c>
      <c r="E12" s="43" t="s">
        <v>2</v>
      </c>
      <c r="F12" s="41" t="s">
        <v>31</v>
      </c>
      <c r="G12" s="41"/>
      <c r="H12" s="41" t="s">
        <v>32</v>
      </c>
      <c r="I12" s="41"/>
      <c r="J12" s="41" t="s">
        <v>33</v>
      </c>
      <c r="K12" s="41"/>
      <c r="L12" s="41" t="s">
        <v>15</v>
      </c>
      <c r="M12" s="41" t="s">
        <v>14</v>
      </c>
      <c r="N12" s="41" t="s">
        <v>16</v>
      </c>
      <c r="O12" s="41" t="s">
        <v>28</v>
      </c>
      <c r="P12" s="41" t="s">
        <v>29</v>
      </c>
      <c r="Q12" s="41" t="s">
        <v>30</v>
      </c>
      <c r="R12" s="41" t="s">
        <v>3</v>
      </c>
      <c r="S12" s="41" t="s">
        <v>4</v>
      </c>
      <c r="T12" s="41" t="s">
        <v>5</v>
      </c>
      <c r="U12" s="41" t="s">
        <v>6</v>
      </c>
      <c r="V12" s="41" t="s">
        <v>7</v>
      </c>
      <c r="W12" s="41" t="s">
        <v>8</v>
      </c>
      <c r="X12" s="41" t="s">
        <v>18</v>
      </c>
      <c r="Y12" s="41" t="s">
        <v>17</v>
      </c>
      <c r="Z12" s="41" t="s">
        <v>9</v>
      </c>
      <c r="AA12" s="41" t="s">
        <v>10</v>
      </c>
      <c r="AB12" s="41" t="s">
        <v>11</v>
      </c>
      <c r="AC12" s="41" t="s">
        <v>12</v>
      </c>
      <c r="AD12" s="49" t="s">
        <v>34</v>
      </c>
    </row>
    <row r="13" spans="1:96" ht="59.45" customHeight="1" x14ac:dyDescent="0.25">
      <c r="A13" s="42"/>
      <c r="B13" s="42"/>
      <c r="C13" s="42"/>
      <c r="D13" s="42"/>
      <c r="E13" s="44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9"/>
    </row>
    <row r="14" spans="1:96" ht="28.9" customHeight="1" x14ac:dyDescent="0.25">
      <c r="A14" s="42"/>
      <c r="B14" s="42"/>
      <c r="C14" s="42"/>
      <c r="D14" s="42"/>
      <c r="E14" s="44"/>
      <c r="F14" s="11" t="s">
        <v>25</v>
      </c>
      <c r="G14" s="10" t="s">
        <v>26</v>
      </c>
      <c r="H14" s="10" t="s">
        <v>25</v>
      </c>
      <c r="I14" s="10" t="s">
        <v>26</v>
      </c>
      <c r="J14" s="10" t="s">
        <v>25</v>
      </c>
      <c r="K14" s="10" t="s">
        <v>26</v>
      </c>
      <c r="L14" s="10" t="s">
        <v>27</v>
      </c>
      <c r="M14" s="10" t="s">
        <v>21</v>
      </c>
      <c r="N14" s="10" t="s">
        <v>21</v>
      </c>
      <c r="O14" s="10" t="s">
        <v>22</v>
      </c>
      <c r="P14" s="10" t="s">
        <v>23</v>
      </c>
      <c r="Q14" s="10" t="s">
        <v>23</v>
      </c>
      <c r="R14" s="10" t="s">
        <v>22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22"/>
    </row>
    <row r="15" spans="1:96" s="6" customFormat="1" ht="12.75" customHeight="1" x14ac:dyDescent="0.2">
      <c r="A15" s="23" t="s">
        <v>53</v>
      </c>
      <c r="B15" s="24" t="s">
        <v>63</v>
      </c>
      <c r="C15" s="24" t="s">
        <v>44</v>
      </c>
      <c r="D15" s="25">
        <v>3692800</v>
      </c>
      <c r="E15" s="25">
        <v>1200000</v>
      </c>
      <c r="F15" s="26" t="s">
        <v>72</v>
      </c>
      <c r="G15" s="16" t="s">
        <v>78</v>
      </c>
      <c r="H15" s="26" t="s">
        <v>75</v>
      </c>
      <c r="I15" s="16" t="s">
        <v>79</v>
      </c>
      <c r="J15" s="26" t="s">
        <v>80</v>
      </c>
      <c r="K15" s="16" t="s">
        <v>79</v>
      </c>
      <c r="L15" s="27">
        <v>20</v>
      </c>
      <c r="M15" s="27">
        <v>8</v>
      </c>
      <c r="N15" s="27">
        <v>5</v>
      </c>
      <c r="O15" s="27">
        <v>4</v>
      </c>
      <c r="P15" s="27">
        <v>6</v>
      </c>
      <c r="Q15" s="27">
        <v>5</v>
      </c>
      <c r="R15" s="27">
        <v>3</v>
      </c>
      <c r="S15" s="28">
        <f>SUM(L15:R15)</f>
        <v>51</v>
      </c>
      <c r="T15" s="29"/>
      <c r="U15" s="15"/>
      <c r="V15" s="16" t="s">
        <v>79</v>
      </c>
      <c r="W15" s="14"/>
      <c r="X15" s="16" t="s">
        <v>79</v>
      </c>
      <c r="Y15" s="14"/>
      <c r="Z15" s="17">
        <v>0.32</v>
      </c>
      <c r="AA15" s="15"/>
      <c r="AB15" s="18">
        <v>44377</v>
      </c>
      <c r="AC15" s="15"/>
      <c r="AD15" s="30" t="s">
        <v>87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</row>
    <row r="16" spans="1:96" s="6" customFormat="1" ht="12.75" customHeight="1" x14ac:dyDescent="0.2">
      <c r="A16" s="23" t="s">
        <v>54</v>
      </c>
      <c r="B16" s="24" t="s">
        <v>64</v>
      </c>
      <c r="C16" s="24" t="s">
        <v>45</v>
      </c>
      <c r="D16" s="25">
        <v>480500</v>
      </c>
      <c r="E16" s="25">
        <v>400000</v>
      </c>
      <c r="F16" s="26" t="s">
        <v>73</v>
      </c>
      <c r="G16" s="16" t="s">
        <v>79</v>
      </c>
      <c r="H16" s="26" t="s">
        <v>74</v>
      </c>
      <c r="I16" s="16" t="s">
        <v>78</v>
      </c>
      <c r="J16" s="26" t="s">
        <v>81</v>
      </c>
      <c r="K16" s="16" t="s">
        <v>78</v>
      </c>
      <c r="L16" s="27">
        <v>35</v>
      </c>
      <c r="M16" s="27">
        <v>12</v>
      </c>
      <c r="N16" s="27">
        <v>14</v>
      </c>
      <c r="O16" s="27">
        <v>4</v>
      </c>
      <c r="P16" s="27">
        <v>6</v>
      </c>
      <c r="Q16" s="27">
        <v>9</v>
      </c>
      <c r="R16" s="27">
        <v>4</v>
      </c>
      <c r="S16" s="28">
        <f t="shared" ref="S16:S24" si="0">SUM(L16:R16)</f>
        <v>84</v>
      </c>
      <c r="T16" s="29"/>
      <c r="U16" s="15"/>
      <c r="V16" s="19" t="s">
        <v>78</v>
      </c>
      <c r="W16" s="14"/>
      <c r="X16" s="19" t="s">
        <v>79</v>
      </c>
      <c r="Y16" s="14"/>
      <c r="Z16" s="20">
        <v>0.83</v>
      </c>
      <c r="AA16" s="15"/>
      <c r="AB16" s="21">
        <v>44134</v>
      </c>
      <c r="AC16" s="15"/>
      <c r="AD16" s="30" t="s">
        <v>92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</row>
    <row r="17" spans="1:96" s="6" customFormat="1" ht="12.75" customHeight="1" x14ac:dyDescent="0.2">
      <c r="A17" s="23" t="s">
        <v>55</v>
      </c>
      <c r="B17" s="24" t="s">
        <v>65</v>
      </c>
      <c r="C17" s="24" t="s">
        <v>106</v>
      </c>
      <c r="D17" s="25">
        <v>4600000</v>
      </c>
      <c r="E17" s="25">
        <v>2600000</v>
      </c>
      <c r="F17" s="26" t="s">
        <v>74</v>
      </c>
      <c r="G17" s="16" t="s">
        <v>78</v>
      </c>
      <c r="H17" s="26" t="s">
        <v>73</v>
      </c>
      <c r="I17" s="16" t="s">
        <v>78</v>
      </c>
      <c r="J17" s="26" t="s">
        <v>82</v>
      </c>
      <c r="K17" s="16" t="s">
        <v>79</v>
      </c>
      <c r="L17" s="27">
        <v>38</v>
      </c>
      <c r="M17" s="27">
        <v>15</v>
      </c>
      <c r="N17" s="27">
        <v>15</v>
      </c>
      <c r="O17" s="27">
        <v>4</v>
      </c>
      <c r="P17" s="27">
        <v>8</v>
      </c>
      <c r="Q17" s="27">
        <v>9</v>
      </c>
      <c r="R17" s="27">
        <v>5</v>
      </c>
      <c r="S17" s="28">
        <f t="shared" si="0"/>
        <v>94</v>
      </c>
      <c r="T17" s="29"/>
      <c r="U17" s="15"/>
      <c r="V17" s="19" t="s">
        <v>78</v>
      </c>
      <c r="W17" s="14"/>
      <c r="X17" s="19" t="s">
        <v>79</v>
      </c>
      <c r="Y17" s="14"/>
      <c r="Z17" s="20">
        <v>0.89</v>
      </c>
      <c r="AA17" s="15"/>
      <c r="AB17" s="21">
        <v>44372</v>
      </c>
      <c r="AC17" s="15"/>
      <c r="AD17" s="30" t="s">
        <v>87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1:96" s="6" customFormat="1" ht="12.75" customHeight="1" x14ac:dyDescent="0.2">
      <c r="A18" s="23" t="s">
        <v>56</v>
      </c>
      <c r="B18" s="24" t="s">
        <v>66</v>
      </c>
      <c r="C18" s="24" t="s">
        <v>46</v>
      </c>
      <c r="D18" s="25">
        <v>536000</v>
      </c>
      <c r="E18" s="25">
        <v>300000</v>
      </c>
      <c r="F18" s="31" t="s">
        <v>75</v>
      </c>
      <c r="G18" s="16" t="s">
        <v>78</v>
      </c>
      <c r="H18" s="26" t="s">
        <v>76</v>
      </c>
      <c r="I18" s="16" t="s">
        <v>78</v>
      </c>
      <c r="J18" s="26" t="s">
        <v>83</v>
      </c>
      <c r="K18" s="16" t="s">
        <v>78</v>
      </c>
      <c r="L18" s="27">
        <v>34</v>
      </c>
      <c r="M18" s="27">
        <v>12</v>
      </c>
      <c r="N18" s="27">
        <v>13</v>
      </c>
      <c r="O18" s="27">
        <v>5</v>
      </c>
      <c r="P18" s="27">
        <v>8</v>
      </c>
      <c r="Q18" s="27">
        <v>8</v>
      </c>
      <c r="R18" s="27">
        <v>5</v>
      </c>
      <c r="S18" s="28">
        <f t="shared" si="0"/>
        <v>85</v>
      </c>
      <c r="T18" s="29"/>
      <c r="U18" s="15"/>
      <c r="V18" s="19" t="s">
        <v>78</v>
      </c>
      <c r="W18" s="14"/>
      <c r="X18" s="19" t="s">
        <v>79</v>
      </c>
      <c r="Y18" s="14"/>
      <c r="Z18" s="20">
        <v>0.56000000000000005</v>
      </c>
      <c r="AA18" s="15"/>
      <c r="AB18" s="21">
        <v>44286</v>
      </c>
      <c r="AC18" s="15"/>
      <c r="AD18" s="30" t="s">
        <v>88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1:96" s="6" customFormat="1" ht="12.75" customHeight="1" x14ac:dyDescent="0.2">
      <c r="A19" s="23" t="s">
        <v>57</v>
      </c>
      <c r="B19" s="24" t="s">
        <v>64</v>
      </c>
      <c r="C19" s="24" t="s">
        <v>47</v>
      </c>
      <c r="D19" s="25">
        <v>489500</v>
      </c>
      <c r="E19" s="25">
        <v>345000</v>
      </c>
      <c r="F19" s="26" t="s">
        <v>74</v>
      </c>
      <c r="G19" s="16" t="s">
        <v>78</v>
      </c>
      <c r="H19" s="26" t="s">
        <v>72</v>
      </c>
      <c r="I19" s="16" t="s">
        <v>78</v>
      </c>
      <c r="J19" s="26" t="s">
        <v>83</v>
      </c>
      <c r="K19" s="16" t="s">
        <v>78</v>
      </c>
      <c r="L19" s="27">
        <v>40</v>
      </c>
      <c r="M19" s="27">
        <v>14</v>
      </c>
      <c r="N19" s="27">
        <v>14</v>
      </c>
      <c r="O19" s="27">
        <v>5</v>
      </c>
      <c r="P19" s="27">
        <v>9</v>
      </c>
      <c r="Q19" s="27">
        <v>10</v>
      </c>
      <c r="R19" s="27">
        <v>4</v>
      </c>
      <c r="S19" s="28">
        <f t="shared" si="0"/>
        <v>96</v>
      </c>
      <c r="T19" s="29"/>
      <c r="U19" s="15"/>
      <c r="V19" s="19" t="s">
        <v>78</v>
      </c>
      <c r="W19" s="14"/>
      <c r="X19" s="19" t="s">
        <v>79</v>
      </c>
      <c r="Y19" s="14"/>
      <c r="Z19" s="20">
        <v>0.7</v>
      </c>
      <c r="AA19" s="15"/>
      <c r="AB19" s="21">
        <v>44196</v>
      </c>
      <c r="AC19" s="15"/>
      <c r="AD19" s="23" t="s">
        <v>87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1:96" s="6" customFormat="1" x14ac:dyDescent="0.2">
      <c r="A20" s="23" t="s">
        <v>58</v>
      </c>
      <c r="B20" s="24" t="s">
        <v>67</v>
      </c>
      <c r="C20" s="24" t="s">
        <v>48</v>
      </c>
      <c r="D20" s="25">
        <v>310000</v>
      </c>
      <c r="E20" s="25">
        <v>148000</v>
      </c>
      <c r="F20" s="26" t="s">
        <v>76</v>
      </c>
      <c r="G20" s="16" t="s">
        <v>78</v>
      </c>
      <c r="H20" s="31" t="s">
        <v>75</v>
      </c>
      <c r="I20" s="16" t="s">
        <v>79</v>
      </c>
      <c r="J20" s="26" t="s">
        <v>84</v>
      </c>
      <c r="K20" s="16" t="s">
        <v>78</v>
      </c>
      <c r="L20" s="27">
        <v>25</v>
      </c>
      <c r="M20" s="27">
        <v>11</v>
      </c>
      <c r="N20" s="27">
        <v>7</v>
      </c>
      <c r="O20" s="27">
        <v>5</v>
      </c>
      <c r="P20" s="27">
        <v>8</v>
      </c>
      <c r="Q20" s="27">
        <v>7</v>
      </c>
      <c r="R20" s="27">
        <v>3</v>
      </c>
      <c r="S20" s="28">
        <f t="shared" si="0"/>
        <v>66</v>
      </c>
      <c r="T20" s="29"/>
      <c r="U20" s="15"/>
      <c r="V20" s="19" t="s">
        <v>78</v>
      </c>
      <c r="W20" s="14"/>
      <c r="X20" s="19" t="s">
        <v>79</v>
      </c>
      <c r="Y20" s="14"/>
      <c r="Z20" s="20">
        <v>0.48</v>
      </c>
      <c r="AA20" s="15"/>
      <c r="AB20" s="21">
        <v>44001</v>
      </c>
      <c r="AC20" s="15"/>
      <c r="AD20" s="23" t="s">
        <v>87</v>
      </c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1:96" s="6" customFormat="1" ht="12.75" customHeight="1" x14ac:dyDescent="0.2">
      <c r="A21" s="23" t="s">
        <v>59</v>
      </c>
      <c r="B21" s="24" t="s">
        <v>68</v>
      </c>
      <c r="C21" s="24" t="s">
        <v>49</v>
      </c>
      <c r="D21" s="25">
        <v>718000</v>
      </c>
      <c r="E21" s="25">
        <v>373000</v>
      </c>
      <c r="F21" s="26"/>
      <c r="G21" s="16"/>
      <c r="H21" s="26" t="s">
        <v>73</v>
      </c>
      <c r="I21" s="16" t="s">
        <v>78</v>
      </c>
      <c r="J21" s="26" t="s">
        <v>85</v>
      </c>
      <c r="K21" s="16" t="s">
        <v>78</v>
      </c>
      <c r="L21" s="27">
        <v>30</v>
      </c>
      <c r="M21" s="27">
        <v>11</v>
      </c>
      <c r="N21" s="27">
        <v>11</v>
      </c>
      <c r="O21" s="27">
        <v>4</v>
      </c>
      <c r="P21" s="27">
        <v>8</v>
      </c>
      <c r="Q21" s="27">
        <v>8</v>
      </c>
      <c r="R21" s="27">
        <v>4</v>
      </c>
      <c r="S21" s="28">
        <f t="shared" si="0"/>
        <v>76</v>
      </c>
      <c r="T21" s="32"/>
      <c r="U21" s="15"/>
      <c r="V21" s="19" t="s">
        <v>79</v>
      </c>
      <c r="W21" s="14"/>
      <c r="X21" s="19" t="s">
        <v>79</v>
      </c>
      <c r="Y21" s="14"/>
      <c r="Z21" s="20">
        <v>0.52</v>
      </c>
      <c r="AA21" s="15"/>
      <c r="AB21" s="21">
        <v>44166</v>
      </c>
      <c r="AC21" s="15"/>
      <c r="AD21" s="30" t="s">
        <v>89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1:96" s="6" customFormat="1" ht="12.75" customHeight="1" x14ac:dyDescent="0.2">
      <c r="A22" s="23" t="s">
        <v>60</v>
      </c>
      <c r="B22" s="24" t="s">
        <v>69</v>
      </c>
      <c r="C22" s="24" t="s">
        <v>50</v>
      </c>
      <c r="D22" s="25">
        <v>1610000</v>
      </c>
      <c r="E22" s="25">
        <v>1140000</v>
      </c>
      <c r="F22" s="26" t="s">
        <v>72</v>
      </c>
      <c r="G22" s="16" t="s">
        <v>78</v>
      </c>
      <c r="H22" s="26" t="s">
        <v>77</v>
      </c>
      <c r="I22" s="16" t="s">
        <v>78</v>
      </c>
      <c r="J22" s="26" t="s">
        <v>86</v>
      </c>
      <c r="K22" s="16" t="s">
        <v>78</v>
      </c>
      <c r="L22" s="27">
        <v>29</v>
      </c>
      <c r="M22" s="27">
        <v>9</v>
      </c>
      <c r="N22" s="27">
        <v>8</v>
      </c>
      <c r="O22" s="27">
        <v>4</v>
      </c>
      <c r="P22" s="27">
        <v>8</v>
      </c>
      <c r="Q22" s="27">
        <v>8</v>
      </c>
      <c r="R22" s="27">
        <v>4</v>
      </c>
      <c r="S22" s="28">
        <f t="shared" si="0"/>
        <v>70</v>
      </c>
      <c r="T22" s="29"/>
      <c r="U22" s="15"/>
      <c r="V22" s="19" t="s">
        <v>78</v>
      </c>
      <c r="W22" s="14"/>
      <c r="X22" s="19" t="s">
        <v>79</v>
      </c>
      <c r="Y22" s="15"/>
      <c r="Z22" s="20">
        <v>0.71</v>
      </c>
      <c r="AA22" s="15"/>
      <c r="AB22" s="21">
        <v>44227</v>
      </c>
      <c r="AC22" s="15"/>
      <c r="AD22" s="30" t="s">
        <v>91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1:96" s="6" customFormat="1" ht="13.5" customHeight="1" x14ac:dyDescent="0.2">
      <c r="A23" s="23" t="s">
        <v>61</v>
      </c>
      <c r="B23" s="24" t="s">
        <v>70</v>
      </c>
      <c r="C23" s="24" t="s">
        <v>51</v>
      </c>
      <c r="D23" s="25">
        <v>1795220</v>
      </c>
      <c r="E23" s="25">
        <v>900000</v>
      </c>
      <c r="F23" s="26" t="s">
        <v>73</v>
      </c>
      <c r="G23" s="16" t="s">
        <v>78</v>
      </c>
      <c r="H23" s="26" t="s">
        <v>74</v>
      </c>
      <c r="I23" s="16" t="s">
        <v>79</v>
      </c>
      <c r="J23" s="26" t="s">
        <v>80</v>
      </c>
      <c r="K23" s="16" t="s">
        <v>78</v>
      </c>
      <c r="L23" s="27">
        <v>28</v>
      </c>
      <c r="M23" s="27">
        <v>10</v>
      </c>
      <c r="N23" s="27">
        <v>8</v>
      </c>
      <c r="O23" s="27">
        <v>4</v>
      </c>
      <c r="P23" s="27">
        <v>9</v>
      </c>
      <c r="Q23" s="27">
        <v>6</v>
      </c>
      <c r="R23" s="27">
        <v>4</v>
      </c>
      <c r="S23" s="28">
        <f t="shared" si="0"/>
        <v>69</v>
      </c>
      <c r="T23" s="29"/>
      <c r="U23" s="15"/>
      <c r="V23" s="19" t="s">
        <v>78</v>
      </c>
      <c r="W23" s="15"/>
      <c r="X23" s="19" t="s">
        <v>79</v>
      </c>
      <c r="Y23" s="15"/>
      <c r="Z23" s="20">
        <v>0.5</v>
      </c>
      <c r="AA23" s="15"/>
      <c r="AB23" s="21">
        <v>43890</v>
      </c>
      <c r="AC23" s="15"/>
      <c r="AD23" s="23" t="s">
        <v>87</v>
      </c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1:96" s="6" customFormat="1" ht="12.75" customHeight="1" x14ac:dyDescent="0.2">
      <c r="A24" s="23" t="s">
        <v>62</v>
      </c>
      <c r="B24" s="24" t="s">
        <v>71</v>
      </c>
      <c r="C24" s="24" t="s">
        <v>52</v>
      </c>
      <c r="D24" s="25">
        <v>815000</v>
      </c>
      <c r="E24" s="25">
        <v>426000</v>
      </c>
      <c r="F24" s="26" t="s">
        <v>75</v>
      </c>
      <c r="G24" s="16" t="s">
        <v>78</v>
      </c>
      <c r="H24" s="26" t="s">
        <v>76</v>
      </c>
      <c r="I24" s="16" t="s">
        <v>79</v>
      </c>
      <c r="J24" s="26" t="s">
        <v>81</v>
      </c>
      <c r="K24" s="16" t="s">
        <v>78</v>
      </c>
      <c r="L24" s="27">
        <v>36</v>
      </c>
      <c r="M24" s="27">
        <v>14</v>
      </c>
      <c r="N24" s="27">
        <v>14</v>
      </c>
      <c r="O24" s="27">
        <v>5</v>
      </c>
      <c r="P24" s="27">
        <v>10</v>
      </c>
      <c r="Q24" s="27">
        <v>10</v>
      </c>
      <c r="R24" s="27">
        <v>2</v>
      </c>
      <c r="S24" s="28">
        <f t="shared" si="0"/>
        <v>91</v>
      </c>
      <c r="T24" s="29"/>
      <c r="U24" s="15"/>
      <c r="V24" s="19" t="s">
        <v>79</v>
      </c>
      <c r="W24" s="14"/>
      <c r="X24" s="19" t="s">
        <v>79</v>
      </c>
      <c r="Y24" s="14"/>
      <c r="Z24" s="20">
        <v>0.91</v>
      </c>
      <c r="AA24" s="15"/>
      <c r="AB24" s="21">
        <v>43983</v>
      </c>
      <c r="AC24" s="15"/>
      <c r="AD24" s="30" t="s">
        <v>90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1:96" x14ac:dyDescent="0.25">
      <c r="D25" s="7">
        <f>SUM(D15:D24)</f>
        <v>15047020</v>
      </c>
      <c r="E25" s="7">
        <f>SUM(E15:E24)</f>
        <v>7832000</v>
      </c>
      <c r="F25" s="7"/>
      <c r="T25" s="7">
        <f>SUM(T15:T24)</f>
        <v>0</v>
      </c>
    </row>
    <row r="26" spans="1:96" x14ac:dyDescent="0.25">
      <c r="E26" s="7"/>
      <c r="F26" s="7"/>
      <c r="G26" s="7"/>
      <c r="H26" s="7"/>
      <c r="S26" s="2" t="s">
        <v>20</v>
      </c>
      <c r="T26" s="7">
        <f>8000000-T25</f>
        <v>8000000</v>
      </c>
    </row>
  </sheetData>
  <mergeCells count="36">
    <mergeCell ref="A6:C6"/>
    <mergeCell ref="A2:C2"/>
    <mergeCell ref="A3:C3"/>
    <mergeCell ref="D3:K3"/>
    <mergeCell ref="A4:C4"/>
    <mergeCell ref="D4:S4"/>
    <mergeCell ref="D7:S7"/>
    <mergeCell ref="D8:S8"/>
    <mergeCell ref="D10:S10"/>
    <mergeCell ref="A12:A14"/>
    <mergeCell ref="B12:B14"/>
    <mergeCell ref="C12:C14"/>
    <mergeCell ref="D12:D14"/>
    <mergeCell ref="E12:E14"/>
    <mergeCell ref="F12:G13"/>
    <mergeCell ref="H12:I13"/>
    <mergeCell ref="V12:V13"/>
    <mergeCell ref="J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AC12:AC13"/>
    <mergeCell ref="AD12:AD13"/>
    <mergeCell ref="W12:W13"/>
    <mergeCell ref="X12:X13"/>
    <mergeCell ref="Y12:Y13"/>
    <mergeCell ref="Z12:Z13"/>
    <mergeCell ref="AA12:AA13"/>
    <mergeCell ref="AB12:AB13"/>
  </mergeCells>
  <dataValidations count="4">
    <dataValidation type="decimal" operator="lessThanOrEqual" allowBlank="1" showInputMessage="1" showErrorMessage="1" error="max. 40" sqref="L15:L24" xr:uid="{26FD7E9E-EA02-486F-A911-4A3752C236E0}">
      <formula1>40</formula1>
    </dataValidation>
    <dataValidation type="decimal" operator="lessThanOrEqual" allowBlank="1" showInputMessage="1" showErrorMessage="1" error="max. 15" sqref="M15:N24" xr:uid="{6AD30C45-1FCE-4AD0-9628-E8C7EB2AABB1}">
      <formula1>15</formula1>
    </dataValidation>
    <dataValidation type="decimal" operator="lessThanOrEqual" allowBlank="1" showInputMessage="1" showErrorMessage="1" error="max. 10" sqref="P15:Q24" xr:uid="{BA49026B-7FB4-42F0-A13A-354A35DF9D4D}">
      <formula1>10</formula1>
    </dataValidation>
    <dataValidation type="decimal" operator="lessThanOrEqual" allowBlank="1" showInputMessage="1" showErrorMessage="1" error="max. 5" sqref="O15:O24 R15:R24" xr:uid="{DA2E3499-82EC-442B-BD7B-48E478E58930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63CB5-4BC4-4F68-9096-12D74E7C6CA1}">
  <dimension ref="A1:CR26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6.570312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30" width="21.7109375" style="2" customWidth="1"/>
    <col min="31" max="16384" width="9.140625" style="2"/>
  </cols>
  <sheetData>
    <row r="1" spans="1:96" ht="38.25" customHeight="1" x14ac:dyDescent="0.25">
      <c r="A1" s="1" t="s">
        <v>35</v>
      </c>
    </row>
    <row r="2" spans="1:96" ht="14.45" customHeight="1" x14ac:dyDescent="0.25">
      <c r="A2" s="47" t="s">
        <v>43</v>
      </c>
      <c r="B2" s="47"/>
      <c r="C2" s="47"/>
      <c r="D2" s="13" t="s">
        <v>24</v>
      </c>
    </row>
    <row r="3" spans="1:96" ht="14.45" customHeight="1" x14ac:dyDescent="0.25">
      <c r="A3" s="47" t="s">
        <v>93</v>
      </c>
      <c r="B3" s="47"/>
      <c r="C3" s="47"/>
      <c r="D3" s="45" t="s">
        <v>39</v>
      </c>
      <c r="E3" s="45"/>
      <c r="F3" s="45"/>
      <c r="G3" s="45"/>
      <c r="H3" s="45"/>
      <c r="I3" s="45"/>
      <c r="J3" s="45"/>
      <c r="K3" s="45"/>
    </row>
    <row r="4" spans="1:96" ht="30" customHeight="1" x14ac:dyDescent="0.25">
      <c r="A4" s="48" t="s">
        <v>94</v>
      </c>
      <c r="B4" s="47"/>
      <c r="C4" s="47"/>
      <c r="D4" s="45" t="s">
        <v>36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96" ht="14.45" customHeight="1" x14ac:dyDescent="0.25">
      <c r="A5" s="13" t="s">
        <v>41</v>
      </c>
      <c r="B5" s="13"/>
      <c r="C5" s="13"/>
      <c r="D5" s="2" t="s">
        <v>37</v>
      </c>
      <c r="E5" s="12"/>
      <c r="F5" s="12"/>
      <c r="G5" s="12"/>
      <c r="H5" s="12"/>
      <c r="I5" s="12"/>
      <c r="J5" s="12"/>
      <c r="K5" s="12"/>
    </row>
    <row r="6" spans="1:96" ht="14.45" customHeight="1" x14ac:dyDescent="0.25">
      <c r="A6" s="47" t="s">
        <v>38</v>
      </c>
      <c r="B6" s="47"/>
      <c r="C6" s="47"/>
      <c r="D6" s="12"/>
      <c r="E6" s="12"/>
      <c r="F6" s="12"/>
      <c r="G6" s="12"/>
      <c r="H6" s="12"/>
      <c r="I6" s="12"/>
      <c r="J6" s="12"/>
      <c r="K6" s="12"/>
    </row>
    <row r="7" spans="1:96" ht="14.45" customHeight="1" x14ac:dyDescent="0.25">
      <c r="D7" s="48" t="s">
        <v>40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96" ht="28.5" customHeight="1" x14ac:dyDescent="0.25">
      <c r="D8" s="45" t="s">
        <v>42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96" ht="12.75" customHeight="1" x14ac:dyDescent="0.25"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96" ht="12.75" customHeight="1" x14ac:dyDescent="0.25">
      <c r="D10" s="45" t="s">
        <v>95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1:96" ht="12.6" customHeight="1" x14ac:dyDescent="0.25">
      <c r="A11" s="13"/>
    </row>
    <row r="12" spans="1:96" ht="26.45" customHeight="1" x14ac:dyDescent="0.25">
      <c r="A12" s="41" t="s">
        <v>0</v>
      </c>
      <c r="B12" s="41" t="s">
        <v>1</v>
      </c>
      <c r="C12" s="41" t="s">
        <v>19</v>
      </c>
      <c r="D12" s="41" t="s">
        <v>13</v>
      </c>
      <c r="E12" s="43" t="s">
        <v>2</v>
      </c>
      <c r="F12" s="41" t="s">
        <v>31</v>
      </c>
      <c r="G12" s="41"/>
      <c r="H12" s="41" t="s">
        <v>32</v>
      </c>
      <c r="I12" s="41"/>
      <c r="J12" s="41" t="s">
        <v>33</v>
      </c>
      <c r="K12" s="41"/>
      <c r="L12" s="41" t="s">
        <v>15</v>
      </c>
      <c r="M12" s="41" t="s">
        <v>14</v>
      </c>
      <c r="N12" s="41" t="s">
        <v>16</v>
      </c>
      <c r="O12" s="41" t="s">
        <v>28</v>
      </c>
      <c r="P12" s="41" t="s">
        <v>29</v>
      </c>
      <c r="Q12" s="41" t="s">
        <v>30</v>
      </c>
      <c r="R12" s="41" t="s">
        <v>3</v>
      </c>
      <c r="S12" s="41" t="s">
        <v>4</v>
      </c>
      <c r="T12" s="41" t="s">
        <v>5</v>
      </c>
      <c r="U12" s="41" t="s">
        <v>6</v>
      </c>
      <c r="V12" s="41" t="s">
        <v>7</v>
      </c>
      <c r="W12" s="41" t="s">
        <v>8</v>
      </c>
      <c r="X12" s="41" t="s">
        <v>18</v>
      </c>
      <c r="Y12" s="41" t="s">
        <v>17</v>
      </c>
      <c r="Z12" s="41" t="s">
        <v>9</v>
      </c>
      <c r="AA12" s="41" t="s">
        <v>10</v>
      </c>
      <c r="AB12" s="41" t="s">
        <v>11</v>
      </c>
      <c r="AC12" s="41" t="s">
        <v>12</v>
      </c>
      <c r="AD12" s="49" t="s">
        <v>34</v>
      </c>
    </row>
    <row r="13" spans="1:96" ht="59.45" customHeight="1" x14ac:dyDescent="0.25">
      <c r="A13" s="42"/>
      <c r="B13" s="42"/>
      <c r="C13" s="42"/>
      <c r="D13" s="42"/>
      <c r="E13" s="44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9"/>
    </row>
    <row r="14" spans="1:96" ht="28.9" customHeight="1" x14ac:dyDescent="0.25">
      <c r="A14" s="42"/>
      <c r="B14" s="42"/>
      <c r="C14" s="42"/>
      <c r="D14" s="42"/>
      <c r="E14" s="44"/>
      <c r="F14" s="11" t="s">
        <v>25</v>
      </c>
      <c r="G14" s="10" t="s">
        <v>26</v>
      </c>
      <c r="H14" s="10" t="s">
        <v>25</v>
      </c>
      <c r="I14" s="10" t="s">
        <v>26</v>
      </c>
      <c r="J14" s="10" t="s">
        <v>25</v>
      </c>
      <c r="K14" s="10" t="s">
        <v>26</v>
      </c>
      <c r="L14" s="10" t="s">
        <v>27</v>
      </c>
      <c r="M14" s="10" t="s">
        <v>21</v>
      </c>
      <c r="N14" s="10" t="s">
        <v>21</v>
      </c>
      <c r="O14" s="10" t="s">
        <v>22</v>
      </c>
      <c r="P14" s="10" t="s">
        <v>23</v>
      </c>
      <c r="Q14" s="10" t="s">
        <v>23</v>
      </c>
      <c r="R14" s="10" t="s">
        <v>22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22"/>
    </row>
    <row r="15" spans="1:96" s="6" customFormat="1" ht="12.75" customHeight="1" x14ac:dyDescent="0.2">
      <c r="A15" s="23" t="s">
        <v>53</v>
      </c>
      <c r="B15" s="24" t="s">
        <v>63</v>
      </c>
      <c r="C15" s="24" t="s">
        <v>44</v>
      </c>
      <c r="D15" s="25">
        <v>3692800</v>
      </c>
      <c r="E15" s="25">
        <v>1200000</v>
      </c>
      <c r="F15" s="26" t="s">
        <v>72</v>
      </c>
      <c r="G15" s="16" t="s">
        <v>78</v>
      </c>
      <c r="H15" s="26" t="s">
        <v>75</v>
      </c>
      <c r="I15" s="16" t="s">
        <v>79</v>
      </c>
      <c r="J15" s="26" t="s">
        <v>80</v>
      </c>
      <c r="K15" s="16" t="s">
        <v>79</v>
      </c>
      <c r="L15" s="27">
        <v>25</v>
      </c>
      <c r="M15" s="27">
        <v>10</v>
      </c>
      <c r="N15" s="27">
        <v>6</v>
      </c>
      <c r="O15" s="27">
        <v>4</v>
      </c>
      <c r="P15" s="27">
        <v>5</v>
      </c>
      <c r="Q15" s="27">
        <v>6</v>
      </c>
      <c r="R15" s="27">
        <v>3</v>
      </c>
      <c r="S15" s="28">
        <f>SUM(L15:R15)</f>
        <v>59</v>
      </c>
      <c r="T15" s="29"/>
      <c r="U15" s="15"/>
      <c r="V15" s="16" t="s">
        <v>79</v>
      </c>
      <c r="W15" s="14"/>
      <c r="X15" s="16" t="s">
        <v>79</v>
      </c>
      <c r="Y15" s="14"/>
      <c r="Z15" s="17">
        <v>0.32</v>
      </c>
      <c r="AA15" s="15"/>
      <c r="AB15" s="18">
        <v>44377</v>
      </c>
      <c r="AC15" s="15"/>
      <c r="AD15" s="30" t="s">
        <v>87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</row>
    <row r="16" spans="1:96" s="6" customFormat="1" ht="12.75" customHeight="1" x14ac:dyDescent="0.2">
      <c r="A16" s="23" t="s">
        <v>54</v>
      </c>
      <c r="B16" s="24" t="s">
        <v>64</v>
      </c>
      <c r="C16" s="24" t="s">
        <v>45</v>
      </c>
      <c r="D16" s="25">
        <v>480500</v>
      </c>
      <c r="E16" s="25">
        <v>400000</v>
      </c>
      <c r="F16" s="26" t="s">
        <v>73</v>
      </c>
      <c r="G16" s="16" t="s">
        <v>79</v>
      </c>
      <c r="H16" s="26" t="s">
        <v>74</v>
      </c>
      <c r="I16" s="16" t="s">
        <v>78</v>
      </c>
      <c r="J16" s="26" t="s">
        <v>81</v>
      </c>
      <c r="K16" s="16" t="s">
        <v>78</v>
      </c>
      <c r="L16" s="27">
        <v>34</v>
      </c>
      <c r="M16" s="27">
        <v>13</v>
      </c>
      <c r="N16" s="27">
        <v>12</v>
      </c>
      <c r="O16" s="27">
        <v>3</v>
      </c>
      <c r="P16" s="27">
        <v>8</v>
      </c>
      <c r="Q16" s="27">
        <v>8</v>
      </c>
      <c r="R16" s="27">
        <v>4</v>
      </c>
      <c r="S16" s="28">
        <f t="shared" ref="S16:S24" si="0">SUM(L16:R16)</f>
        <v>82</v>
      </c>
      <c r="T16" s="29"/>
      <c r="U16" s="15"/>
      <c r="V16" s="19" t="s">
        <v>78</v>
      </c>
      <c r="W16" s="14"/>
      <c r="X16" s="19" t="s">
        <v>79</v>
      </c>
      <c r="Y16" s="14"/>
      <c r="Z16" s="20">
        <v>0.83</v>
      </c>
      <c r="AA16" s="15"/>
      <c r="AB16" s="21">
        <v>44134</v>
      </c>
      <c r="AC16" s="15"/>
      <c r="AD16" s="30" t="s">
        <v>92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</row>
    <row r="17" spans="1:96" s="6" customFormat="1" ht="12.75" customHeight="1" x14ac:dyDescent="0.2">
      <c r="A17" s="23" t="s">
        <v>55</v>
      </c>
      <c r="B17" s="24" t="s">
        <v>65</v>
      </c>
      <c r="C17" s="24" t="s">
        <v>106</v>
      </c>
      <c r="D17" s="25">
        <v>4600000</v>
      </c>
      <c r="E17" s="25">
        <v>2600000</v>
      </c>
      <c r="F17" s="26" t="s">
        <v>74</v>
      </c>
      <c r="G17" s="16" t="s">
        <v>78</v>
      </c>
      <c r="H17" s="26" t="s">
        <v>73</v>
      </c>
      <c r="I17" s="16" t="s">
        <v>78</v>
      </c>
      <c r="J17" s="26" t="s">
        <v>82</v>
      </c>
      <c r="K17" s="16" t="s">
        <v>79</v>
      </c>
      <c r="L17" s="27">
        <v>37</v>
      </c>
      <c r="M17" s="27">
        <v>13</v>
      </c>
      <c r="N17" s="27">
        <v>14</v>
      </c>
      <c r="O17" s="27">
        <v>3</v>
      </c>
      <c r="P17" s="27">
        <v>6</v>
      </c>
      <c r="Q17" s="27">
        <v>7</v>
      </c>
      <c r="R17" s="27">
        <v>4</v>
      </c>
      <c r="S17" s="28">
        <f t="shared" si="0"/>
        <v>84</v>
      </c>
      <c r="T17" s="29"/>
      <c r="U17" s="15"/>
      <c r="V17" s="19" t="s">
        <v>78</v>
      </c>
      <c r="W17" s="14"/>
      <c r="X17" s="19" t="s">
        <v>79</v>
      </c>
      <c r="Y17" s="14"/>
      <c r="Z17" s="20">
        <v>0.89</v>
      </c>
      <c r="AA17" s="15"/>
      <c r="AB17" s="21">
        <v>44372</v>
      </c>
      <c r="AC17" s="15"/>
      <c r="AD17" s="30" t="s">
        <v>87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1:96" s="6" customFormat="1" ht="12.75" customHeight="1" x14ac:dyDescent="0.2">
      <c r="A18" s="23" t="s">
        <v>56</v>
      </c>
      <c r="B18" s="24" t="s">
        <v>66</v>
      </c>
      <c r="C18" s="24" t="s">
        <v>46</v>
      </c>
      <c r="D18" s="25">
        <v>536000</v>
      </c>
      <c r="E18" s="25">
        <v>300000</v>
      </c>
      <c r="F18" s="31" t="s">
        <v>75</v>
      </c>
      <c r="G18" s="16" t="s">
        <v>78</v>
      </c>
      <c r="H18" s="26" t="s">
        <v>76</v>
      </c>
      <c r="I18" s="16" t="s">
        <v>78</v>
      </c>
      <c r="J18" s="26" t="s">
        <v>83</v>
      </c>
      <c r="K18" s="16" t="s">
        <v>78</v>
      </c>
      <c r="L18" s="27">
        <v>30</v>
      </c>
      <c r="M18" s="27">
        <v>12</v>
      </c>
      <c r="N18" s="27">
        <v>12</v>
      </c>
      <c r="O18" s="27">
        <v>4</v>
      </c>
      <c r="P18" s="27">
        <v>8</v>
      </c>
      <c r="Q18" s="27">
        <v>8</v>
      </c>
      <c r="R18" s="27">
        <v>5</v>
      </c>
      <c r="S18" s="28">
        <f t="shared" si="0"/>
        <v>79</v>
      </c>
      <c r="T18" s="29"/>
      <c r="U18" s="15"/>
      <c r="V18" s="19" t="s">
        <v>78</v>
      </c>
      <c r="W18" s="14"/>
      <c r="X18" s="19" t="s">
        <v>79</v>
      </c>
      <c r="Y18" s="14"/>
      <c r="Z18" s="20">
        <v>0.56000000000000005</v>
      </c>
      <c r="AA18" s="15"/>
      <c r="AB18" s="21">
        <v>44286</v>
      </c>
      <c r="AC18" s="15"/>
      <c r="AD18" s="30" t="s">
        <v>88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1:96" s="6" customFormat="1" ht="12.75" customHeight="1" x14ac:dyDescent="0.2">
      <c r="A19" s="23" t="s">
        <v>57</v>
      </c>
      <c r="B19" s="24" t="s">
        <v>64</v>
      </c>
      <c r="C19" s="24" t="s">
        <v>47</v>
      </c>
      <c r="D19" s="25">
        <v>489500</v>
      </c>
      <c r="E19" s="25">
        <v>345000</v>
      </c>
      <c r="F19" s="26" t="s">
        <v>74</v>
      </c>
      <c r="G19" s="16" t="s">
        <v>78</v>
      </c>
      <c r="H19" s="26" t="s">
        <v>72</v>
      </c>
      <c r="I19" s="16" t="s">
        <v>78</v>
      </c>
      <c r="J19" s="26" t="s">
        <v>83</v>
      </c>
      <c r="K19" s="16" t="s">
        <v>78</v>
      </c>
      <c r="L19" s="27">
        <v>38</v>
      </c>
      <c r="M19" s="27">
        <v>15</v>
      </c>
      <c r="N19" s="27">
        <v>14</v>
      </c>
      <c r="O19" s="27">
        <v>4</v>
      </c>
      <c r="P19" s="27">
        <v>9</v>
      </c>
      <c r="Q19" s="27">
        <v>9</v>
      </c>
      <c r="R19" s="27">
        <v>4</v>
      </c>
      <c r="S19" s="28">
        <f t="shared" si="0"/>
        <v>93</v>
      </c>
      <c r="T19" s="29"/>
      <c r="U19" s="15"/>
      <c r="V19" s="19" t="s">
        <v>78</v>
      </c>
      <c r="W19" s="14"/>
      <c r="X19" s="19" t="s">
        <v>79</v>
      </c>
      <c r="Y19" s="14"/>
      <c r="Z19" s="20">
        <v>0.7</v>
      </c>
      <c r="AA19" s="15"/>
      <c r="AB19" s="21">
        <v>44196</v>
      </c>
      <c r="AC19" s="15"/>
      <c r="AD19" s="23" t="s">
        <v>87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1:96" s="6" customFormat="1" x14ac:dyDescent="0.2">
      <c r="A20" s="23" t="s">
        <v>58</v>
      </c>
      <c r="B20" s="24" t="s">
        <v>67</v>
      </c>
      <c r="C20" s="24" t="s">
        <v>48</v>
      </c>
      <c r="D20" s="25">
        <v>310000</v>
      </c>
      <c r="E20" s="25">
        <v>148000</v>
      </c>
      <c r="F20" s="26" t="s">
        <v>76</v>
      </c>
      <c r="G20" s="16" t="s">
        <v>78</v>
      </c>
      <c r="H20" s="31" t="s">
        <v>75</v>
      </c>
      <c r="I20" s="16" t="s">
        <v>79</v>
      </c>
      <c r="J20" s="26" t="s">
        <v>84</v>
      </c>
      <c r="K20" s="16" t="s">
        <v>78</v>
      </c>
      <c r="L20" s="27">
        <v>27</v>
      </c>
      <c r="M20" s="27">
        <v>11</v>
      </c>
      <c r="N20" s="27">
        <v>6</v>
      </c>
      <c r="O20" s="27">
        <v>4</v>
      </c>
      <c r="P20" s="27">
        <v>8</v>
      </c>
      <c r="Q20" s="27">
        <v>6</v>
      </c>
      <c r="R20" s="27">
        <v>3</v>
      </c>
      <c r="S20" s="28">
        <f t="shared" si="0"/>
        <v>65</v>
      </c>
      <c r="T20" s="29"/>
      <c r="U20" s="15"/>
      <c r="V20" s="19" t="s">
        <v>78</v>
      </c>
      <c r="W20" s="14"/>
      <c r="X20" s="19" t="s">
        <v>79</v>
      </c>
      <c r="Y20" s="14"/>
      <c r="Z20" s="20">
        <v>0.48</v>
      </c>
      <c r="AA20" s="15"/>
      <c r="AB20" s="21">
        <v>44001</v>
      </c>
      <c r="AC20" s="15"/>
      <c r="AD20" s="23" t="s">
        <v>87</v>
      </c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1:96" s="6" customFormat="1" ht="12.75" customHeight="1" x14ac:dyDescent="0.2">
      <c r="A21" s="23" t="s">
        <v>59</v>
      </c>
      <c r="B21" s="24" t="s">
        <v>68</v>
      </c>
      <c r="C21" s="24" t="s">
        <v>49</v>
      </c>
      <c r="D21" s="25">
        <v>718000</v>
      </c>
      <c r="E21" s="25">
        <v>373000</v>
      </c>
      <c r="F21" s="26"/>
      <c r="G21" s="16"/>
      <c r="H21" s="26" t="s">
        <v>73</v>
      </c>
      <c r="I21" s="16" t="s">
        <v>78</v>
      </c>
      <c r="J21" s="26" t="s">
        <v>85</v>
      </c>
      <c r="K21" s="16" t="s">
        <v>78</v>
      </c>
      <c r="L21" s="27">
        <v>32</v>
      </c>
      <c r="M21" s="27">
        <v>12</v>
      </c>
      <c r="N21" s="27">
        <v>11</v>
      </c>
      <c r="O21" s="27">
        <v>3</v>
      </c>
      <c r="P21" s="27">
        <v>8</v>
      </c>
      <c r="Q21" s="27">
        <v>8</v>
      </c>
      <c r="R21" s="27">
        <v>4</v>
      </c>
      <c r="S21" s="28">
        <f t="shared" si="0"/>
        <v>78</v>
      </c>
      <c r="T21" s="32"/>
      <c r="U21" s="15"/>
      <c r="V21" s="19" t="s">
        <v>79</v>
      </c>
      <c r="W21" s="14"/>
      <c r="X21" s="19" t="s">
        <v>79</v>
      </c>
      <c r="Y21" s="14"/>
      <c r="Z21" s="20">
        <v>0.52</v>
      </c>
      <c r="AA21" s="15"/>
      <c r="AB21" s="21">
        <v>44166</v>
      </c>
      <c r="AC21" s="15"/>
      <c r="AD21" s="30" t="s">
        <v>89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1:96" s="6" customFormat="1" ht="12.75" customHeight="1" x14ac:dyDescent="0.2">
      <c r="A22" s="23" t="s">
        <v>60</v>
      </c>
      <c r="B22" s="24" t="s">
        <v>69</v>
      </c>
      <c r="C22" s="24" t="s">
        <v>50</v>
      </c>
      <c r="D22" s="25">
        <v>1610000</v>
      </c>
      <c r="E22" s="25">
        <v>1140000</v>
      </c>
      <c r="F22" s="26" t="s">
        <v>72</v>
      </c>
      <c r="G22" s="16" t="s">
        <v>78</v>
      </c>
      <c r="H22" s="26" t="s">
        <v>77</v>
      </c>
      <c r="I22" s="16" t="s">
        <v>78</v>
      </c>
      <c r="J22" s="26" t="s">
        <v>86</v>
      </c>
      <c r="K22" s="16" t="s">
        <v>78</v>
      </c>
      <c r="L22" s="27">
        <v>35</v>
      </c>
      <c r="M22" s="27">
        <v>11</v>
      </c>
      <c r="N22" s="27">
        <v>13</v>
      </c>
      <c r="O22" s="27">
        <v>4</v>
      </c>
      <c r="P22" s="27">
        <v>8</v>
      </c>
      <c r="Q22" s="27">
        <v>9</v>
      </c>
      <c r="R22" s="27">
        <v>4</v>
      </c>
      <c r="S22" s="28">
        <f t="shared" si="0"/>
        <v>84</v>
      </c>
      <c r="T22" s="29"/>
      <c r="U22" s="15"/>
      <c r="V22" s="19" t="s">
        <v>78</v>
      </c>
      <c r="W22" s="14"/>
      <c r="X22" s="19" t="s">
        <v>79</v>
      </c>
      <c r="Y22" s="15"/>
      <c r="Z22" s="20">
        <v>0.71</v>
      </c>
      <c r="AA22" s="15"/>
      <c r="AB22" s="21">
        <v>44227</v>
      </c>
      <c r="AC22" s="15"/>
      <c r="AD22" s="30" t="s">
        <v>91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1:96" s="6" customFormat="1" ht="13.5" customHeight="1" x14ac:dyDescent="0.2">
      <c r="A23" s="23" t="s">
        <v>61</v>
      </c>
      <c r="B23" s="24" t="s">
        <v>70</v>
      </c>
      <c r="C23" s="24" t="s">
        <v>51</v>
      </c>
      <c r="D23" s="25">
        <v>1795220</v>
      </c>
      <c r="E23" s="25">
        <v>900000</v>
      </c>
      <c r="F23" s="26" t="s">
        <v>73</v>
      </c>
      <c r="G23" s="16" t="s">
        <v>78</v>
      </c>
      <c r="H23" s="26" t="s">
        <v>74</v>
      </c>
      <c r="I23" s="16" t="s">
        <v>79</v>
      </c>
      <c r="J23" s="26" t="s">
        <v>80</v>
      </c>
      <c r="K23" s="16" t="s">
        <v>78</v>
      </c>
      <c r="L23" s="27">
        <v>27</v>
      </c>
      <c r="M23" s="27">
        <v>12</v>
      </c>
      <c r="N23" s="27">
        <v>9</v>
      </c>
      <c r="O23" s="27">
        <v>3</v>
      </c>
      <c r="P23" s="27">
        <v>8</v>
      </c>
      <c r="Q23" s="27">
        <v>6</v>
      </c>
      <c r="R23" s="27">
        <v>4</v>
      </c>
      <c r="S23" s="28">
        <f t="shared" si="0"/>
        <v>69</v>
      </c>
      <c r="T23" s="29"/>
      <c r="U23" s="15"/>
      <c r="V23" s="19" t="s">
        <v>78</v>
      </c>
      <c r="W23" s="15"/>
      <c r="X23" s="19" t="s">
        <v>79</v>
      </c>
      <c r="Y23" s="15"/>
      <c r="Z23" s="20">
        <v>0.5</v>
      </c>
      <c r="AA23" s="15"/>
      <c r="AB23" s="21">
        <v>43890</v>
      </c>
      <c r="AC23" s="15"/>
      <c r="AD23" s="23" t="s">
        <v>87</v>
      </c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1:96" s="6" customFormat="1" ht="12.75" customHeight="1" x14ac:dyDescent="0.2">
      <c r="A24" s="23" t="s">
        <v>62</v>
      </c>
      <c r="B24" s="24" t="s">
        <v>71</v>
      </c>
      <c r="C24" s="24" t="s">
        <v>52</v>
      </c>
      <c r="D24" s="25">
        <v>815000</v>
      </c>
      <c r="E24" s="25">
        <v>426000</v>
      </c>
      <c r="F24" s="26" t="s">
        <v>75</v>
      </c>
      <c r="G24" s="16" t="s">
        <v>78</v>
      </c>
      <c r="H24" s="26" t="s">
        <v>76</v>
      </c>
      <c r="I24" s="16" t="s">
        <v>79</v>
      </c>
      <c r="J24" s="26" t="s">
        <v>81</v>
      </c>
      <c r="K24" s="16" t="s">
        <v>78</v>
      </c>
      <c r="L24" s="27">
        <v>36</v>
      </c>
      <c r="M24" s="27">
        <v>14</v>
      </c>
      <c r="N24" s="27">
        <v>13</v>
      </c>
      <c r="O24" s="27">
        <v>5</v>
      </c>
      <c r="P24" s="27">
        <v>9</v>
      </c>
      <c r="Q24" s="27">
        <v>9</v>
      </c>
      <c r="R24" s="27">
        <v>2</v>
      </c>
      <c r="S24" s="28">
        <f t="shared" si="0"/>
        <v>88</v>
      </c>
      <c r="T24" s="29"/>
      <c r="U24" s="15"/>
      <c r="V24" s="19" t="s">
        <v>79</v>
      </c>
      <c r="W24" s="14"/>
      <c r="X24" s="19" t="s">
        <v>79</v>
      </c>
      <c r="Y24" s="14"/>
      <c r="Z24" s="20">
        <v>0.91</v>
      </c>
      <c r="AA24" s="15"/>
      <c r="AB24" s="21">
        <v>43983</v>
      </c>
      <c r="AC24" s="15"/>
      <c r="AD24" s="30" t="s">
        <v>90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1:96" x14ac:dyDescent="0.25">
      <c r="D25" s="7">
        <f>SUM(D15:D24)</f>
        <v>15047020</v>
      </c>
      <c r="E25" s="7">
        <f>SUM(E15:E24)</f>
        <v>7832000</v>
      </c>
      <c r="F25" s="7"/>
      <c r="T25" s="7">
        <f>SUM(T15:T24)</f>
        <v>0</v>
      </c>
    </row>
    <row r="26" spans="1:96" x14ac:dyDescent="0.25">
      <c r="E26" s="7"/>
      <c r="F26" s="7"/>
      <c r="G26" s="7"/>
      <c r="H26" s="7"/>
      <c r="S26" s="2" t="s">
        <v>20</v>
      </c>
      <c r="T26" s="7">
        <f>8000000-T25</f>
        <v>8000000</v>
      </c>
    </row>
  </sheetData>
  <mergeCells count="36">
    <mergeCell ref="A6:C6"/>
    <mergeCell ref="A2:C2"/>
    <mergeCell ref="A3:C3"/>
    <mergeCell ref="D3:K3"/>
    <mergeCell ref="A4:C4"/>
    <mergeCell ref="D4:S4"/>
    <mergeCell ref="D7:S7"/>
    <mergeCell ref="D8:S8"/>
    <mergeCell ref="D10:S10"/>
    <mergeCell ref="A12:A14"/>
    <mergeCell ref="B12:B14"/>
    <mergeCell ref="C12:C14"/>
    <mergeCell ref="D12:D14"/>
    <mergeCell ref="E12:E14"/>
    <mergeCell ref="F12:G13"/>
    <mergeCell ref="H12:I13"/>
    <mergeCell ref="V12:V13"/>
    <mergeCell ref="J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AC12:AC13"/>
    <mergeCell ref="AD12:AD13"/>
    <mergeCell ref="W12:W13"/>
    <mergeCell ref="X12:X13"/>
    <mergeCell ref="Y12:Y13"/>
    <mergeCell ref="Z12:Z13"/>
    <mergeCell ref="AA12:AA13"/>
    <mergeCell ref="AB12:AB13"/>
  </mergeCells>
  <dataValidations count="4">
    <dataValidation type="decimal" operator="lessThanOrEqual" allowBlank="1" showInputMessage="1" showErrorMessage="1" error="max. 40" sqref="L15:L24" xr:uid="{4FE0C5A7-B155-48EF-8F57-57CB15ED32EC}">
      <formula1>40</formula1>
    </dataValidation>
    <dataValidation type="decimal" operator="lessThanOrEqual" allowBlank="1" showInputMessage="1" showErrorMessage="1" error="max. 15" sqref="M15:N24" xr:uid="{C275E21E-CA37-48AA-B44B-B3AF0760F5D5}">
      <formula1>15</formula1>
    </dataValidation>
    <dataValidation type="decimal" operator="lessThanOrEqual" allowBlank="1" showInputMessage="1" showErrorMessage="1" error="max. 10" sqref="P15:Q24" xr:uid="{DDA3BA34-9AA1-4CB8-91C4-E2CE5AA95E2D}">
      <formula1>10</formula1>
    </dataValidation>
    <dataValidation type="decimal" operator="lessThanOrEqual" allowBlank="1" showInputMessage="1" showErrorMessage="1" error="max. 5" sqref="O15:O24 R15:R24" xr:uid="{198149B8-C8D4-4581-89A4-CEF007B5ABB3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kompletní vývoj animovaný</vt:lpstr>
      <vt:lpstr>JarK</vt:lpstr>
      <vt:lpstr>JK</vt:lpstr>
      <vt:lpstr>MŠ</vt:lpstr>
      <vt:lpstr>PV</vt:lpstr>
      <vt:lpstr>TCD</vt:lpstr>
      <vt:lpstr>'kompletní vývoj animovaný'!Oblast_tisku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2019-10-08T15:47:00Z</dcterms:modified>
</cp:coreProperties>
</file>