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3.jednání -září2\"/>
    </mc:Choice>
  </mc:AlternateContent>
  <xr:revisionPtr revIDLastSave="1" documentId="13_ncr:1_{7E1A9270-0E2B-400D-8D84-80450E1EC8D3}" xr6:coauthVersionLast="47" xr6:coauthVersionMax="47" xr10:uidLastSave="{5BF1F5B8-A871-4718-A07A-3B79AF94CB61}"/>
  <bookViews>
    <workbookView xWindow="-108" yWindow="-108" windowWidth="23256" windowHeight="12576" xr2:uid="{00000000-000D-0000-FFFF-FFFF00000000}"/>
  </bookViews>
  <sheets>
    <sheet name="kompletní vývoj animovaný" sheetId="2" r:id="rId1"/>
    <sheet name="ČK" sheetId="4" r:id="rId2"/>
    <sheet name="HB" sheetId="5" r:id="rId3"/>
    <sheet name="JarK" sheetId="6" r:id="rId4"/>
    <sheet name="JK" sheetId="7" r:id="rId5"/>
    <sheet name="OZ" sheetId="8" r:id="rId6"/>
    <sheet name="TCD" sheetId="3" r:id="rId7"/>
  </sheets>
  <definedNames>
    <definedName name="_xlnm.Print_Area" localSheetId="0">'kompletní vývoj animovaný'!$A$1:$AC$35</definedName>
  </definedNames>
  <calcPr calcId="191028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  <c r="D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29" i="7"/>
  <c r="D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29" i="6"/>
  <c r="D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29" i="5"/>
  <c r="D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29" i="4"/>
  <c r="D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29" i="3"/>
  <c r="D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T29" i="2"/>
  <c r="T30" i="2"/>
  <c r="E29" i="2"/>
  <c r="D29" i="2"/>
</calcChain>
</file>

<file path=xl/sharedStrings.xml><?xml version="1.0" encoding="utf-8"?>
<sst xmlns="http://schemas.openxmlformats.org/spreadsheetml/2006/main" count="1313" uniqueCount="112">
  <si>
    <t>Kompletní vývoj animovaného filmu</t>
  </si>
  <si>
    <r>
      <t xml:space="preserve">Evidenční číslo výzvy: </t>
    </r>
    <r>
      <rPr>
        <sz val="9.5"/>
        <rFont val="Arial"/>
        <family val="2"/>
        <charset val="238"/>
      </rPr>
      <t>2020-1-7-23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</si>
  <si>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</si>
  <si>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</si>
  <si>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1. podporovat žánrovou, tematickou a stylovou různorodost českých kinematografických děl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</si>
  <si>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5.6.-6.7.2020
</t>
    </r>
    <r>
      <rPr>
        <b/>
        <sz val="9.5"/>
        <color rgb="FF000000"/>
        <rFont val="Arial"/>
      </rPr>
      <t>Finanční alokac</t>
    </r>
    <r>
      <rPr>
        <sz val="9.5"/>
        <color rgb="FF000000"/>
        <rFont val="Arial"/>
      </rPr>
      <t>e: 6 000 000 Kč</t>
    </r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</si>
  <si>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</si>
  <si>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31. prosince 2022</t>
    </r>
  </si>
  <si>
    <t>3. zvýšit potenciál projektů pro získání mezinárodní koprodukce (Eurimages, Media, zahraniční partneři, zahraniční televizní vysilatelé)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</si>
  <si>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</si>
  <si>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</si>
  <si>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vývoj celovečerního nebo krátkometrážní animovaného českého kinematografického díla (ve smyslu § 2. odst. 1 písm. f) zákona o audiovizi), jehož součástí je vypracování konečné verze scénáře, návrhů výtvarného řešení, storyboardu nebo animatiku, vytvoření plánu výroby, aproximativního rozpočtu, aproximativního finančního plánu a jeho předpokládaného zajištění.</t>
  </si>
  <si>
    <t>Projekt 3932/2020 Prvá bude na základě usnesení Rady č. 248/2019 hrazen ze státní dotace 2019 do výše jejího zůstatku 500 000 Kč, zbylých 100 000 Kč bude hrazeno na základě usnesení č. 138/2020 ze státní dotace 2020. Ostatní 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</si>
  <si>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</si>
  <si>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</si>
  <si>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</si>
  <si>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</si>
  <si>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</si>
  <si>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</si>
  <si>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</si>
  <si>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</si>
  <si>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</si>
  <si>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</si>
  <si>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</si>
  <si>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</si>
  <si>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</si>
  <si>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</si>
  <si>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</si>
  <si>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</si>
  <si>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</si>
  <si>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</si>
  <si>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</si>
  <si>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</si>
  <si>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</si>
  <si>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</si>
  <si>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</si>
  <si>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</si>
  <si>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</si>
  <si>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</si>
  <si>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</si>
  <si>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</si>
  <si>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</si>
  <si>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</si>
  <si>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</si>
  <si>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</si>
  <si>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3916/2020</t>
  </si>
  <si>
    <t>MAUR film</t>
  </si>
  <si>
    <t>O krávě</t>
  </si>
  <si>
    <t>Mahdal, Martin</t>
  </si>
  <si>
    <t>ano</t>
  </si>
  <si>
    <t>x</t>
  </si>
  <si>
    <t>investiční dotace</t>
  </si>
  <si>
    <t>ne</t>
  </si>
  <si>
    <t>90%</t>
  </si>
  <si>
    <t>3932/2020</t>
  </si>
  <si>
    <t>Jakub Rálek</t>
  </si>
  <si>
    <t>Prvá</t>
  </si>
  <si>
    <t>Špidla, Šimon</t>
  </si>
  <si>
    <t>Slováková, Andrea</t>
  </si>
  <si>
    <t>Bosáková, Žofia</t>
  </si>
  <si>
    <t>ano-30%</t>
  </si>
  <si>
    <t>3919/2020</t>
  </si>
  <si>
    <t>Analog Vision</t>
  </si>
  <si>
    <t>Princezna a vlk</t>
  </si>
  <si>
    <t>Vandas, Martin</t>
  </si>
  <si>
    <t>30.9.2021</t>
  </si>
  <si>
    <t>3917/2020</t>
  </si>
  <si>
    <t xml:space="preserve">Krutart </t>
  </si>
  <si>
    <t>Dinobajky</t>
  </si>
  <si>
    <t>Slavíková, Helena</t>
  </si>
  <si>
    <t>50%</t>
  </si>
  <si>
    <t>31.5.2021</t>
  </si>
  <si>
    <t>3923/2020</t>
  </si>
  <si>
    <t>Kosmix: Tajná mise</t>
  </si>
  <si>
    <t>Krejčí, Tereza</t>
  </si>
  <si>
    <t>85%</t>
  </si>
  <si>
    <t>3920/2020</t>
  </si>
  <si>
    <t>animation people</t>
  </si>
  <si>
    <t>O prvním stromu</t>
  </si>
  <si>
    <t>75%</t>
  </si>
  <si>
    <t>3925/2020</t>
  </si>
  <si>
    <t>13ka</t>
  </si>
  <si>
    <t>Hun Tun</t>
  </si>
  <si>
    <t>Mathé, Ivo</t>
  </si>
  <si>
    <t>3918/2020</t>
  </si>
  <si>
    <t>LUMINAR Film</t>
  </si>
  <si>
    <t>Pyšná princezna</t>
  </si>
  <si>
    <t>3924/2020</t>
  </si>
  <si>
    <t>Bohemian Multimedia</t>
  </si>
  <si>
    <t>Gentle Jaco</t>
  </si>
  <si>
    <t>Šuster, Jan</t>
  </si>
  <si>
    <t>3914/2020</t>
  </si>
  <si>
    <t>Démon slatě</t>
  </si>
  <si>
    <t>3926/2020</t>
  </si>
  <si>
    <t>BareBear production</t>
  </si>
  <si>
    <t>Dubánci</t>
  </si>
  <si>
    <t>3922/2020</t>
  </si>
  <si>
    <t>Kouzelná animace</t>
  </si>
  <si>
    <t>U Nalitýho voka</t>
  </si>
  <si>
    <t>Podhradský, Michal</t>
  </si>
  <si>
    <t>3921/2020</t>
  </si>
  <si>
    <t>Automat Svět</t>
  </si>
  <si>
    <t>Libeňská noc</t>
  </si>
  <si>
    <t>Hovorka, Martin</t>
  </si>
  <si>
    <t>3931/2020</t>
  </si>
  <si>
    <t>NO Production</t>
  </si>
  <si>
    <t>James&amp;Margaret</t>
  </si>
  <si>
    <t>3910/2020</t>
  </si>
  <si>
    <t>BFILM.cz</t>
  </si>
  <si>
    <t>Bylo jednou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</si>
  <si>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</si>
  <si>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5.6.-6.7.2020
</t>
    </r>
    <r>
      <rPr>
        <b/>
        <sz val="9.5"/>
        <color theme="1"/>
        <rFont val="Arial"/>
        <family val="2"/>
        <charset val="238"/>
      </rPr>
      <t>Finanční alokac</t>
    </r>
    <r>
      <rPr>
        <sz val="9.5"/>
        <color theme="1"/>
        <rFont val="Arial"/>
        <family val="2"/>
        <charset val="238"/>
      </rPr>
      <t>e: 6 000 000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</si>
</sst>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0" fontId="6" fillId="0" borderId="5" xfId="0" applyFont="1" applyBorder="1"/>
    <xf numFmtId="3" fontId="2" fillId="2" borderId="0" xfId="0" applyNumberFormat="1" applyFont="1" applyFill="1" applyAlignment="1">
      <alignment horizontal="right" vertical="top"/>
    </xf>
    <xf numFmtId="3" fontId="2" fillId="2" borderId="5" xfId="0" applyNumberFormat="1" applyFont="1" applyFill="1" applyBorder="1" applyAlignment="1">
      <alignment horizontal="right" vertical="top"/>
    </xf>
    <xf numFmtId="9" fontId="6" fillId="0" borderId="5" xfId="0" applyNumberFormat="1" applyFont="1" applyBorder="1" applyAlignment="1">
      <alignment horizontal="center" wrapText="1"/>
    </xf>
    <xf numFmtId="3" fontId="2" fillId="2" borderId="5" xfId="0" applyNumberFormat="1" applyFont="1" applyFill="1" applyBorder="1" applyAlignment="1" applyProtection="1">
      <alignment horizontal="right" vertical="top"/>
      <protection locked="0"/>
    </xf>
    <xf numFmtId="49" fontId="2" fillId="2" borderId="5" xfId="0" applyNumberFormat="1" applyFont="1" applyFill="1" applyBorder="1" applyAlignment="1">
      <alignment horizontal="center" vertical="top"/>
    </xf>
    <xf numFmtId="14" fontId="6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0"/>
  <sheetViews>
    <sheetView tabSelected="1" zoomScale="78" zoomScaleNormal="78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16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4" ht="38.25" customHeight="1">
      <c r="A1" s="1" t="s">
        <v>0</v>
      </c>
    </row>
    <row r="2" spans="1:94" ht="14.45" customHeight="1">
      <c r="A2" s="31" t="s">
        <v>1</v>
      </c>
      <c r="B2" s="31"/>
      <c r="C2" s="31"/>
      <c r="D2" s="6" t="s">
        <v>2</v>
      </c>
    </row>
    <row r="3" spans="1:94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94" ht="26.25" customHeight="1">
      <c r="A4" s="33" t="s">
        <v>5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94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94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94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94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94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94" ht="12.6" customHeight="1">
      <c r="A10" s="6"/>
    </row>
    <row r="11" spans="1:94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  <c r="T11" s="25" t="s">
        <v>29</v>
      </c>
      <c r="U11" s="25" t="s">
        <v>30</v>
      </c>
      <c r="V11" s="25" t="s">
        <v>31</v>
      </c>
      <c r="W11" s="25" t="s">
        <v>32</v>
      </c>
      <c r="X11" s="25" t="s">
        <v>33</v>
      </c>
      <c r="Y11" s="25" t="s">
        <v>34</v>
      </c>
      <c r="Z11" s="25" t="s">
        <v>35</v>
      </c>
      <c r="AA11" s="25" t="s">
        <v>36</v>
      </c>
      <c r="AB11" s="25" t="s">
        <v>37</v>
      </c>
      <c r="AC11" s="25" t="s">
        <v>38</v>
      </c>
    </row>
    <row r="12" spans="1:94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94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94" s="4" customFormat="1" ht="12.75" customHeight="1">
      <c r="A14" s="10" t="s">
        <v>45</v>
      </c>
      <c r="B14" s="10" t="s">
        <v>46</v>
      </c>
      <c r="C14" s="10" t="s">
        <v>47</v>
      </c>
      <c r="D14" s="24">
        <v>452000</v>
      </c>
      <c r="E14" s="11">
        <v>300000</v>
      </c>
      <c r="F14" s="10" t="s">
        <v>48</v>
      </c>
      <c r="G14" s="14" t="s">
        <v>49</v>
      </c>
      <c r="H14" s="13" t="s">
        <v>50</v>
      </c>
      <c r="I14" s="12" t="s">
        <v>50</v>
      </c>
      <c r="J14" s="10" t="s">
        <v>50</v>
      </c>
      <c r="K14" s="12" t="s">
        <v>50</v>
      </c>
      <c r="L14" s="15">
        <v>33.5</v>
      </c>
      <c r="M14" s="15">
        <v>11.5</v>
      </c>
      <c r="N14" s="15">
        <v>12.5</v>
      </c>
      <c r="O14" s="15">
        <v>4.6666999999999996</v>
      </c>
      <c r="P14" s="15">
        <v>8.5</v>
      </c>
      <c r="Q14" s="15">
        <v>8.3332999999999995</v>
      </c>
      <c r="R14" s="15">
        <v>4</v>
      </c>
      <c r="S14" s="15">
        <v>83</v>
      </c>
      <c r="T14" s="19">
        <v>300000</v>
      </c>
      <c r="U14" s="16" t="s">
        <v>51</v>
      </c>
      <c r="V14" s="14" t="s">
        <v>49</v>
      </c>
      <c r="W14" s="22" t="s">
        <v>49</v>
      </c>
      <c r="X14" s="14" t="s">
        <v>52</v>
      </c>
      <c r="Y14" s="22" t="s">
        <v>52</v>
      </c>
      <c r="Z14" s="20">
        <v>0.66</v>
      </c>
      <c r="AA14" s="22" t="s">
        <v>53</v>
      </c>
      <c r="AB14" s="23">
        <v>44561</v>
      </c>
      <c r="AC14" s="23">
        <v>44561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4" customFormat="1" ht="12.75" customHeight="1">
      <c r="A15" s="10" t="s">
        <v>54</v>
      </c>
      <c r="B15" s="10" t="s">
        <v>55</v>
      </c>
      <c r="C15" s="10" t="s">
        <v>56</v>
      </c>
      <c r="D15" s="11">
        <v>833790</v>
      </c>
      <c r="E15" s="11">
        <v>610000</v>
      </c>
      <c r="F15" s="10" t="s">
        <v>57</v>
      </c>
      <c r="G15" s="14" t="s">
        <v>49</v>
      </c>
      <c r="H15" s="13" t="s">
        <v>58</v>
      </c>
      <c r="I15" s="14"/>
      <c r="J15" s="10" t="s">
        <v>59</v>
      </c>
      <c r="K15" s="14" t="s">
        <v>49</v>
      </c>
      <c r="L15" s="15">
        <v>34.5</v>
      </c>
      <c r="M15" s="15">
        <v>11.333299999999999</v>
      </c>
      <c r="N15" s="15">
        <v>13.333299999999999</v>
      </c>
      <c r="O15" s="15">
        <v>4.8333000000000004</v>
      </c>
      <c r="P15" s="15">
        <v>7.6666999999999996</v>
      </c>
      <c r="Q15" s="15">
        <v>8.1667000000000005</v>
      </c>
      <c r="R15" s="15">
        <v>2</v>
      </c>
      <c r="S15" s="15">
        <v>81.833299999999994</v>
      </c>
      <c r="T15" s="19">
        <v>600000</v>
      </c>
      <c r="U15" s="16" t="s">
        <v>51</v>
      </c>
      <c r="V15" s="14" t="s">
        <v>49</v>
      </c>
      <c r="W15" s="22" t="s">
        <v>49</v>
      </c>
      <c r="X15" s="14" t="s">
        <v>49</v>
      </c>
      <c r="Y15" s="22" t="s">
        <v>60</v>
      </c>
      <c r="Z15" s="20">
        <v>0.89</v>
      </c>
      <c r="AA15" s="22" t="s">
        <v>53</v>
      </c>
      <c r="AB15" s="23">
        <v>44895</v>
      </c>
      <c r="AC15" s="23">
        <v>44895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4" customFormat="1" ht="12.75" customHeight="1">
      <c r="A16" s="10" t="s">
        <v>61</v>
      </c>
      <c r="B16" s="10" t="s">
        <v>62</v>
      </c>
      <c r="C16" s="10" t="s">
        <v>63</v>
      </c>
      <c r="D16" s="11">
        <v>470000</v>
      </c>
      <c r="E16" s="11">
        <v>350000</v>
      </c>
      <c r="F16" s="10" t="s">
        <v>50</v>
      </c>
      <c r="G16" s="12" t="s">
        <v>50</v>
      </c>
      <c r="H16" s="13" t="s">
        <v>57</v>
      </c>
      <c r="I16" s="14" t="s">
        <v>49</v>
      </c>
      <c r="J16" s="10" t="s">
        <v>64</v>
      </c>
      <c r="K16" s="14" t="s">
        <v>49</v>
      </c>
      <c r="L16" s="15">
        <v>31.5</v>
      </c>
      <c r="M16" s="15">
        <v>11</v>
      </c>
      <c r="N16" s="15">
        <v>12</v>
      </c>
      <c r="O16" s="15">
        <v>4.8333000000000004</v>
      </c>
      <c r="P16" s="15">
        <v>8.5</v>
      </c>
      <c r="Q16" s="15">
        <v>7.6666999999999996</v>
      </c>
      <c r="R16" s="15">
        <v>4</v>
      </c>
      <c r="S16" s="15">
        <v>79.5</v>
      </c>
      <c r="T16" s="19">
        <v>350000</v>
      </c>
      <c r="U16" s="16" t="s">
        <v>51</v>
      </c>
      <c r="V16" s="14" t="s">
        <v>49</v>
      </c>
      <c r="W16" s="22" t="s">
        <v>49</v>
      </c>
      <c r="X16" s="14" t="s">
        <v>52</v>
      </c>
      <c r="Y16" s="22" t="s">
        <v>52</v>
      </c>
      <c r="Z16" s="20">
        <v>0.74</v>
      </c>
      <c r="AA16" s="22" t="s">
        <v>53</v>
      </c>
      <c r="AB16" s="23">
        <v>44440</v>
      </c>
      <c r="AC16" s="22" t="s">
        <v>65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29.333300000000001</v>
      </c>
      <c r="M17" s="15">
        <v>11.5</v>
      </c>
      <c r="N17" s="15">
        <v>11.833299999999999</v>
      </c>
      <c r="O17" s="15">
        <v>4.8333000000000004</v>
      </c>
      <c r="P17" s="15">
        <v>8.3332999999999995</v>
      </c>
      <c r="Q17" s="15">
        <v>9.1667000000000005</v>
      </c>
      <c r="R17" s="15">
        <v>4</v>
      </c>
      <c r="S17" s="15">
        <v>79</v>
      </c>
      <c r="T17" s="19">
        <v>650000</v>
      </c>
      <c r="U17" s="16" t="s">
        <v>51</v>
      </c>
      <c r="V17" s="14" t="s">
        <v>52</v>
      </c>
      <c r="W17" s="22" t="s">
        <v>52</v>
      </c>
      <c r="X17" s="14" t="s">
        <v>52</v>
      </c>
      <c r="Y17" s="22" t="s">
        <v>52</v>
      </c>
      <c r="Z17" s="20">
        <v>0.34</v>
      </c>
      <c r="AA17" s="22" t="s">
        <v>70</v>
      </c>
      <c r="AB17" s="23">
        <v>44344</v>
      </c>
      <c r="AC17" s="22" t="s">
        <v>71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4" customFormat="1" ht="12.75" customHeight="1">
      <c r="A18" s="10" t="s">
        <v>72</v>
      </c>
      <c r="B18" s="10" t="s">
        <v>67</v>
      </c>
      <c r="C18" s="10" t="s">
        <v>73</v>
      </c>
      <c r="D18" s="11">
        <v>2668850</v>
      </c>
      <c r="E18" s="11">
        <v>1536675</v>
      </c>
      <c r="F18" s="10" t="s">
        <v>57</v>
      </c>
      <c r="G18" s="14" t="s">
        <v>49</v>
      </c>
      <c r="H18" s="13" t="s">
        <v>58</v>
      </c>
      <c r="I18" s="14" t="s">
        <v>49</v>
      </c>
      <c r="J18" s="10" t="s">
        <v>74</v>
      </c>
      <c r="K18" s="14" t="s">
        <v>52</v>
      </c>
      <c r="L18" s="15">
        <v>29</v>
      </c>
      <c r="M18" s="15">
        <v>11.166700000000001</v>
      </c>
      <c r="N18" s="15">
        <v>11.5</v>
      </c>
      <c r="O18" s="15">
        <v>4.8333000000000004</v>
      </c>
      <c r="P18" s="15">
        <v>8.1667000000000005</v>
      </c>
      <c r="Q18" s="15">
        <v>9.1667000000000005</v>
      </c>
      <c r="R18" s="15">
        <v>4</v>
      </c>
      <c r="S18" s="15">
        <v>77.833299999999994</v>
      </c>
      <c r="T18" s="19">
        <v>1500000</v>
      </c>
      <c r="U18" s="16" t="s">
        <v>51</v>
      </c>
      <c r="V18" s="14" t="s">
        <v>49</v>
      </c>
      <c r="W18" s="22" t="s">
        <v>49</v>
      </c>
      <c r="X18" s="14" t="s">
        <v>52</v>
      </c>
      <c r="Y18" s="22" t="s">
        <v>52</v>
      </c>
      <c r="Z18" s="20">
        <v>0.57999999999999996</v>
      </c>
      <c r="AA18" s="22" t="s">
        <v>75</v>
      </c>
      <c r="AB18" s="23">
        <v>44620</v>
      </c>
      <c r="AC18" s="23">
        <v>44620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4" customFormat="1" ht="12.6">
      <c r="A19" s="10" t="s">
        <v>76</v>
      </c>
      <c r="B19" s="17" t="s">
        <v>77</v>
      </c>
      <c r="C19" s="10" t="s">
        <v>78</v>
      </c>
      <c r="D19" s="11">
        <v>856500</v>
      </c>
      <c r="E19" s="11">
        <v>420000</v>
      </c>
      <c r="F19" s="10" t="s">
        <v>58</v>
      </c>
      <c r="G19" s="12" t="s">
        <v>50</v>
      </c>
      <c r="H19" s="13" t="s">
        <v>69</v>
      </c>
      <c r="I19" s="14" t="s">
        <v>49</v>
      </c>
      <c r="J19" s="17" t="s">
        <v>50</v>
      </c>
      <c r="K19" s="12" t="s">
        <v>50</v>
      </c>
      <c r="L19" s="15">
        <v>27.166699999999999</v>
      </c>
      <c r="M19" s="15">
        <v>11.166700000000001</v>
      </c>
      <c r="N19" s="15">
        <v>11.5</v>
      </c>
      <c r="O19" s="15">
        <v>5</v>
      </c>
      <c r="P19" s="15">
        <v>8.8332999999999995</v>
      </c>
      <c r="Q19" s="15">
        <v>8.6667000000000005</v>
      </c>
      <c r="R19" s="15">
        <v>5</v>
      </c>
      <c r="S19" s="15">
        <v>77.333299999999994</v>
      </c>
      <c r="T19" s="21">
        <v>420000</v>
      </c>
      <c r="U19" s="16" t="s">
        <v>51</v>
      </c>
      <c r="V19" s="14" t="s">
        <v>49</v>
      </c>
      <c r="W19" s="22" t="s">
        <v>49</v>
      </c>
      <c r="X19" s="14" t="s">
        <v>52</v>
      </c>
      <c r="Y19" s="22" t="s">
        <v>52</v>
      </c>
      <c r="Z19" s="20">
        <v>0.49</v>
      </c>
      <c r="AA19" s="22" t="s">
        <v>79</v>
      </c>
      <c r="AB19" s="23">
        <v>44926</v>
      </c>
      <c r="AC19" s="23">
        <v>44926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4" customFormat="1" ht="12.75" customHeight="1">
      <c r="A20" s="10" t="s">
        <v>80</v>
      </c>
      <c r="B20" s="10" t="s">
        <v>81</v>
      </c>
      <c r="C20" s="10" t="s">
        <v>82</v>
      </c>
      <c r="D20" s="11">
        <v>550000</v>
      </c>
      <c r="E20" s="11">
        <v>465000</v>
      </c>
      <c r="F20" s="10" t="s">
        <v>58</v>
      </c>
      <c r="G20" s="14" t="s">
        <v>49</v>
      </c>
      <c r="H20" s="13" t="s">
        <v>69</v>
      </c>
      <c r="I20" s="14" t="s">
        <v>49</v>
      </c>
      <c r="J20" s="10" t="s">
        <v>83</v>
      </c>
      <c r="K20" s="14" t="s">
        <v>49</v>
      </c>
      <c r="L20" s="15">
        <v>31.166699999999999</v>
      </c>
      <c r="M20" s="15">
        <v>11.833299999999999</v>
      </c>
      <c r="N20" s="15">
        <v>11.833299999999999</v>
      </c>
      <c r="O20" s="15">
        <v>3.6667000000000001</v>
      </c>
      <c r="P20" s="15">
        <v>8.1667000000000005</v>
      </c>
      <c r="Q20" s="15">
        <v>7.1666999999999996</v>
      </c>
      <c r="R20" s="15">
        <v>3</v>
      </c>
      <c r="S20" s="15">
        <v>76.833299999999994</v>
      </c>
      <c r="T20" s="19">
        <v>460000</v>
      </c>
      <c r="U20" s="16" t="s">
        <v>51</v>
      </c>
      <c r="V20" s="14" t="s">
        <v>49</v>
      </c>
      <c r="W20" s="22" t="s">
        <v>49</v>
      </c>
      <c r="X20" s="14" t="s">
        <v>52</v>
      </c>
      <c r="Y20" s="22" t="s">
        <v>52</v>
      </c>
      <c r="Z20" s="20">
        <v>0.85</v>
      </c>
      <c r="AA20" s="22" t="s">
        <v>53</v>
      </c>
      <c r="AB20" s="23">
        <v>44439</v>
      </c>
      <c r="AC20" s="23">
        <v>44439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4" customFormat="1" ht="12.75" customHeight="1">
      <c r="A21" s="10" t="s">
        <v>84</v>
      </c>
      <c r="B21" s="10" t="s">
        <v>85</v>
      </c>
      <c r="C21" s="10" t="s">
        <v>86</v>
      </c>
      <c r="D21" s="11">
        <v>4248800</v>
      </c>
      <c r="E21" s="11">
        <v>800000</v>
      </c>
      <c r="F21" s="10" t="s">
        <v>57</v>
      </c>
      <c r="G21" s="14" t="s">
        <v>49</v>
      </c>
      <c r="H21" s="13" t="s">
        <v>58</v>
      </c>
      <c r="I21" s="12" t="s">
        <v>49</v>
      </c>
      <c r="J21" s="10" t="s">
        <v>59</v>
      </c>
      <c r="K21" s="14" t="s">
        <v>52</v>
      </c>
      <c r="L21" s="15">
        <v>24.833300000000001</v>
      </c>
      <c r="M21" s="15">
        <v>10.833299999999999</v>
      </c>
      <c r="N21" s="15">
        <v>11.333299999999999</v>
      </c>
      <c r="O21" s="15">
        <v>5</v>
      </c>
      <c r="P21" s="15">
        <v>9.1667000000000005</v>
      </c>
      <c r="Q21" s="15">
        <v>9.3332999999999995</v>
      </c>
      <c r="R21" s="15">
        <v>3</v>
      </c>
      <c r="S21" s="15">
        <v>73.5</v>
      </c>
      <c r="T21" s="19">
        <v>800000</v>
      </c>
      <c r="U21" s="16" t="s">
        <v>51</v>
      </c>
      <c r="V21" s="14" t="s">
        <v>52</v>
      </c>
      <c r="W21" s="22" t="s">
        <v>52</v>
      </c>
      <c r="X21" s="14" t="s">
        <v>52</v>
      </c>
      <c r="Y21" s="22" t="s">
        <v>52</v>
      </c>
      <c r="Z21" s="20">
        <v>0.19</v>
      </c>
      <c r="AA21" s="22" t="s">
        <v>70</v>
      </c>
      <c r="AB21" s="23">
        <v>44316</v>
      </c>
      <c r="AC21" s="23">
        <v>44316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4" customFormat="1" ht="13.5" customHeight="1">
      <c r="A22" s="10" t="s">
        <v>87</v>
      </c>
      <c r="B22" s="10" t="s">
        <v>88</v>
      </c>
      <c r="C22" s="10" t="s">
        <v>89</v>
      </c>
      <c r="D22" s="11">
        <v>6000000</v>
      </c>
      <c r="E22" s="11">
        <v>3000000</v>
      </c>
      <c r="F22" s="10" t="s">
        <v>50</v>
      </c>
      <c r="G22" s="14" t="s">
        <v>50</v>
      </c>
      <c r="H22" s="13" t="s">
        <v>57</v>
      </c>
      <c r="I22" s="14" t="s">
        <v>52</v>
      </c>
      <c r="J22" s="10" t="s">
        <v>90</v>
      </c>
      <c r="K22" s="14" t="s">
        <v>52</v>
      </c>
      <c r="L22" s="15">
        <v>24.333300000000001</v>
      </c>
      <c r="M22" s="15">
        <v>10.833299999999999</v>
      </c>
      <c r="N22" s="15">
        <v>10.166700000000001</v>
      </c>
      <c r="O22" s="15">
        <v>4.1666999999999996</v>
      </c>
      <c r="P22" s="15">
        <v>5.6666999999999996</v>
      </c>
      <c r="Q22" s="15">
        <v>6.8333000000000004</v>
      </c>
      <c r="R22" s="15">
        <v>3</v>
      </c>
      <c r="S22" s="15">
        <v>65</v>
      </c>
      <c r="T22" s="19"/>
      <c r="U22" s="16"/>
      <c r="V22" s="14" t="s">
        <v>52</v>
      </c>
      <c r="W22" s="22"/>
      <c r="X22" s="14" t="s">
        <v>52</v>
      </c>
      <c r="Y22" s="22"/>
      <c r="Z22" s="20">
        <v>0.5</v>
      </c>
      <c r="AA22" s="22"/>
      <c r="AB22" s="23">
        <v>44926</v>
      </c>
      <c r="AC22" s="2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4" customFormat="1" ht="12.75" customHeight="1">
      <c r="A23" s="10" t="s">
        <v>91</v>
      </c>
      <c r="B23" s="10" t="s">
        <v>46</v>
      </c>
      <c r="C23" s="10" t="s">
        <v>92</v>
      </c>
      <c r="D23" s="11">
        <v>579500</v>
      </c>
      <c r="E23" s="11">
        <v>400000</v>
      </c>
      <c r="F23" s="10" t="s">
        <v>58</v>
      </c>
      <c r="G23" s="12" t="s">
        <v>50</v>
      </c>
      <c r="H23" s="13" t="s">
        <v>69</v>
      </c>
      <c r="I23" s="14" t="s">
        <v>49</v>
      </c>
      <c r="J23" s="10" t="s">
        <v>83</v>
      </c>
      <c r="K23" s="14" t="s">
        <v>49</v>
      </c>
      <c r="L23" s="15">
        <v>24.333300000000001</v>
      </c>
      <c r="M23" s="15">
        <v>10.166700000000001</v>
      </c>
      <c r="N23" s="15">
        <v>8.6667000000000005</v>
      </c>
      <c r="O23" s="15">
        <v>4</v>
      </c>
      <c r="P23" s="15">
        <v>7.6666999999999996</v>
      </c>
      <c r="Q23" s="15">
        <v>5.6666999999999996</v>
      </c>
      <c r="R23" s="15">
        <v>4</v>
      </c>
      <c r="S23" s="15">
        <v>64.5</v>
      </c>
      <c r="T23" s="19"/>
      <c r="U23" s="16"/>
      <c r="V23" s="14" t="s">
        <v>49</v>
      </c>
      <c r="W23" s="22"/>
      <c r="X23" s="14" t="s">
        <v>52</v>
      </c>
      <c r="Y23" s="22"/>
      <c r="Z23" s="20">
        <v>0.69</v>
      </c>
      <c r="AA23" s="22"/>
      <c r="AB23" s="23">
        <v>44561</v>
      </c>
      <c r="AC23" s="2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4" customFormat="1" ht="12.75" customHeight="1">
      <c r="A24" s="10" t="s">
        <v>93</v>
      </c>
      <c r="B24" s="10" t="s">
        <v>94</v>
      </c>
      <c r="C24" s="10" t="s">
        <v>95</v>
      </c>
      <c r="D24" s="11">
        <v>1500000</v>
      </c>
      <c r="E24" s="11">
        <v>750000</v>
      </c>
      <c r="F24" s="10" t="s">
        <v>48</v>
      </c>
      <c r="G24" s="14" t="s">
        <v>49</v>
      </c>
      <c r="H24" s="13" t="s">
        <v>50</v>
      </c>
      <c r="I24" s="14" t="s">
        <v>50</v>
      </c>
      <c r="J24" s="10" t="s">
        <v>50</v>
      </c>
      <c r="K24" s="14" t="s">
        <v>50</v>
      </c>
      <c r="L24" s="15">
        <v>23</v>
      </c>
      <c r="M24" s="15">
        <v>10</v>
      </c>
      <c r="N24" s="15">
        <v>9.3332999999999995</v>
      </c>
      <c r="O24" s="15">
        <v>3.5</v>
      </c>
      <c r="P24" s="15">
        <v>6</v>
      </c>
      <c r="Q24" s="15">
        <v>4.1666999999999996</v>
      </c>
      <c r="R24" s="15">
        <v>2</v>
      </c>
      <c r="S24" s="15">
        <v>58</v>
      </c>
      <c r="T24" s="19"/>
      <c r="U24" s="16"/>
      <c r="V24" s="14" t="s">
        <v>52</v>
      </c>
      <c r="W24" s="22"/>
      <c r="X24" s="14" t="s">
        <v>49</v>
      </c>
      <c r="Y24" s="22"/>
      <c r="Z24" s="20">
        <v>0.5</v>
      </c>
      <c r="AA24" s="22"/>
      <c r="AB24" s="23">
        <v>44652</v>
      </c>
      <c r="AC24" s="2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4" customFormat="1" ht="12.75" customHeight="1">
      <c r="A25" s="10" t="s">
        <v>96</v>
      </c>
      <c r="B25" s="10" t="s">
        <v>97</v>
      </c>
      <c r="C25" s="10" t="s">
        <v>98</v>
      </c>
      <c r="D25" s="11">
        <v>362000</v>
      </c>
      <c r="E25" s="11">
        <v>178000</v>
      </c>
      <c r="F25" s="10" t="s">
        <v>69</v>
      </c>
      <c r="G25" s="14" t="s">
        <v>49</v>
      </c>
      <c r="H25" s="13" t="s">
        <v>48</v>
      </c>
      <c r="I25" s="14" t="s">
        <v>49</v>
      </c>
      <c r="J25" s="10" t="s">
        <v>99</v>
      </c>
      <c r="K25" s="14" t="s">
        <v>49</v>
      </c>
      <c r="L25" s="15">
        <v>18.5</v>
      </c>
      <c r="M25" s="15">
        <v>10.333299999999999</v>
      </c>
      <c r="N25" s="15">
        <v>6.5</v>
      </c>
      <c r="O25" s="15">
        <v>4</v>
      </c>
      <c r="P25" s="15">
        <v>8.1667000000000005</v>
      </c>
      <c r="Q25" s="15">
        <v>5.6666999999999996</v>
      </c>
      <c r="R25" s="15">
        <v>3</v>
      </c>
      <c r="S25" s="15">
        <v>56.166699999999999</v>
      </c>
      <c r="T25" s="19"/>
      <c r="U25" s="16"/>
      <c r="V25" s="14" t="s">
        <v>49</v>
      </c>
      <c r="W25" s="22"/>
      <c r="X25" s="14" t="s">
        <v>52</v>
      </c>
      <c r="Y25" s="22"/>
      <c r="Z25" s="20">
        <v>0.49</v>
      </c>
      <c r="AA25" s="22"/>
      <c r="AB25" s="23">
        <v>44255</v>
      </c>
      <c r="AC25" s="2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4" customFormat="1" ht="12.75" customHeight="1">
      <c r="A26" s="10" t="s">
        <v>100</v>
      </c>
      <c r="B26" s="10" t="s">
        <v>101</v>
      </c>
      <c r="C26" s="10" t="s">
        <v>102</v>
      </c>
      <c r="D26" s="11">
        <v>2789800</v>
      </c>
      <c r="E26" s="11">
        <v>1580000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103</v>
      </c>
      <c r="K26" s="14" t="s">
        <v>52</v>
      </c>
      <c r="L26" s="15">
        <v>20</v>
      </c>
      <c r="M26" s="15">
        <v>11.166700000000001</v>
      </c>
      <c r="N26" s="15">
        <v>7.1666999999999996</v>
      </c>
      <c r="O26" s="15">
        <v>4.1666999999999996</v>
      </c>
      <c r="P26" s="15">
        <v>6</v>
      </c>
      <c r="Q26" s="15">
        <v>4.8333000000000004</v>
      </c>
      <c r="R26" s="15">
        <v>2</v>
      </c>
      <c r="S26" s="15">
        <v>55.333300000000001</v>
      </c>
      <c r="T26" s="19"/>
      <c r="U26" s="16"/>
      <c r="V26" s="14" t="s">
        <v>49</v>
      </c>
      <c r="W26" s="22"/>
      <c r="X26" s="14" t="s">
        <v>52</v>
      </c>
      <c r="Y26" s="22"/>
      <c r="Z26" s="20">
        <v>0.56999999999999995</v>
      </c>
      <c r="AA26" s="22"/>
      <c r="AB26" s="23">
        <v>44592</v>
      </c>
      <c r="AC26" s="2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20</v>
      </c>
      <c r="M27" s="15">
        <v>9.6667000000000005</v>
      </c>
      <c r="N27" s="15">
        <v>7.6666999999999996</v>
      </c>
      <c r="O27" s="15">
        <v>4</v>
      </c>
      <c r="P27" s="15">
        <v>6.8333000000000004</v>
      </c>
      <c r="Q27" s="15">
        <v>3.6667000000000001</v>
      </c>
      <c r="R27" s="15">
        <v>2</v>
      </c>
      <c r="S27" s="15">
        <v>53.833300000000001</v>
      </c>
      <c r="T27" s="19"/>
      <c r="U27" s="16"/>
      <c r="V27" s="14" t="s">
        <v>52</v>
      </c>
      <c r="W27" s="22"/>
      <c r="X27" s="14" t="s">
        <v>52</v>
      </c>
      <c r="Y27" s="22"/>
      <c r="Z27" s="20">
        <v>0.32</v>
      </c>
      <c r="AA27" s="22"/>
      <c r="AB27" s="23">
        <v>44439</v>
      </c>
      <c r="AC27" s="2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4" customFormat="1" ht="12.75" customHeight="1">
      <c r="A28" s="10" t="s">
        <v>107</v>
      </c>
      <c r="B28" s="10" t="s">
        <v>108</v>
      </c>
      <c r="C28" s="10" t="s">
        <v>109</v>
      </c>
      <c r="D28" s="11">
        <v>1967300</v>
      </c>
      <c r="E28" s="11">
        <v>1100000</v>
      </c>
      <c r="F28" s="10" t="s">
        <v>50</v>
      </c>
      <c r="G28" s="12" t="s">
        <v>50</v>
      </c>
      <c r="H28" s="13" t="s">
        <v>57</v>
      </c>
      <c r="I28" s="14" t="s">
        <v>52</v>
      </c>
      <c r="J28" s="10" t="s">
        <v>90</v>
      </c>
      <c r="K28" s="14" t="s">
        <v>49</v>
      </c>
      <c r="L28" s="15">
        <v>20</v>
      </c>
      <c r="M28" s="15">
        <v>11.833299999999999</v>
      </c>
      <c r="N28" s="15">
        <v>8.5</v>
      </c>
      <c r="O28" s="15">
        <v>2</v>
      </c>
      <c r="P28" s="15">
        <v>3.5</v>
      </c>
      <c r="Q28" s="15">
        <v>2.8332999999999999</v>
      </c>
      <c r="R28" s="15">
        <v>4.1666999999999996</v>
      </c>
      <c r="S28" s="15">
        <v>52.833300000000001</v>
      </c>
      <c r="T28" s="19"/>
      <c r="U28" s="16"/>
      <c r="V28" s="14" t="s">
        <v>49</v>
      </c>
      <c r="W28" s="22"/>
      <c r="X28" s="14" t="s">
        <v>52</v>
      </c>
      <c r="Y28" s="22"/>
      <c r="Z28" s="20">
        <v>0.69</v>
      </c>
      <c r="AA28" s="22"/>
      <c r="AB28" s="23">
        <v>44620</v>
      </c>
      <c r="AC28" s="2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>
      <c r="D29" s="18">
        <f>SUM(D14:D28)</f>
        <v>28596700</v>
      </c>
      <c r="E29" s="18">
        <f>SUM(E14:E28)</f>
        <v>13239950</v>
      </c>
      <c r="F29" s="5"/>
      <c r="T29" s="18">
        <f>SUM(T14:T28)</f>
        <v>5080000</v>
      </c>
    </row>
    <row r="30" spans="1:94">
      <c r="E30" s="5"/>
      <c r="F30" s="5"/>
      <c r="G30" s="5"/>
      <c r="H30" s="5"/>
      <c r="S30" s="2" t="s">
        <v>110</v>
      </c>
      <c r="T30" s="18">
        <f>6000000-T29</f>
        <v>920000</v>
      </c>
    </row>
  </sheetData>
  <mergeCells count="35">
    <mergeCell ref="A2:C2"/>
    <mergeCell ref="A3:C3"/>
    <mergeCell ref="A4:C4"/>
    <mergeCell ref="D4:S4"/>
    <mergeCell ref="AC11:AC12"/>
    <mergeCell ref="F11:G12"/>
    <mergeCell ref="H11:I12"/>
    <mergeCell ref="J11:K12"/>
    <mergeCell ref="D3:K3"/>
    <mergeCell ref="W11:W12"/>
    <mergeCell ref="X11:X12"/>
    <mergeCell ref="Y11:Y12"/>
    <mergeCell ref="AA11:AA12"/>
    <mergeCell ref="AB11:AB12"/>
    <mergeCell ref="A6:C6"/>
    <mergeCell ref="D7:S7"/>
    <mergeCell ref="D8:S8"/>
    <mergeCell ref="L11:L12"/>
    <mergeCell ref="M11:M12"/>
    <mergeCell ref="N11:N12"/>
    <mergeCell ref="Z11:Z12"/>
    <mergeCell ref="O11:O12"/>
    <mergeCell ref="P11:P12"/>
    <mergeCell ref="Q11:Q12"/>
    <mergeCell ref="R11:R12"/>
    <mergeCell ref="S11:S12"/>
    <mergeCell ref="T11:T12"/>
    <mergeCell ref="U11:U12"/>
    <mergeCell ref="V11:V12"/>
    <mergeCell ref="D9:S9"/>
    <mergeCell ref="A11:A13"/>
    <mergeCell ref="B11:B13"/>
    <mergeCell ref="C11:C13"/>
    <mergeCell ref="D11:D13"/>
    <mergeCell ref="E11:E13"/>
  </mergeCells>
  <dataValidations count="4">
    <dataValidation type="decimal" operator="lessThanOrEqual" allowBlank="1" showInputMessage="1" showErrorMessage="1" error="max. 40" sqref="L14:L28" xr:uid="{00000000-0002-0000-0000-000000000000}">
      <formula1>40</formula1>
    </dataValidation>
    <dataValidation type="decimal" operator="lessThanOrEqual" allowBlank="1" showInputMessage="1" showErrorMessage="1" error="max. 15" sqref="M14:N28" xr:uid="{00000000-0002-0000-0000-000001000000}">
      <formula1>15</formula1>
    </dataValidation>
    <dataValidation type="decimal" operator="lessThanOrEqual" allowBlank="1" showInputMessage="1" showErrorMessage="1" error="max. 10" sqref="P14:Q28" xr:uid="{00000000-0002-0000-0000-000002000000}">
      <formula1>10</formula1>
    </dataValidation>
    <dataValidation type="decimal" operator="lessThanOrEqual" allowBlank="1" showInputMessage="1" showErrorMessage="1" error="max. 5" sqref="R14:R28 O14:O2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A5C1-BD8F-4714-96AC-C7D1F2DD548A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20</v>
      </c>
      <c r="M14" s="15">
        <v>12</v>
      </c>
      <c r="N14" s="15">
        <v>5</v>
      </c>
      <c r="O14" s="15">
        <v>3</v>
      </c>
      <c r="P14" s="15">
        <v>5</v>
      </c>
      <c r="Q14" s="15">
        <v>3</v>
      </c>
      <c r="R14" s="15">
        <v>4</v>
      </c>
      <c r="S14" s="15">
        <f>SUM(L14:R14)</f>
        <v>52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25</v>
      </c>
      <c r="M15" s="15">
        <v>8</v>
      </c>
      <c r="N15" s="15">
        <v>8</v>
      </c>
      <c r="O15" s="15">
        <v>4</v>
      </c>
      <c r="P15" s="15">
        <v>8</v>
      </c>
      <c r="Q15" s="15">
        <v>6</v>
      </c>
      <c r="R15" s="15">
        <v>4</v>
      </c>
      <c r="S15" s="15">
        <f t="shared" ref="S15:S28" si="0">SUM(L15:R15)</f>
        <v>63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35</v>
      </c>
      <c r="M16" s="15">
        <v>12</v>
      </c>
      <c r="N16" s="15">
        <v>12</v>
      </c>
      <c r="O16" s="15">
        <v>4</v>
      </c>
      <c r="P16" s="15">
        <v>8</v>
      </c>
      <c r="Q16" s="15">
        <v>8</v>
      </c>
      <c r="R16" s="15">
        <v>4</v>
      </c>
      <c r="S16" s="15">
        <f t="shared" si="0"/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30</v>
      </c>
      <c r="M17" s="15">
        <v>12</v>
      </c>
      <c r="N17" s="15">
        <v>12</v>
      </c>
      <c r="O17" s="15">
        <v>5</v>
      </c>
      <c r="P17" s="15">
        <v>8</v>
      </c>
      <c r="Q17" s="15">
        <v>9</v>
      </c>
      <c r="R17" s="15">
        <v>4</v>
      </c>
      <c r="S17" s="15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20</v>
      </c>
      <c r="M18" s="15">
        <v>8</v>
      </c>
      <c r="N18" s="15">
        <v>10</v>
      </c>
      <c r="O18" s="15">
        <v>5</v>
      </c>
      <c r="P18" s="15">
        <v>10</v>
      </c>
      <c r="Q18" s="15">
        <v>10</v>
      </c>
      <c r="R18" s="15">
        <v>3</v>
      </c>
      <c r="S18" s="15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30</v>
      </c>
      <c r="M19" s="15">
        <v>10</v>
      </c>
      <c r="N19" s="15">
        <v>10</v>
      </c>
      <c r="O19" s="15">
        <v>5</v>
      </c>
      <c r="P19" s="15">
        <v>10</v>
      </c>
      <c r="Q19" s="15">
        <v>10</v>
      </c>
      <c r="R19" s="15">
        <v>4</v>
      </c>
      <c r="S19" s="15">
        <f t="shared" si="0"/>
        <v>79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25</v>
      </c>
      <c r="M20" s="15">
        <v>10</v>
      </c>
      <c r="N20" s="15">
        <v>12</v>
      </c>
      <c r="O20" s="15">
        <v>5</v>
      </c>
      <c r="P20" s="15">
        <v>10</v>
      </c>
      <c r="Q20" s="15">
        <v>10</v>
      </c>
      <c r="R20" s="15">
        <v>5</v>
      </c>
      <c r="S20" s="15">
        <f t="shared" si="0"/>
        <v>77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25</v>
      </c>
      <c r="M21" s="15">
        <v>10</v>
      </c>
      <c r="N21" s="15">
        <v>3</v>
      </c>
      <c r="O21" s="15">
        <v>4</v>
      </c>
      <c r="P21" s="15">
        <v>5</v>
      </c>
      <c r="Q21" s="15">
        <v>4</v>
      </c>
      <c r="R21" s="15">
        <v>2</v>
      </c>
      <c r="S21" s="15">
        <f t="shared" si="0"/>
        <v>53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25</v>
      </c>
      <c r="M22" s="15">
        <v>10</v>
      </c>
      <c r="N22" s="15">
        <v>5</v>
      </c>
      <c r="O22" s="15">
        <v>5</v>
      </c>
      <c r="P22" s="15">
        <v>8</v>
      </c>
      <c r="Q22" s="15">
        <v>4</v>
      </c>
      <c r="R22" s="15">
        <v>3</v>
      </c>
      <c r="S22" s="15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30</v>
      </c>
      <c r="M23" s="15">
        <v>10</v>
      </c>
      <c r="N23" s="15">
        <v>10</v>
      </c>
      <c r="O23" s="15">
        <v>5</v>
      </c>
      <c r="P23" s="15">
        <v>8</v>
      </c>
      <c r="Q23" s="15">
        <v>10</v>
      </c>
      <c r="R23" s="15">
        <v>4</v>
      </c>
      <c r="S23" s="15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25</v>
      </c>
      <c r="M24" s="15">
        <v>10</v>
      </c>
      <c r="N24" s="15">
        <v>10</v>
      </c>
      <c r="O24" s="15">
        <v>4</v>
      </c>
      <c r="P24" s="15">
        <v>4</v>
      </c>
      <c r="Q24" s="15">
        <v>5</v>
      </c>
      <c r="R24" s="15">
        <v>3</v>
      </c>
      <c r="S24" s="15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35</v>
      </c>
      <c r="M25" s="15">
        <v>12</v>
      </c>
      <c r="N25" s="15">
        <v>12</v>
      </c>
      <c r="O25" s="15">
        <v>5</v>
      </c>
      <c r="P25" s="15">
        <v>7</v>
      </c>
      <c r="Q25" s="15">
        <v>7</v>
      </c>
      <c r="R25" s="15">
        <v>3</v>
      </c>
      <c r="S25" s="15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25</v>
      </c>
      <c r="M26" s="15">
        <v>8</v>
      </c>
      <c r="N26" s="15">
        <v>8</v>
      </c>
      <c r="O26" s="15">
        <v>5</v>
      </c>
      <c r="P26" s="15">
        <v>5</v>
      </c>
      <c r="Q26" s="15">
        <v>5</v>
      </c>
      <c r="R26" s="15">
        <v>2</v>
      </c>
      <c r="S26" s="15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20</v>
      </c>
      <c r="M27" s="15">
        <v>8</v>
      </c>
      <c r="N27" s="15">
        <v>8</v>
      </c>
      <c r="O27" s="15">
        <v>5</v>
      </c>
      <c r="P27" s="15">
        <v>4</v>
      </c>
      <c r="Q27" s="15">
        <v>4</v>
      </c>
      <c r="R27" s="15">
        <v>2</v>
      </c>
      <c r="S27" s="15">
        <f t="shared" si="0"/>
        <v>51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35</v>
      </c>
      <c r="M28" s="15">
        <v>12</v>
      </c>
      <c r="N28" s="15">
        <v>15</v>
      </c>
      <c r="O28" s="15">
        <v>5</v>
      </c>
      <c r="P28" s="15">
        <v>8</v>
      </c>
      <c r="Q28" s="15">
        <v>8</v>
      </c>
      <c r="R28" s="15">
        <v>2</v>
      </c>
      <c r="S28" s="15">
        <f t="shared" si="0"/>
        <v>85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L14:L28" xr:uid="{6529DD28-3A0E-4BC9-A7B7-5F9207F015CE}">
      <formula1>40</formula1>
    </dataValidation>
    <dataValidation type="decimal" operator="lessThanOrEqual" allowBlank="1" showInputMessage="1" showErrorMessage="1" error="max. 15" sqref="M14:N28" xr:uid="{7BB430E3-31AB-4A1E-A976-0DF2B76E9A5D}">
      <formula1>15</formula1>
    </dataValidation>
    <dataValidation type="decimal" operator="lessThanOrEqual" allowBlank="1" showInputMessage="1" showErrorMessage="1" error="max. 10" sqref="P14:Q28" xr:uid="{63940AEA-A14D-4724-A476-4CA8B08BD1DC}">
      <formula1>10</formula1>
    </dataValidation>
    <dataValidation type="decimal" operator="lessThanOrEqual" allowBlank="1" showInputMessage="1" showErrorMessage="1" error="max. 5" sqref="R14:R28 O14:O28" xr:uid="{A332A16A-0331-474A-84DF-B9E8A1F804E7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8DEF-5EF2-45D3-AE9A-0E2C17C09874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15</v>
      </c>
      <c r="M14" s="15">
        <v>13</v>
      </c>
      <c r="N14" s="15">
        <v>7</v>
      </c>
      <c r="O14" s="15">
        <v>1</v>
      </c>
      <c r="P14" s="15">
        <v>2</v>
      </c>
      <c r="Q14" s="15">
        <v>2</v>
      </c>
      <c r="R14" s="15">
        <v>4</v>
      </c>
      <c r="S14" s="15">
        <f>SUM(L14:R14)</f>
        <v>44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23</v>
      </c>
      <c r="M15" s="15">
        <v>11</v>
      </c>
      <c r="N15" s="15">
        <v>10</v>
      </c>
      <c r="O15" s="15">
        <v>4</v>
      </c>
      <c r="P15" s="15">
        <v>8</v>
      </c>
      <c r="Q15" s="15">
        <v>5</v>
      </c>
      <c r="R15" s="15">
        <v>4</v>
      </c>
      <c r="S15" s="15">
        <f t="shared" ref="S15:S28" si="0">SUM(L15:R15)</f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35</v>
      </c>
      <c r="M16" s="15">
        <v>11</v>
      </c>
      <c r="N16" s="15">
        <v>13</v>
      </c>
      <c r="O16" s="15">
        <v>5</v>
      </c>
      <c r="P16" s="15">
        <v>9</v>
      </c>
      <c r="Q16" s="15">
        <v>8</v>
      </c>
      <c r="R16" s="15">
        <v>4</v>
      </c>
      <c r="S16" s="15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30</v>
      </c>
      <c r="M17" s="15">
        <v>11</v>
      </c>
      <c r="N17" s="15">
        <v>12</v>
      </c>
      <c r="O17" s="15">
        <v>5</v>
      </c>
      <c r="P17" s="15">
        <v>8</v>
      </c>
      <c r="Q17" s="15">
        <v>10</v>
      </c>
      <c r="R17" s="15">
        <v>4</v>
      </c>
      <c r="S17" s="15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27</v>
      </c>
      <c r="M18" s="15">
        <v>11</v>
      </c>
      <c r="N18" s="15">
        <v>11</v>
      </c>
      <c r="O18" s="15">
        <v>5</v>
      </c>
      <c r="P18" s="15">
        <v>9</v>
      </c>
      <c r="Q18" s="15">
        <v>9</v>
      </c>
      <c r="R18" s="15">
        <v>3</v>
      </c>
      <c r="S18" s="15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28</v>
      </c>
      <c r="M19" s="15">
        <v>11</v>
      </c>
      <c r="N19" s="15">
        <v>12</v>
      </c>
      <c r="O19" s="15">
        <v>4</v>
      </c>
      <c r="P19" s="15">
        <v>9</v>
      </c>
      <c r="Q19" s="15">
        <v>7</v>
      </c>
      <c r="R19" s="15">
        <v>4</v>
      </c>
      <c r="S19" s="15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24</v>
      </c>
      <c r="M20" s="15">
        <v>11</v>
      </c>
      <c r="N20" s="15">
        <v>11</v>
      </c>
      <c r="O20" s="15">
        <v>5</v>
      </c>
      <c r="P20" s="15">
        <v>9</v>
      </c>
      <c r="Q20" s="15">
        <v>9</v>
      </c>
      <c r="R20" s="15">
        <v>5</v>
      </c>
      <c r="S20" s="15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15</v>
      </c>
      <c r="M21" s="15">
        <v>12</v>
      </c>
      <c r="N21" s="15">
        <v>7</v>
      </c>
      <c r="O21" s="15">
        <v>4</v>
      </c>
      <c r="P21" s="15">
        <v>7</v>
      </c>
      <c r="Q21" s="15">
        <v>4</v>
      </c>
      <c r="R21" s="15">
        <v>2</v>
      </c>
      <c r="S21" s="15">
        <f t="shared" si="0"/>
        <v>51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10</v>
      </c>
      <c r="M22" s="15">
        <v>10</v>
      </c>
      <c r="N22" s="15">
        <v>5</v>
      </c>
      <c r="O22" s="15">
        <v>4</v>
      </c>
      <c r="P22" s="15">
        <v>9</v>
      </c>
      <c r="Q22" s="15">
        <v>4</v>
      </c>
      <c r="R22" s="15">
        <v>3</v>
      </c>
      <c r="S22" s="15">
        <f t="shared" si="0"/>
        <v>45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25</v>
      </c>
      <c r="M23" s="15">
        <v>11</v>
      </c>
      <c r="N23" s="15">
        <v>12</v>
      </c>
      <c r="O23" s="15">
        <v>5</v>
      </c>
      <c r="P23" s="15">
        <v>8</v>
      </c>
      <c r="Q23" s="15">
        <v>9</v>
      </c>
      <c r="R23" s="15">
        <v>4</v>
      </c>
      <c r="S23" s="15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20</v>
      </c>
      <c r="M24" s="15">
        <v>11</v>
      </c>
      <c r="N24" s="15">
        <v>10</v>
      </c>
      <c r="O24" s="15">
        <v>4</v>
      </c>
      <c r="P24" s="15">
        <v>4</v>
      </c>
      <c r="Q24" s="15">
        <v>6</v>
      </c>
      <c r="R24" s="15">
        <v>3</v>
      </c>
      <c r="S24" s="15">
        <f t="shared" si="0"/>
        <v>58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29</v>
      </c>
      <c r="M25" s="15">
        <v>12</v>
      </c>
      <c r="N25" s="15">
        <v>12</v>
      </c>
      <c r="O25" s="15">
        <v>3</v>
      </c>
      <c r="P25" s="15">
        <v>9</v>
      </c>
      <c r="Q25" s="15">
        <v>7</v>
      </c>
      <c r="R25" s="15">
        <v>3</v>
      </c>
      <c r="S25" s="15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15</v>
      </c>
      <c r="M26" s="15">
        <v>11</v>
      </c>
      <c r="N26" s="15">
        <v>8</v>
      </c>
      <c r="O26" s="15">
        <v>3</v>
      </c>
      <c r="P26" s="15">
        <v>7</v>
      </c>
      <c r="Q26" s="15">
        <v>5</v>
      </c>
      <c r="R26" s="15">
        <v>2</v>
      </c>
      <c r="S26" s="15">
        <f t="shared" si="0"/>
        <v>51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15</v>
      </c>
      <c r="M27" s="15">
        <v>9</v>
      </c>
      <c r="N27" s="15">
        <v>5</v>
      </c>
      <c r="O27" s="15">
        <v>4</v>
      </c>
      <c r="P27" s="15">
        <v>8</v>
      </c>
      <c r="Q27" s="15">
        <v>3</v>
      </c>
      <c r="R27" s="15">
        <v>2</v>
      </c>
      <c r="S27" s="15">
        <f t="shared" si="0"/>
        <v>46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37</v>
      </c>
      <c r="M28" s="15">
        <v>11</v>
      </c>
      <c r="N28" s="15">
        <v>13</v>
      </c>
      <c r="O28" s="15">
        <v>5</v>
      </c>
      <c r="P28" s="15">
        <v>8</v>
      </c>
      <c r="Q28" s="15">
        <v>8</v>
      </c>
      <c r="R28" s="15">
        <v>2</v>
      </c>
      <c r="S28" s="15">
        <f t="shared" si="0"/>
        <v>84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L14:L28" xr:uid="{969C514C-9F97-4656-B8CB-FFE231442E3B}">
      <formula1>40</formula1>
    </dataValidation>
    <dataValidation type="decimal" operator="lessThanOrEqual" allowBlank="1" showInputMessage="1" showErrorMessage="1" error="max. 15" sqref="M14:N28" xr:uid="{0D38E55A-99D5-4FB7-A21D-37BAEC52DDED}">
      <formula1>15</formula1>
    </dataValidation>
    <dataValidation type="decimal" operator="lessThanOrEqual" allowBlank="1" showInputMessage="1" showErrorMessage="1" error="max. 10" sqref="P14:Q28" xr:uid="{4684816E-ADE3-4382-A74A-D540C3D5B35B}">
      <formula1>10</formula1>
    </dataValidation>
    <dataValidation type="decimal" operator="lessThanOrEqual" allowBlank="1" showInputMessage="1" showErrorMessage="1" error="max. 5" sqref="R14:R28 O14:O28" xr:uid="{B8BC3961-3E03-4B44-BDD3-B46BB7903D3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B899-ADEB-4D8D-89AE-0EBD5E033FB0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20</v>
      </c>
      <c r="M14" s="15">
        <v>10</v>
      </c>
      <c r="N14" s="15">
        <v>10</v>
      </c>
      <c r="O14" s="15">
        <v>3</v>
      </c>
      <c r="P14" s="15">
        <v>5</v>
      </c>
      <c r="Q14" s="15">
        <v>5</v>
      </c>
      <c r="R14" s="15">
        <v>4</v>
      </c>
      <c r="S14" s="15">
        <f>SUM(L14:R14)</f>
        <v>57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20</v>
      </c>
      <c r="M15" s="15">
        <v>10</v>
      </c>
      <c r="N15" s="15">
        <v>9</v>
      </c>
      <c r="O15" s="15">
        <v>4</v>
      </c>
      <c r="P15" s="15">
        <v>6</v>
      </c>
      <c r="Q15" s="15">
        <v>7</v>
      </c>
      <c r="R15" s="15">
        <v>4</v>
      </c>
      <c r="S15" s="15">
        <f t="shared" ref="S15:S28" si="0">SUM(L15:R15)</f>
        <v>60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30</v>
      </c>
      <c r="M16" s="15">
        <v>13</v>
      </c>
      <c r="N16" s="15">
        <v>12</v>
      </c>
      <c r="O16" s="15">
        <v>5</v>
      </c>
      <c r="P16" s="15">
        <v>8</v>
      </c>
      <c r="Q16" s="15">
        <v>9</v>
      </c>
      <c r="R16" s="15">
        <v>4</v>
      </c>
      <c r="S16" s="15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28</v>
      </c>
      <c r="M17" s="15">
        <v>12</v>
      </c>
      <c r="N17" s="15">
        <v>13</v>
      </c>
      <c r="O17" s="15">
        <v>5</v>
      </c>
      <c r="P17" s="15">
        <v>8</v>
      </c>
      <c r="Q17" s="15">
        <v>8</v>
      </c>
      <c r="R17" s="15">
        <v>4</v>
      </c>
      <c r="S17" s="15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27</v>
      </c>
      <c r="M18" s="15">
        <v>12</v>
      </c>
      <c r="N18" s="15">
        <v>12</v>
      </c>
      <c r="O18" s="15">
        <v>5</v>
      </c>
      <c r="P18" s="15">
        <v>8</v>
      </c>
      <c r="Q18" s="15">
        <v>8</v>
      </c>
      <c r="R18" s="15">
        <v>3</v>
      </c>
      <c r="S18" s="15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32</v>
      </c>
      <c r="M19" s="15">
        <v>12</v>
      </c>
      <c r="N19" s="15">
        <v>13</v>
      </c>
      <c r="O19" s="15">
        <v>5</v>
      </c>
      <c r="P19" s="15">
        <v>7</v>
      </c>
      <c r="Q19" s="15">
        <v>7</v>
      </c>
      <c r="R19" s="15">
        <v>4</v>
      </c>
      <c r="S19" s="15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30</v>
      </c>
      <c r="M20" s="15">
        <v>12</v>
      </c>
      <c r="N20" s="15">
        <v>12</v>
      </c>
      <c r="O20" s="15">
        <v>5</v>
      </c>
      <c r="P20" s="15">
        <v>7</v>
      </c>
      <c r="Q20" s="15">
        <v>7</v>
      </c>
      <c r="R20" s="15">
        <v>5</v>
      </c>
      <c r="S20" s="15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25</v>
      </c>
      <c r="M21" s="15">
        <v>10</v>
      </c>
      <c r="N21" s="15">
        <v>10</v>
      </c>
      <c r="O21" s="15">
        <v>4</v>
      </c>
      <c r="P21" s="15">
        <v>5</v>
      </c>
      <c r="Q21" s="15">
        <v>5</v>
      </c>
      <c r="R21" s="15">
        <v>2</v>
      </c>
      <c r="S21" s="15">
        <f t="shared" si="0"/>
        <v>61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20</v>
      </c>
      <c r="M22" s="15">
        <v>10</v>
      </c>
      <c r="N22" s="15">
        <v>9</v>
      </c>
      <c r="O22" s="15">
        <v>4</v>
      </c>
      <c r="P22" s="15">
        <v>5</v>
      </c>
      <c r="Q22" s="15">
        <v>5</v>
      </c>
      <c r="R22" s="15">
        <v>3</v>
      </c>
      <c r="S22" s="15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30</v>
      </c>
      <c r="M23" s="15">
        <v>12</v>
      </c>
      <c r="N23" s="15">
        <v>13</v>
      </c>
      <c r="O23" s="15">
        <v>5</v>
      </c>
      <c r="P23" s="15">
        <v>8</v>
      </c>
      <c r="Q23" s="15">
        <v>8</v>
      </c>
      <c r="R23" s="15">
        <v>4</v>
      </c>
      <c r="S23" s="15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25</v>
      </c>
      <c r="M24" s="15">
        <v>10</v>
      </c>
      <c r="N24" s="15">
        <v>10</v>
      </c>
      <c r="O24" s="15">
        <v>5</v>
      </c>
      <c r="P24" s="15">
        <v>8</v>
      </c>
      <c r="Q24" s="15">
        <v>8</v>
      </c>
      <c r="R24" s="15">
        <v>3</v>
      </c>
      <c r="S24" s="15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30</v>
      </c>
      <c r="M25" s="15">
        <v>12</v>
      </c>
      <c r="N25" s="15">
        <v>12</v>
      </c>
      <c r="O25" s="15">
        <v>5</v>
      </c>
      <c r="P25" s="15">
        <v>7</v>
      </c>
      <c r="Q25" s="15">
        <v>8</v>
      </c>
      <c r="R25" s="15">
        <v>3</v>
      </c>
      <c r="S25" s="15">
        <f t="shared" si="0"/>
        <v>77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25</v>
      </c>
      <c r="M26" s="15">
        <v>10</v>
      </c>
      <c r="N26" s="15">
        <v>10</v>
      </c>
      <c r="O26" s="15">
        <v>3</v>
      </c>
      <c r="P26" s="15">
        <v>5</v>
      </c>
      <c r="Q26" s="15">
        <v>5</v>
      </c>
      <c r="R26" s="15">
        <v>2</v>
      </c>
      <c r="S26" s="15">
        <f t="shared" si="0"/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25</v>
      </c>
      <c r="M27" s="15">
        <v>10</v>
      </c>
      <c r="N27" s="15">
        <v>10</v>
      </c>
      <c r="O27" s="15">
        <v>4</v>
      </c>
      <c r="P27" s="15">
        <v>5</v>
      </c>
      <c r="Q27" s="15">
        <v>5</v>
      </c>
      <c r="R27" s="15">
        <v>2</v>
      </c>
      <c r="S27" s="15">
        <f t="shared" si="0"/>
        <v>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30</v>
      </c>
      <c r="M28" s="15">
        <v>12</v>
      </c>
      <c r="N28" s="15">
        <v>12</v>
      </c>
      <c r="O28" s="15">
        <v>5</v>
      </c>
      <c r="P28" s="15">
        <v>8</v>
      </c>
      <c r="Q28" s="15">
        <v>8</v>
      </c>
      <c r="R28" s="15">
        <v>2</v>
      </c>
      <c r="S28" s="15">
        <f t="shared" si="0"/>
        <v>77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L14:L28" xr:uid="{E13AA20A-3EC0-46C2-8DC4-E54E3C9FC705}">
      <formula1>40</formula1>
    </dataValidation>
    <dataValidation type="decimal" operator="lessThanOrEqual" allowBlank="1" showInputMessage="1" showErrorMessage="1" error="max. 15" sqref="M14:N28" xr:uid="{63CD6D4A-3D40-433E-A32A-80FE67A0A61A}">
      <formula1>15</formula1>
    </dataValidation>
    <dataValidation type="decimal" operator="lessThanOrEqual" allowBlank="1" showInputMessage="1" showErrorMessage="1" error="max. 10" sqref="P14:Q28" xr:uid="{88CC5E79-5D9C-45B7-ABE8-F6F7C9E23D48}">
      <formula1>10</formula1>
    </dataValidation>
    <dataValidation type="decimal" operator="lessThanOrEqual" allowBlank="1" showInputMessage="1" showErrorMessage="1" error="max. 5" sqref="R14:R28 O14:O28" xr:uid="{E4C85EC5-B7A6-4D4D-8D6C-B3BD9DB4AE4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3FD8-6AAA-49C2-9BCA-612E835CEBE3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20</v>
      </c>
      <c r="M14" s="15">
        <v>12</v>
      </c>
      <c r="N14" s="15">
        <v>8</v>
      </c>
      <c r="O14" s="15">
        <v>3</v>
      </c>
      <c r="P14" s="15">
        <v>4</v>
      </c>
      <c r="Q14" s="15">
        <v>4</v>
      </c>
      <c r="R14" s="15">
        <v>4</v>
      </c>
      <c r="S14" s="15">
        <f>SUM(L14:R14)</f>
        <v>55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25</v>
      </c>
      <c r="M15" s="15">
        <v>11</v>
      </c>
      <c r="N15" s="15">
        <v>9</v>
      </c>
      <c r="O15" s="15">
        <v>4</v>
      </c>
      <c r="P15" s="15">
        <v>8</v>
      </c>
      <c r="Q15" s="15">
        <v>5</v>
      </c>
      <c r="R15" s="15">
        <v>4</v>
      </c>
      <c r="S15" s="15">
        <f t="shared" ref="S15:S28" si="0">SUM(L15:R15)</f>
        <v>66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30</v>
      </c>
      <c r="M16" s="15">
        <v>11</v>
      </c>
      <c r="N16" s="15">
        <v>12</v>
      </c>
      <c r="O16" s="15">
        <v>5</v>
      </c>
      <c r="P16" s="15">
        <v>9</v>
      </c>
      <c r="Q16" s="15">
        <v>8</v>
      </c>
      <c r="R16" s="15">
        <v>4</v>
      </c>
      <c r="S16" s="15">
        <f t="shared" si="0"/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28</v>
      </c>
      <c r="M17" s="15">
        <v>12</v>
      </c>
      <c r="N17" s="15">
        <v>12</v>
      </c>
      <c r="O17" s="15">
        <v>5</v>
      </c>
      <c r="P17" s="15">
        <v>8</v>
      </c>
      <c r="Q17" s="15">
        <v>9</v>
      </c>
      <c r="R17" s="15">
        <v>4</v>
      </c>
      <c r="S17" s="15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25</v>
      </c>
      <c r="M18" s="15">
        <v>12</v>
      </c>
      <c r="N18" s="15">
        <v>12</v>
      </c>
      <c r="O18" s="15">
        <v>5</v>
      </c>
      <c r="P18" s="15">
        <v>9</v>
      </c>
      <c r="Q18" s="15">
        <v>9</v>
      </c>
      <c r="R18" s="15">
        <v>3</v>
      </c>
      <c r="S18" s="15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32</v>
      </c>
      <c r="M19" s="15">
        <v>11</v>
      </c>
      <c r="N19" s="15">
        <v>13</v>
      </c>
      <c r="O19" s="15">
        <v>5</v>
      </c>
      <c r="P19" s="15">
        <v>8</v>
      </c>
      <c r="Q19" s="15">
        <v>7</v>
      </c>
      <c r="R19" s="15">
        <v>4</v>
      </c>
      <c r="S19" s="15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30</v>
      </c>
      <c r="M20" s="15">
        <v>11</v>
      </c>
      <c r="N20" s="15">
        <v>12</v>
      </c>
      <c r="O20" s="15">
        <v>5</v>
      </c>
      <c r="P20" s="15">
        <v>9</v>
      </c>
      <c r="Q20" s="15">
        <v>9</v>
      </c>
      <c r="R20" s="15">
        <v>5</v>
      </c>
      <c r="S20" s="15">
        <f t="shared" si="0"/>
        <v>81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10</v>
      </c>
      <c r="M21" s="15">
        <v>12</v>
      </c>
      <c r="N21" s="15">
        <v>3</v>
      </c>
      <c r="O21" s="15">
        <v>4</v>
      </c>
      <c r="P21" s="15">
        <v>6</v>
      </c>
      <c r="Q21" s="15">
        <v>4</v>
      </c>
      <c r="R21" s="15">
        <v>2</v>
      </c>
      <c r="S21" s="15">
        <f t="shared" si="0"/>
        <v>41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15</v>
      </c>
      <c r="M22" s="15">
        <v>11</v>
      </c>
      <c r="N22" s="15">
        <v>5</v>
      </c>
      <c r="O22" s="15">
        <v>4</v>
      </c>
      <c r="P22" s="15">
        <v>9</v>
      </c>
      <c r="Q22" s="15">
        <v>5</v>
      </c>
      <c r="R22" s="15">
        <v>3</v>
      </c>
      <c r="S22" s="15">
        <f t="shared" si="0"/>
        <v>52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30</v>
      </c>
      <c r="M23" s="15">
        <v>11</v>
      </c>
      <c r="N23" s="15">
        <v>12</v>
      </c>
      <c r="O23" s="15">
        <v>5</v>
      </c>
      <c r="P23" s="15">
        <v>8</v>
      </c>
      <c r="Q23" s="15">
        <v>9</v>
      </c>
      <c r="R23" s="15">
        <v>4</v>
      </c>
      <c r="S23" s="15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25</v>
      </c>
      <c r="M24" s="15">
        <v>11</v>
      </c>
      <c r="N24" s="15">
        <v>10</v>
      </c>
      <c r="O24" s="15">
        <v>4</v>
      </c>
      <c r="P24" s="15">
        <v>5</v>
      </c>
      <c r="Q24" s="15">
        <v>6</v>
      </c>
      <c r="R24" s="15">
        <v>3</v>
      </c>
      <c r="S24" s="15">
        <f t="shared" si="0"/>
        <v>64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28</v>
      </c>
      <c r="M25" s="15">
        <v>12</v>
      </c>
      <c r="N25" s="15">
        <v>11</v>
      </c>
      <c r="O25" s="15">
        <v>3</v>
      </c>
      <c r="P25" s="15">
        <v>9</v>
      </c>
      <c r="Q25" s="15">
        <v>7</v>
      </c>
      <c r="R25" s="15">
        <v>3</v>
      </c>
      <c r="S25" s="15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20</v>
      </c>
      <c r="M26" s="15">
        <v>11</v>
      </c>
      <c r="N26" s="15">
        <v>9</v>
      </c>
      <c r="O26" s="15">
        <v>3</v>
      </c>
      <c r="P26" s="15">
        <v>7</v>
      </c>
      <c r="Q26" s="15">
        <v>5</v>
      </c>
      <c r="R26" s="15">
        <v>2</v>
      </c>
      <c r="S26" s="15">
        <f t="shared" si="0"/>
        <v>57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15</v>
      </c>
      <c r="M27" s="15">
        <v>10</v>
      </c>
      <c r="N27" s="15">
        <v>5</v>
      </c>
      <c r="O27" s="15">
        <v>4</v>
      </c>
      <c r="P27" s="15">
        <v>8</v>
      </c>
      <c r="Q27" s="15">
        <v>4</v>
      </c>
      <c r="R27" s="15">
        <v>2</v>
      </c>
      <c r="S27" s="15">
        <f t="shared" si="0"/>
        <v>48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34</v>
      </c>
      <c r="M28" s="15">
        <v>11</v>
      </c>
      <c r="N28" s="15">
        <v>13</v>
      </c>
      <c r="O28" s="15">
        <v>5</v>
      </c>
      <c r="P28" s="15">
        <v>7</v>
      </c>
      <c r="Q28" s="15">
        <v>8</v>
      </c>
      <c r="R28" s="15">
        <v>2</v>
      </c>
      <c r="S28" s="15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L14:L28" xr:uid="{A3E97A6C-B363-43F4-8EE7-831CEAC3B4C9}">
      <formula1>40</formula1>
    </dataValidation>
    <dataValidation type="decimal" operator="lessThanOrEqual" allowBlank="1" showInputMessage="1" showErrorMessage="1" error="max. 15" sqref="M14:N28" xr:uid="{897A7320-B0E4-4C12-A4F5-B2779C6B4A58}">
      <formula1>15</formula1>
    </dataValidation>
    <dataValidation type="decimal" operator="lessThanOrEqual" allowBlank="1" showInputMessage="1" showErrorMessage="1" error="max. 10" sqref="P14:Q28" xr:uid="{87364118-2731-4C2C-A116-4D55423D2646}">
      <formula1>10</formula1>
    </dataValidation>
    <dataValidation type="decimal" operator="lessThanOrEqual" allowBlank="1" showInputMessage="1" showErrorMessage="1" error="max. 5" sqref="R14:R28 O14:O28" xr:uid="{AB952A02-04EF-4F53-9966-267E0298449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5362-CF2D-4597-AA09-A1DEE9CE7FDB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25</v>
      </c>
      <c r="M14" s="15">
        <v>12</v>
      </c>
      <c r="N14" s="15">
        <v>12</v>
      </c>
      <c r="O14" s="15">
        <v>1</v>
      </c>
      <c r="P14" s="15">
        <v>2</v>
      </c>
      <c r="Q14" s="15">
        <v>2</v>
      </c>
      <c r="R14" s="15">
        <v>4</v>
      </c>
      <c r="S14" s="15">
        <f>SUM(L14:R14)</f>
        <v>58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28</v>
      </c>
      <c r="M15" s="15">
        <v>10</v>
      </c>
      <c r="N15" s="15">
        <v>9</v>
      </c>
      <c r="O15" s="15">
        <v>4</v>
      </c>
      <c r="P15" s="15">
        <v>8</v>
      </c>
      <c r="Q15" s="15">
        <v>5</v>
      </c>
      <c r="R15" s="15">
        <v>4</v>
      </c>
      <c r="S15" s="15">
        <f t="shared" ref="S15:S28" si="0">SUM(L15:R15)</f>
        <v>68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36</v>
      </c>
      <c r="M16" s="15">
        <v>11</v>
      </c>
      <c r="N16" s="15">
        <v>14</v>
      </c>
      <c r="O16" s="15">
        <v>5</v>
      </c>
      <c r="P16" s="15">
        <v>9</v>
      </c>
      <c r="Q16" s="15">
        <v>9</v>
      </c>
      <c r="R16" s="15">
        <v>4</v>
      </c>
      <c r="S16" s="15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30</v>
      </c>
      <c r="M17" s="15">
        <v>11</v>
      </c>
      <c r="N17" s="15">
        <v>10</v>
      </c>
      <c r="O17" s="15">
        <v>5</v>
      </c>
      <c r="P17" s="15">
        <v>10</v>
      </c>
      <c r="Q17" s="15">
        <v>10</v>
      </c>
      <c r="R17" s="15">
        <v>4</v>
      </c>
      <c r="S17" s="15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25</v>
      </c>
      <c r="M18" s="15">
        <v>10</v>
      </c>
      <c r="N18" s="15">
        <v>10</v>
      </c>
      <c r="O18" s="15">
        <v>5</v>
      </c>
      <c r="P18" s="15">
        <v>10</v>
      </c>
      <c r="Q18" s="15">
        <v>10</v>
      </c>
      <c r="R18" s="15">
        <v>3</v>
      </c>
      <c r="S18" s="15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32</v>
      </c>
      <c r="M19" s="15">
        <v>11</v>
      </c>
      <c r="N19" s="15">
        <v>12</v>
      </c>
      <c r="O19" s="15">
        <v>5</v>
      </c>
      <c r="P19" s="15">
        <v>8</v>
      </c>
      <c r="Q19" s="15">
        <v>8</v>
      </c>
      <c r="R19" s="15">
        <v>4</v>
      </c>
      <c r="S19" s="15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27</v>
      </c>
      <c r="M20" s="15">
        <v>12</v>
      </c>
      <c r="N20" s="15">
        <v>11</v>
      </c>
      <c r="O20" s="15">
        <v>5</v>
      </c>
      <c r="P20" s="15">
        <v>9</v>
      </c>
      <c r="Q20" s="15">
        <v>9</v>
      </c>
      <c r="R20" s="15">
        <v>5</v>
      </c>
      <c r="S20" s="15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25</v>
      </c>
      <c r="M21" s="15">
        <v>12</v>
      </c>
      <c r="N21" s="15">
        <v>10</v>
      </c>
      <c r="O21" s="15">
        <v>5</v>
      </c>
      <c r="P21" s="15">
        <v>7</v>
      </c>
      <c r="Q21" s="15">
        <v>7</v>
      </c>
      <c r="R21" s="15">
        <v>2</v>
      </c>
      <c r="S21" s="15">
        <f t="shared" si="0"/>
        <v>68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16</v>
      </c>
      <c r="M22" s="15">
        <v>10</v>
      </c>
      <c r="N22" s="15">
        <v>5</v>
      </c>
      <c r="O22" s="15">
        <v>4</v>
      </c>
      <c r="P22" s="15">
        <v>9</v>
      </c>
      <c r="Q22" s="15">
        <v>9</v>
      </c>
      <c r="R22" s="15">
        <v>3</v>
      </c>
      <c r="S22" s="15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29</v>
      </c>
      <c r="M23" s="15">
        <v>12</v>
      </c>
      <c r="N23" s="15">
        <v>10</v>
      </c>
      <c r="O23" s="15">
        <v>5</v>
      </c>
      <c r="P23" s="15">
        <v>9</v>
      </c>
      <c r="Q23" s="15">
        <v>10</v>
      </c>
      <c r="R23" s="15">
        <v>4</v>
      </c>
      <c r="S23" s="15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26</v>
      </c>
      <c r="M24" s="15">
        <v>12</v>
      </c>
      <c r="N24" s="15">
        <v>10</v>
      </c>
      <c r="O24" s="15">
        <v>4</v>
      </c>
      <c r="P24" s="15">
        <v>6</v>
      </c>
      <c r="Q24" s="15">
        <v>8</v>
      </c>
      <c r="R24" s="15">
        <v>3</v>
      </c>
      <c r="S24" s="15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32</v>
      </c>
      <c r="M25" s="15">
        <v>12</v>
      </c>
      <c r="N25" s="15">
        <v>12</v>
      </c>
      <c r="O25" s="15">
        <v>3</v>
      </c>
      <c r="P25" s="15">
        <v>8</v>
      </c>
      <c r="Q25" s="15">
        <v>7</v>
      </c>
      <c r="R25" s="15">
        <v>3</v>
      </c>
      <c r="S25" s="15">
        <f t="shared" si="0"/>
        <v>77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28</v>
      </c>
      <c r="M26" s="15">
        <v>9</v>
      </c>
      <c r="N26" s="15">
        <v>10</v>
      </c>
      <c r="O26" s="15">
        <v>3</v>
      </c>
      <c r="P26" s="15">
        <v>6</v>
      </c>
      <c r="Q26" s="15">
        <v>2</v>
      </c>
      <c r="R26" s="15">
        <v>2</v>
      </c>
      <c r="S26" s="15">
        <f t="shared" si="0"/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20</v>
      </c>
      <c r="M27" s="15">
        <v>10</v>
      </c>
      <c r="N27" s="15">
        <v>8</v>
      </c>
      <c r="O27" s="15">
        <v>3</v>
      </c>
      <c r="P27" s="15">
        <v>8</v>
      </c>
      <c r="Q27" s="15">
        <v>3</v>
      </c>
      <c r="R27" s="15">
        <v>2</v>
      </c>
      <c r="S27" s="15">
        <f t="shared" si="0"/>
        <v>54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36</v>
      </c>
      <c r="M28" s="15">
        <v>11</v>
      </c>
      <c r="N28" s="15">
        <v>14</v>
      </c>
      <c r="O28" s="15">
        <v>5</v>
      </c>
      <c r="P28" s="15">
        <v>7</v>
      </c>
      <c r="Q28" s="15">
        <v>8</v>
      </c>
      <c r="R28" s="15">
        <v>2</v>
      </c>
      <c r="S28" s="15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L14:L28" xr:uid="{6A004C99-7B44-49DD-A58E-E6929A1EEA81}">
      <formula1>40</formula1>
    </dataValidation>
    <dataValidation type="decimal" operator="lessThanOrEqual" allowBlank="1" showInputMessage="1" showErrorMessage="1" error="max. 15" sqref="M14:N28" xr:uid="{3D713281-CD81-4A59-8F23-99BE2D565867}">
      <formula1>15</formula1>
    </dataValidation>
    <dataValidation type="decimal" operator="lessThanOrEqual" allowBlank="1" showInputMessage="1" showErrorMessage="1" error="max. 10" sqref="P14:Q28" xr:uid="{EE0708B5-BF0B-430D-A3B4-2A5719B1EAA5}">
      <formula1>10</formula1>
    </dataValidation>
    <dataValidation type="decimal" operator="lessThanOrEqual" allowBlank="1" showInputMessage="1" showErrorMessage="1" error="max. 5" sqref="R14:R28 O14:O28" xr:uid="{DFC81BBF-7DC6-4114-8F39-EE60FADB87F6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D585-D68F-49B5-974F-B596ED9BD026}">
  <dimension ref="A1:BS30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9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1" ht="38.25" customHeight="1">
      <c r="A1" s="1" t="s">
        <v>0</v>
      </c>
    </row>
    <row r="2" spans="1:71" ht="14.45" customHeight="1">
      <c r="A2" s="31" t="s">
        <v>1</v>
      </c>
      <c r="B2" s="31"/>
      <c r="C2" s="31"/>
      <c r="D2" s="6" t="s">
        <v>2</v>
      </c>
    </row>
    <row r="3" spans="1:71" ht="14.45" customHeight="1">
      <c r="A3" s="31" t="s">
        <v>3</v>
      </c>
      <c r="B3" s="31"/>
      <c r="C3" s="31"/>
      <c r="D3" s="29" t="s">
        <v>4</v>
      </c>
      <c r="E3" s="29"/>
      <c r="F3" s="29"/>
      <c r="G3" s="29"/>
      <c r="H3" s="29"/>
      <c r="I3" s="29"/>
      <c r="J3" s="29"/>
      <c r="K3" s="29"/>
    </row>
    <row r="4" spans="1:71" ht="26.25" customHeight="1">
      <c r="A4" s="32" t="s">
        <v>111</v>
      </c>
      <c r="B4" s="31"/>
      <c r="C4" s="31"/>
      <c r="D4" s="29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71" ht="14.45" customHeight="1">
      <c r="A5" s="6" t="s">
        <v>7</v>
      </c>
      <c r="B5" s="6"/>
      <c r="C5" s="6"/>
      <c r="D5" s="2" t="s">
        <v>8</v>
      </c>
      <c r="E5" s="7"/>
      <c r="F5" s="7"/>
      <c r="G5" s="7"/>
      <c r="H5" s="7"/>
      <c r="I5" s="7"/>
      <c r="J5" s="7"/>
      <c r="K5" s="7"/>
    </row>
    <row r="6" spans="1:71" ht="14.45" customHeight="1">
      <c r="A6" s="31" t="s">
        <v>9</v>
      </c>
      <c r="B6" s="31"/>
      <c r="C6" s="31"/>
      <c r="D6" s="7"/>
      <c r="E6" s="7"/>
      <c r="F6" s="7"/>
      <c r="G6" s="7"/>
      <c r="H6" s="7"/>
      <c r="I6" s="7"/>
      <c r="J6" s="7"/>
      <c r="K6" s="7"/>
    </row>
    <row r="7" spans="1:71" ht="14.45" customHeight="1">
      <c r="D7" s="32" t="s">
        <v>10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71" ht="39.75" customHeight="1"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71" ht="26.45" customHeight="1">
      <c r="D9" s="29" t="s">
        <v>12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71" ht="12.6" customHeight="1">
      <c r="A10" s="6"/>
    </row>
    <row r="11" spans="1:71" ht="26.45" customHeight="1">
      <c r="A11" s="25" t="s">
        <v>13</v>
      </c>
      <c r="B11" s="25" t="s">
        <v>14</v>
      </c>
      <c r="C11" s="25" t="s">
        <v>15</v>
      </c>
      <c r="D11" s="25" t="s">
        <v>16</v>
      </c>
      <c r="E11" s="27" t="s">
        <v>17</v>
      </c>
      <c r="F11" s="25" t="s">
        <v>18</v>
      </c>
      <c r="G11" s="25"/>
      <c r="H11" s="25" t="s">
        <v>19</v>
      </c>
      <c r="I11" s="25"/>
      <c r="J11" s="25" t="s">
        <v>20</v>
      </c>
      <c r="K11" s="25"/>
      <c r="L11" s="25" t="s">
        <v>21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27</v>
      </c>
      <c r="S11" s="25" t="s">
        <v>28</v>
      </c>
    </row>
    <row r="12" spans="1:71" ht="59.45" customHeight="1">
      <c r="A12" s="26"/>
      <c r="B12" s="26"/>
      <c r="C12" s="26"/>
      <c r="D12" s="26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71" ht="28.9" customHeight="1">
      <c r="A13" s="26"/>
      <c r="B13" s="26"/>
      <c r="C13" s="26"/>
      <c r="D13" s="26"/>
      <c r="E13" s="28"/>
      <c r="F13" s="9" t="s">
        <v>39</v>
      </c>
      <c r="G13" s="8" t="s">
        <v>40</v>
      </c>
      <c r="H13" s="8" t="s">
        <v>39</v>
      </c>
      <c r="I13" s="8" t="s">
        <v>40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42</v>
      </c>
      <c r="O13" s="8" t="s">
        <v>43</v>
      </c>
      <c r="P13" s="8" t="s">
        <v>44</v>
      </c>
      <c r="Q13" s="8" t="s">
        <v>44</v>
      </c>
      <c r="R13" s="8" t="s">
        <v>43</v>
      </c>
      <c r="S13" s="8"/>
    </row>
    <row r="14" spans="1:71" s="4" customFormat="1" ht="12.75" customHeight="1">
      <c r="A14" s="10" t="s">
        <v>107</v>
      </c>
      <c r="B14" s="10" t="s">
        <v>108</v>
      </c>
      <c r="C14" s="10" t="s">
        <v>109</v>
      </c>
      <c r="D14" s="11">
        <v>1967300</v>
      </c>
      <c r="E14" s="11">
        <v>1100000</v>
      </c>
      <c r="F14" s="10" t="s">
        <v>50</v>
      </c>
      <c r="G14" s="12" t="s">
        <v>50</v>
      </c>
      <c r="H14" s="13" t="s">
        <v>57</v>
      </c>
      <c r="I14" s="14" t="s">
        <v>52</v>
      </c>
      <c r="J14" s="10" t="s">
        <v>90</v>
      </c>
      <c r="K14" s="14" t="s">
        <v>49</v>
      </c>
      <c r="L14" s="15">
        <v>20</v>
      </c>
      <c r="M14" s="15">
        <v>12</v>
      </c>
      <c r="N14" s="15">
        <v>9</v>
      </c>
      <c r="O14" s="15">
        <v>1</v>
      </c>
      <c r="P14" s="15">
        <v>3</v>
      </c>
      <c r="Q14" s="15">
        <v>1</v>
      </c>
      <c r="R14" s="15">
        <v>5</v>
      </c>
      <c r="S14" s="15">
        <f>SUM(L14:R14)</f>
        <v>51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4" customFormat="1" ht="12.75" customHeight="1">
      <c r="A15" s="10" t="s">
        <v>91</v>
      </c>
      <c r="B15" s="10" t="s">
        <v>46</v>
      </c>
      <c r="C15" s="10" t="s">
        <v>92</v>
      </c>
      <c r="D15" s="11">
        <v>579500</v>
      </c>
      <c r="E15" s="11">
        <v>400000</v>
      </c>
      <c r="F15" s="10" t="s">
        <v>58</v>
      </c>
      <c r="G15" s="12" t="s">
        <v>50</v>
      </c>
      <c r="H15" s="13" t="s">
        <v>69</v>
      </c>
      <c r="I15" s="14" t="s">
        <v>49</v>
      </c>
      <c r="J15" s="10" t="s">
        <v>83</v>
      </c>
      <c r="K15" s="14" t="s">
        <v>49</v>
      </c>
      <c r="L15" s="15">
        <v>25</v>
      </c>
      <c r="M15" s="15">
        <v>11</v>
      </c>
      <c r="N15" s="15">
        <v>7</v>
      </c>
      <c r="O15" s="15">
        <v>4</v>
      </c>
      <c r="P15" s="15">
        <v>8</v>
      </c>
      <c r="Q15" s="15">
        <v>6</v>
      </c>
      <c r="R15" s="15">
        <v>4</v>
      </c>
      <c r="S15" s="15">
        <f t="shared" ref="S15:S28" si="0">SUM(L15:R15)</f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4" customFormat="1" ht="12.75" customHeight="1">
      <c r="A16" s="10" t="s">
        <v>45</v>
      </c>
      <c r="B16" s="10" t="s">
        <v>46</v>
      </c>
      <c r="C16" s="10" t="s">
        <v>47</v>
      </c>
      <c r="D16" s="11">
        <v>452000</v>
      </c>
      <c r="E16" s="11">
        <v>300000</v>
      </c>
      <c r="F16" s="10" t="s">
        <v>48</v>
      </c>
      <c r="G16" s="14" t="s">
        <v>49</v>
      </c>
      <c r="H16" s="13" t="s">
        <v>50</v>
      </c>
      <c r="I16" s="12" t="s">
        <v>50</v>
      </c>
      <c r="J16" s="10" t="s">
        <v>50</v>
      </c>
      <c r="K16" s="12" t="s">
        <v>50</v>
      </c>
      <c r="L16" s="15">
        <v>35</v>
      </c>
      <c r="M16" s="15">
        <v>11</v>
      </c>
      <c r="N16" s="15">
        <v>12</v>
      </c>
      <c r="O16" s="15">
        <v>4</v>
      </c>
      <c r="P16" s="15">
        <v>8</v>
      </c>
      <c r="Q16" s="15">
        <v>8</v>
      </c>
      <c r="R16" s="15">
        <v>4</v>
      </c>
      <c r="S16" s="15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4" customFormat="1" ht="12.75" customHeight="1">
      <c r="A17" s="10" t="s">
        <v>66</v>
      </c>
      <c r="B17" s="10" t="s">
        <v>67</v>
      </c>
      <c r="C17" s="10" t="s">
        <v>68</v>
      </c>
      <c r="D17" s="11">
        <v>1918160</v>
      </c>
      <c r="E17" s="11">
        <v>650275</v>
      </c>
      <c r="F17" s="10" t="s">
        <v>69</v>
      </c>
      <c r="G17" s="14" t="s">
        <v>49</v>
      </c>
      <c r="H17" s="13" t="s">
        <v>48</v>
      </c>
      <c r="I17" s="12" t="s">
        <v>49</v>
      </c>
      <c r="J17" s="10" t="s">
        <v>50</v>
      </c>
      <c r="K17" s="12" t="s">
        <v>50</v>
      </c>
      <c r="L17" s="15">
        <v>30</v>
      </c>
      <c r="M17" s="15">
        <v>11</v>
      </c>
      <c r="N17" s="15">
        <v>12</v>
      </c>
      <c r="O17" s="15">
        <v>4</v>
      </c>
      <c r="P17" s="15">
        <v>8</v>
      </c>
      <c r="Q17" s="15">
        <v>9</v>
      </c>
      <c r="R17" s="15">
        <v>4</v>
      </c>
      <c r="S17" s="15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4" customFormat="1" ht="12.75" customHeight="1">
      <c r="A18" s="10" t="s">
        <v>84</v>
      </c>
      <c r="B18" s="10" t="s">
        <v>85</v>
      </c>
      <c r="C18" s="10" t="s">
        <v>86</v>
      </c>
      <c r="D18" s="11">
        <v>4248800</v>
      </c>
      <c r="E18" s="11">
        <v>800000</v>
      </c>
      <c r="F18" s="10" t="s">
        <v>57</v>
      </c>
      <c r="G18" s="14" t="s">
        <v>49</v>
      </c>
      <c r="H18" s="13" t="s">
        <v>58</v>
      </c>
      <c r="I18" s="12" t="s">
        <v>49</v>
      </c>
      <c r="J18" s="10" t="s">
        <v>59</v>
      </c>
      <c r="K18" s="14" t="s">
        <v>52</v>
      </c>
      <c r="L18" s="15">
        <v>25</v>
      </c>
      <c r="M18" s="15">
        <v>12</v>
      </c>
      <c r="N18" s="15">
        <v>13</v>
      </c>
      <c r="O18" s="15">
        <v>5</v>
      </c>
      <c r="P18" s="15">
        <v>9</v>
      </c>
      <c r="Q18" s="15">
        <v>10</v>
      </c>
      <c r="R18" s="15">
        <v>3</v>
      </c>
      <c r="S18" s="15">
        <f t="shared" si="0"/>
        <v>77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4" customFormat="1" ht="12.6">
      <c r="A19" s="10" t="s">
        <v>61</v>
      </c>
      <c r="B19" s="10" t="s">
        <v>62</v>
      </c>
      <c r="C19" s="10" t="s">
        <v>63</v>
      </c>
      <c r="D19" s="11">
        <v>470000</v>
      </c>
      <c r="E19" s="11">
        <v>350000</v>
      </c>
      <c r="F19" s="10" t="s">
        <v>50</v>
      </c>
      <c r="G19" s="12" t="s">
        <v>50</v>
      </c>
      <c r="H19" s="13" t="s">
        <v>57</v>
      </c>
      <c r="I19" s="14" t="s">
        <v>49</v>
      </c>
      <c r="J19" s="10" t="s">
        <v>64</v>
      </c>
      <c r="K19" s="14" t="s">
        <v>49</v>
      </c>
      <c r="L19" s="15">
        <v>35</v>
      </c>
      <c r="M19" s="15">
        <v>11</v>
      </c>
      <c r="N19" s="15">
        <v>12</v>
      </c>
      <c r="O19" s="15">
        <v>5</v>
      </c>
      <c r="P19" s="15">
        <v>9</v>
      </c>
      <c r="Q19" s="15">
        <v>7</v>
      </c>
      <c r="R19" s="15">
        <v>4</v>
      </c>
      <c r="S19" s="15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4" customFormat="1" ht="12.75" customHeight="1">
      <c r="A20" s="10" t="s">
        <v>76</v>
      </c>
      <c r="B20" s="17" t="s">
        <v>77</v>
      </c>
      <c r="C20" s="10" t="s">
        <v>78</v>
      </c>
      <c r="D20" s="11">
        <v>856500</v>
      </c>
      <c r="E20" s="11">
        <v>420000</v>
      </c>
      <c r="F20" s="10" t="s">
        <v>58</v>
      </c>
      <c r="G20" s="12" t="s">
        <v>50</v>
      </c>
      <c r="H20" s="13" t="s">
        <v>69</v>
      </c>
      <c r="I20" s="14" t="s">
        <v>49</v>
      </c>
      <c r="J20" s="17" t="s">
        <v>50</v>
      </c>
      <c r="K20" s="12" t="s">
        <v>50</v>
      </c>
      <c r="L20" s="15">
        <v>27</v>
      </c>
      <c r="M20" s="15">
        <v>11</v>
      </c>
      <c r="N20" s="15">
        <v>11</v>
      </c>
      <c r="O20" s="15">
        <v>5</v>
      </c>
      <c r="P20" s="15">
        <v>9</v>
      </c>
      <c r="Q20" s="15">
        <v>8</v>
      </c>
      <c r="R20" s="15">
        <v>5</v>
      </c>
      <c r="S20" s="15">
        <f t="shared" si="0"/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4" customFormat="1" ht="12.75" customHeight="1">
      <c r="A21" s="10" t="s">
        <v>100</v>
      </c>
      <c r="B21" s="10" t="s">
        <v>101</v>
      </c>
      <c r="C21" s="10" t="s">
        <v>102</v>
      </c>
      <c r="D21" s="11">
        <v>2789800</v>
      </c>
      <c r="E21" s="11">
        <v>1580000</v>
      </c>
      <c r="F21" s="10" t="s">
        <v>48</v>
      </c>
      <c r="G21" s="14" t="s">
        <v>49</v>
      </c>
      <c r="H21" s="13" t="s">
        <v>50</v>
      </c>
      <c r="I21" s="14" t="s">
        <v>50</v>
      </c>
      <c r="J21" s="10" t="s">
        <v>103</v>
      </c>
      <c r="K21" s="14" t="s">
        <v>52</v>
      </c>
      <c r="L21" s="15">
        <v>20</v>
      </c>
      <c r="M21" s="15">
        <v>11</v>
      </c>
      <c r="N21" s="15">
        <v>10</v>
      </c>
      <c r="O21" s="15">
        <v>4</v>
      </c>
      <c r="P21" s="15">
        <v>6</v>
      </c>
      <c r="Q21" s="15">
        <v>5</v>
      </c>
      <c r="R21" s="15">
        <v>2</v>
      </c>
      <c r="S21" s="15">
        <f t="shared" si="0"/>
        <v>58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4" customFormat="1" ht="13.5" customHeight="1">
      <c r="A22" s="10" t="s">
        <v>96</v>
      </c>
      <c r="B22" s="10" t="s">
        <v>97</v>
      </c>
      <c r="C22" s="10" t="s">
        <v>98</v>
      </c>
      <c r="D22" s="11">
        <v>362000</v>
      </c>
      <c r="E22" s="11">
        <v>178000</v>
      </c>
      <c r="F22" s="10" t="s">
        <v>69</v>
      </c>
      <c r="G22" s="14" t="s">
        <v>49</v>
      </c>
      <c r="H22" s="13" t="s">
        <v>48</v>
      </c>
      <c r="I22" s="14" t="s">
        <v>49</v>
      </c>
      <c r="J22" s="10" t="s">
        <v>99</v>
      </c>
      <c r="K22" s="14" t="s">
        <v>49</v>
      </c>
      <c r="L22" s="15">
        <v>25</v>
      </c>
      <c r="M22" s="15">
        <v>11</v>
      </c>
      <c r="N22" s="15">
        <v>10</v>
      </c>
      <c r="O22" s="15">
        <v>3</v>
      </c>
      <c r="P22" s="15">
        <v>9</v>
      </c>
      <c r="Q22" s="15">
        <v>7</v>
      </c>
      <c r="R22" s="15">
        <v>3</v>
      </c>
      <c r="S22" s="15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4" customFormat="1" ht="12.75" customHeight="1">
      <c r="A23" s="10" t="s">
        <v>72</v>
      </c>
      <c r="B23" s="10" t="s">
        <v>67</v>
      </c>
      <c r="C23" s="10" t="s">
        <v>73</v>
      </c>
      <c r="D23" s="11">
        <v>2668850</v>
      </c>
      <c r="E23" s="11">
        <v>1536675</v>
      </c>
      <c r="F23" s="10" t="s">
        <v>57</v>
      </c>
      <c r="G23" s="14" t="s">
        <v>49</v>
      </c>
      <c r="H23" s="13" t="s">
        <v>58</v>
      </c>
      <c r="I23" s="14" t="s">
        <v>49</v>
      </c>
      <c r="J23" s="10" t="s">
        <v>74</v>
      </c>
      <c r="K23" s="14" t="s">
        <v>52</v>
      </c>
      <c r="L23" s="15">
        <v>30</v>
      </c>
      <c r="M23" s="15">
        <v>11</v>
      </c>
      <c r="N23" s="15">
        <v>12</v>
      </c>
      <c r="O23" s="15">
        <v>4</v>
      </c>
      <c r="P23" s="15">
        <v>8</v>
      </c>
      <c r="Q23" s="15">
        <v>9</v>
      </c>
      <c r="R23" s="15">
        <v>4</v>
      </c>
      <c r="S23" s="15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4" customFormat="1" ht="12.75" customHeight="1">
      <c r="A24" s="10" t="s">
        <v>87</v>
      </c>
      <c r="B24" s="10" t="s">
        <v>88</v>
      </c>
      <c r="C24" s="10" t="s">
        <v>89</v>
      </c>
      <c r="D24" s="11">
        <v>6000000</v>
      </c>
      <c r="E24" s="11">
        <v>3000000</v>
      </c>
      <c r="F24" s="10" t="s">
        <v>50</v>
      </c>
      <c r="G24" s="14" t="s">
        <v>50</v>
      </c>
      <c r="H24" s="13" t="s">
        <v>57</v>
      </c>
      <c r="I24" s="14" t="s">
        <v>52</v>
      </c>
      <c r="J24" s="10" t="s">
        <v>90</v>
      </c>
      <c r="K24" s="14" t="s">
        <v>52</v>
      </c>
      <c r="L24" s="15">
        <v>25</v>
      </c>
      <c r="M24" s="15">
        <v>11</v>
      </c>
      <c r="N24" s="15">
        <v>11</v>
      </c>
      <c r="O24" s="15">
        <v>4</v>
      </c>
      <c r="P24" s="15">
        <v>7</v>
      </c>
      <c r="Q24" s="15">
        <v>8</v>
      </c>
      <c r="R24" s="15">
        <v>3</v>
      </c>
      <c r="S24" s="15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4" customFormat="1" ht="12.75" customHeight="1">
      <c r="A25" s="10" t="s">
        <v>80</v>
      </c>
      <c r="B25" s="10" t="s">
        <v>81</v>
      </c>
      <c r="C25" s="10" t="s">
        <v>82</v>
      </c>
      <c r="D25" s="11">
        <v>550000</v>
      </c>
      <c r="E25" s="11">
        <v>465000</v>
      </c>
      <c r="F25" s="10" t="s">
        <v>58</v>
      </c>
      <c r="G25" s="14" t="s">
        <v>49</v>
      </c>
      <c r="H25" s="13" t="s">
        <v>69</v>
      </c>
      <c r="I25" s="14" t="s">
        <v>49</v>
      </c>
      <c r="J25" s="10" t="s">
        <v>83</v>
      </c>
      <c r="K25" s="14" t="s">
        <v>49</v>
      </c>
      <c r="L25" s="15">
        <v>33</v>
      </c>
      <c r="M25" s="15">
        <v>11</v>
      </c>
      <c r="N25" s="15">
        <v>12</v>
      </c>
      <c r="O25" s="15">
        <v>3</v>
      </c>
      <c r="P25" s="15">
        <v>9</v>
      </c>
      <c r="Q25" s="15">
        <v>7</v>
      </c>
      <c r="R25" s="15">
        <v>3</v>
      </c>
      <c r="S25" s="15">
        <f t="shared" si="0"/>
        <v>78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4" customFormat="1" ht="12.75" customHeight="1">
      <c r="A26" s="10" t="s">
        <v>93</v>
      </c>
      <c r="B26" s="10" t="s">
        <v>94</v>
      </c>
      <c r="C26" s="10" t="s">
        <v>95</v>
      </c>
      <c r="D26" s="11">
        <v>1500000</v>
      </c>
      <c r="E26" s="11">
        <v>750000</v>
      </c>
      <c r="F26" s="10" t="s">
        <v>48</v>
      </c>
      <c r="G26" s="14" t="s">
        <v>49</v>
      </c>
      <c r="H26" s="13" t="s">
        <v>50</v>
      </c>
      <c r="I26" s="14" t="s">
        <v>50</v>
      </c>
      <c r="J26" s="10" t="s">
        <v>50</v>
      </c>
      <c r="K26" s="14" t="s">
        <v>50</v>
      </c>
      <c r="L26" s="15">
        <v>25</v>
      </c>
      <c r="M26" s="15">
        <v>11</v>
      </c>
      <c r="N26" s="15">
        <v>11</v>
      </c>
      <c r="O26" s="15">
        <v>4</v>
      </c>
      <c r="P26" s="15">
        <v>6</v>
      </c>
      <c r="Q26" s="15">
        <v>3</v>
      </c>
      <c r="R26" s="15">
        <v>2</v>
      </c>
      <c r="S26" s="15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4" customFormat="1" ht="12.6">
      <c r="A27" s="10" t="s">
        <v>104</v>
      </c>
      <c r="B27" s="10" t="s">
        <v>105</v>
      </c>
      <c r="C27" s="10" t="s">
        <v>106</v>
      </c>
      <c r="D27" s="11">
        <v>3400000</v>
      </c>
      <c r="E27" s="11">
        <v>1100000</v>
      </c>
      <c r="F27" s="10" t="s">
        <v>69</v>
      </c>
      <c r="G27" s="14" t="s">
        <v>49</v>
      </c>
      <c r="H27" s="13" t="s">
        <v>48</v>
      </c>
      <c r="I27" s="14" t="s">
        <v>49</v>
      </c>
      <c r="J27" s="17" t="s">
        <v>50</v>
      </c>
      <c r="K27" s="14" t="s">
        <v>50</v>
      </c>
      <c r="L27" s="15">
        <v>25</v>
      </c>
      <c r="M27" s="15">
        <v>11</v>
      </c>
      <c r="N27" s="15">
        <v>10</v>
      </c>
      <c r="O27" s="15">
        <v>4</v>
      </c>
      <c r="P27" s="15">
        <v>8</v>
      </c>
      <c r="Q27" s="15">
        <v>3</v>
      </c>
      <c r="R27" s="15">
        <v>2</v>
      </c>
      <c r="S27" s="15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4" customFormat="1" ht="12.75" customHeight="1">
      <c r="A28" s="10" t="s">
        <v>54</v>
      </c>
      <c r="B28" s="10" t="s">
        <v>55</v>
      </c>
      <c r="C28" s="10" t="s">
        <v>56</v>
      </c>
      <c r="D28" s="11">
        <v>833790</v>
      </c>
      <c r="E28" s="11">
        <v>610000</v>
      </c>
      <c r="F28" s="10" t="s">
        <v>57</v>
      </c>
      <c r="G28" s="14" t="s">
        <v>49</v>
      </c>
      <c r="H28" s="13" t="s">
        <v>58</v>
      </c>
      <c r="I28" s="14"/>
      <c r="J28" s="10" t="s">
        <v>59</v>
      </c>
      <c r="K28" s="14" t="s">
        <v>49</v>
      </c>
      <c r="L28" s="15">
        <v>35</v>
      </c>
      <c r="M28" s="15">
        <v>11</v>
      </c>
      <c r="N28" s="15">
        <v>13</v>
      </c>
      <c r="O28" s="15">
        <v>4</v>
      </c>
      <c r="P28" s="15">
        <v>8</v>
      </c>
      <c r="Q28" s="15">
        <v>9</v>
      </c>
      <c r="R28" s="15">
        <v>2</v>
      </c>
      <c r="S28" s="15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2">
      <c r="D29" s="18">
        <f>SUM(D14:D28)</f>
        <v>28596700</v>
      </c>
      <c r="E29" s="18">
        <f>SUM(E14:E28)</f>
        <v>13239950</v>
      </c>
      <c r="F29" s="5"/>
    </row>
    <row r="30" spans="1:71" ht="12">
      <c r="E30" s="5"/>
      <c r="F30" s="5"/>
      <c r="G30" s="5"/>
      <c r="H30" s="5"/>
      <c r="S30" s="2" t="s">
        <v>110</v>
      </c>
    </row>
  </sheetData>
  <mergeCells count="25">
    <mergeCell ref="A6:C6"/>
    <mergeCell ref="A2:C2"/>
    <mergeCell ref="A3:C3"/>
    <mergeCell ref="D3:K3"/>
    <mergeCell ref="A4:C4"/>
    <mergeCell ref="D4:S4"/>
    <mergeCell ref="D7:S7"/>
    <mergeCell ref="D8:S8"/>
    <mergeCell ref="D9:S9"/>
    <mergeCell ref="A11:A13"/>
    <mergeCell ref="B11:B13"/>
    <mergeCell ref="C11:C13"/>
    <mergeCell ref="D11:D13"/>
    <mergeCell ref="E11:E13"/>
    <mergeCell ref="F11:G12"/>
    <mergeCell ref="H11:I12"/>
    <mergeCell ref="Q11:Q12"/>
    <mergeCell ref="R11:R12"/>
    <mergeCell ref="S11:S12"/>
    <mergeCell ref="J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5" sqref="R14:R28 O14:O28" xr:uid="{A0B644D8-F94D-4515-ADD7-65880142BEBC}">
      <formula1>5</formula1>
    </dataValidation>
    <dataValidation type="decimal" operator="lessThanOrEqual" allowBlank="1" showInputMessage="1" showErrorMessage="1" error="max. 10" sqref="P14:Q28" xr:uid="{A5D96EC4-3877-4494-91A0-A0875C18B2E2}">
      <formula1>10</formula1>
    </dataValidation>
    <dataValidation type="decimal" operator="lessThanOrEqual" allowBlank="1" showInputMessage="1" showErrorMessage="1" error="max. 15" sqref="M14:N28" xr:uid="{E5B12EBB-FB95-4FC4-87B1-A182A971F600}">
      <formula1>15</formula1>
    </dataValidation>
    <dataValidation type="decimal" operator="lessThanOrEqual" allowBlank="1" showInputMessage="1" showErrorMessage="1" error="max. 40" sqref="L14:L28" xr:uid="{92AC5B68-E345-422C-8868-62D7C316C890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68BA84-7384-4067-A20B-69CE202D9FD0}"/>
</file>

<file path=customXml/itemProps2.xml><?xml version="1.0" encoding="utf-8"?>
<ds:datastoreItem xmlns:ds="http://schemas.openxmlformats.org/officeDocument/2006/customXml" ds:itemID="{E8066E13-B1DC-4CC2-8089-57C764991B64}"/>
</file>

<file path=customXml/itemProps3.xml><?xml version="1.0" encoding="utf-8"?>
<ds:datastoreItem xmlns:ds="http://schemas.openxmlformats.org/officeDocument/2006/customXml" ds:itemID="{57BB1824-9BDC-456F-B062-72A61C0C5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