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0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0\17.jednání listopad2\"/>
    </mc:Choice>
  </mc:AlternateContent>
  <xr:revisionPtr revIDLastSave="1" documentId="8_{1DC16F93-CB03-41D1-9E0A-C64F11382049}" xr6:coauthVersionLast="47" xr6:coauthVersionMax="47" xr10:uidLastSave="{96B39DD1-E0FD-4561-8462-4F03101CD47B}"/>
  <bookViews>
    <workbookView xWindow="-108" yWindow="-108" windowWidth="23256" windowHeight="12576" xr2:uid="{00000000-000D-0000-FFFF-FFFF00000000}"/>
  </bookViews>
  <sheets>
    <sheet name="vývoj animovaný seriál" sheetId="2" r:id="rId1"/>
    <sheet name="ČK" sheetId="3" r:id="rId2"/>
    <sheet name="HB" sheetId="4" r:id="rId3"/>
    <sheet name="JarK" sheetId="5" r:id="rId4"/>
    <sheet name="JK" sheetId="6" r:id="rId5"/>
    <sheet name="LD" sheetId="7" r:id="rId6"/>
    <sheet name="MŠ" sheetId="8" r:id="rId7"/>
    <sheet name="OZ" sheetId="9" r:id="rId8"/>
    <sheet name="TCD" sheetId="10" r:id="rId9"/>
  </sheets>
  <definedNames>
    <definedName name="_xlnm.Print_Area" localSheetId="0">'vývoj animovaný seriál'!$A$1:$AC$37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0" l="1"/>
  <c r="D32" i="10"/>
  <c r="S31" i="10"/>
  <c r="S30" i="10"/>
  <c r="S29" i="10"/>
  <c r="S28" i="10"/>
  <c r="S27" i="10"/>
  <c r="S26" i="10"/>
  <c r="S25" i="10"/>
  <c r="S24" i="10"/>
  <c r="S23" i="10"/>
  <c r="S22" i="10"/>
  <c r="S21" i="10"/>
  <c r="S20" i="10"/>
  <c r="S19" i="10"/>
  <c r="E32" i="9"/>
  <c r="D32" i="9"/>
  <c r="S31" i="9"/>
  <c r="S30" i="9"/>
  <c r="S29" i="9"/>
  <c r="S28" i="9"/>
  <c r="S27" i="9"/>
  <c r="S26" i="9"/>
  <c r="S25" i="9"/>
  <c r="S24" i="9"/>
  <c r="S23" i="9"/>
  <c r="S22" i="9"/>
  <c r="S21" i="9"/>
  <c r="S20" i="9"/>
  <c r="S19" i="9"/>
  <c r="E32" i="8"/>
  <c r="D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E32" i="7"/>
  <c r="D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E32" i="6"/>
  <c r="D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E32" i="5"/>
  <c r="D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E32" i="4"/>
  <c r="D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E32" i="3"/>
  <c r="D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E32" i="2" l="1"/>
  <c r="D32" i="2"/>
  <c r="T32" i="2" l="1"/>
  <c r="T33" i="2" s="1"/>
</calcChain>
</file>

<file path=xl/sharedStrings.xml><?xml version="1.0" encoding="utf-8"?>
<sst xmlns="http://schemas.openxmlformats.org/spreadsheetml/2006/main" count="1546" uniqueCount="125">
  <si>
    <t>Kompletní vývoj animovaného seriálu</t>
  </si>
  <si>
    <r>
      <t xml:space="preserve">Evidenční číslo výzvy: </t>
    </r>
    <r>
      <rPr>
        <sz val="9.5"/>
        <rFont val="Arial"/>
        <family val="2"/>
        <charset val="238"/>
      </rPr>
      <t>2020-1-9-28</t>
    </r>
  </si>
  <si>
    <t>Cíle podpory kinematografie:</t>
  </si>
  <si>
    <r>
      <t>Dotační okruh:</t>
    </r>
    <r>
      <rPr>
        <sz val="9.5"/>
        <color theme="1"/>
        <rFont val="Arial"/>
        <family val="2"/>
        <charset val="238"/>
      </rPr>
      <t xml:space="preserve"> 1. vývoj českého kinematografického díla</t>
    </r>
  </si>
  <si>
    <t>1. podporovat žánrovou, tematickou a stylovou různorodost českých kinematografických děl</t>
  </si>
  <si>
    <r>
      <rPr>
        <b/>
        <sz val="9.5"/>
        <color rgb="FF000000"/>
        <rFont val="Arial"/>
      </rPr>
      <t>Lhůta pro podávání žádostí:</t>
    </r>
    <r>
      <rPr>
        <sz val="9.5"/>
        <color rgb="FF000000"/>
        <rFont val="Arial"/>
      </rPr>
      <t xml:space="preserve"> 3.8.-6.9.2020
</t>
    </r>
    <r>
      <rPr>
        <b/>
        <sz val="9.5"/>
        <color rgb="FF000000"/>
        <rFont val="Arial"/>
      </rPr>
      <t>Finanční alokac</t>
    </r>
    <r>
      <rPr>
        <sz val="9.5"/>
        <color rgb="FF000000"/>
        <rFont val="Arial"/>
      </rPr>
      <t>e: 4 290 000 Kč</t>
    </r>
  </si>
  <si>
    <t>2. podporovat vývoj českého kinematografického díla ve smyslu prohloubené práce autora a dramaturga na scénáři a následných aktivit producenta, které směřují k zajištění financování a připravenosti projektu k natáčení</t>
  </si>
  <si>
    <r>
      <t xml:space="preserve">Lhůta pro dokončení projektu: </t>
    </r>
    <r>
      <rPr>
        <sz val="9.5"/>
        <rFont val="Arial"/>
        <family val="2"/>
        <charset val="238"/>
      </rPr>
      <t>dle žádosti, nejpozději však do 31. prosince 2023</t>
    </r>
  </si>
  <si>
    <t>3. podpora debutantů a nastupující filmařské generace</t>
  </si>
  <si>
    <r>
      <t xml:space="preserve">Forma podpory: </t>
    </r>
    <r>
      <rPr>
        <sz val="9.5"/>
        <rFont val="Arial"/>
        <family val="2"/>
        <charset val="238"/>
      </rPr>
      <t>investiční dotace</t>
    </r>
  </si>
  <si>
    <t>4. podpora kreativních složek audiovizuálního průmyslu</t>
  </si>
  <si>
    <t>5. podpora vývoje evropského a národního audiovizuálního obsahu a tvorby pro udržení konkurenceschopnosti vůči nadnárodním platformám</t>
  </si>
  <si>
    <t>6. podporovat vývoj animovaných audiovizuálních děl nezávislými výrobci</t>
  </si>
  <si>
    <t>7. zvýšit potenciál projektů pro získání mezinárodní koprodukce (Eurimages, Media, zahraniční partneři, zahraniční televizní vysilatelé)</t>
  </si>
  <si>
    <t>Specifikace dotačního okruhu</t>
  </si>
  <si>
    <t>Podpora je určena pro vývoj první řady animovaného českého seriálu (serializovaného audiovizuálního díla) o délce minimálně 13 dílů vyvíjeného nezávislým výrobcem (ve smyslu § 43. odst. 3 č. 231/2001 Sb., o provozování rozhlasového a televizního vysílání a o změně dalších zákonů)1. Součástí projektu vývoje jsou: návrhy výtvarného řešení minimálně jednoho dílu; storyboard nebo animatik minimálně jednoho dílu; konečný literární scénář alespoň poloviny dílů série a treatmenty ostatních epizod; vytvoření plánu výroby, aproximativního rozpočtu, aproximativního finančního plánu a jeho předpokládané zajištění. Serializované audiovizuální dílo splňuje podmínky ve smyslu § 2. odst. 1 písm. f) zákona o audiovizi, způsobem běžným na českém audiovizuálním trhu.</t>
  </si>
  <si>
    <t>Projekty této výzvy budou na základě usnesení č. 138/2020 hrazeny ze státní dotace 2020.</t>
  </si>
  <si>
    <t>evidenční číslo projektu</t>
  </si>
  <si>
    <t>název žadatele</t>
  </si>
  <si>
    <t>název projektu</t>
  </si>
  <si>
    <t>celkový rozpočet projektu</t>
  </si>
  <si>
    <t>požadovaná podpora</t>
  </si>
  <si>
    <t>expert: první losované pořadí</t>
  </si>
  <si>
    <t>expert: druhé losované pořadí</t>
  </si>
  <si>
    <t>expert: ekonomické losované pořadí</t>
  </si>
  <si>
    <t>Umělecká kvalita projektu</t>
  </si>
  <si>
    <t>Personální zajištění projektu</t>
  </si>
  <si>
    <t>Přínos a význam pro českou a evropskou kinematografii</t>
  </si>
  <si>
    <t>Srozumitelnost a úplnost podané žádosti včetně příloh</t>
  </si>
  <si>
    <t>Ekonomické parametry projektu</t>
  </si>
  <si>
    <t>Realizační strategie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</si>
  <si>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</si>
  <si>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</si>
  <si>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</si>
  <si>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</si>
  <si>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</si>
  <si>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</si>
  <si>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 xml:space="preserve">žadatel -Komplexní dílo </t>
  </si>
  <si>
    <t>Rada - Komplexní dílo</t>
  </si>
  <si>
    <t>žadatel -intenzita podpory %</t>
  </si>
  <si>
    <t>Rada - intenzita podpory %</t>
  </si>
  <si>
    <t>žadatel -datum dokončení projektu</t>
  </si>
  <si>
    <t>Rada - lhůta pro dokončení</t>
  </si>
  <si>
    <t>jméno experta</t>
  </si>
  <si>
    <t>doporučení</t>
  </si>
  <si>
    <t>0-40</t>
  </si>
  <si>
    <t>0-15</t>
  </si>
  <si>
    <t>0-5</t>
  </si>
  <si>
    <t>0-10</t>
  </si>
  <si>
    <t>4082/2020</t>
  </si>
  <si>
    <t>Krutart s.r.o.</t>
  </si>
  <si>
    <t>Dinobajky - televizní seriál</t>
  </si>
  <si>
    <t>Špidla Šimon</t>
  </si>
  <si>
    <t>ano</t>
  </si>
  <si>
    <t>Mahdal Martin</t>
  </si>
  <si>
    <t>Šuster Jan</t>
  </si>
  <si>
    <t>investiční dotace</t>
  </si>
  <si>
    <t>ne</t>
  </si>
  <si>
    <t>70%</t>
  </si>
  <si>
    <t>31.1.2022</t>
  </si>
  <si>
    <t>4073/2020</t>
  </si>
  <si>
    <t>Vernes s.r.o.</t>
  </si>
  <si>
    <t>Senioři</t>
  </si>
  <si>
    <t>Gregor Lukáš</t>
  </si>
  <si>
    <t>x</t>
  </si>
  <si>
    <t>Kührová Veronika</t>
  </si>
  <si>
    <t>65%</t>
  </si>
  <si>
    <t>1.12.2022</t>
  </si>
  <si>
    <t>31.12.2022</t>
  </si>
  <si>
    <t>4081/2020</t>
  </si>
  <si>
    <t>Paprika Studios s.r.o.</t>
  </si>
  <si>
    <t>Malá Odysea - vývoj animovaného seriálu</t>
  </si>
  <si>
    <t>Slavíková Helena</t>
  </si>
  <si>
    <t>Krasnohorský Juraj</t>
  </si>
  <si>
    <t>31.12.2021</t>
  </si>
  <si>
    <t>4085/2020</t>
  </si>
  <si>
    <t>Kuli Film s.r.o.</t>
  </si>
  <si>
    <t>ORF</t>
  </si>
  <si>
    <t>Slováková Andrea</t>
  </si>
  <si>
    <t>Seidl Tomáš</t>
  </si>
  <si>
    <t>Bosáková Žofia</t>
  </si>
  <si>
    <t>75%</t>
  </si>
  <si>
    <t>20.12.2021</t>
  </si>
  <si>
    <t>4057/2020</t>
  </si>
  <si>
    <t>Kouzelná animace, s.r.o.</t>
  </si>
  <si>
    <t>A Little Pilot / Malá pilotka</t>
  </si>
  <si>
    <t>20.12.2022</t>
  </si>
  <si>
    <t>4056/2020</t>
  </si>
  <si>
    <t>ALKAY ANIMATION PRAGUE s.r.o.</t>
  </si>
  <si>
    <t>Tonda jde do školy</t>
  </si>
  <si>
    <t xml:space="preserve">Seidl Tomáš </t>
  </si>
  <si>
    <t>Mathé Ivo</t>
  </si>
  <si>
    <t>30.6.2022</t>
  </si>
  <si>
    <t>4072/2020</t>
  </si>
  <si>
    <t>BareBear production s.r.o.</t>
  </si>
  <si>
    <t>Dubánci</t>
  </si>
  <si>
    <t>31.8.2022</t>
  </si>
  <si>
    <t>4077/2020</t>
  </si>
  <si>
    <t>MAUR film s.r.o.</t>
  </si>
  <si>
    <t>O princeznách</t>
  </si>
  <si>
    <t>Hovorka Martin</t>
  </si>
  <si>
    <t>31.12.2023</t>
  </si>
  <si>
    <t>4063/2020</t>
  </si>
  <si>
    <t>COFILM s.r.o.</t>
  </si>
  <si>
    <t>PLEŠOUNI</t>
  </si>
  <si>
    <t>Krejčí Tereza</t>
  </si>
  <si>
    <t>30.6.2021</t>
  </si>
  <si>
    <t>4083/2020</t>
  </si>
  <si>
    <t>animation people s.r.o.</t>
  </si>
  <si>
    <t>ELEMENTI</t>
  </si>
  <si>
    <t>30.8.2023</t>
  </si>
  <si>
    <t>4047/2020</t>
  </si>
  <si>
    <t>BFILM.cz s.r.o.</t>
  </si>
  <si>
    <t>Chci vědět!</t>
  </si>
  <si>
    <t>Babinec Petr</t>
  </si>
  <si>
    <t>34%</t>
  </si>
  <si>
    <t>31.3.2022</t>
  </si>
  <si>
    <t>4055/2020</t>
  </si>
  <si>
    <t>Pakárna - Kočky jsou vrženy</t>
  </si>
  <si>
    <t>4079/2020</t>
  </si>
  <si>
    <r>
      <t xml:space="preserve">KABOS Film </t>
    </r>
    <r>
      <rPr>
        <sz val="9.5"/>
        <color indexed="8"/>
        <rFont val="Arial"/>
        <family val="2"/>
        <charset val="238"/>
      </rPr>
      <t>&amp; Media s.r.o.</t>
    </r>
  </si>
  <si>
    <t>Lovci bacilů</t>
  </si>
  <si>
    <t>30.3.2022</t>
  </si>
  <si>
    <t>zbývá</t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</si>
  <si>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3.8.-6.9.2020
</t>
    </r>
    <r>
      <rPr>
        <b/>
        <sz val="9.5"/>
        <color theme="1"/>
        <rFont val="Arial"/>
        <family val="2"/>
        <charset val="238"/>
      </rPr>
      <t>Finanční alokac</t>
    </r>
    <r>
      <rPr>
        <sz val="9.5"/>
        <color theme="1"/>
        <rFont val="Arial"/>
        <family val="2"/>
        <charset val="238"/>
      </rPr>
      <t>e: 4 290 000 Kč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</si>
</sst>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sz val="9.5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.5"/>
      <color rgb="FF000000"/>
      <name val="Arial"/>
    </font>
    <font>
      <sz val="9.5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40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2" fontId="2" fillId="2" borderId="0" xfId="0" applyNumberFormat="1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horizontal="left" vertical="top"/>
    </xf>
    <xf numFmtId="49" fontId="2" fillId="2" borderId="2" xfId="0" applyNumberFormat="1" applyFont="1" applyFill="1" applyBorder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left" vertical="top" wrapText="1"/>
    </xf>
    <xf numFmtId="3" fontId="2" fillId="2" borderId="0" xfId="0" applyNumberFormat="1" applyFont="1" applyFill="1" applyAlignment="1">
      <alignment horizontal="right" vertical="top"/>
    </xf>
    <xf numFmtId="49" fontId="6" fillId="0" borderId="7" xfId="0" applyNumberFormat="1" applyFont="1" applyBorder="1" applyAlignment="1">
      <alignment horizontal="center"/>
    </xf>
    <xf numFmtId="49" fontId="6" fillId="0" borderId="7" xfId="0" applyNumberFormat="1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2" fontId="2" fillId="2" borderId="3" xfId="0" applyNumberFormat="1" applyFont="1" applyFill="1" applyBorder="1" applyAlignment="1">
      <alignment horizontal="left" vertical="top"/>
    </xf>
    <xf numFmtId="49" fontId="6" fillId="0" borderId="7" xfId="0" applyNumberFormat="1" applyFont="1" applyBorder="1"/>
    <xf numFmtId="3" fontId="6" fillId="0" borderId="7" xfId="0" applyNumberFormat="1" applyFont="1" applyBorder="1"/>
    <xf numFmtId="0" fontId="2" fillId="0" borderId="7" xfId="0" applyFont="1" applyBorder="1" applyAlignment="1">
      <alignment horizontal="left"/>
    </xf>
    <xf numFmtId="3" fontId="2" fillId="2" borderId="1" xfId="0" applyNumberFormat="1" applyFont="1" applyFill="1" applyBorder="1" applyAlignment="1">
      <alignment horizontal="right" vertical="top"/>
    </xf>
    <xf numFmtId="9" fontId="6" fillId="0" borderId="7" xfId="0" applyNumberFormat="1" applyFont="1" applyBorder="1" applyAlignment="1">
      <alignment horizontal="center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9" fontId="2" fillId="2" borderId="0" xfId="1" applyFont="1" applyFill="1" applyBorder="1" applyAlignment="1">
      <alignment horizontal="left" vertical="top"/>
    </xf>
    <xf numFmtId="49" fontId="2" fillId="2" borderId="7" xfId="0" applyNumberFormat="1" applyFont="1" applyFill="1" applyBorder="1" applyAlignment="1">
      <alignment horizontal="center" vertical="top"/>
    </xf>
    <xf numFmtId="14" fontId="3" fillId="2" borderId="4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left" vertical="top" wrapText="1"/>
    </xf>
    <xf numFmtId="2" fontId="3" fillId="2" borderId="6" xfId="0" applyNumberFormat="1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P33"/>
  <sheetViews>
    <sheetView tabSelected="1" zoomScale="80" zoomScaleNormal="80" workbookViewId="0">
      <selection activeCell="A4" sqref="A4:C4"/>
    </sheetView>
  </sheetViews>
  <sheetFormatPr defaultColWidth="9.140625" defaultRowHeight="12"/>
  <cols>
    <col min="1" max="1" width="11.7109375" style="2" customWidth="1"/>
    <col min="2" max="2" width="30" style="2" bestFit="1" customWidth="1"/>
    <col min="3" max="3" width="32.14062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20" width="14.42578125" style="2" customWidth="1"/>
    <col min="21" max="21" width="20.28515625" style="2" customWidth="1"/>
    <col min="22" max="22" width="10.28515625" style="2" customWidth="1"/>
    <col min="23" max="26" width="9.28515625" style="2" customWidth="1"/>
    <col min="27" max="27" width="10.28515625" style="2" customWidth="1"/>
    <col min="28" max="29" width="15.7109375" style="2" customWidth="1"/>
    <col min="30" max="16384" width="9.140625" style="2"/>
  </cols>
  <sheetData>
    <row r="1" spans="1:29" ht="38.25" customHeight="1">
      <c r="A1" s="1" t="s">
        <v>0</v>
      </c>
    </row>
    <row r="2" spans="1:29" ht="14.45" customHeight="1">
      <c r="A2" s="32" t="s">
        <v>1</v>
      </c>
      <c r="B2" s="32"/>
      <c r="C2" s="32"/>
      <c r="D2" s="9" t="s">
        <v>2</v>
      </c>
    </row>
    <row r="3" spans="1:29" ht="14.45" customHeight="1">
      <c r="A3" s="32" t="s">
        <v>3</v>
      </c>
      <c r="B3" s="32"/>
      <c r="C3" s="32"/>
      <c r="D3" s="30" t="s">
        <v>4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29" ht="26.25" customHeight="1">
      <c r="A4" s="39" t="s">
        <v>5</v>
      </c>
      <c r="B4" s="32"/>
      <c r="C4" s="32"/>
      <c r="D4" s="30" t="s">
        <v>6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</row>
    <row r="5" spans="1:29" ht="14.45" customHeight="1">
      <c r="A5" s="9" t="s">
        <v>7</v>
      </c>
      <c r="B5" s="9"/>
      <c r="C5" s="9"/>
      <c r="D5" s="31" t="s">
        <v>8</v>
      </c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6" spans="1:29" ht="14.45" customHeight="1">
      <c r="A6" s="32" t="s">
        <v>9</v>
      </c>
      <c r="B6" s="32"/>
      <c r="C6" s="32"/>
      <c r="D6" s="31" t="s">
        <v>10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1:29" ht="14.45" customHeight="1">
      <c r="A7" s="13"/>
      <c r="B7" s="9"/>
      <c r="C7" s="9"/>
      <c r="D7" s="31" t="s">
        <v>11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1:29" ht="14.45" customHeight="1">
      <c r="A8" s="13"/>
      <c r="B8" s="9"/>
      <c r="C8" s="9"/>
      <c r="D8" s="31" t="s">
        <v>12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1:29" ht="14.45" customHeight="1">
      <c r="D9" s="31" t="s">
        <v>13</v>
      </c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</row>
    <row r="10" spans="1:29" ht="14.45" customHeight="1">
      <c r="D10" s="10"/>
      <c r="E10" s="10"/>
      <c r="F10" s="10"/>
      <c r="G10" s="10"/>
      <c r="H10" s="10"/>
      <c r="I10" s="10"/>
      <c r="J10" s="10"/>
      <c r="K10" s="10"/>
    </row>
    <row r="11" spans="1:29" ht="14.45" customHeight="1">
      <c r="D11" s="33" t="s">
        <v>14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</row>
    <row r="12" spans="1:29" ht="51" customHeight="1">
      <c r="D12" s="30" t="s">
        <v>15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</row>
    <row r="13" spans="1:29" ht="12.6" customHeight="1"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29" ht="12.6" customHeight="1">
      <c r="A14" s="9"/>
      <c r="D14" s="31" t="s">
        <v>16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</row>
    <row r="15" spans="1:29" ht="12.6" customHeight="1">
      <c r="A15" s="9"/>
      <c r="G15" s="2"/>
      <c r="H15" s="2"/>
    </row>
    <row r="16" spans="1:29" ht="26.45" customHeight="1">
      <c r="A16" s="34" t="s">
        <v>17</v>
      </c>
      <c r="B16" s="34" t="s">
        <v>18</v>
      </c>
      <c r="C16" s="34" t="s">
        <v>19</v>
      </c>
      <c r="D16" s="34" t="s">
        <v>20</v>
      </c>
      <c r="E16" s="37" t="s">
        <v>21</v>
      </c>
      <c r="F16" s="34" t="s">
        <v>22</v>
      </c>
      <c r="G16" s="34"/>
      <c r="H16" s="34" t="s">
        <v>23</v>
      </c>
      <c r="I16" s="34"/>
      <c r="J16" s="34" t="s">
        <v>24</v>
      </c>
      <c r="K16" s="34"/>
      <c r="L16" s="34" t="s">
        <v>25</v>
      </c>
      <c r="M16" s="34" t="s">
        <v>26</v>
      </c>
      <c r="N16" s="34" t="s">
        <v>27</v>
      </c>
      <c r="O16" s="34" t="s">
        <v>28</v>
      </c>
      <c r="P16" s="34" t="s">
        <v>29</v>
      </c>
      <c r="Q16" s="34" t="s">
        <v>30</v>
      </c>
      <c r="R16" s="34" t="s">
        <v>31</v>
      </c>
      <c r="S16" s="34" t="s">
        <v>32</v>
      </c>
      <c r="T16" s="34" t="s">
        <v>33</v>
      </c>
      <c r="U16" s="34" t="s">
        <v>34</v>
      </c>
      <c r="V16" s="34" t="s">
        <v>35</v>
      </c>
      <c r="W16" s="34" t="s">
        <v>36</v>
      </c>
      <c r="X16" s="34" t="s">
        <v>37</v>
      </c>
      <c r="Y16" s="34" t="s">
        <v>38</v>
      </c>
      <c r="Z16" s="34" t="s">
        <v>39</v>
      </c>
      <c r="AA16" s="34" t="s">
        <v>40</v>
      </c>
      <c r="AB16" s="34" t="s">
        <v>41</v>
      </c>
      <c r="AC16" s="34" t="s">
        <v>42</v>
      </c>
    </row>
    <row r="17" spans="1:94" ht="59.45" customHeight="1">
      <c r="A17" s="36"/>
      <c r="B17" s="36"/>
      <c r="C17" s="36"/>
      <c r="D17" s="36"/>
      <c r="E17" s="38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</row>
    <row r="18" spans="1:94" ht="28.9" customHeight="1">
      <c r="A18" s="36"/>
      <c r="B18" s="36"/>
      <c r="C18" s="36"/>
      <c r="D18" s="36"/>
      <c r="E18" s="38"/>
      <c r="F18" s="14" t="s">
        <v>43</v>
      </c>
      <c r="G18" s="11" t="s">
        <v>44</v>
      </c>
      <c r="H18" s="11" t="s">
        <v>43</v>
      </c>
      <c r="I18" s="11" t="s">
        <v>44</v>
      </c>
      <c r="J18" s="11" t="s">
        <v>43</v>
      </c>
      <c r="K18" s="11" t="s">
        <v>44</v>
      </c>
      <c r="L18" s="12" t="s">
        <v>45</v>
      </c>
      <c r="M18" s="12" t="s">
        <v>46</v>
      </c>
      <c r="N18" s="12" t="s">
        <v>46</v>
      </c>
      <c r="O18" s="12" t="s">
        <v>47</v>
      </c>
      <c r="P18" s="12" t="s">
        <v>48</v>
      </c>
      <c r="Q18" s="12" t="s">
        <v>48</v>
      </c>
      <c r="R18" s="12" t="s">
        <v>47</v>
      </c>
      <c r="S18" s="12"/>
      <c r="T18" s="12"/>
      <c r="U18" s="12"/>
      <c r="V18" s="11"/>
      <c r="W18" s="11"/>
      <c r="X18" s="11"/>
      <c r="Y18" s="11"/>
      <c r="Z18" s="11"/>
      <c r="AA18" s="11"/>
      <c r="AB18" s="11"/>
      <c r="AC18" s="29"/>
    </row>
    <row r="19" spans="1:94" s="4" customFormat="1" ht="12.75" customHeight="1">
      <c r="A19" s="17" t="s">
        <v>49</v>
      </c>
      <c r="B19" s="21" t="s">
        <v>50</v>
      </c>
      <c r="C19" s="19" t="s">
        <v>51</v>
      </c>
      <c r="D19" s="22">
        <v>2425300</v>
      </c>
      <c r="E19" s="22">
        <v>1180000</v>
      </c>
      <c r="F19" s="19" t="s">
        <v>52</v>
      </c>
      <c r="G19" s="18" t="s">
        <v>53</v>
      </c>
      <c r="H19" s="23" t="s">
        <v>54</v>
      </c>
      <c r="I19" s="18" t="s">
        <v>53</v>
      </c>
      <c r="J19" s="23" t="s">
        <v>55</v>
      </c>
      <c r="K19" s="18" t="s">
        <v>53</v>
      </c>
      <c r="L19" s="20">
        <v>32.75</v>
      </c>
      <c r="M19" s="5">
        <v>11.625</v>
      </c>
      <c r="N19" s="5">
        <v>12.625</v>
      </c>
      <c r="O19" s="5">
        <v>5</v>
      </c>
      <c r="P19" s="5">
        <v>8.75</v>
      </c>
      <c r="Q19" s="5">
        <v>9.75</v>
      </c>
      <c r="R19" s="5">
        <v>4</v>
      </c>
      <c r="S19" s="5">
        <v>84.5</v>
      </c>
      <c r="T19" s="24">
        <v>990000</v>
      </c>
      <c r="U19" s="7" t="s">
        <v>56</v>
      </c>
      <c r="V19" s="18" t="s">
        <v>57</v>
      </c>
      <c r="W19" s="28" t="s">
        <v>53</v>
      </c>
      <c r="X19" s="18" t="s">
        <v>57</v>
      </c>
      <c r="Y19" s="18" t="s">
        <v>57</v>
      </c>
      <c r="Z19" s="25">
        <v>0.49</v>
      </c>
      <c r="AA19" s="28" t="s">
        <v>58</v>
      </c>
      <c r="AB19" s="16" t="s">
        <v>59</v>
      </c>
      <c r="AC19" s="16" t="s">
        <v>59</v>
      </c>
      <c r="AD19" s="27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</row>
    <row r="20" spans="1:94" s="4" customFormat="1" ht="12.75" customHeight="1">
      <c r="A20" s="17" t="s">
        <v>60</v>
      </c>
      <c r="B20" s="21" t="s">
        <v>61</v>
      </c>
      <c r="C20" s="19" t="s">
        <v>62</v>
      </c>
      <c r="D20" s="22">
        <v>3043400</v>
      </c>
      <c r="E20" s="22">
        <v>1200000</v>
      </c>
      <c r="F20" s="19" t="s">
        <v>63</v>
      </c>
      <c r="G20" s="18" t="s">
        <v>53</v>
      </c>
      <c r="H20" s="23" t="s">
        <v>64</v>
      </c>
      <c r="I20" s="18" t="s">
        <v>64</v>
      </c>
      <c r="J20" s="23" t="s">
        <v>65</v>
      </c>
      <c r="K20" s="18" t="s">
        <v>57</v>
      </c>
      <c r="L20" s="20">
        <v>35.125</v>
      </c>
      <c r="M20" s="5">
        <v>11.625</v>
      </c>
      <c r="N20" s="5">
        <v>13.125</v>
      </c>
      <c r="O20" s="5">
        <v>4.75</v>
      </c>
      <c r="P20" s="5">
        <v>7.5</v>
      </c>
      <c r="Q20" s="5">
        <v>7.75</v>
      </c>
      <c r="R20" s="5">
        <v>4</v>
      </c>
      <c r="S20" s="5">
        <v>83.875</v>
      </c>
      <c r="T20" s="26">
        <v>1000000</v>
      </c>
      <c r="U20" s="7" t="s">
        <v>56</v>
      </c>
      <c r="V20" s="18" t="s">
        <v>53</v>
      </c>
      <c r="W20" s="28" t="s">
        <v>53</v>
      </c>
      <c r="X20" s="18" t="s">
        <v>57</v>
      </c>
      <c r="Y20" s="18" t="s">
        <v>57</v>
      </c>
      <c r="Z20" s="25">
        <v>0.39</v>
      </c>
      <c r="AA20" s="28" t="s">
        <v>66</v>
      </c>
      <c r="AB20" s="16" t="s">
        <v>67</v>
      </c>
      <c r="AC20" s="28" t="s">
        <v>68</v>
      </c>
      <c r="AD20" s="27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</row>
    <row r="21" spans="1:94" s="4" customFormat="1" ht="12.75" customHeight="1">
      <c r="A21" s="17" t="s">
        <v>69</v>
      </c>
      <c r="B21" s="21" t="s">
        <v>70</v>
      </c>
      <c r="C21" s="19" t="s">
        <v>71</v>
      </c>
      <c r="D21" s="22">
        <v>3045000</v>
      </c>
      <c r="E21" s="22">
        <v>1300000</v>
      </c>
      <c r="F21" s="19" t="s">
        <v>72</v>
      </c>
      <c r="G21" s="18" t="s">
        <v>57</v>
      </c>
      <c r="H21" s="23" t="s">
        <v>63</v>
      </c>
      <c r="I21" s="18" t="s">
        <v>53</v>
      </c>
      <c r="J21" s="23" t="s">
        <v>73</v>
      </c>
      <c r="K21" s="18" t="s">
        <v>57</v>
      </c>
      <c r="L21" s="20">
        <v>35.375</v>
      </c>
      <c r="M21" s="5">
        <v>12.25</v>
      </c>
      <c r="N21" s="5">
        <v>13</v>
      </c>
      <c r="O21" s="5">
        <v>4.625</v>
      </c>
      <c r="P21" s="5">
        <v>8</v>
      </c>
      <c r="Q21" s="5">
        <v>7.125</v>
      </c>
      <c r="R21" s="5">
        <v>2</v>
      </c>
      <c r="S21" s="5">
        <v>82.375</v>
      </c>
      <c r="T21" s="24">
        <v>1100000</v>
      </c>
      <c r="U21" s="7" t="s">
        <v>56</v>
      </c>
      <c r="V21" s="18" t="s">
        <v>57</v>
      </c>
      <c r="W21" s="28" t="s">
        <v>53</v>
      </c>
      <c r="X21" s="18" t="s">
        <v>57</v>
      </c>
      <c r="Y21" s="18" t="s">
        <v>57</v>
      </c>
      <c r="Z21" s="25">
        <v>0.43</v>
      </c>
      <c r="AA21" s="28" t="s">
        <v>66</v>
      </c>
      <c r="AB21" s="16" t="s">
        <v>74</v>
      </c>
      <c r="AC21" s="16" t="s">
        <v>74</v>
      </c>
      <c r="AD21" s="27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</row>
    <row r="22" spans="1:94" s="4" customFormat="1" ht="12.75" customHeight="1">
      <c r="A22" s="17" t="s">
        <v>75</v>
      </c>
      <c r="B22" s="21" t="s">
        <v>76</v>
      </c>
      <c r="C22" s="19" t="s">
        <v>77</v>
      </c>
      <c r="D22" s="22">
        <v>2474500</v>
      </c>
      <c r="E22" s="22">
        <v>1387500</v>
      </c>
      <c r="F22" s="19" t="s">
        <v>78</v>
      </c>
      <c r="G22" s="18" t="s">
        <v>64</v>
      </c>
      <c r="H22" s="23" t="s">
        <v>79</v>
      </c>
      <c r="I22" s="18" t="s">
        <v>57</v>
      </c>
      <c r="J22" s="23" t="s">
        <v>80</v>
      </c>
      <c r="K22" s="18" t="s">
        <v>53</v>
      </c>
      <c r="L22" s="20">
        <v>35.5</v>
      </c>
      <c r="M22" s="5">
        <v>12.25</v>
      </c>
      <c r="N22" s="5">
        <v>12.875</v>
      </c>
      <c r="O22" s="5">
        <v>4.625</v>
      </c>
      <c r="P22" s="5">
        <v>6.875</v>
      </c>
      <c r="Q22" s="5">
        <v>6.75</v>
      </c>
      <c r="R22" s="5">
        <v>3</v>
      </c>
      <c r="S22" s="5">
        <v>81.875</v>
      </c>
      <c r="T22" s="24">
        <v>1200000</v>
      </c>
      <c r="U22" s="7" t="s">
        <v>56</v>
      </c>
      <c r="V22" s="18" t="s">
        <v>53</v>
      </c>
      <c r="W22" s="28" t="s">
        <v>53</v>
      </c>
      <c r="X22" s="18" t="s">
        <v>57</v>
      </c>
      <c r="Y22" s="18" t="s">
        <v>57</v>
      </c>
      <c r="Z22" s="25">
        <v>0.56000000000000005</v>
      </c>
      <c r="AA22" s="28" t="s">
        <v>81</v>
      </c>
      <c r="AB22" s="16" t="s">
        <v>82</v>
      </c>
      <c r="AC22" s="16" t="s">
        <v>74</v>
      </c>
      <c r="AD22" s="27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</row>
    <row r="23" spans="1:94" s="4" customFormat="1" ht="12.75" customHeight="1">
      <c r="A23" s="17" t="s">
        <v>83</v>
      </c>
      <c r="B23" s="21" t="s">
        <v>84</v>
      </c>
      <c r="C23" s="19" t="s">
        <v>85</v>
      </c>
      <c r="D23" s="22">
        <v>2080000</v>
      </c>
      <c r="E23" s="22">
        <v>1040000</v>
      </c>
      <c r="F23" s="19" t="s">
        <v>52</v>
      </c>
      <c r="G23" s="18" t="s">
        <v>53</v>
      </c>
      <c r="H23" s="23" t="s">
        <v>54</v>
      </c>
      <c r="I23" s="18" t="s">
        <v>53</v>
      </c>
      <c r="J23" s="23" t="s">
        <v>80</v>
      </c>
      <c r="K23" s="18" t="s">
        <v>53</v>
      </c>
      <c r="L23" s="20">
        <v>29.625</v>
      </c>
      <c r="M23" s="5">
        <v>12.375</v>
      </c>
      <c r="N23" s="5">
        <v>11.625</v>
      </c>
      <c r="O23" s="5">
        <v>4.625</v>
      </c>
      <c r="P23" s="5">
        <v>7.625</v>
      </c>
      <c r="Q23" s="5">
        <v>7.5</v>
      </c>
      <c r="R23" s="5">
        <v>3</v>
      </c>
      <c r="S23" s="5">
        <v>76.375</v>
      </c>
      <c r="T23" s="6"/>
      <c r="U23" s="7"/>
      <c r="V23" s="18" t="s">
        <v>57</v>
      </c>
      <c r="W23" s="28"/>
      <c r="X23" s="18" t="s">
        <v>57</v>
      </c>
      <c r="Y23" s="28"/>
      <c r="Z23" s="25">
        <v>0.6</v>
      </c>
      <c r="AA23" s="28"/>
      <c r="AB23" s="16" t="s">
        <v>86</v>
      </c>
      <c r="AC23" s="28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</row>
    <row r="24" spans="1:94" s="4" customFormat="1">
      <c r="A24" s="17" t="s">
        <v>87</v>
      </c>
      <c r="B24" s="21" t="s">
        <v>88</v>
      </c>
      <c r="C24" s="19" t="s">
        <v>89</v>
      </c>
      <c r="D24" s="22">
        <v>1250360</v>
      </c>
      <c r="E24" s="22">
        <v>600000</v>
      </c>
      <c r="F24" s="19" t="s">
        <v>90</v>
      </c>
      <c r="G24" s="18" t="s">
        <v>53</v>
      </c>
      <c r="H24" s="23" t="s">
        <v>63</v>
      </c>
      <c r="I24" s="18" t="s">
        <v>57</v>
      </c>
      <c r="J24" s="23" t="s">
        <v>91</v>
      </c>
      <c r="K24" s="18" t="s">
        <v>53</v>
      </c>
      <c r="L24" s="20">
        <v>28.25</v>
      </c>
      <c r="M24" s="5">
        <v>13.75</v>
      </c>
      <c r="N24" s="5">
        <v>10.875</v>
      </c>
      <c r="O24" s="5">
        <v>3.5</v>
      </c>
      <c r="P24" s="5">
        <v>6.875</v>
      </c>
      <c r="Q24" s="5">
        <v>5.625</v>
      </c>
      <c r="R24" s="5">
        <v>5</v>
      </c>
      <c r="S24" s="5">
        <v>73.875</v>
      </c>
      <c r="T24" s="6"/>
      <c r="U24" s="7"/>
      <c r="V24" s="18" t="s">
        <v>57</v>
      </c>
      <c r="W24" s="28"/>
      <c r="X24" s="18" t="s">
        <v>57</v>
      </c>
      <c r="Y24" s="28"/>
      <c r="Z24" s="25">
        <v>0.48</v>
      </c>
      <c r="AA24" s="28"/>
      <c r="AB24" s="16" t="s">
        <v>92</v>
      </c>
      <c r="AC24" s="28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</row>
    <row r="25" spans="1:94" s="4" customFormat="1" ht="12.75" customHeight="1">
      <c r="A25" s="17" t="s">
        <v>93</v>
      </c>
      <c r="B25" s="21" t="s">
        <v>94</v>
      </c>
      <c r="C25" s="19" t="s">
        <v>95</v>
      </c>
      <c r="D25" s="22">
        <v>1400000</v>
      </c>
      <c r="E25" s="22">
        <v>700000</v>
      </c>
      <c r="F25" s="19" t="s">
        <v>78</v>
      </c>
      <c r="G25" s="18" t="s">
        <v>64</v>
      </c>
      <c r="H25" s="23" t="s">
        <v>79</v>
      </c>
      <c r="I25" s="18" t="s">
        <v>53</v>
      </c>
      <c r="J25" s="23" t="s">
        <v>64</v>
      </c>
      <c r="K25" s="18" t="s">
        <v>64</v>
      </c>
      <c r="L25" s="20">
        <v>29.25</v>
      </c>
      <c r="M25" s="5">
        <v>11</v>
      </c>
      <c r="N25" s="5">
        <v>10.125</v>
      </c>
      <c r="O25" s="5">
        <v>4.625</v>
      </c>
      <c r="P25" s="5">
        <v>7.75</v>
      </c>
      <c r="Q25" s="5">
        <v>7.5</v>
      </c>
      <c r="R25" s="5">
        <v>2</v>
      </c>
      <c r="S25" s="5">
        <v>72.25</v>
      </c>
      <c r="T25" s="6"/>
      <c r="U25" s="7"/>
      <c r="V25" s="18" t="s">
        <v>57</v>
      </c>
      <c r="W25" s="28"/>
      <c r="X25" s="18" t="s">
        <v>57</v>
      </c>
      <c r="Y25" s="28"/>
      <c r="Z25" s="25">
        <v>0.5</v>
      </c>
      <c r="AA25" s="28"/>
      <c r="AB25" s="16" t="s">
        <v>96</v>
      </c>
      <c r="AC25" s="28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</row>
    <row r="26" spans="1:94" s="4" customFormat="1" ht="12.75" customHeight="1">
      <c r="A26" s="17" t="s">
        <v>97</v>
      </c>
      <c r="B26" s="21" t="s">
        <v>98</v>
      </c>
      <c r="C26" s="19" t="s">
        <v>99</v>
      </c>
      <c r="D26" s="22">
        <v>2684500</v>
      </c>
      <c r="E26" s="22">
        <v>1300000</v>
      </c>
      <c r="F26" s="17" t="s">
        <v>79</v>
      </c>
      <c r="G26" s="16" t="s">
        <v>57</v>
      </c>
      <c r="H26" s="17" t="s">
        <v>78</v>
      </c>
      <c r="I26" s="16" t="s">
        <v>64</v>
      </c>
      <c r="J26" s="17" t="s">
        <v>100</v>
      </c>
      <c r="K26" s="18" t="s">
        <v>53</v>
      </c>
      <c r="L26" s="20">
        <v>22.875</v>
      </c>
      <c r="M26" s="5">
        <v>12.375</v>
      </c>
      <c r="N26" s="5">
        <v>9.875</v>
      </c>
      <c r="O26" s="5">
        <v>4.75</v>
      </c>
      <c r="P26" s="5">
        <v>7.625</v>
      </c>
      <c r="Q26" s="5">
        <v>7.875</v>
      </c>
      <c r="R26" s="5">
        <v>4</v>
      </c>
      <c r="S26" s="5">
        <v>69.375</v>
      </c>
      <c r="T26" s="6"/>
      <c r="U26" s="7"/>
      <c r="V26" s="18" t="s">
        <v>53</v>
      </c>
      <c r="W26" s="28"/>
      <c r="X26" s="18" t="s">
        <v>53</v>
      </c>
      <c r="Y26" s="28"/>
      <c r="Z26" s="25">
        <v>0.76</v>
      </c>
      <c r="AA26" s="28"/>
      <c r="AB26" s="16" t="s">
        <v>101</v>
      </c>
      <c r="AC26" s="28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</row>
    <row r="27" spans="1:94" s="4" customFormat="1" ht="13.7" customHeight="1">
      <c r="A27" s="17" t="s">
        <v>102</v>
      </c>
      <c r="B27" s="21" t="s">
        <v>103</v>
      </c>
      <c r="C27" s="19" t="s">
        <v>104</v>
      </c>
      <c r="D27" s="22">
        <v>4820000</v>
      </c>
      <c r="E27" s="22">
        <v>400000</v>
      </c>
      <c r="F27" s="19" t="s">
        <v>54</v>
      </c>
      <c r="G27" s="18" t="s">
        <v>53</v>
      </c>
      <c r="H27" s="23" t="s">
        <v>64</v>
      </c>
      <c r="I27" s="18" t="s">
        <v>64</v>
      </c>
      <c r="J27" s="23" t="s">
        <v>105</v>
      </c>
      <c r="K27" s="18" t="s">
        <v>53</v>
      </c>
      <c r="L27" s="20">
        <v>25.5</v>
      </c>
      <c r="M27" s="5">
        <v>11.25</v>
      </c>
      <c r="N27" s="5">
        <v>8.625</v>
      </c>
      <c r="O27" s="5">
        <v>4.375</v>
      </c>
      <c r="P27" s="5">
        <v>7.5</v>
      </c>
      <c r="Q27" s="5">
        <v>7.25</v>
      </c>
      <c r="R27" s="5">
        <v>3</v>
      </c>
      <c r="S27" s="5">
        <v>67.5</v>
      </c>
      <c r="T27" s="6"/>
      <c r="U27" s="7"/>
      <c r="V27" s="18" t="s">
        <v>53</v>
      </c>
      <c r="W27" s="28"/>
      <c r="X27" s="18" t="s">
        <v>53</v>
      </c>
      <c r="Y27" s="28"/>
      <c r="Z27" s="25">
        <v>0.5</v>
      </c>
      <c r="AA27" s="28"/>
      <c r="AB27" s="16" t="s">
        <v>106</v>
      </c>
      <c r="AC27" s="28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</row>
    <row r="28" spans="1:94" s="4" customFormat="1" ht="12.75" customHeight="1">
      <c r="A28" s="17" t="s">
        <v>107</v>
      </c>
      <c r="B28" s="21" t="s">
        <v>108</v>
      </c>
      <c r="C28" s="19" t="s">
        <v>109</v>
      </c>
      <c r="D28" s="22">
        <v>2537600</v>
      </c>
      <c r="E28" s="22">
        <v>1300000</v>
      </c>
      <c r="F28" s="19" t="s">
        <v>54</v>
      </c>
      <c r="G28" s="18" t="s">
        <v>53</v>
      </c>
      <c r="H28" s="23" t="s">
        <v>78</v>
      </c>
      <c r="I28" s="18" t="s">
        <v>53</v>
      </c>
      <c r="J28" s="23" t="s">
        <v>91</v>
      </c>
      <c r="K28" s="18" t="s">
        <v>53</v>
      </c>
      <c r="L28" s="20">
        <v>23</v>
      </c>
      <c r="M28" s="5">
        <v>11.125</v>
      </c>
      <c r="N28" s="5">
        <v>9.125</v>
      </c>
      <c r="O28" s="5">
        <v>4.625</v>
      </c>
      <c r="P28" s="5">
        <v>7.375</v>
      </c>
      <c r="Q28" s="5">
        <v>6.5</v>
      </c>
      <c r="R28" s="5">
        <v>4</v>
      </c>
      <c r="S28" s="5">
        <v>65.75</v>
      </c>
      <c r="T28" s="6"/>
      <c r="U28" s="7"/>
      <c r="V28" s="18" t="s">
        <v>53</v>
      </c>
      <c r="W28" s="28"/>
      <c r="X28" s="18" t="s">
        <v>57</v>
      </c>
      <c r="Y28" s="28"/>
      <c r="Z28" s="25">
        <v>0.51</v>
      </c>
      <c r="AA28" s="28"/>
      <c r="AB28" s="16" t="s">
        <v>110</v>
      </c>
      <c r="AC28" s="28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</row>
    <row r="29" spans="1:94" s="4" customFormat="1" ht="12.75" customHeight="1">
      <c r="A29" s="17" t="s">
        <v>111</v>
      </c>
      <c r="B29" s="21" t="s">
        <v>112</v>
      </c>
      <c r="C29" s="17" t="s">
        <v>113</v>
      </c>
      <c r="D29" s="22">
        <v>4068750</v>
      </c>
      <c r="E29" s="22">
        <v>850000</v>
      </c>
      <c r="F29" s="17" t="s">
        <v>79</v>
      </c>
      <c r="G29" s="16" t="s">
        <v>53</v>
      </c>
      <c r="H29" s="17" t="s">
        <v>78</v>
      </c>
      <c r="I29" s="16" t="s">
        <v>53</v>
      </c>
      <c r="J29" s="17" t="s">
        <v>114</v>
      </c>
      <c r="K29" s="16" t="s">
        <v>53</v>
      </c>
      <c r="L29" s="20">
        <v>21.5</v>
      </c>
      <c r="M29" s="5">
        <v>11.875</v>
      </c>
      <c r="N29" s="5">
        <v>7.75</v>
      </c>
      <c r="O29" s="5">
        <v>4.5</v>
      </c>
      <c r="P29" s="5">
        <v>8.5</v>
      </c>
      <c r="Q29" s="5">
        <v>7</v>
      </c>
      <c r="R29" s="5">
        <v>4.5</v>
      </c>
      <c r="S29" s="5">
        <v>65.625</v>
      </c>
      <c r="T29" s="6"/>
      <c r="U29" s="7"/>
      <c r="V29" s="16" t="s">
        <v>53</v>
      </c>
      <c r="W29" s="28"/>
      <c r="X29" s="16" t="s">
        <v>57</v>
      </c>
      <c r="Y29" s="28"/>
      <c r="Z29" s="16" t="s">
        <v>115</v>
      </c>
      <c r="AA29" s="28"/>
      <c r="AB29" s="16" t="s">
        <v>116</v>
      </c>
      <c r="AC29" s="28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</row>
    <row r="30" spans="1:94" s="4" customFormat="1" ht="12.75" customHeight="1">
      <c r="A30" s="17" t="s">
        <v>117</v>
      </c>
      <c r="B30" s="21" t="s">
        <v>88</v>
      </c>
      <c r="C30" s="19" t="s">
        <v>118</v>
      </c>
      <c r="D30" s="22">
        <v>2141872</v>
      </c>
      <c r="E30" s="22">
        <v>1000000</v>
      </c>
      <c r="F30" s="19" t="s">
        <v>72</v>
      </c>
      <c r="G30" s="18" t="s">
        <v>53</v>
      </c>
      <c r="H30" s="23" t="s">
        <v>52</v>
      </c>
      <c r="I30" s="18" t="s">
        <v>57</v>
      </c>
      <c r="J30" s="23" t="s">
        <v>55</v>
      </c>
      <c r="K30" s="18" t="s">
        <v>53</v>
      </c>
      <c r="L30" s="20">
        <v>21.625</v>
      </c>
      <c r="M30" s="5">
        <v>10.75</v>
      </c>
      <c r="N30" s="5">
        <v>8.375</v>
      </c>
      <c r="O30" s="5">
        <v>3.875</v>
      </c>
      <c r="P30" s="5">
        <v>7.5</v>
      </c>
      <c r="Q30" s="5">
        <v>6.125</v>
      </c>
      <c r="R30" s="5">
        <v>5</v>
      </c>
      <c r="S30" s="5">
        <v>63.25</v>
      </c>
      <c r="T30" s="6"/>
      <c r="U30" s="7"/>
      <c r="V30" s="18" t="s">
        <v>57</v>
      </c>
      <c r="W30" s="28"/>
      <c r="X30" s="18" t="s">
        <v>57</v>
      </c>
      <c r="Y30" s="28"/>
      <c r="Z30" s="25">
        <v>0.47</v>
      </c>
      <c r="AA30" s="28"/>
      <c r="AB30" s="16" t="s">
        <v>92</v>
      </c>
      <c r="AC30" s="28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</row>
    <row r="31" spans="1:94" s="4" customFormat="1" ht="12.75" customHeight="1">
      <c r="A31" s="17" t="s">
        <v>119</v>
      </c>
      <c r="B31" s="21" t="s">
        <v>120</v>
      </c>
      <c r="C31" s="19" t="s">
        <v>121</v>
      </c>
      <c r="D31" s="22">
        <v>3660400</v>
      </c>
      <c r="E31" s="22">
        <v>920000</v>
      </c>
      <c r="F31" s="23" t="s">
        <v>64</v>
      </c>
      <c r="G31" s="18" t="s">
        <v>64</v>
      </c>
      <c r="H31" s="23" t="s">
        <v>63</v>
      </c>
      <c r="I31" s="18" t="s">
        <v>53</v>
      </c>
      <c r="J31" s="23" t="s">
        <v>114</v>
      </c>
      <c r="K31" s="18" t="s">
        <v>57</v>
      </c>
      <c r="L31" s="20">
        <v>19.75</v>
      </c>
      <c r="M31" s="5">
        <v>11.5</v>
      </c>
      <c r="N31" s="5">
        <v>7.875</v>
      </c>
      <c r="O31" s="5">
        <v>4.625</v>
      </c>
      <c r="P31" s="5">
        <v>6.75</v>
      </c>
      <c r="Q31" s="5">
        <v>7.125</v>
      </c>
      <c r="R31" s="5">
        <v>4</v>
      </c>
      <c r="S31" s="5">
        <v>61.625</v>
      </c>
      <c r="T31" s="6"/>
      <c r="U31" s="7"/>
      <c r="V31" s="18" t="s">
        <v>53</v>
      </c>
      <c r="W31" s="28"/>
      <c r="X31" s="18" t="s">
        <v>57</v>
      </c>
      <c r="Y31" s="28"/>
      <c r="Z31" s="25">
        <v>0.43</v>
      </c>
      <c r="AA31" s="28"/>
      <c r="AB31" s="16" t="s">
        <v>122</v>
      </c>
      <c r="AC31" s="28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</row>
    <row r="32" spans="1:94">
      <c r="D32" s="15">
        <f>SUM(D19:D31)</f>
        <v>35631682</v>
      </c>
      <c r="E32" s="15">
        <f>SUM(E19:E31)</f>
        <v>13177500</v>
      </c>
      <c r="F32" s="8"/>
      <c r="T32" s="15">
        <f>SUM(T19:T31)</f>
        <v>4290000</v>
      </c>
    </row>
    <row r="33" spans="5:20">
      <c r="E33" s="8"/>
      <c r="F33" s="8"/>
      <c r="G33" s="8"/>
      <c r="H33" s="8"/>
      <c r="S33" s="2" t="s">
        <v>123</v>
      </c>
      <c r="T33" s="15">
        <f>4290000-T32</f>
        <v>0</v>
      </c>
    </row>
  </sheetData>
  <mergeCells count="40">
    <mergeCell ref="D14:S14"/>
    <mergeCell ref="A16:A18"/>
    <mergeCell ref="B16:B18"/>
    <mergeCell ref="C16:C18"/>
    <mergeCell ref="D16:D18"/>
    <mergeCell ref="E16:E18"/>
    <mergeCell ref="L16:L17"/>
    <mergeCell ref="M16:M17"/>
    <mergeCell ref="N16:N17"/>
    <mergeCell ref="Z16:Z17"/>
    <mergeCell ref="O16:O17"/>
    <mergeCell ref="P16:P17"/>
    <mergeCell ref="Q16:Q17"/>
    <mergeCell ref="R16:R17"/>
    <mergeCell ref="S16:S17"/>
    <mergeCell ref="T16:T17"/>
    <mergeCell ref="U16:U17"/>
    <mergeCell ref="V16:V17"/>
    <mergeCell ref="A2:C2"/>
    <mergeCell ref="A3:C3"/>
    <mergeCell ref="A4:C4"/>
    <mergeCell ref="D4:S4"/>
    <mergeCell ref="AC16:AC17"/>
    <mergeCell ref="F16:G17"/>
    <mergeCell ref="H16:I17"/>
    <mergeCell ref="J16:K17"/>
    <mergeCell ref="W16:W17"/>
    <mergeCell ref="X16:X17"/>
    <mergeCell ref="Y16:Y17"/>
    <mergeCell ref="AA16:AA17"/>
    <mergeCell ref="AB16:AB17"/>
    <mergeCell ref="A6:C6"/>
    <mergeCell ref="D11:S11"/>
    <mergeCell ref="D12:S12"/>
    <mergeCell ref="D3:S3"/>
    <mergeCell ref="D9:S9"/>
    <mergeCell ref="D8:S8"/>
    <mergeCell ref="D7:S7"/>
    <mergeCell ref="D6:S6"/>
    <mergeCell ref="D5:S5"/>
  </mergeCells>
  <dataValidations count="4">
    <dataValidation type="decimal" operator="lessThanOrEqual" allowBlank="1" showInputMessage="1" showErrorMessage="1" error="max. 40" sqref="L19:L31" xr:uid="{00000000-0002-0000-0000-000000000000}">
      <formula1>40</formula1>
    </dataValidation>
    <dataValidation type="decimal" operator="lessThanOrEqual" allowBlank="1" showInputMessage="1" showErrorMessage="1" error="max. 15" sqref="M19:N31" xr:uid="{00000000-0002-0000-0000-000001000000}">
      <formula1>15</formula1>
    </dataValidation>
    <dataValidation type="decimal" operator="lessThanOrEqual" allowBlank="1" showInputMessage="1" showErrorMessage="1" error="max. 10" sqref="P19:Q31" xr:uid="{00000000-0002-0000-0000-000002000000}">
      <formula1>10</formula1>
    </dataValidation>
    <dataValidation type="decimal" operator="lessThanOrEqual" allowBlank="1" showInputMessage="1" showErrorMessage="1" error="max. 5" sqref="O19:O31 R19:R31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643A4-1843-4B45-9466-1D8BB466E990}">
  <dimension ref="A1:CF34"/>
  <sheetViews>
    <sheetView zoomScale="80" zoomScaleNormal="80" workbookViewId="0">
      <selection activeCell="C22" sqref="C22"/>
    </sheetView>
  </sheetViews>
  <sheetFormatPr defaultColWidth="9.140625" defaultRowHeight="14.45"/>
  <cols>
    <col min="1" max="1" width="11.7109375" style="2" customWidth="1"/>
    <col min="2" max="2" width="30" style="2" bestFit="1" customWidth="1"/>
    <col min="3" max="3" width="32.14062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19" ht="38.25" customHeight="1">
      <c r="A1" s="1" t="s">
        <v>0</v>
      </c>
    </row>
    <row r="2" spans="1:19" ht="14.45" customHeight="1">
      <c r="A2" s="32" t="s">
        <v>1</v>
      </c>
      <c r="B2" s="32"/>
      <c r="C2" s="32"/>
      <c r="D2" s="9" t="s">
        <v>2</v>
      </c>
    </row>
    <row r="3" spans="1:19" ht="14.45" customHeight="1">
      <c r="A3" s="32" t="s">
        <v>3</v>
      </c>
      <c r="B3" s="32"/>
      <c r="C3" s="32"/>
      <c r="D3" s="30" t="s">
        <v>4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6.25" customHeight="1">
      <c r="A4" s="33" t="s">
        <v>124</v>
      </c>
      <c r="B4" s="32"/>
      <c r="C4" s="32"/>
      <c r="D4" s="30" t="s">
        <v>6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</row>
    <row r="5" spans="1:19" ht="14.45" customHeight="1">
      <c r="A5" s="9" t="s">
        <v>7</v>
      </c>
      <c r="B5" s="9"/>
      <c r="C5" s="9"/>
      <c r="D5" s="31" t="s">
        <v>8</v>
      </c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6" spans="1:19" ht="14.45" customHeight="1">
      <c r="A6" s="32" t="s">
        <v>9</v>
      </c>
      <c r="B6" s="32"/>
      <c r="C6" s="32"/>
      <c r="D6" s="31" t="s">
        <v>10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1:19" ht="14.45" customHeight="1">
      <c r="A7" s="13"/>
      <c r="B7" s="9"/>
      <c r="C7" s="9"/>
      <c r="D7" s="31" t="s">
        <v>11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1:19" ht="14.45" customHeight="1">
      <c r="A8" s="13"/>
      <c r="B8" s="9"/>
      <c r="C8" s="9"/>
      <c r="D8" s="31" t="s">
        <v>12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1:19" ht="14.45" customHeight="1">
      <c r="D9" s="31" t="s">
        <v>13</v>
      </c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</row>
    <row r="10" spans="1:19" ht="14.45" customHeight="1">
      <c r="D10" s="10"/>
      <c r="E10" s="10"/>
      <c r="F10" s="10"/>
      <c r="G10" s="10"/>
      <c r="H10" s="10"/>
      <c r="I10" s="10"/>
      <c r="J10" s="10"/>
      <c r="K10" s="10"/>
    </row>
    <row r="11" spans="1:19" ht="14.45" customHeight="1">
      <c r="D11" s="33" t="s">
        <v>14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</row>
    <row r="12" spans="1:19" ht="51" customHeight="1">
      <c r="D12" s="30" t="s">
        <v>15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</row>
    <row r="13" spans="1:19" ht="12.6" customHeight="1"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ht="12.6" customHeight="1">
      <c r="A14" s="9"/>
      <c r="D14" s="31" t="s">
        <v>16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</row>
    <row r="15" spans="1:19" ht="12.6" customHeight="1">
      <c r="A15" s="9"/>
      <c r="G15" s="2"/>
      <c r="H15" s="2"/>
    </row>
    <row r="16" spans="1:19" ht="26.45" customHeight="1">
      <c r="A16" s="34" t="s">
        <v>17</v>
      </c>
      <c r="B16" s="34" t="s">
        <v>18</v>
      </c>
      <c r="C16" s="34" t="s">
        <v>19</v>
      </c>
      <c r="D16" s="34" t="s">
        <v>20</v>
      </c>
      <c r="E16" s="37" t="s">
        <v>21</v>
      </c>
      <c r="F16" s="34" t="s">
        <v>22</v>
      </c>
      <c r="G16" s="34"/>
      <c r="H16" s="34" t="s">
        <v>23</v>
      </c>
      <c r="I16" s="34"/>
      <c r="J16" s="34" t="s">
        <v>24</v>
      </c>
      <c r="K16" s="34"/>
      <c r="L16" s="34" t="s">
        <v>25</v>
      </c>
      <c r="M16" s="34" t="s">
        <v>26</v>
      </c>
      <c r="N16" s="34" t="s">
        <v>27</v>
      </c>
      <c r="O16" s="34" t="s">
        <v>28</v>
      </c>
      <c r="P16" s="34" t="s">
        <v>29</v>
      </c>
      <c r="Q16" s="34" t="s">
        <v>30</v>
      </c>
      <c r="R16" s="34" t="s">
        <v>31</v>
      </c>
      <c r="S16" s="34" t="s">
        <v>32</v>
      </c>
    </row>
    <row r="17" spans="1:84" ht="59.45" customHeight="1">
      <c r="A17" s="36"/>
      <c r="B17" s="36"/>
      <c r="C17" s="36"/>
      <c r="D17" s="36"/>
      <c r="E17" s="38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</row>
    <row r="18" spans="1:84" ht="28.9" customHeight="1">
      <c r="A18" s="36"/>
      <c r="B18" s="36"/>
      <c r="C18" s="36"/>
      <c r="D18" s="36"/>
      <c r="E18" s="38"/>
      <c r="F18" s="14" t="s">
        <v>43</v>
      </c>
      <c r="G18" s="11" t="s">
        <v>44</v>
      </c>
      <c r="H18" s="11" t="s">
        <v>43</v>
      </c>
      <c r="I18" s="11" t="s">
        <v>44</v>
      </c>
      <c r="J18" s="11" t="s">
        <v>43</v>
      </c>
      <c r="K18" s="11" t="s">
        <v>44</v>
      </c>
      <c r="L18" s="12" t="s">
        <v>45</v>
      </c>
      <c r="M18" s="12" t="s">
        <v>46</v>
      </c>
      <c r="N18" s="12" t="s">
        <v>46</v>
      </c>
      <c r="O18" s="12" t="s">
        <v>47</v>
      </c>
      <c r="P18" s="12" t="s">
        <v>48</v>
      </c>
      <c r="Q18" s="12" t="s">
        <v>48</v>
      </c>
      <c r="R18" s="12" t="s">
        <v>47</v>
      </c>
      <c r="S18" s="12"/>
    </row>
    <row r="19" spans="1:84" s="4" customFormat="1" ht="12.75" customHeight="1">
      <c r="A19" s="16" t="s">
        <v>111</v>
      </c>
      <c r="B19" s="21" t="s">
        <v>112</v>
      </c>
      <c r="C19" s="17" t="s">
        <v>113</v>
      </c>
      <c r="D19" s="22">
        <v>4068750</v>
      </c>
      <c r="E19" s="22">
        <v>850000</v>
      </c>
      <c r="F19" s="17" t="s">
        <v>79</v>
      </c>
      <c r="G19" s="16" t="s">
        <v>53</v>
      </c>
      <c r="H19" s="17" t="s">
        <v>78</v>
      </c>
      <c r="I19" s="16" t="s">
        <v>53</v>
      </c>
      <c r="J19" s="17" t="s">
        <v>114</v>
      </c>
      <c r="K19" s="16" t="s">
        <v>53</v>
      </c>
      <c r="L19" s="20">
        <v>20</v>
      </c>
      <c r="M19" s="5">
        <v>10</v>
      </c>
      <c r="N19" s="5">
        <v>10</v>
      </c>
      <c r="O19" s="5">
        <v>4</v>
      </c>
      <c r="P19" s="5">
        <v>8</v>
      </c>
      <c r="Q19" s="5">
        <v>7</v>
      </c>
      <c r="R19" s="5">
        <v>4</v>
      </c>
      <c r="S19" s="5">
        <f>SUM(L19:R19)</f>
        <v>63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</row>
    <row r="20" spans="1:84" s="4" customFormat="1" ht="12.75" customHeight="1">
      <c r="A20" s="16" t="s">
        <v>117</v>
      </c>
      <c r="B20" s="21" t="s">
        <v>88</v>
      </c>
      <c r="C20" s="19" t="s">
        <v>118</v>
      </c>
      <c r="D20" s="22">
        <v>2141872</v>
      </c>
      <c r="E20" s="22">
        <v>1000000</v>
      </c>
      <c r="F20" s="19" t="s">
        <v>72</v>
      </c>
      <c r="G20" s="18" t="s">
        <v>53</v>
      </c>
      <c r="H20" s="23" t="s">
        <v>52</v>
      </c>
      <c r="I20" s="18" t="s">
        <v>57</v>
      </c>
      <c r="J20" s="23" t="s">
        <v>55</v>
      </c>
      <c r="K20" s="18" t="s">
        <v>53</v>
      </c>
      <c r="L20" s="20">
        <v>30</v>
      </c>
      <c r="M20" s="5">
        <v>12</v>
      </c>
      <c r="N20" s="5">
        <v>10</v>
      </c>
      <c r="O20" s="5">
        <v>4</v>
      </c>
      <c r="P20" s="5">
        <v>7</v>
      </c>
      <c r="Q20" s="5">
        <v>7</v>
      </c>
      <c r="R20" s="5">
        <v>5</v>
      </c>
      <c r="S20" s="5">
        <f t="shared" ref="S20:S31" si="0">SUM(L20:R20)</f>
        <v>75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</row>
    <row r="21" spans="1:84" s="4" customFormat="1" ht="12.75" customHeight="1">
      <c r="A21" s="16" t="s">
        <v>87</v>
      </c>
      <c r="B21" s="21" t="s">
        <v>88</v>
      </c>
      <c r="C21" s="19" t="s">
        <v>89</v>
      </c>
      <c r="D21" s="22">
        <v>1250360</v>
      </c>
      <c r="E21" s="22">
        <v>600000</v>
      </c>
      <c r="F21" s="19" t="s">
        <v>90</v>
      </c>
      <c r="G21" s="18" t="s">
        <v>53</v>
      </c>
      <c r="H21" s="23" t="s">
        <v>63</v>
      </c>
      <c r="I21" s="18" t="s">
        <v>57</v>
      </c>
      <c r="J21" s="23" t="s">
        <v>91</v>
      </c>
      <c r="K21" s="18" t="s">
        <v>53</v>
      </c>
      <c r="L21" s="20">
        <v>30</v>
      </c>
      <c r="M21" s="5">
        <v>14</v>
      </c>
      <c r="N21" s="5">
        <v>10</v>
      </c>
      <c r="O21" s="5">
        <v>4</v>
      </c>
      <c r="P21" s="5">
        <v>6</v>
      </c>
      <c r="Q21" s="5">
        <v>6</v>
      </c>
      <c r="R21" s="5">
        <v>5</v>
      </c>
      <c r="S21" s="5">
        <f t="shared" si="0"/>
        <v>75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</row>
    <row r="22" spans="1:84" s="4" customFormat="1" ht="12.75" customHeight="1">
      <c r="A22" s="16" t="s">
        <v>83</v>
      </c>
      <c r="B22" s="21" t="s">
        <v>84</v>
      </c>
      <c r="C22" s="19" t="s">
        <v>85</v>
      </c>
      <c r="D22" s="22">
        <v>2080000</v>
      </c>
      <c r="E22" s="22">
        <v>1040000</v>
      </c>
      <c r="F22" s="19" t="s">
        <v>52</v>
      </c>
      <c r="G22" s="18" t="s">
        <v>53</v>
      </c>
      <c r="H22" s="23" t="s">
        <v>54</v>
      </c>
      <c r="I22" s="18" t="s">
        <v>53</v>
      </c>
      <c r="J22" s="23" t="s">
        <v>80</v>
      </c>
      <c r="K22" s="18" t="s">
        <v>53</v>
      </c>
      <c r="L22" s="20">
        <v>30</v>
      </c>
      <c r="M22" s="5">
        <v>15</v>
      </c>
      <c r="N22" s="5">
        <v>12</v>
      </c>
      <c r="O22" s="5">
        <v>4</v>
      </c>
      <c r="P22" s="5">
        <v>5</v>
      </c>
      <c r="Q22" s="5">
        <v>5</v>
      </c>
      <c r="R22" s="5">
        <v>3</v>
      </c>
      <c r="S22" s="5">
        <f t="shared" si="0"/>
        <v>74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</row>
    <row r="23" spans="1:84" s="4" customFormat="1" ht="12.75" customHeight="1">
      <c r="A23" s="16" t="s">
        <v>102</v>
      </c>
      <c r="B23" s="21" t="s">
        <v>103</v>
      </c>
      <c r="C23" s="19" t="s">
        <v>104</v>
      </c>
      <c r="D23" s="22">
        <v>4820000</v>
      </c>
      <c r="E23" s="22">
        <v>400000</v>
      </c>
      <c r="F23" s="19" t="s">
        <v>54</v>
      </c>
      <c r="G23" s="18" t="s">
        <v>53</v>
      </c>
      <c r="H23" s="23" t="s">
        <v>64</v>
      </c>
      <c r="I23" s="18" t="s">
        <v>64</v>
      </c>
      <c r="J23" s="23" t="s">
        <v>105</v>
      </c>
      <c r="K23" s="18" t="s">
        <v>53</v>
      </c>
      <c r="L23" s="20">
        <v>25</v>
      </c>
      <c r="M23" s="5">
        <v>12</v>
      </c>
      <c r="N23" s="5">
        <v>10</v>
      </c>
      <c r="O23" s="5">
        <v>4</v>
      </c>
      <c r="P23" s="5">
        <v>8</v>
      </c>
      <c r="Q23" s="5">
        <v>7</v>
      </c>
      <c r="R23" s="5">
        <v>3</v>
      </c>
      <c r="S23" s="5">
        <f t="shared" si="0"/>
        <v>69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</row>
    <row r="24" spans="1:84" s="4" customFormat="1" ht="12">
      <c r="A24" s="16" t="s">
        <v>93</v>
      </c>
      <c r="B24" s="21" t="s">
        <v>94</v>
      </c>
      <c r="C24" s="19" t="s">
        <v>95</v>
      </c>
      <c r="D24" s="22">
        <v>1400000</v>
      </c>
      <c r="E24" s="22">
        <v>700000</v>
      </c>
      <c r="F24" s="19" t="s">
        <v>78</v>
      </c>
      <c r="G24" s="18" t="s">
        <v>64</v>
      </c>
      <c r="H24" s="23" t="s">
        <v>79</v>
      </c>
      <c r="I24" s="18" t="s">
        <v>53</v>
      </c>
      <c r="J24" s="23" t="s">
        <v>64</v>
      </c>
      <c r="K24" s="18" t="s">
        <v>64</v>
      </c>
      <c r="L24" s="20">
        <v>30</v>
      </c>
      <c r="M24" s="5">
        <v>12</v>
      </c>
      <c r="N24" s="5">
        <v>10</v>
      </c>
      <c r="O24" s="5">
        <v>4</v>
      </c>
      <c r="P24" s="5">
        <v>8</v>
      </c>
      <c r="Q24" s="5">
        <v>6</v>
      </c>
      <c r="R24" s="5">
        <v>2</v>
      </c>
      <c r="S24" s="5">
        <f t="shared" si="0"/>
        <v>72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</row>
    <row r="25" spans="1:84" s="4" customFormat="1" ht="12.75" customHeight="1">
      <c r="A25" s="16" t="s">
        <v>60</v>
      </c>
      <c r="B25" s="21" t="s">
        <v>61</v>
      </c>
      <c r="C25" s="19" t="s">
        <v>62</v>
      </c>
      <c r="D25" s="22">
        <v>3043400</v>
      </c>
      <c r="E25" s="22">
        <v>1200000</v>
      </c>
      <c r="F25" s="19" t="s">
        <v>63</v>
      </c>
      <c r="G25" s="18" t="s">
        <v>53</v>
      </c>
      <c r="H25" s="23" t="s">
        <v>64</v>
      </c>
      <c r="I25" s="18" t="s">
        <v>64</v>
      </c>
      <c r="J25" s="23" t="s">
        <v>65</v>
      </c>
      <c r="K25" s="18" t="s">
        <v>57</v>
      </c>
      <c r="L25" s="20">
        <v>30</v>
      </c>
      <c r="M25" s="5">
        <v>12</v>
      </c>
      <c r="N25" s="5">
        <v>14</v>
      </c>
      <c r="O25" s="5">
        <v>5</v>
      </c>
      <c r="P25" s="5">
        <v>8</v>
      </c>
      <c r="Q25" s="5">
        <v>8</v>
      </c>
      <c r="R25" s="5">
        <v>4</v>
      </c>
      <c r="S25" s="5">
        <f t="shared" si="0"/>
        <v>81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</row>
    <row r="26" spans="1:84" s="4" customFormat="1" ht="12.75" customHeight="1">
      <c r="A26" s="16" t="s">
        <v>97</v>
      </c>
      <c r="B26" s="21" t="s">
        <v>98</v>
      </c>
      <c r="C26" s="19" t="s">
        <v>99</v>
      </c>
      <c r="D26" s="22">
        <v>2684500</v>
      </c>
      <c r="E26" s="22">
        <v>1300000</v>
      </c>
      <c r="F26" s="17" t="s">
        <v>79</v>
      </c>
      <c r="G26" s="16" t="s">
        <v>57</v>
      </c>
      <c r="H26" s="17" t="s">
        <v>78</v>
      </c>
      <c r="I26" s="16" t="s">
        <v>64</v>
      </c>
      <c r="J26" s="17" t="s">
        <v>100</v>
      </c>
      <c r="K26" s="18" t="s">
        <v>53</v>
      </c>
      <c r="L26" s="20">
        <v>30</v>
      </c>
      <c r="M26" s="5">
        <v>12</v>
      </c>
      <c r="N26" s="5">
        <v>12</v>
      </c>
      <c r="O26" s="5">
        <v>5</v>
      </c>
      <c r="P26" s="5">
        <v>6</v>
      </c>
      <c r="Q26" s="5">
        <v>6</v>
      </c>
      <c r="R26" s="5">
        <v>4</v>
      </c>
      <c r="S26" s="5">
        <f t="shared" si="0"/>
        <v>75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</row>
    <row r="27" spans="1:84" s="4" customFormat="1" ht="13.7" customHeight="1">
      <c r="A27" s="16" t="s">
        <v>119</v>
      </c>
      <c r="B27" s="21" t="s">
        <v>120</v>
      </c>
      <c r="C27" s="19" t="s">
        <v>121</v>
      </c>
      <c r="D27" s="22">
        <v>3660400</v>
      </c>
      <c r="E27" s="22">
        <v>920000</v>
      </c>
      <c r="F27" s="23" t="s">
        <v>64</v>
      </c>
      <c r="G27" s="18" t="s">
        <v>64</v>
      </c>
      <c r="H27" s="23" t="s">
        <v>63</v>
      </c>
      <c r="I27" s="18" t="s">
        <v>53</v>
      </c>
      <c r="J27" s="23" t="s">
        <v>114</v>
      </c>
      <c r="K27" s="18" t="s">
        <v>57</v>
      </c>
      <c r="L27" s="20">
        <v>20</v>
      </c>
      <c r="M27" s="5">
        <v>12</v>
      </c>
      <c r="N27" s="5">
        <v>12</v>
      </c>
      <c r="O27" s="5">
        <v>5</v>
      </c>
      <c r="P27" s="5">
        <v>5</v>
      </c>
      <c r="Q27" s="5">
        <v>8</v>
      </c>
      <c r="R27" s="5">
        <v>4</v>
      </c>
      <c r="S27" s="5">
        <f t="shared" si="0"/>
        <v>66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</row>
    <row r="28" spans="1:84" s="4" customFormat="1" ht="12.75" customHeight="1">
      <c r="A28" s="16" t="s">
        <v>69</v>
      </c>
      <c r="B28" s="21" t="s">
        <v>70</v>
      </c>
      <c r="C28" s="19" t="s">
        <v>71</v>
      </c>
      <c r="D28" s="22">
        <v>3045000</v>
      </c>
      <c r="E28" s="22">
        <v>1300000</v>
      </c>
      <c r="F28" s="19" t="s">
        <v>72</v>
      </c>
      <c r="G28" s="18" t="s">
        <v>57</v>
      </c>
      <c r="H28" s="23" t="s">
        <v>63</v>
      </c>
      <c r="I28" s="18" t="s">
        <v>53</v>
      </c>
      <c r="J28" s="23" t="s">
        <v>73</v>
      </c>
      <c r="K28" s="18" t="s">
        <v>57</v>
      </c>
      <c r="L28" s="20">
        <v>30</v>
      </c>
      <c r="M28" s="5">
        <v>12</v>
      </c>
      <c r="N28" s="5">
        <v>15</v>
      </c>
      <c r="O28" s="5">
        <v>5</v>
      </c>
      <c r="P28" s="5">
        <v>8</v>
      </c>
      <c r="Q28" s="5">
        <v>8</v>
      </c>
      <c r="R28" s="5">
        <v>2</v>
      </c>
      <c r="S28" s="5">
        <f t="shared" si="0"/>
        <v>80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</row>
    <row r="29" spans="1:84" s="4" customFormat="1" ht="12.75" customHeight="1">
      <c r="A29" s="16" t="s">
        <v>49</v>
      </c>
      <c r="B29" s="21" t="s">
        <v>50</v>
      </c>
      <c r="C29" s="19" t="s">
        <v>51</v>
      </c>
      <c r="D29" s="22">
        <v>2425300</v>
      </c>
      <c r="E29" s="22">
        <v>1180000</v>
      </c>
      <c r="F29" s="19" t="s">
        <v>52</v>
      </c>
      <c r="G29" s="18" t="s">
        <v>53</v>
      </c>
      <c r="H29" s="23" t="s">
        <v>54</v>
      </c>
      <c r="I29" s="18" t="s">
        <v>53</v>
      </c>
      <c r="J29" s="23" t="s">
        <v>55</v>
      </c>
      <c r="K29" s="18" t="s">
        <v>53</v>
      </c>
      <c r="L29" s="20">
        <v>30</v>
      </c>
      <c r="M29" s="5">
        <v>14</v>
      </c>
      <c r="N29" s="5">
        <v>15</v>
      </c>
      <c r="O29" s="5">
        <v>5</v>
      </c>
      <c r="P29" s="5">
        <v>8</v>
      </c>
      <c r="Q29" s="5">
        <v>10</v>
      </c>
      <c r="R29" s="5">
        <v>4</v>
      </c>
      <c r="S29" s="5">
        <f t="shared" si="0"/>
        <v>86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</row>
    <row r="30" spans="1:84" s="4" customFormat="1" ht="12.75" customHeight="1">
      <c r="A30" s="16" t="s">
        <v>107</v>
      </c>
      <c r="B30" s="21" t="s">
        <v>108</v>
      </c>
      <c r="C30" s="19" t="s">
        <v>109</v>
      </c>
      <c r="D30" s="22">
        <v>2537600</v>
      </c>
      <c r="E30" s="22">
        <v>1300000</v>
      </c>
      <c r="F30" s="19" t="s">
        <v>54</v>
      </c>
      <c r="G30" s="18" t="s">
        <v>53</v>
      </c>
      <c r="H30" s="23" t="s">
        <v>78</v>
      </c>
      <c r="I30" s="18" t="s">
        <v>53</v>
      </c>
      <c r="J30" s="23" t="s">
        <v>91</v>
      </c>
      <c r="K30" s="18" t="s">
        <v>53</v>
      </c>
      <c r="L30" s="20">
        <v>25</v>
      </c>
      <c r="M30" s="5">
        <v>12</v>
      </c>
      <c r="N30" s="5">
        <v>12</v>
      </c>
      <c r="O30" s="5">
        <v>5</v>
      </c>
      <c r="P30" s="5">
        <v>6</v>
      </c>
      <c r="Q30" s="5">
        <v>6</v>
      </c>
      <c r="R30" s="5">
        <v>4</v>
      </c>
      <c r="S30" s="5">
        <f t="shared" si="0"/>
        <v>70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</row>
    <row r="31" spans="1:84" s="4" customFormat="1" ht="12.75" customHeight="1">
      <c r="A31" s="16" t="s">
        <v>75</v>
      </c>
      <c r="B31" s="21" t="s">
        <v>76</v>
      </c>
      <c r="C31" s="19" t="s">
        <v>77</v>
      </c>
      <c r="D31" s="22">
        <v>2474500</v>
      </c>
      <c r="E31" s="22">
        <v>1387500</v>
      </c>
      <c r="F31" s="19" t="s">
        <v>78</v>
      </c>
      <c r="G31" s="18" t="s">
        <v>64</v>
      </c>
      <c r="H31" s="23" t="s">
        <v>79</v>
      </c>
      <c r="I31" s="18" t="s">
        <v>57</v>
      </c>
      <c r="J31" s="23" t="s">
        <v>80</v>
      </c>
      <c r="K31" s="18" t="s">
        <v>53</v>
      </c>
      <c r="L31" s="20">
        <v>35</v>
      </c>
      <c r="M31" s="5">
        <v>14</v>
      </c>
      <c r="N31" s="5">
        <v>14</v>
      </c>
      <c r="O31" s="5">
        <v>5</v>
      </c>
      <c r="P31" s="5">
        <v>7</v>
      </c>
      <c r="Q31" s="5">
        <v>8</v>
      </c>
      <c r="R31" s="5">
        <v>3</v>
      </c>
      <c r="S31" s="5">
        <f t="shared" si="0"/>
        <v>86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</row>
    <row r="32" spans="1:84" ht="12">
      <c r="D32" s="15">
        <f>SUM(D19:D31)</f>
        <v>35631682</v>
      </c>
      <c r="E32" s="15">
        <f>SUM(E19:E31)</f>
        <v>13177500</v>
      </c>
      <c r="F32" s="8"/>
    </row>
    <row r="33" spans="5:19" ht="12">
      <c r="E33" s="8"/>
      <c r="F33" s="8"/>
      <c r="G33" s="8"/>
      <c r="H33" s="8"/>
      <c r="S33" s="2" t="s">
        <v>123</v>
      </c>
    </row>
    <row r="34" spans="5:19" ht="12"/>
  </sheetData>
  <mergeCells count="30">
    <mergeCell ref="D11:S11"/>
    <mergeCell ref="A2:C2"/>
    <mergeCell ref="A3:C3"/>
    <mergeCell ref="D3:S3"/>
    <mergeCell ref="A4:C4"/>
    <mergeCell ref="D4:S4"/>
    <mergeCell ref="D5:S5"/>
    <mergeCell ref="A6:C6"/>
    <mergeCell ref="D6:S6"/>
    <mergeCell ref="D7:S7"/>
    <mergeCell ref="D8:S8"/>
    <mergeCell ref="D9:S9"/>
    <mergeCell ref="D12:S12"/>
    <mergeCell ref="D14:S14"/>
    <mergeCell ref="A16:A18"/>
    <mergeCell ref="B16:B18"/>
    <mergeCell ref="C16:C18"/>
    <mergeCell ref="D16:D18"/>
    <mergeCell ref="E16:E18"/>
    <mergeCell ref="F16:G17"/>
    <mergeCell ref="H16:I17"/>
    <mergeCell ref="J16:K17"/>
    <mergeCell ref="R16:R17"/>
    <mergeCell ref="S16:S17"/>
    <mergeCell ref="L16:L17"/>
    <mergeCell ref="M16:M17"/>
    <mergeCell ref="N16:N17"/>
    <mergeCell ref="O16:O17"/>
    <mergeCell ref="P16:P17"/>
    <mergeCell ref="Q16:Q17"/>
  </mergeCells>
  <dataValidations count="4">
    <dataValidation type="decimal" operator="lessThanOrEqual" allowBlank="1" showInputMessage="1" showErrorMessage="1" error="max. 5" sqref="O19:O31 R19:R31" xr:uid="{1F7A0996-C1BE-4F2D-9F85-C23576F02E87}">
      <formula1>5</formula1>
    </dataValidation>
    <dataValidation type="decimal" operator="lessThanOrEqual" allowBlank="1" showInputMessage="1" showErrorMessage="1" error="max. 10" sqref="P19:Q31" xr:uid="{D7F4A538-47AD-411D-AB39-AB97305E93A9}">
      <formula1>10</formula1>
    </dataValidation>
    <dataValidation type="decimal" operator="lessThanOrEqual" allowBlank="1" showInputMessage="1" showErrorMessage="1" error="max. 15" sqref="M19:N31" xr:uid="{8C7A4532-4932-4E91-8307-DA409F4E525F}">
      <formula1>15</formula1>
    </dataValidation>
    <dataValidation type="decimal" operator="lessThanOrEqual" allowBlank="1" showInputMessage="1" showErrorMessage="1" error="max. 40" sqref="L19:L31" xr:uid="{60386565-66CF-46AD-9F96-2441DF283F99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1D6BD-CCC0-4AEB-A8BE-5D89CB3EB43F}">
  <dimension ref="A1:CF33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32.14062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19" ht="38.25" customHeight="1">
      <c r="A1" s="1" t="s">
        <v>0</v>
      </c>
    </row>
    <row r="2" spans="1:19" ht="14.45" customHeight="1">
      <c r="A2" s="32" t="s">
        <v>1</v>
      </c>
      <c r="B2" s="32"/>
      <c r="C2" s="32"/>
      <c r="D2" s="9" t="s">
        <v>2</v>
      </c>
    </row>
    <row r="3" spans="1:19" ht="14.45" customHeight="1">
      <c r="A3" s="32" t="s">
        <v>3</v>
      </c>
      <c r="B3" s="32"/>
      <c r="C3" s="32"/>
      <c r="D3" s="30" t="s">
        <v>4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6.25" customHeight="1">
      <c r="A4" s="33" t="s">
        <v>124</v>
      </c>
      <c r="B4" s="32"/>
      <c r="C4" s="32"/>
      <c r="D4" s="30" t="s">
        <v>6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</row>
    <row r="5" spans="1:19" ht="14.45" customHeight="1">
      <c r="A5" s="9" t="s">
        <v>7</v>
      </c>
      <c r="B5" s="9"/>
      <c r="C5" s="9"/>
      <c r="D5" s="31" t="s">
        <v>8</v>
      </c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6" spans="1:19" ht="14.45" customHeight="1">
      <c r="A6" s="32" t="s">
        <v>9</v>
      </c>
      <c r="B6" s="32"/>
      <c r="C6" s="32"/>
      <c r="D6" s="31" t="s">
        <v>10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1:19" ht="14.45" customHeight="1">
      <c r="A7" s="13"/>
      <c r="B7" s="9"/>
      <c r="C7" s="9"/>
      <c r="D7" s="31" t="s">
        <v>11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1:19" ht="14.45" customHeight="1">
      <c r="A8" s="13"/>
      <c r="B8" s="9"/>
      <c r="C8" s="9"/>
      <c r="D8" s="31" t="s">
        <v>12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1:19" ht="14.45" customHeight="1">
      <c r="D9" s="31" t="s">
        <v>13</v>
      </c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</row>
    <row r="10" spans="1:19" ht="14.45" customHeight="1">
      <c r="D10" s="10"/>
      <c r="E10" s="10"/>
      <c r="F10" s="10"/>
      <c r="G10" s="10"/>
      <c r="H10" s="10"/>
      <c r="I10" s="10"/>
      <c r="J10" s="10"/>
      <c r="K10" s="10"/>
    </row>
    <row r="11" spans="1:19" ht="14.45" customHeight="1">
      <c r="D11" s="33" t="s">
        <v>14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</row>
    <row r="12" spans="1:19" ht="51" customHeight="1">
      <c r="D12" s="30" t="s">
        <v>15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</row>
    <row r="13" spans="1:19" ht="12.6" customHeight="1"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ht="12.6" customHeight="1">
      <c r="A14" s="9"/>
      <c r="D14" s="31" t="s">
        <v>16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</row>
    <row r="15" spans="1:19" ht="12.6" customHeight="1">
      <c r="A15" s="9"/>
      <c r="G15" s="2"/>
      <c r="H15" s="2"/>
    </row>
    <row r="16" spans="1:19" ht="26.45" customHeight="1">
      <c r="A16" s="34" t="s">
        <v>17</v>
      </c>
      <c r="B16" s="34" t="s">
        <v>18</v>
      </c>
      <c r="C16" s="34" t="s">
        <v>19</v>
      </c>
      <c r="D16" s="34" t="s">
        <v>20</v>
      </c>
      <c r="E16" s="37" t="s">
        <v>21</v>
      </c>
      <c r="F16" s="34" t="s">
        <v>22</v>
      </c>
      <c r="G16" s="34"/>
      <c r="H16" s="34" t="s">
        <v>23</v>
      </c>
      <c r="I16" s="34"/>
      <c r="J16" s="34" t="s">
        <v>24</v>
      </c>
      <c r="K16" s="34"/>
      <c r="L16" s="34" t="s">
        <v>25</v>
      </c>
      <c r="M16" s="34" t="s">
        <v>26</v>
      </c>
      <c r="N16" s="34" t="s">
        <v>27</v>
      </c>
      <c r="O16" s="34" t="s">
        <v>28</v>
      </c>
      <c r="P16" s="34" t="s">
        <v>29</v>
      </c>
      <c r="Q16" s="34" t="s">
        <v>30</v>
      </c>
      <c r="R16" s="34" t="s">
        <v>31</v>
      </c>
      <c r="S16" s="34" t="s">
        <v>32</v>
      </c>
    </row>
    <row r="17" spans="1:84" ht="59.45" customHeight="1">
      <c r="A17" s="36"/>
      <c r="B17" s="36"/>
      <c r="C17" s="36"/>
      <c r="D17" s="36"/>
      <c r="E17" s="38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</row>
    <row r="18" spans="1:84" ht="28.9" customHeight="1">
      <c r="A18" s="36"/>
      <c r="B18" s="36"/>
      <c r="C18" s="36"/>
      <c r="D18" s="36"/>
      <c r="E18" s="38"/>
      <c r="F18" s="14" t="s">
        <v>43</v>
      </c>
      <c r="G18" s="11" t="s">
        <v>44</v>
      </c>
      <c r="H18" s="11" t="s">
        <v>43</v>
      </c>
      <c r="I18" s="11" t="s">
        <v>44</v>
      </c>
      <c r="J18" s="11" t="s">
        <v>43</v>
      </c>
      <c r="K18" s="11" t="s">
        <v>44</v>
      </c>
      <c r="L18" s="12" t="s">
        <v>45</v>
      </c>
      <c r="M18" s="12" t="s">
        <v>46</v>
      </c>
      <c r="N18" s="12" t="s">
        <v>46</v>
      </c>
      <c r="O18" s="12" t="s">
        <v>47</v>
      </c>
      <c r="P18" s="12" t="s">
        <v>48</v>
      </c>
      <c r="Q18" s="12" t="s">
        <v>48</v>
      </c>
      <c r="R18" s="12" t="s">
        <v>47</v>
      </c>
      <c r="S18" s="12"/>
    </row>
    <row r="19" spans="1:84" s="4" customFormat="1" ht="12.75" customHeight="1">
      <c r="A19" s="16" t="s">
        <v>111</v>
      </c>
      <c r="B19" s="21" t="s">
        <v>112</v>
      </c>
      <c r="C19" s="17" t="s">
        <v>113</v>
      </c>
      <c r="D19" s="22">
        <v>4068750</v>
      </c>
      <c r="E19" s="22">
        <v>850000</v>
      </c>
      <c r="F19" s="17" t="s">
        <v>79</v>
      </c>
      <c r="G19" s="16" t="s">
        <v>53</v>
      </c>
      <c r="H19" s="17" t="s">
        <v>78</v>
      </c>
      <c r="I19" s="16" t="s">
        <v>53</v>
      </c>
      <c r="J19" s="17" t="s">
        <v>114</v>
      </c>
      <c r="K19" s="16" t="s">
        <v>53</v>
      </c>
      <c r="L19" s="20">
        <v>15</v>
      </c>
      <c r="M19" s="5">
        <v>13</v>
      </c>
      <c r="N19" s="5">
        <v>5</v>
      </c>
      <c r="O19" s="5">
        <v>5</v>
      </c>
      <c r="P19" s="5">
        <v>9</v>
      </c>
      <c r="Q19" s="5">
        <v>7</v>
      </c>
      <c r="R19" s="5">
        <v>4</v>
      </c>
      <c r="S19" s="5">
        <f>SUM(L19:R19)</f>
        <v>58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</row>
    <row r="20" spans="1:84" s="4" customFormat="1" ht="12.75" customHeight="1">
      <c r="A20" s="16" t="s">
        <v>117</v>
      </c>
      <c r="B20" s="21" t="s">
        <v>88</v>
      </c>
      <c r="C20" s="19" t="s">
        <v>118</v>
      </c>
      <c r="D20" s="22">
        <v>2141872</v>
      </c>
      <c r="E20" s="22">
        <v>1000000</v>
      </c>
      <c r="F20" s="19" t="s">
        <v>72</v>
      </c>
      <c r="G20" s="18" t="s">
        <v>53</v>
      </c>
      <c r="H20" s="23" t="s">
        <v>52</v>
      </c>
      <c r="I20" s="18" t="s">
        <v>57</v>
      </c>
      <c r="J20" s="23" t="s">
        <v>55</v>
      </c>
      <c r="K20" s="18" t="s">
        <v>53</v>
      </c>
      <c r="L20" s="20">
        <v>15</v>
      </c>
      <c r="M20" s="5">
        <v>11</v>
      </c>
      <c r="N20" s="5">
        <v>5</v>
      </c>
      <c r="O20" s="5">
        <v>4</v>
      </c>
      <c r="P20" s="5">
        <v>8</v>
      </c>
      <c r="Q20" s="5">
        <v>6</v>
      </c>
      <c r="R20" s="5">
        <v>5</v>
      </c>
      <c r="S20" s="5">
        <f t="shared" ref="S20:S31" si="0">SUM(L20:R20)</f>
        <v>54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</row>
    <row r="21" spans="1:84" s="4" customFormat="1" ht="12.75" customHeight="1">
      <c r="A21" s="16" t="s">
        <v>87</v>
      </c>
      <c r="B21" s="21" t="s">
        <v>88</v>
      </c>
      <c r="C21" s="19" t="s">
        <v>89</v>
      </c>
      <c r="D21" s="22">
        <v>1250360</v>
      </c>
      <c r="E21" s="22">
        <v>600000</v>
      </c>
      <c r="F21" s="19" t="s">
        <v>90</v>
      </c>
      <c r="G21" s="18" t="s">
        <v>53</v>
      </c>
      <c r="H21" s="23" t="s">
        <v>63</v>
      </c>
      <c r="I21" s="18" t="s">
        <v>57</v>
      </c>
      <c r="J21" s="23" t="s">
        <v>91</v>
      </c>
      <c r="K21" s="18" t="s">
        <v>53</v>
      </c>
      <c r="L21" s="20">
        <v>26</v>
      </c>
      <c r="M21" s="5">
        <v>14</v>
      </c>
      <c r="N21" s="5">
        <v>11</v>
      </c>
      <c r="O21" s="5">
        <v>3</v>
      </c>
      <c r="P21" s="5">
        <v>7</v>
      </c>
      <c r="Q21" s="5">
        <v>4</v>
      </c>
      <c r="R21" s="5">
        <v>5</v>
      </c>
      <c r="S21" s="5">
        <f t="shared" si="0"/>
        <v>70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</row>
    <row r="22" spans="1:84" s="4" customFormat="1" ht="12.75" customHeight="1">
      <c r="A22" s="16" t="s">
        <v>83</v>
      </c>
      <c r="B22" s="21" t="s">
        <v>84</v>
      </c>
      <c r="C22" s="19" t="s">
        <v>85</v>
      </c>
      <c r="D22" s="22">
        <v>2080000</v>
      </c>
      <c r="E22" s="22">
        <v>1040000</v>
      </c>
      <c r="F22" s="19" t="s">
        <v>52</v>
      </c>
      <c r="G22" s="18" t="s">
        <v>53</v>
      </c>
      <c r="H22" s="23" t="s">
        <v>54</v>
      </c>
      <c r="I22" s="18" t="s">
        <v>53</v>
      </c>
      <c r="J22" s="23" t="s">
        <v>80</v>
      </c>
      <c r="K22" s="18" t="s">
        <v>53</v>
      </c>
      <c r="L22" s="20">
        <v>30</v>
      </c>
      <c r="M22" s="5">
        <v>12</v>
      </c>
      <c r="N22" s="5">
        <v>12</v>
      </c>
      <c r="O22" s="5">
        <v>5</v>
      </c>
      <c r="P22" s="5">
        <v>8</v>
      </c>
      <c r="Q22" s="5">
        <v>8</v>
      </c>
      <c r="R22" s="5">
        <v>3</v>
      </c>
      <c r="S22" s="5">
        <f t="shared" si="0"/>
        <v>78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</row>
    <row r="23" spans="1:84" s="4" customFormat="1" ht="12.75" customHeight="1">
      <c r="A23" s="16" t="s">
        <v>102</v>
      </c>
      <c r="B23" s="21" t="s">
        <v>103</v>
      </c>
      <c r="C23" s="19" t="s">
        <v>104</v>
      </c>
      <c r="D23" s="22">
        <v>4820000</v>
      </c>
      <c r="E23" s="22">
        <v>400000</v>
      </c>
      <c r="F23" s="19" t="s">
        <v>54</v>
      </c>
      <c r="G23" s="18" t="s">
        <v>53</v>
      </c>
      <c r="H23" s="23" t="s">
        <v>64</v>
      </c>
      <c r="I23" s="18" t="s">
        <v>64</v>
      </c>
      <c r="J23" s="23" t="s">
        <v>105</v>
      </c>
      <c r="K23" s="18" t="s">
        <v>53</v>
      </c>
      <c r="L23" s="20">
        <v>25</v>
      </c>
      <c r="M23" s="5">
        <v>11</v>
      </c>
      <c r="N23" s="5">
        <v>7</v>
      </c>
      <c r="O23" s="5">
        <v>5</v>
      </c>
      <c r="P23" s="5">
        <v>8</v>
      </c>
      <c r="Q23" s="5">
        <v>7</v>
      </c>
      <c r="R23" s="5">
        <v>3</v>
      </c>
      <c r="S23" s="5">
        <f t="shared" si="0"/>
        <v>66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</row>
    <row r="24" spans="1:84" s="4" customFormat="1">
      <c r="A24" s="16" t="s">
        <v>93</v>
      </c>
      <c r="B24" s="21" t="s">
        <v>94</v>
      </c>
      <c r="C24" s="19" t="s">
        <v>95</v>
      </c>
      <c r="D24" s="22">
        <v>1400000</v>
      </c>
      <c r="E24" s="22">
        <v>700000</v>
      </c>
      <c r="F24" s="19" t="s">
        <v>78</v>
      </c>
      <c r="G24" s="18" t="s">
        <v>64</v>
      </c>
      <c r="H24" s="23" t="s">
        <v>79</v>
      </c>
      <c r="I24" s="18" t="s">
        <v>53</v>
      </c>
      <c r="J24" s="23" t="s">
        <v>64</v>
      </c>
      <c r="K24" s="18" t="s">
        <v>64</v>
      </c>
      <c r="L24" s="20">
        <v>28</v>
      </c>
      <c r="M24" s="5">
        <v>11</v>
      </c>
      <c r="N24" s="5">
        <v>10</v>
      </c>
      <c r="O24" s="5">
        <v>5</v>
      </c>
      <c r="P24" s="5">
        <v>8</v>
      </c>
      <c r="Q24" s="5">
        <v>8</v>
      </c>
      <c r="R24" s="5">
        <v>2</v>
      </c>
      <c r="S24" s="5">
        <f t="shared" si="0"/>
        <v>72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</row>
    <row r="25" spans="1:84" s="4" customFormat="1" ht="12.75" customHeight="1">
      <c r="A25" s="16" t="s">
        <v>60</v>
      </c>
      <c r="B25" s="21" t="s">
        <v>61</v>
      </c>
      <c r="C25" s="19" t="s">
        <v>62</v>
      </c>
      <c r="D25" s="22">
        <v>3043400</v>
      </c>
      <c r="E25" s="22">
        <v>1200000</v>
      </c>
      <c r="F25" s="19" t="s">
        <v>63</v>
      </c>
      <c r="G25" s="18" t="s">
        <v>53</v>
      </c>
      <c r="H25" s="23" t="s">
        <v>64</v>
      </c>
      <c r="I25" s="18" t="s">
        <v>64</v>
      </c>
      <c r="J25" s="23" t="s">
        <v>65</v>
      </c>
      <c r="K25" s="18" t="s">
        <v>57</v>
      </c>
      <c r="L25" s="20">
        <v>37</v>
      </c>
      <c r="M25" s="5">
        <v>11</v>
      </c>
      <c r="N25" s="5">
        <v>14</v>
      </c>
      <c r="O25" s="5">
        <v>5</v>
      </c>
      <c r="P25" s="5">
        <v>6</v>
      </c>
      <c r="Q25" s="5">
        <v>7</v>
      </c>
      <c r="R25" s="5">
        <v>4</v>
      </c>
      <c r="S25" s="5">
        <f t="shared" si="0"/>
        <v>84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</row>
    <row r="26" spans="1:84" s="4" customFormat="1" ht="12.75" customHeight="1">
      <c r="A26" s="16" t="s">
        <v>97</v>
      </c>
      <c r="B26" s="21" t="s">
        <v>98</v>
      </c>
      <c r="C26" s="19" t="s">
        <v>99</v>
      </c>
      <c r="D26" s="22">
        <v>2684500</v>
      </c>
      <c r="E26" s="22">
        <v>1300000</v>
      </c>
      <c r="F26" s="17" t="s">
        <v>79</v>
      </c>
      <c r="G26" s="16" t="s">
        <v>57</v>
      </c>
      <c r="H26" s="17" t="s">
        <v>78</v>
      </c>
      <c r="I26" s="16" t="s">
        <v>64</v>
      </c>
      <c r="J26" s="17" t="s">
        <v>100</v>
      </c>
      <c r="K26" s="18" t="s">
        <v>53</v>
      </c>
      <c r="L26" s="20">
        <v>20</v>
      </c>
      <c r="M26" s="5">
        <v>13</v>
      </c>
      <c r="N26" s="5">
        <v>10</v>
      </c>
      <c r="O26" s="5">
        <v>5</v>
      </c>
      <c r="P26" s="5">
        <v>8</v>
      </c>
      <c r="Q26" s="5">
        <v>8</v>
      </c>
      <c r="R26" s="5">
        <v>4</v>
      </c>
      <c r="S26" s="5">
        <f t="shared" si="0"/>
        <v>68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</row>
    <row r="27" spans="1:84" s="4" customFormat="1" ht="13.7" customHeight="1">
      <c r="A27" s="16" t="s">
        <v>119</v>
      </c>
      <c r="B27" s="21" t="s">
        <v>120</v>
      </c>
      <c r="C27" s="19" t="s">
        <v>121</v>
      </c>
      <c r="D27" s="22">
        <v>3660400</v>
      </c>
      <c r="E27" s="22">
        <v>920000</v>
      </c>
      <c r="F27" s="23" t="s">
        <v>64</v>
      </c>
      <c r="G27" s="18" t="s">
        <v>64</v>
      </c>
      <c r="H27" s="23" t="s">
        <v>63</v>
      </c>
      <c r="I27" s="18" t="s">
        <v>53</v>
      </c>
      <c r="J27" s="23" t="s">
        <v>114</v>
      </c>
      <c r="K27" s="18" t="s">
        <v>57</v>
      </c>
      <c r="L27" s="20">
        <v>15</v>
      </c>
      <c r="M27" s="5">
        <v>13</v>
      </c>
      <c r="N27" s="5">
        <v>5</v>
      </c>
      <c r="O27" s="5">
        <v>5</v>
      </c>
      <c r="P27" s="5">
        <v>7</v>
      </c>
      <c r="Q27" s="5">
        <v>7</v>
      </c>
      <c r="R27" s="5">
        <v>4</v>
      </c>
      <c r="S27" s="5">
        <f t="shared" si="0"/>
        <v>56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</row>
    <row r="28" spans="1:84" s="4" customFormat="1" ht="12.75" customHeight="1">
      <c r="A28" s="16" t="s">
        <v>69</v>
      </c>
      <c r="B28" s="21" t="s">
        <v>70</v>
      </c>
      <c r="C28" s="19" t="s">
        <v>71</v>
      </c>
      <c r="D28" s="22">
        <v>3045000</v>
      </c>
      <c r="E28" s="22">
        <v>1300000</v>
      </c>
      <c r="F28" s="19" t="s">
        <v>72</v>
      </c>
      <c r="G28" s="18" t="s">
        <v>57</v>
      </c>
      <c r="H28" s="23" t="s">
        <v>63</v>
      </c>
      <c r="I28" s="18" t="s">
        <v>53</v>
      </c>
      <c r="J28" s="23" t="s">
        <v>73</v>
      </c>
      <c r="K28" s="18" t="s">
        <v>57</v>
      </c>
      <c r="L28" s="20">
        <v>35</v>
      </c>
      <c r="M28" s="5">
        <v>13</v>
      </c>
      <c r="N28" s="5">
        <v>13</v>
      </c>
      <c r="O28" s="5">
        <v>4</v>
      </c>
      <c r="P28" s="5">
        <v>8</v>
      </c>
      <c r="Q28" s="5">
        <v>6</v>
      </c>
      <c r="R28" s="5">
        <v>2</v>
      </c>
      <c r="S28" s="5">
        <f t="shared" si="0"/>
        <v>81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</row>
    <row r="29" spans="1:84" s="4" customFormat="1" ht="12.75" customHeight="1">
      <c r="A29" s="16" t="s">
        <v>49</v>
      </c>
      <c r="B29" s="21" t="s">
        <v>50</v>
      </c>
      <c r="C29" s="19" t="s">
        <v>51</v>
      </c>
      <c r="D29" s="22">
        <v>2425300</v>
      </c>
      <c r="E29" s="22">
        <v>1180000</v>
      </c>
      <c r="F29" s="19" t="s">
        <v>52</v>
      </c>
      <c r="G29" s="18" t="s">
        <v>53</v>
      </c>
      <c r="H29" s="23" t="s">
        <v>54</v>
      </c>
      <c r="I29" s="18" t="s">
        <v>53</v>
      </c>
      <c r="J29" s="23" t="s">
        <v>55</v>
      </c>
      <c r="K29" s="18" t="s">
        <v>53</v>
      </c>
      <c r="L29" s="20">
        <v>30</v>
      </c>
      <c r="M29" s="5">
        <v>11</v>
      </c>
      <c r="N29" s="5">
        <v>13</v>
      </c>
      <c r="O29" s="5">
        <v>5</v>
      </c>
      <c r="P29" s="5">
        <v>9</v>
      </c>
      <c r="Q29" s="5">
        <v>10</v>
      </c>
      <c r="R29" s="5">
        <v>4</v>
      </c>
      <c r="S29" s="5">
        <f t="shared" si="0"/>
        <v>82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</row>
    <row r="30" spans="1:84" s="4" customFormat="1" ht="12.75" customHeight="1">
      <c r="A30" s="16" t="s">
        <v>107</v>
      </c>
      <c r="B30" s="21" t="s">
        <v>108</v>
      </c>
      <c r="C30" s="19" t="s">
        <v>109</v>
      </c>
      <c r="D30" s="22">
        <v>2537600</v>
      </c>
      <c r="E30" s="22">
        <v>1300000</v>
      </c>
      <c r="F30" s="19" t="s">
        <v>54</v>
      </c>
      <c r="G30" s="18" t="s">
        <v>53</v>
      </c>
      <c r="H30" s="23" t="s">
        <v>78</v>
      </c>
      <c r="I30" s="18" t="s">
        <v>53</v>
      </c>
      <c r="J30" s="23" t="s">
        <v>91</v>
      </c>
      <c r="K30" s="18" t="s">
        <v>53</v>
      </c>
      <c r="L30" s="20">
        <v>20</v>
      </c>
      <c r="M30" s="5">
        <v>11</v>
      </c>
      <c r="N30" s="5">
        <v>9</v>
      </c>
      <c r="O30" s="5">
        <v>5</v>
      </c>
      <c r="P30" s="5">
        <v>8</v>
      </c>
      <c r="Q30" s="5">
        <v>6</v>
      </c>
      <c r="R30" s="5">
        <v>4</v>
      </c>
      <c r="S30" s="5">
        <f t="shared" si="0"/>
        <v>63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</row>
    <row r="31" spans="1:84" s="4" customFormat="1" ht="12.75" customHeight="1">
      <c r="A31" s="16" t="s">
        <v>75</v>
      </c>
      <c r="B31" s="21" t="s">
        <v>76</v>
      </c>
      <c r="C31" s="19" t="s">
        <v>77</v>
      </c>
      <c r="D31" s="22">
        <v>2474500</v>
      </c>
      <c r="E31" s="22">
        <v>1387500</v>
      </c>
      <c r="F31" s="19" t="s">
        <v>78</v>
      </c>
      <c r="G31" s="18" t="s">
        <v>64</v>
      </c>
      <c r="H31" s="23" t="s">
        <v>79</v>
      </c>
      <c r="I31" s="18" t="s">
        <v>57</v>
      </c>
      <c r="J31" s="23" t="s">
        <v>80</v>
      </c>
      <c r="K31" s="18" t="s">
        <v>53</v>
      </c>
      <c r="L31" s="20">
        <v>34</v>
      </c>
      <c r="M31" s="5">
        <v>12</v>
      </c>
      <c r="N31" s="5">
        <v>12</v>
      </c>
      <c r="O31" s="5">
        <v>5</v>
      </c>
      <c r="P31" s="5">
        <v>7</v>
      </c>
      <c r="Q31" s="5">
        <v>7</v>
      </c>
      <c r="R31" s="5">
        <v>3</v>
      </c>
      <c r="S31" s="5">
        <f t="shared" si="0"/>
        <v>80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</row>
    <row r="32" spans="1:84">
      <c r="D32" s="15">
        <f>SUM(D19:D31)</f>
        <v>35631682</v>
      </c>
      <c r="E32" s="15">
        <f>SUM(E19:E31)</f>
        <v>13177500</v>
      </c>
      <c r="F32" s="8"/>
    </row>
    <row r="33" spans="5:19">
      <c r="E33" s="8"/>
      <c r="F33" s="8"/>
      <c r="G33" s="8"/>
      <c r="H33" s="8"/>
      <c r="S33" s="2" t="s">
        <v>123</v>
      </c>
    </row>
  </sheetData>
  <mergeCells count="30">
    <mergeCell ref="D11:S11"/>
    <mergeCell ref="A2:C2"/>
    <mergeCell ref="A3:C3"/>
    <mergeCell ref="D3:S3"/>
    <mergeCell ref="A4:C4"/>
    <mergeCell ref="D4:S4"/>
    <mergeCell ref="D5:S5"/>
    <mergeCell ref="A6:C6"/>
    <mergeCell ref="D6:S6"/>
    <mergeCell ref="D7:S7"/>
    <mergeCell ref="D8:S8"/>
    <mergeCell ref="D9:S9"/>
    <mergeCell ref="D12:S12"/>
    <mergeCell ref="D14:S14"/>
    <mergeCell ref="A16:A18"/>
    <mergeCell ref="B16:B18"/>
    <mergeCell ref="C16:C18"/>
    <mergeCell ref="D16:D18"/>
    <mergeCell ref="E16:E18"/>
    <mergeCell ref="F16:G17"/>
    <mergeCell ref="H16:I17"/>
    <mergeCell ref="J16:K17"/>
    <mergeCell ref="R16:R17"/>
    <mergeCell ref="S16:S17"/>
    <mergeCell ref="L16:L17"/>
    <mergeCell ref="M16:M17"/>
    <mergeCell ref="N16:N17"/>
    <mergeCell ref="O16:O17"/>
    <mergeCell ref="P16:P17"/>
    <mergeCell ref="Q16:Q17"/>
  </mergeCells>
  <dataValidations count="4">
    <dataValidation type="decimal" operator="lessThanOrEqual" allowBlank="1" showInputMessage="1" showErrorMessage="1" error="max. 40" sqref="L19:L31" xr:uid="{18409418-7866-43E1-8D07-017D3DAB28E5}">
      <formula1>40</formula1>
    </dataValidation>
    <dataValidation type="decimal" operator="lessThanOrEqual" allowBlank="1" showInputMessage="1" showErrorMessage="1" error="max. 15" sqref="M19:N31" xr:uid="{AFFCCFED-FB05-47CB-9BA8-5571A0C24422}">
      <formula1>15</formula1>
    </dataValidation>
    <dataValidation type="decimal" operator="lessThanOrEqual" allowBlank="1" showInputMessage="1" showErrorMessage="1" error="max. 10" sqref="P19:Q31" xr:uid="{09722F6A-4DA4-4940-A948-CA1B0DFA4596}">
      <formula1>10</formula1>
    </dataValidation>
    <dataValidation type="decimal" operator="lessThanOrEqual" allowBlank="1" showInputMessage="1" showErrorMessage="1" error="max. 5" sqref="O19:O31 R19:R31" xr:uid="{398D77F5-BDC8-4498-81DB-0829503C7A31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3C037-11C6-450F-B984-F0F73CB3BD55}">
  <dimension ref="A1:CF33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32.14062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19" ht="38.25" customHeight="1">
      <c r="A1" s="1" t="s">
        <v>0</v>
      </c>
    </row>
    <row r="2" spans="1:19" ht="14.45" customHeight="1">
      <c r="A2" s="32" t="s">
        <v>1</v>
      </c>
      <c r="B2" s="32"/>
      <c r="C2" s="32"/>
      <c r="D2" s="9" t="s">
        <v>2</v>
      </c>
    </row>
    <row r="3" spans="1:19" ht="14.45" customHeight="1">
      <c r="A3" s="32" t="s">
        <v>3</v>
      </c>
      <c r="B3" s="32"/>
      <c r="C3" s="32"/>
      <c r="D3" s="30" t="s">
        <v>4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6.25" customHeight="1">
      <c r="A4" s="33" t="s">
        <v>124</v>
      </c>
      <c r="B4" s="32"/>
      <c r="C4" s="32"/>
      <c r="D4" s="30" t="s">
        <v>6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</row>
    <row r="5" spans="1:19" ht="14.45" customHeight="1">
      <c r="A5" s="9" t="s">
        <v>7</v>
      </c>
      <c r="B5" s="9"/>
      <c r="C5" s="9"/>
      <c r="D5" s="31" t="s">
        <v>8</v>
      </c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6" spans="1:19" ht="14.45" customHeight="1">
      <c r="A6" s="32" t="s">
        <v>9</v>
      </c>
      <c r="B6" s="32"/>
      <c r="C6" s="32"/>
      <c r="D6" s="31" t="s">
        <v>10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1:19" ht="14.45" customHeight="1">
      <c r="A7" s="13"/>
      <c r="B7" s="9"/>
      <c r="C7" s="9"/>
      <c r="D7" s="31" t="s">
        <v>11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1:19" ht="14.45" customHeight="1">
      <c r="A8" s="13"/>
      <c r="B8" s="9"/>
      <c r="C8" s="9"/>
      <c r="D8" s="31" t="s">
        <v>12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1:19" ht="14.45" customHeight="1">
      <c r="D9" s="31" t="s">
        <v>13</v>
      </c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</row>
    <row r="10" spans="1:19" ht="14.45" customHeight="1">
      <c r="D10" s="10"/>
      <c r="E10" s="10"/>
      <c r="F10" s="10"/>
      <c r="G10" s="10"/>
      <c r="H10" s="10"/>
      <c r="I10" s="10"/>
      <c r="J10" s="10"/>
      <c r="K10" s="10"/>
    </row>
    <row r="11" spans="1:19" ht="14.45" customHeight="1">
      <c r="D11" s="33" t="s">
        <v>14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</row>
    <row r="12" spans="1:19" ht="51" customHeight="1">
      <c r="D12" s="30" t="s">
        <v>15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</row>
    <row r="13" spans="1:19" ht="12.6" customHeight="1"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ht="12.6" customHeight="1">
      <c r="A14" s="9"/>
      <c r="D14" s="31" t="s">
        <v>16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</row>
    <row r="15" spans="1:19" ht="12.6" customHeight="1">
      <c r="A15" s="9"/>
      <c r="G15" s="2"/>
      <c r="H15" s="2"/>
    </row>
    <row r="16" spans="1:19" ht="26.45" customHeight="1">
      <c r="A16" s="34" t="s">
        <v>17</v>
      </c>
      <c r="B16" s="34" t="s">
        <v>18</v>
      </c>
      <c r="C16" s="34" t="s">
        <v>19</v>
      </c>
      <c r="D16" s="34" t="s">
        <v>20</v>
      </c>
      <c r="E16" s="37" t="s">
        <v>21</v>
      </c>
      <c r="F16" s="34" t="s">
        <v>22</v>
      </c>
      <c r="G16" s="34"/>
      <c r="H16" s="34" t="s">
        <v>23</v>
      </c>
      <c r="I16" s="34"/>
      <c r="J16" s="34" t="s">
        <v>24</v>
      </c>
      <c r="K16" s="34"/>
      <c r="L16" s="34" t="s">
        <v>25</v>
      </c>
      <c r="M16" s="34" t="s">
        <v>26</v>
      </c>
      <c r="N16" s="34" t="s">
        <v>27</v>
      </c>
      <c r="O16" s="34" t="s">
        <v>28</v>
      </c>
      <c r="P16" s="34" t="s">
        <v>29</v>
      </c>
      <c r="Q16" s="34" t="s">
        <v>30</v>
      </c>
      <c r="R16" s="34" t="s">
        <v>31</v>
      </c>
      <c r="S16" s="34" t="s">
        <v>32</v>
      </c>
    </row>
    <row r="17" spans="1:84" ht="59.45" customHeight="1">
      <c r="A17" s="36"/>
      <c r="B17" s="36"/>
      <c r="C17" s="36"/>
      <c r="D17" s="36"/>
      <c r="E17" s="38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</row>
    <row r="18" spans="1:84" ht="28.9" customHeight="1">
      <c r="A18" s="36"/>
      <c r="B18" s="36"/>
      <c r="C18" s="36"/>
      <c r="D18" s="36"/>
      <c r="E18" s="38"/>
      <c r="F18" s="14" t="s">
        <v>43</v>
      </c>
      <c r="G18" s="11" t="s">
        <v>44</v>
      </c>
      <c r="H18" s="11" t="s">
        <v>43</v>
      </c>
      <c r="I18" s="11" t="s">
        <v>44</v>
      </c>
      <c r="J18" s="11" t="s">
        <v>43</v>
      </c>
      <c r="K18" s="11" t="s">
        <v>44</v>
      </c>
      <c r="L18" s="12" t="s">
        <v>45</v>
      </c>
      <c r="M18" s="12" t="s">
        <v>46</v>
      </c>
      <c r="N18" s="12" t="s">
        <v>46</v>
      </c>
      <c r="O18" s="12" t="s">
        <v>47</v>
      </c>
      <c r="P18" s="12" t="s">
        <v>48</v>
      </c>
      <c r="Q18" s="12" t="s">
        <v>48</v>
      </c>
      <c r="R18" s="12" t="s">
        <v>47</v>
      </c>
      <c r="S18" s="12"/>
    </row>
    <row r="19" spans="1:84" s="4" customFormat="1" ht="12.75" customHeight="1">
      <c r="A19" s="16" t="s">
        <v>111</v>
      </c>
      <c r="B19" s="21" t="s">
        <v>112</v>
      </c>
      <c r="C19" s="17" t="s">
        <v>113</v>
      </c>
      <c r="D19" s="22">
        <v>4068750</v>
      </c>
      <c r="E19" s="22">
        <v>850000</v>
      </c>
      <c r="F19" s="17" t="s">
        <v>79</v>
      </c>
      <c r="G19" s="16" t="s">
        <v>53</v>
      </c>
      <c r="H19" s="17" t="s">
        <v>78</v>
      </c>
      <c r="I19" s="16" t="s">
        <v>53</v>
      </c>
      <c r="J19" s="17" t="s">
        <v>114</v>
      </c>
      <c r="K19" s="16" t="s">
        <v>53</v>
      </c>
      <c r="L19" s="20">
        <v>25</v>
      </c>
      <c r="M19" s="5">
        <v>11</v>
      </c>
      <c r="N19" s="5">
        <v>10</v>
      </c>
      <c r="O19" s="5">
        <v>5</v>
      </c>
      <c r="P19" s="5">
        <v>6</v>
      </c>
      <c r="Q19" s="5">
        <v>6</v>
      </c>
      <c r="R19" s="5">
        <v>5</v>
      </c>
      <c r="S19" s="5">
        <f>SUM(L19:R19)</f>
        <v>68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</row>
    <row r="20" spans="1:84" s="4" customFormat="1" ht="12.75" customHeight="1">
      <c r="A20" s="16" t="s">
        <v>117</v>
      </c>
      <c r="B20" s="21" t="s">
        <v>88</v>
      </c>
      <c r="C20" s="19" t="s">
        <v>118</v>
      </c>
      <c r="D20" s="22">
        <v>2141872</v>
      </c>
      <c r="E20" s="22">
        <v>1000000</v>
      </c>
      <c r="F20" s="19" t="s">
        <v>72</v>
      </c>
      <c r="G20" s="18" t="s">
        <v>53</v>
      </c>
      <c r="H20" s="23" t="s">
        <v>52</v>
      </c>
      <c r="I20" s="18" t="s">
        <v>57</v>
      </c>
      <c r="J20" s="23" t="s">
        <v>55</v>
      </c>
      <c r="K20" s="18" t="s">
        <v>53</v>
      </c>
      <c r="L20" s="20">
        <v>24</v>
      </c>
      <c r="M20" s="5">
        <v>10</v>
      </c>
      <c r="N20" s="5">
        <v>10</v>
      </c>
      <c r="O20" s="5">
        <v>4</v>
      </c>
      <c r="P20" s="5">
        <v>5</v>
      </c>
      <c r="Q20" s="5">
        <v>5</v>
      </c>
      <c r="R20" s="5">
        <v>5</v>
      </c>
      <c r="S20" s="5">
        <f t="shared" ref="S20:S31" si="0">SUM(L20:R20)</f>
        <v>63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</row>
    <row r="21" spans="1:84" s="4" customFormat="1" ht="12.75" customHeight="1">
      <c r="A21" s="16" t="s">
        <v>87</v>
      </c>
      <c r="B21" s="21" t="s">
        <v>88</v>
      </c>
      <c r="C21" s="19" t="s">
        <v>89</v>
      </c>
      <c r="D21" s="22">
        <v>1250360</v>
      </c>
      <c r="E21" s="22">
        <v>600000</v>
      </c>
      <c r="F21" s="19" t="s">
        <v>90</v>
      </c>
      <c r="G21" s="18" t="s">
        <v>53</v>
      </c>
      <c r="H21" s="23" t="s">
        <v>63</v>
      </c>
      <c r="I21" s="18" t="s">
        <v>57</v>
      </c>
      <c r="J21" s="23" t="s">
        <v>91</v>
      </c>
      <c r="K21" s="18" t="s">
        <v>53</v>
      </c>
      <c r="L21" s="20">
        <v>30</v>
      </c>
      <c r="M21" s="5">
        <v>12</v>
      </c>
      <c r="N21" s="5">
        <v>12</v>
      </c>
      <c r="O21" s="5">
        <v>4</v>
      </c>
      <c r="P21" s="5">
        <v>8</v>
      </c>
      <c r="Q21" s="5">
        <v>8</v>
      </c>
      <c r="R21" s="5">
        <v>5</v>
      </c>
      <c r="S21" s="5">
        <f t="shared" si="0"/>
        <v>79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</row>
    <row r="22" spans="1:84" s="4" customFormat="1" ht="12.75" customHeight="1">
      <c r="A22" s="16" t="s">
        <v>83</v>
      </c>
      <c r="B22" s="21" t="s">
        <v>84</v>
      </c>
      <c r="C22" s="19" t="s">
        <v>85</v>
      </c>
      <c r="D22" s="22">
        <v>2080000</v>
      </c>
      <c r="E22" s="22">
        <v>1040000</v>
      </c>
      <c r="F22" s="19" t="s">
        <v>52</v>
      </c>
      <c r="G22" s="18" t="s">
        <v>53</v>
      </c>
      <c r="H22" s="23" t="s">
        <v>54</v>
      </c>
      <c r="I22" s="18" t="s">
        <v>53</v>
      </c>
      <c r="J22" s="23" t="s">
        <v>80</v>
      </c>
      <c r="K22" s="18" t="s">
        <v>53</v>
      </c>
      <c r="L22" s="20">
        <v>27</v>
      </c>
      <c r="M22" s="5">
        <v>11</v>
      </c>
      <c r="N22" s="5">
        <v>11</v>
      </c>
      <c r="O22" s="5">
        <v>4</v>
      </c>
      <c r="P22" s="5">
        <v>7</v>
      </c>
      <c r="Q22" s="5">
        <v>8</v>
      </c>
      <c r="R22" s="5">
        <v>3</v>
      </c>
      <c r="S22" s="5">
        <f t="shared" si="0"/>
        <v>71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</row>
    <row r="23" spans="1:84" s="4" customFormat="1" ht="12.75" customHeight="1">
      <c r="A23" s="16" t="s">
        <v>102</v>
      </c>
      <c r="B23" s="21" t="s">
        <v>103</v>
      </c>
      <c r="C23" s="19" t="s">
        <v>104</v>
      </c>
      <c r="D23" s="22">
        <v>4820000</v>
      </c>
      <c r="E23" s="22">
        <v>400000</v>
      </c>
      <c r="F23" s="19" t="s">
        <v>54</v>
      </c>
      <c r="G23" s="18" t="s">
        <v>53</v>
      </c>
      <c r="H23" s="23" t="s">
        <v>64</v>
      </c>
      <c r="I23" s="18" t="s">
        <v>64</v>
      </c>
      <c r="J23" s="23" t="s">
        <v>105</v>
      </c>
      <c r="K23" s="18" t="s">
        <v>53</v>
      </c>
      <c r="L23" s="20">
        <v>25</v>
      </c>
      <c r="M23" s="5">
        <v>11</v>
      </c>
      <c r="N23" s="5">
        <v>10</v>
      </c>
      <c r="O23" s="5">
        <v>4</v>
      </c>
      <c r="P23" s="5">
        <v>5</v>
      </c>
      <c r="Q23" s="5">
        <v>6</v>
      </c>
      <c r="R23" s="5">
        <v>3</v>
      </c>
      <c r="S23" s="5">
        <f t="shared" si="0"/>
        <v>64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</row>
    <row r="24" spans="1:84" s="4" customFormat="1">
      <c r="A24" s="16" t="s">
        <v>93</v>
      </c>
      <c r="B24" s="21" t="s">
        <v>94</v>
      </c>
      <c r="C24" s="19" t="s">
        <v>95</v>
      </c>
      <c r="D24" s="22">
        <v>1400000</v>
      </c>
      <c r="E24" s="22">
        <v>700000</v>
      </c>
      <c r="F24" s="19" t="s">
        <v>78</v>
      </c>
      <c r="G24" s="18" t="s">
        <v>64</v>
      </c>
      <c r="H24" s="23" t="s">
        <v>79</v>
      </c>
      <c r="I24" s="18" t="s">
        <v>53</v>
      </c>
      <c r="J24" s="23" t="s">
        <v>64</v>
      </c>
      <c r="K24" s="18" t="s">
        <v>64</v>
      </c>
      <c r="L24" s="20">
        <v>30</v>
      </c>
      <c r="M24" s="5">
        <v>11</v>
      </c>
      <c r="N24" s="5">
        <v>11</v>
      </c>
      <c r="O24" s="5">
        <v>4</v>
      </c>
      <c r="P24" s="5">
        <v>7</v>
      </c>
      <c r="Q24" s="5">
        <v>6</v>
      </c>
      <c r="R24" s="5">
        <v>2</v>
      </c>
      <c r="S24" s="5">
        <f t="shared" si="0"/>
        <v>71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</row>
    <row r="25" spans="1:84" s="4" customFormat="1" ht="12.75" customHeight="1">
      <c r="A25" s="16" t="s">
        <v>60</v>
      </c>
      <c r="B25" s="21" t="s">
        <v>61</v>
      </c>
      <c r="C25" s="19" t="s">
        <v>62</v>
      </c>
      <c r="D25" s="22">
        <v>3043400</v>
      </c>
      <c r="E25" s="22">
        <v>1200000</v>
      </c>
      <c r="F25" s="19" t="s">
        <v>63</v>
      </c>
      <c r="G25" s="18" t="s">
        <v>53</v>
      </c>
      <c r="H25" s="23" t="s">
        <v>64</v>
      </c>
      <c r="I25" s="18" t="s">
        <v>64</v>
      </c>
      <c r="J25" s="23" t="s">
        <v>65</v>
      </c>
      <c r="K25" s="18" t="s">
        <v>57</v>
      </c>
      <c r="L25" s="20">
        <v>38</v>
      </c>
      <c r="M25" s="5">
        <v>14</v>
      </c>
      <c r="N25" s="5">
        <v>14</v>
      </c>
      <c r="O25" s="5">
        <v>5</v>
      </c>
      <c r="P25" s="5">
        <v>9</v>
      </c>
      <c r="Q25" s="5">
        <v>9</v>
      </c>
      <c r="R25" s="5">
        <v>4</v>
      </c>
      <c r="S25" s="5">
        <f t="shared" si="0"/>
        <v>93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</row>
    <row r="26" spans="1:84" s="4" customFormat="1" ht="12.75" customHeight="1">
      <c r="A26" s="16" t="s">
        <v>97</v>
      </c>
      <c r="B26" s="21" t="s">
        <v>98</v>
      </c>
      <c r="C26" s="19" t="s">
        <v>99</v>
      </c>
      <c r="D26" s="22">
        <v>2684500</v>
      </c>
      <c r="E26" s="22">
        <v>1300000</v>
      </c>
      <c r="F26" s="17" t="s">
        <v>79</v>
      </c>
      <c r="G26" s="16" t="s">
        <v>57</v>
      </c>
      <c r="H26" s="17" t="s">
        <v>78</v>
      </c>
      <c r="I26" s="16" t="s">
        <v>64</v>
      </c>
      <c r="J26" s="17" t="s">
        <v>100</v>
      </c>
      <c r="K26" s="18" t="s">
        <v>53</v>
      </c>
      <c r="L26" s="20">
        <v>20</v>
      </c>
      <c r="M26" s="5">
        <v>12</v>
      </c>
      <c r="N26" s="5">
        <v>12</v>
      </c>
      <c r="O26" s="5">
        <v>5</v>
      </c>
      <c r="P26" s="5">
        <v>8</v>
      </c>
      <c r="Q26" s="5">
        <v>8</v>
      </c>
      <c r="R26" s="5">
        <v>4</v>
      </c>
      <c r="S26" s="5">
        <f t="shared" si="0"/>
        <v>69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</row>
    <row r="27" spans="1:84" s="4" customFormat="1" ht="13.7" customHeight="1">
      <c r="A27" s="16" t="s">
        <v>119</v>
      </c>
      <c r="B27" s="21" t="s">
        <v>120</v>
      </c>
      <c r="C27" s="19" t="s">
        <v>121</v>
      </c>
      <c r="D27" s="22">
        <v>3660400</v>
      </c>
      <c r="E27" s="22">
        <v>920000</v>
      </c>
      <c r="F27" s="23" t="s">
        <v>64</v>
      </c>
      <c r="G27" s="18" t="s">
        <v>64</v>
      </c>
      <c r="H27" s="23" t="s">
        <v>63</v>
      </c>
      <c r="I27" s="18" t="s">
        <v>53</v>
      </c>
      <c r="J27" s="23" t="s">
        <v>114</v>
      </c>
      <c r="K27" s="18" t="s">
        <v>57</v>
      </c>
      <c r="L27" s="20">
        <v>20</v>
      </c>
      <c r="M27" s="5">
        <v>11</v>
      </c>
      <c r="N27" s="5">
        <v>11</v>
      </c>
      <c r="O27" s="5">
        <v>5</v>
      </c>
      <c r="P27" s="5">
        <v>6</v>
      </c>
      <c r="Q27" s="5">
        <v>7</v>
      </c>
      <c r="R27" s="5">
        <v>4</v>
      </c>
      <c r="S27" s="5">
        <f t="shared" si="0"/>
        <v>64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</row>
    <row r="28" spans="1:84" s="4" customFormat="1" ht="12.75" customHeight="1">
      <c r="A28" s="16" t="s">
        <v>69</v>
      </c>
      <c r="B28" s="21" t="s">
        <v>70</v>
      </c>
      <c r="C28" s="19" t="s">
        <v>71</v>
      </c>
      <c r="D28" s="22">
        <v>3045000</v>
      </c>
      <c r="E28" s="22">
        <v>1300000</v>
      </c>
      <c r="F28" s="19" t="s">
        <v>72</v>
      </c>
      <c r="G28" s="18" t="s">
        <v>57</v>
      </c>
      <c r="H28" s="23" t="s">
        <v>63</v>
      </c>
      <c r="I28" s="18" t="s">
        <v>53</v>
      </c>
      <c r="J28" s="23" t="s">
        <v>73</v>
      </c>
      <c r="K28" s="18" t="s">
        <v>57</v>
      </c>
      <c r="L28" s="20">
        <v>35</v>
      </c>
      <c r="M28" s="5">
        <v>12</v>
      </c>
      <c r="N28" s="5">
        <v>11</v>
      </c>
      <c r="O28" s="5">
        <v>5</v>
      </c>
      <c r="P28" s="5">
        <v>7</v>
      </c>
      <c r="Q28" s="5">
        <v>8</v>
      </c>
      <c r="R28" s="5">
        <v>2</v>
      </c>
      <c r="S28" s="5">
        <f t="shared" si="0"/>
        <v>80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</row>
    <row r="29" spans="1:84" s="4" customFormat="1" ht="12.75" customHeight="1">
      <c r="A29" s="16" t="s">
        <v>49</v>
      </c>
      <c r="B29" s="21" t="s">
        <v>50</v>
      </c>
      <c r="C29" s="19" t="s">
        <v>51</v>
      </c>
      <c r="D29" s="22">
        <v>2425300</v>
      </c>
      <c r="E29" s="22">
        <v>1180000</v>
      </c>
      <c r="F29" s="19" t="s">
        <v>52</v>
      </c>
      <c r="G29" s="18" t="s">
        <v>53</v>
      </c>
      <c r="H29" s="23" t="s">
        <v>54</v>
      </c>
      <c r="I29" s="18" t="s">
        <v>53</v>
      </c>
      <c r="J29" s="23" t="s">
        <v>55</v>
      </c>
      <c r="K29" s="18" t="s">
        <v>53</v>
      </c>
      <c r="L29" s="20">
        <v>35</v>
      </c>
      <c r="M29" s="5">
        <v>12</v>
      </c>
      <c r="N29" s="5">
        <v>12</v>
      </c>
      <c r="O29" s="5">
        <v>5</v>
      </c>
      <c r="P29" s="5">
        <v>8</v>
      </c>
      <c r="Q29" s="5">
        <v>8</v>
      </c>
      <c r="R29" s="5">
        <v>4</v>
      </c>
      <c r="S29" s="5">
        <f t="shared" si="0"/>
        <v>84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</row>
    <row r="30" spans="1:84" s="4" customFormat="1" ht="12.75" customHeight="1">
      <c r="A30" s="16" t="s">
        <v>107</v>
      </c>
      <c r="B30" s="21" t="s">
        <v>108</v>
      </c>
      <c r="C30" s="19" t="s">
        <v>109</v>
      </c>
      <c r="D30" s="22">
        <v>2537600</v>
      </c>
      <c r="E30" s="22">
        <v>1300000</v>
      </c>
      <c r="F30" s="19" t="s">
        <v>54</v>
      </c>
      <c r="G30" s="18" t="s">
        <v>53</v>
      </c>
      <c r="H30" s="23" t="s">
        <v>78</v>
      </c>
      <c r="I30" s="18" t="s">
        <v>53</v>
      </c>
      <c r="J30" s="23" t="s">
        <v>91</v>
      </c>
      <c r="K30" s="18" t="s">
        <v>53</v>
      </c>
      <c r="L30" s="20">
        <v>20</v>
      </c>
      <c r="M30" s="5">
        <v>11</v>
      </c>
      <c r="N30" s="5">
        <v>11</v>
      </c>
      <c r="O30" s="5">
        <v>5</v>
      </c>
      <c r="P30" s="5">
        <v>9</v>
      </c>
      <c r="Q30" s="5">
        <v>9</v>
      </c>
      <c r="R30" s="5">
        <v>4</v>
      </c>
      <c r="S30" s="5">
        <f t="shared" si="0"/>
        <v>69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</row>
    <row r="31" spans="1:84" s="4" customFormat="1" ht="12.75" customHeight="1">
      <c r="A31" s="16" t="s">
        <v>75</v>
      </c>
      <c r="B31" s="21" t="s">
        <v>76</v>
      </c>
      <c r="C31" s="19" t="s">
        <v>77</v>
      </c>
      <c r="D31" s="22">
        <v>2474500</v>
      </c>
      <c r="E31" s="22">
        <v>1387500</v>
      </c>
      <c r="F31" s="19" t="s">
        <v>78</v>
      </c>
      <c r="G31" s="18" t="s">
        <v>64</v>
      </c>
      <c r="H31" s="23" t="s">
        <v>79</v>
      </c>
      <c r="I31" s="18" t="s">
        <v>57</v>
      </c>
      <c r="J31" s="23" t="s">
        <v>80</v>
      </c>
      <c r="K31" s="18" t="s">
        <v>53</v>
      </c>
      <c r="L31" s="20">
        <v>35</v>
      </c>
      <c r="M31" s="5">
        <v>12</v>
      </c>
      <c r="N31" s="5">
        <v>13</v>
      </c>
      <c r="O31" s="5">
        <v>5</v>
      </c>
      <c r="P31" s="5">
        <v>6</v>
      </c>
      <c r="Q31" s="5">
        <v>6</v>
      </c>
      <c r="R31" s="5">
        <v>3</v>
      </c>
      <c r="S31" s="5">
        <f t="shared" si="0"/>
        <v>80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</row>
    <row r="32" spans="1:84">
      <c r="D32" s="15">
        <f>SUM(D19:D31)</f>
        <v>35631682</v>
      </c>
      <c r="E32" s="15">
        <f>SUM(E19:E31)</f>
        <v>13177500</v>
      </c>
      <c r="F32" s="8"/>
    </row>
    <row r="33" spans="5:19">
      <c r="E33" s="8"/>
      <c r="F33" s="8"/>
      <c r="G33" s="8"/>
      <c r="H33" s="8"/>
      <c r="S33" s="2" t="s">
        <v>123</v>
      </c>
    </row>
  </sheetData>
  <mergeCells count="30">
    <mergeCell ref="D11:S11"/>
    <mergeCell ref="A2:C2"/>
    <mergeCell ref="A3:C3"/>
    <mergeCell ref="D3:S3"/>
    <mergeCell ref="A4:C4"/>
    <mergeCell ref="D4:S4"/>
    <mergeCell ref="D5:S5"/>
    <mergeCell ref="A6:C6"/>
    <mergeCell ref="D6:S6"/>
    <mergeCell ref="D7:S7"/>
    <mergeCell ref="D8:S8"/>
    <mergeCell ref="D9:S9"/>
    <mergeCell ref="D12:S12"/>
    <mergeCell ref="D14:S14"/>
    <mergeCell ref="A16:A18"/>
    <mergeCell ref="B16:B18"/>
    <mergeCell ref="C16:C18"/>
    <mergeCell ref="D16:D18"/>
    <mergeCell ref="E16:E18"/>
    <mergeCell ref="F16:G17"/>
    <mergeCell ref="H16:I17"/>
    <mergeCell ref="J16:K17"/>
    <mergeCell ref="R16:R17"/>
    <mergeCell ref="S16:S17"/>
    <mergeCell ref="L16:L17"/>
    <mergeCell ref="M16:M17"/>
    <mergeCell ref="N16:N17"/>
    <mergeCell ref="O16:O17"/>
    <mergeCell ref="P16:P17"/>
    <mergeCell ref="Q16:Q17"/>
  </mergeCells>
  <dataValidations count="4">
    <dataValidation type="decimal" operator="lessThanOrEqual" allowBlank="1" showInputMessage="1" showErrorMessage="1" error="max. 40" sqref="L19:L31" xr:uid="{D9CD3376-0E2D-4851-859F-3BD3681715D8}">
      <formula1>40</formula1>
    </dataValidation>
    <dataValidation type="decimal" operator="lessThanOrEqual" allowBlank="1" showInputMessage="1" showErrorMessage="1" error="max. 15" sqref="M19:N31" xr:uid="{15269C49-7525-401F-B1F7-0C1168A480EA}">
      <formula1>15</formula1>
    </dataValidation>
    <dataValidation type="decimal" operator="lessThanOrEqual" allowBlank="1" showInputMessage="1" showErrorMessage="1" error="max. 10" sqref="P19:Q31" xr:uid="{15AE5563-FD10-4DF5-974A-BDE25BA4915F}">
      <formula1>10</formula1>
    </dataValidation>
    <dataValidation type="decimal" operator="lessThanOrEqual" allowBlank="1" showInputMessage="1" showErrorMessage="1" error="max. 5" sqref="O19:O31 R19:R31" xr:uid="{315CA587-B37F-4061-8139-10006E8ACC81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2F9B0-C4FA-4C58-B395-EAAF882EE84C}">
  <dimension ref="A1:CF33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32.14062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19" ht="38.25" customHeight="1">
      <c r="A1" s="1" t="s">
        <v>0</v>
      </c>
    </row>
    <row r="2" spans="1:19" ht="14.45" customHeight="1">
      <c r="A2" s="32" t="s">
        <v>1</v>
      </c>
      <c r="B2" s="32"/>
      <c r="C2" s="32"/>
      <c r="D2" s="9" t="s">
        <v>2</v>
      </c>
    </row>
    <row r="3" spans="1:19" ht="14.45" customHeight="1">
      <c r="A3" s="32" t="s">
        <v>3</v>
      </c>
      <c r="B3" s="32"/>
      <c r="C3" s="32"/>
      <c r="D3" s="30" t="s">
        <v>4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6.25" customHeight="1">
      <c r="A4" s="33" t="s">
        <v>124</v>
      </c>
      <c r="B4" s="32"/>
      <c r="C4" s="32"/>
      <c r="D4" s="30" t="s">
        <v>6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</row>
    <row r="5" spans="1:19" ht="14.45" customHeight="1">
      <c r="A5" s="9" t="s">
        <v>7</v>
      </c>
      <c r="B5" s="9"/>
      <c r="C5" s="9"/>
      <c r="D5" s="31" t="s">
        <v>8</v>
      </c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6" spans="1:19" ht="14.45" customHeight="1">
      <c r="A6" s="32" t="s">
        <v>9</v>
      </c>
      <c r="B6" s="32"/>
      <c r="C6" s="32"/>
      <c r="D6" s="31" t="s">
        <v>10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1:19" ht="14.45" customHeight="1">
      <c r="A7" s="13"/>
      <c r="B7" s="9"/>
      <c r="C7" s="9"/>
      <c r="D7" s="31" t="s">
        <v>11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1:19" ht="14.45" customHeight="1">
      <c r="A8" s="13"/>
      <c r="B8" s="9"/>
      <c r="C8" s="9"/>
      <c r="D8" s="31" t="s">
        <v>12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1:19" ht="14.45" customHeight="1">
      <c r="D9" s="31" t="s">
        <v>13</v>
      </c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</row>
    <row r="10" spans="1:19" ht="14.45" customHeight="1">
      <c r="D10" s="10"/>
      <c r="E10" s="10"/>
      <c r="F10" s="10"/>
      <c r="G10" s="10"/>
      <c r="H10" s="10"/>
      <c r="I10" s="10"/>
      <c r="J10" s="10"/>
      <c r="K10" s="10"/>
    </row>
    <row r="11" spans="1:19" ht="14.45" customHeight="1">
      <c r="D11" s="33" t="s">
        <v>14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</row>
    <row r="12" spans="1:19" ht="51" customHeight="1">
      <c r="D12" s="30" t="s">
        <v>15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</row>
    <row r="13" spans="1:19" ht="12.6" customHeight="1"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ht="12.6" customHeight="1">
      <c r="A14" s="9"/>
      <c r="D14" s="31" t="s">
        <v>16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</row>
    <row r="15" spans="1:19" ht="12.6" customHeight="1">
      <c r="A15" s="9"/>
      <c r="G15" s="2"/>
      <c r="H15" s="2"/>
    </row>
    <row r="16" spans="1:19" ht="26.45" customHeight="1">
      <c r="A16" s="34" t="s">
        <v>17</v>
      </c>
      <c r="B16" s="34" t="s">
        <v>18</v>
      </c>
      <c r="C16" s="34" t="s">
        <v>19</v>
      </c>
      <c r="D16" s="34" t="s">
        <v>20</v>
      </c>
      <c r="E16" s="37" t="s">
        <v>21</v>
      </c>
      <c r="F16" s="34" t="s">
        <v>22</v>
      </c>
      <c r="G16" s="34"/>
      <c r="H16" s="34" t="s">
        <v>23</v>
      </c>
      <c r="I16" s="34"/>
      <c r="J16" s="34" t="s">
        <v>24</v>
      </c>
      <c r="K16" s="34"/>
      <c r="L16" s="34" t="s">
        <v>25</v>
      </c>
      <c r="M16" s="34" t="s">
        <v>26</v>
      </c>
      <c r="N16" s="34" t="s">
        <v>27</v>
      </c>
      <c r="O16" s="34" t="s">
        <v>28</v>
      </c>
      <c r="P16" s="34" t="s">
        <v>29</v>
      </c>
      <c r="Q16" s="34" t="s">
        <v>30</v>
      </c>
      <c r="R16" s="34" t="s">
        <v>31</v>
      </c>
      <c r="S16" s="34" t="s">
        <v>32</v>
      </c>
    </row>
    <row r="17" spans="1:84" ht="59.45" customHeight="1">
      <c r="A17" s="36"/>
      <c r="B17" s="36"/>
      <c r="C17" s="36"/>
      <c r="D17" s="36"/>
      <c r="E17" s="38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</row>
    <row r="18" spans="1:84" ht="28.9" customHeight="1">
      <c r="A18" s="36"/>
      <c r="B18" s="36"/>
      <c r="C18" s="36"/>
      <c r="D18" s="36"/>
      <c r="E18" s="38"/>
      <c r="F18" s="14" t="s">
        <v>43</v>
      </c>
      <c r="G18" s="11" t="s">
        <v>44</v>
      </c>
      <c r="H18" s="11" t="s">
        <v>43</v>
      </c>
      <c r="I18" s="11" t="s">
        <v>44</v>
      </c>
      <c r="J18" s="11" t="s">
        <v>43</v>
      </c>
      <c r="K18" s="11" t="s">
        <v>44</v>
      </c>
      <c r="L18" s="12" t="s">
        <v>45</v>
      </c>
      <c r="M18" s="12" t="s">
        <v>46</v>
      </c>
      <c r="N18" s="12" t="s">
        <v>46</v>
      </c>
      <c r="O18" s="12" t="s">
        <v>47</v>
      </c>
      <c r="P18" s="12" t="s">
        <v>48</v>
      </c>
      <c r="Q18" s="12" t="s">
        <v>48</v>
      </c>
      <c r="R18" s="12" t="s">
        <v>47</v>
      </c>
      <c r="S18" s="12"/>
    </row>
    <row r="19" spans="1:84" s="4" customFormat="1" ht="12.75" customHeight="1">
      <c r="A19" s="16" t="s">
        <v>111</v>
      </c>
      <c r="B19" s="21" t="s">
        <v>112</v>
      </c>
      <c r="C19" s="17" t="s">
        <v>113</v>
      </c>
      <c r="D19" s="22">
        <v>4068750</v>
      </c>
      <c r="E19" s="22">
        <v>850000</v>
      </c>
      <c r="F19" s="17" t="s">
        <v>79</v>
      </c>
      <c r="G19" s="16" t="s">
        <v>53</v>
      </c>
      <c r="H19" s="17" t="s">
        <v>78</v>
      </c>
      <c r="I19" s="16" t="s">
        <v>53</v>
      </c>
      <c r="J19" s="17" t="s">
        <v>114</v>
      </c>
      <c r="K19" s="16" t="s">
        <v>53</v>
      </c>
      <c r="L19" s="20">
        <v>25</v>
      </c>
      <c r="M19" s="5">
        <v>12</v>
      </c>
      <c r="N19" s="5">
        <v>8</v>
      </c>
      <c r="O19" s="5">
        <v>4</v>
      </c>
      <c r="P19" s="5">
        <v>9</v>
      </c>
      <c r="Q19" s="5">
        <v>7</v>
      </c>
      <c r="R19" s="5">
        <v>4</v>
      </c>
      <c r="S19" s="5">
        <f>SUM(L19:R19)</f>
        <v>69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</row>
    <row r="20" spans="1:84" s="4" customFormat="1" ht="12.75" customHeight="1">
      <c r="A20" s="16" t="s">
        <v>117</v>
      </c>
      <c r="B20" s="21" t="s">
        <v>88</v>
      </c>
      <c r="C20" s="19" t="s">
        <v>118</v>
      </c>
      <c r="D20" s="22">
        <v>2141872</v>
      </c>
      <c r="E20" s="22">
        <v>1000000</v>
      </c>
      <c r="F20" s="19" t="s">
        <v>72</v>
      </c>
      <c r="G20" s="18" t="s">
        <v>53</v>
      </c>
      <c r="H20" s="23" t="s">
        <v>52</v>
      </c>
      <c r="I20" s="18" t="s">
        <v>57</v>
      </c>
      <c r="J20" s="23" t="s">
        <v>55</v>
      </c>
      <c r="K20" s="18" t="s">
        <v>53</v>
      </c>
      <c r="L20" s="20">
        <v>20</v>
      </c>
      <c r="M20" s="5">
        <v>11</v>
      </c>
      <c r="N20" s="5">
        <v>7</v>
      </c>
      <c r="O20" s="5">
        <v>4</v>
      </c>
      <c r="P20" s="5">
        <v>8</v>
      </c>
      <c r="Q20" s="5">
        <v>7</v>
      </c>
      <c r="R20" s="5">
        <v>5</v>
      </c>
      <c r="S20" s="5">
        <f t="shared" ref="S20:S31" si="0">SUM(L20:R20)</f>
        <v>62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</row>
    <row r="21" spans="1:84" s="4" customFormat="1" ht="12.75" customHeight="1">
      <c r="A21" s="16" t="s">
        <v>87</v>
      </c>
      <c r="B21" s="21" t="s">
        <v>88</v>
      </c>
      <c r="C21" s="19" t="s">
        <v>89</v>
      </c>
      <c r="D21" s="22">
        <v>1250360</v>
      </c>
      <c r="E21" s="22">
        <v>600000</v>
      </c>
      <c r="F21" s="19" t="s">
        <v>90</v>
      </c>
      <c r="G21" s="18" t="s">
        <v>53</v>
      </c>
      <c r="H21" s="23" t="s">
        <v>63</v>
      </c>
      <c r="I21" s="18" t="s">
        <v>57</v>
      </c>
      <c r="J21" s="23" t="s">
        <v>91</v>
      </c>
      <c r="K21" s="18" t="s">
        <v>53</v>
      </c>
      <c r="L21" s="20">
        <v>25</v>
      </c>
      <c r="M21" s="5">
        <v>14</v>
      </c>
      <c r="N21" s="5">
        <v>10</v>
      </c>
      <c r="O21" s="5">
        <v>4</v>
      </c>
      <c r="P21" s="5">
        <v>8</v>
      </c>
      <c r="Q21" s="5">
        <v>7</v>
      </c>
      <c r="R21" s="5">
        <v>5</v>
      </c>
      <c r="S21" s="5">
        <f t="shared" si="0"/>
        <v>73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</row>
    <row r="22" spans="1:84" s="4" customFormat="1" ht="12.75" customHeight="1">
      <c r="A22" s="16" t="s">
        <v>83</v>
      </c>
      <c r="B22" s="21" t="s">
        <v>84</v>
      </c>
      <c r="C22" s="19" t="s">
        <v>85</v>
      </c>
      <c r="D22" s="22">
        <v>2080000</v>
      </c>
      <c r="E22" s="22">
        <v>1040000</v>
      </c>
      <c r="F22" s="19" t="s">
        <v>52</v>
      </c>
      <c r="G22" s="18" t="s">
        <v>53</v>
      </c>
      <c r="H22" s="23" t="s">
        <v>54</v>
      </c>
      <c r="I22" s="18" t="s">
        <v>53</v>
      </c>
      <c r="J22" s="23" t="s">
        <v>80</v>
      </c>
      <c r="K22" s="18" t="s">
        <v>53</v>
      </c>
      <c r="L22" s="20">
        <v>30</v>
      </c>
      <c r="M22" s="5">
        <v>12</v>
      </c>
      <c r="N22" s="5">
        <v>11</v>
      </c>
      <c r="O22" s="5">
        <v>5</v>
      </c>
      <c r="P22" s="5">
        <v>8</v>
      </c>
      <c r="Q22" s="5">
        <v>8</v>
      </c>
      <c r="R22" s="5">
        <v>3</v>
      </c>
      <c r="S22" s="5">
        <f t="shared" si="0"/>
        <v>77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</row>
    <row r="23" spans="1:84" s="4" customFormat="1" ht="12.75" customHeight="1">
      <c r="A23" s="16" t="s">
        <v>102</v>
      </c>
      <c r="B23" s="21" t="s">
        <v>103</v>
      </c>
      <c r="C23" s="19" t="s">
        <v>104</v>
      </c>
      <c r="D23" s="22">
        <v>4820000</v>
      </c>
      <c r="E23" s="22">
        <v>400000</v>
      </c>
      <c r="F23" s="19" t="s">
        <v>54</v>
      </c>
      <c r="G23" s="18" t="s">
        <v>53</v>
      </c>
      <c r="H23" s="23" t="s">
        <v>64</v>
      </c>
      <c r="I23" s="18" t="s">
        <v>64</v>
      </c>
      <c r="J23" s="23" t="s">
        <v>105</v>
      </c>
      <c r="K23" s="18" t="s">
        <v>53</v>
      </c>
      <c r="L23" s="20">
        <v>22</v>
      </c>
      <c r="M23" s="5">
        <v>11</v>
      </c>
      <c r="N23" s="5">
        <v>8</v>
      </c>
      <c r="O23" s="5">
        <v>4</v>
      </c>
      <c r="P23" s="5">
        <v>8</v>
      </c>
      <c r="Q23" s="5">
        <v>7</v>
      </c>
      <c r="R23" s="5">
        <v>3</v>
      </c>
      <c r="S23" s="5">
        <f t="shared" si="0"/>
        <v>63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</row>
    <row r="24" spans="1:84" s="4" customFormat="1">
      <c r="A24" s="16" t="s">
        <v>93</v>
      </c>
      <c r="B24" s="21" t="s">
        <v>94</v>
      </c>
      <c r="C24" s="19" t="s">
        <v>95</v>
      </c>
      <c r="D24" s="22">
        <v>1400000</v>
      </c>
      <c r="E24" s="22">
        <v>700000</v>
      </c>
      <c r="F24" s="19" t="s">
        <v>78</v>
      </c>
      <c r="G24" s="18" t="s">
        <v>64</v>
      </c>
      <c r="H24" s="23" t="s">
        <v>79</v>
      </c>
      <c r="I24" s="18" t="s">
        <v>53</v>
      </c>
      <c r="J24" s="23" t="s">
        <v>64</v>
      </c>
      <c r="K24" s="18" t="s">
        <v>64</v>
      </c>
      <c r="L24" s="20">
        <v>30</v>
      </c>
      <c r="M24" s="5">
        <v>11</v>
      </c>
      <c r="N24" s="5">
        <v>10</v>
      </c>
      <c r="O24" s="5">
        <v>5</v>
      </c>
      <c r="P24" s="5">
        <v>8</v>
      </c>
      <c r="Q24" s="5">
        <v>8</v>
      </c>
      <c r="R24" s="5">
        <v>2</v>
      </c>
      <c r="S24" s="5">
        <f t="shared" si="0"/>
        <v>74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</row>
    <row r="25" spans="1:84" s="4" customFormat="1" ht="12.75" customHeight="1">
      <c r="A25" s="16" t="s">
        <v>60</v>
      </c>
      <c r="B25" s="21" t="s">
        <v>61</v>
      </c>
      <c r="C25" s="19" t="s">
        <v>62</v>
      </c>
      <c r="D25" s="22">
        <v>3043400</v>
      </c>
      <c r="E25" s="22">
        <v>1200000</v>
      </c>
      <c r="F25" s="19" t="s">
        <v>63</v>
      </c>
      <c r="G25" s="18" t="s">
        <v>53</v>
      </c>
      <c r="H25" s="23" t="s">
        <v>64</v>
      </c>
      <c r="I25" s="18" t="s">
        <v>64</v>
      </c>
      <c r="J25" s="23" t="s">
        <v>65</v>
      </c>
      <c r="K25" s="18" t="s">
        <v>57</v>
      </c>
      <c r="L25" s="20">
        <v>35</v>
      </c>
      <c r="M25" s="5">
        <v>11</v>
      </c>
      <c r="N25" s="5">
        <v>12</v>
      </c>
      <c r="O25" s="5">
        <v>5</v>
      </c>
      <c r="P25" s="5">
        <v>8</v>
      </c>
      <c r="Q25" s="5">
        <v>7</v>
      </c>
      <c r="R25" s="5">
        <v>4</v>
      </c>
      <c r="S25" s="5">
        <f t="shared" si="0"/>
        <v>82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</row>
    <row r="26" spans="1:84" s="4" customFormat="1" ht="12.75" customHeight="1">
      <c r="A26" s="16" t="s">
        <v>97</v>
      </c>
      <c r="B26" s="21" t="s">
        <v>98</v>
      </c>
      <c r="C26" s="19" t="s">
        <v>99</v>
      </c>
      <c r="D26" s="22">
        <v>2684500</v>
      </c>
      <c r="E26" s="22">
        <v>1300000</v>
      </c>
      <c r="F26" s="17" t="s">
        <v>79</v>
      </c>
      <c r="G26" s="16" t="s">
        <v>57</v>
      </c>
      <c r="H26" s="17" t="s">
        <v>78</v>
      </c>
      <c r="I26" s="16" t="s">
        <v>64</v>
      </c>
      <c r="J26" s="17" t="s">
        <v>100</v>
      </c>
      <c r="K26" s="18" t="s">
        <v>53</v>
      </c>
      <c r="L26" s="20">
        <v>23</v>
      </c>
      <c r="M26" s="5">
        <v>12</v>
      </c>
      <c r="N26" s="5">
        <v>9</v>
      </c>
      <c r="O26" s="5">
        <v>5</v>
      </c>
      <c r="P26" s="5">
        <v>8</v>
      </c>
      <c r="Q26" s="5">
        <v>8</v>
      </c>
      <c r="R26" s="5">
        <v>4</v>
      </c>
      <c r="S26" s="5">
        <f t="shared" si="0"/>
        <v>69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</row>
    <row r="27" spans="1:84" s="4" customFormat="1" ht="13.7" customHeight="1">
      <c r="A27" s="16" t="s">
        <v>119</v>
      </c>
      <c r="B27" s="21" t="s">
        <v>120</v>
      </c>
      <c r="C27" s="19" t="s">
        <v>121</v>
      </c>
      <c r="D27" s="22">
        <v>3660400</v>
      </c>
      <c r="E27" s="22">
        <v>920000</v>
      </c>
      <c r="F27" s="23" t="s">
        <v>64</v>
      </c>
      <c r="G27" s="18" t="s">
        <v>64</v>
      </c>
      <c r="H27" s="23" t="s">
        <v>63</v>
      </c>
      <c r="I27" s="18" t="s">
        <v>53</v>
      </c>
      <c r="J27" s="23" t="s">
        <v>114</v>
      </c>
      <c r="K27" s="18" t="s">
        <v>57</v>
      </c>
      <c r="L27" s="20">
        <v>25</v>
      </c>
      <c r="M27" s="5">
        <v>12</v>
      </c>
      <c r="N27" s="5">
        <v>9</v>
      </c>
      <c r="O27" s="5">
        <v>4</v>
      </c>
      <c r="P27" s="5">
        <v>6</v>
      </c>
      <c r="Q27" s="5">
        <v>6</v>
      </c>
      <c r="R27" s="5">
        <v>4</v>
      </c>
      <c r="S27" s="5">
        <f t="shared" si="0"/>
        <v>66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</row>
    <row r="28" spans="1:84" s="4" customFormat="1" ht="12.75" customHeight="1">
      <c r="A28" s="16" t="s">
        <v>69</v>
      </c>
      <c r="B28" s="21" t="s">
        <v>70</v>
      </c>
      <c r="C28" s="19" t="s">
        <v>71</v>
      </c>
      <c r="D28" s="22">
        <v>3045000</v>
      </c>
      <c r="E28" s="22">
        <v>1300000</v>
      </c>
      <c r="F28" s="19" t="s">
        <v>72</v>
      </c>
      <c r="G28" s="18" t="s">
        <v>57</v>
      </c>
      <c r="H28" s="23" t="s">
        <v>63</v>
      </c>
      <c r="I28" s="18" t="s">
        <v>53</v>
      </c>
      <c r="J28" s="23" t="s">
        <v>73</v>
      </c>
      <c r="K28" s="18" t="s">
        <v>57</v>
      </c>
      <c r="L28" s="20">
        <v>37</v>
      </c>
      <c r="M28" s="5">
        <v>12</v>
      </c>
      <c r="N28" s="5">
        <v>13</v>
      </c>
      <c r="O28" s="5">
        <v>5</v>
      </c>
      <c r="P28" s="5">
        <v>8</v>
      </c>
      <c r="Q28" s="5">
        <v>6</v>
      </c>
      <c r="R28" s="5">
        <v>2</v>
      </c>
      <c r="S28" s="5">
        <f t="shared" si="0"/>
        <v>83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</row>
    <row r="29" spans="1:84" s="4" customFormat="1" ht="12.75" customHeight="1">
      <c r="A29" s="16" t="s">
        <v>49</v>
      </c>
      <c r="B29" s="21" t="s">
        <v>50</v>
      </c>
      <c r="C29" s="19" t="s">
        <v>51</v>
      </c>
      <c r="D29" s="22">
        <v>2425300</v>
      </c>
      <c r="E29" s="22">
        <v>1180000</v>
      </c>
      <c r="F29" s="19" t="s">
        <v>52</v>
      </c>
      <c r="G29" s="18" t="s">
        <v>53</v>
      </c>
      <c r="H29" s="23" t="s">
        <v>54</v>
      </c>
      <c r="I29" s="18" t="s">
        <v>53</v>
      </c>
      <c r="J29" s="23" t="s">
        <v>55</v>
      </c>
      <c r="K29" s="18" t="s">
        <v>53</v>
      </c>
      <c r="L29" s="20">
        <v>32</v>
      </c>
      <c r="M29" s="5">
        <v>11</v>
      </c>
      <c r="N29" s="5">
        <v>11</v>
      </c>
      <c r="O29" s="5">
        <v>5</v>
      </c>
      <c r="P29" s="5">
        <v>9</v>
      </c>
      <c r="Q29" s="5">
        <v>10</v>
      </c>
      <c r="R29" s="5">
        <v>4</v>
      </c>
      <c r="S29" s="5">
        <f t="shared" si="0"/>
        <v>82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</row>
    <row r="30" spans="1:84" s="4" customFormat="1" ht="12.75" customHeight="1">
      <c r="A30" s="16" t="s">
        <v>107</v>
      </c>
      <c r="B30" s="21" t="s">
        <v>108</v>
      </c>
      <c r="C30" s="19" t="s">
        <v>109</v>
      </c>
      <c r="D30" s="22">
        <v>2537600</v>
      </c>
      <c r="E30" s="22">
        <v>1300000</v>
      </c>
      <c r="F30" s="19" t="s">
        <v>54</v>
      </c>
      <c r="G30" s="18" t="s">
        <v>53</v>
      </c>
      <c r="H30" s="23" t="s">
        <v>78</v>
      </c>
      <c r="I30" s="18" t="s">
        <v>53</v>
      </c>
      <c r="J30" s="23" t="s">
        <v>91</v>
      </c>
      <c r="K30" s="18" t="s">
        <v>53</v>
      </c>
      <c r="L30" s="20">
        <v>20</v>
      </c>
      <c r="M30" s="5">
        <v>11</v>
      </c>
      <c r="N30" s="5">
        <v>8</v>
      </c>
      <c r="O30" s="5">
        <v>5</v>
      </c>
      <c r="P30" s="5">
        <v>8</v>
      </c>
      <c r="Q30" s="5">
        <v>6</v>
      </c>
      <c r="R30" s="5">
        <v>4</v>
      </c>
      <c r="S30" s="5">
        <f t="shared" si="0"/>
        <v>62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</row>
    <row r="31" spans="1:84" s="4" customFormat="1" ht="12.75" customHeight="1">
      <c r="A31" s="16" t="s">
        <v>75</v>
      </c>
      <c r="B31" s="21" t="s">
        <v>76</v>
      </c>
      <c r="C31" s="19" t="s">
        <v>77</v>
      </c>
      <c r="D31" s="22">
        <v>2474500</v>
      </c>
      <c r="E31" s="22">
        <v>1387500</v>
      </c>
      <c r="F31" s="19" t="s">
        <v>78</v>
      </c>
      <c r="G31" s="18" t="s">
        <v>64</v>
      </c>
      <c r="H31" s="23" t="s">
        <v>79</v>
      </c>
      <c r="I31" s="18" t="s">
        <v>57</v>
      </c>
      <c r="J31" s="23" t="s">
        <v>80</v>
      </c>
      <c r="K31" s="18" t="s">
        <v>53</v>
      </c>
      <c r="L31" s="20">
        <v>36</v>
      </c>
      <c r="M31" s="5">
        <v>12</v>
      </c>
      <c r="N31" s="5">
        <v>12</v>
      </c>
      <c r="O31" s="5">
        <v>4</v>
      </c>
      <c r="P31" s="5">
        <v>7</v>
      </c>
      <c r="Q31" s="5">
        <v>6</v>
      </c>
      <c r="R31" s="5">
        <v>3</v>
      </c>
      <c r="S31" s="5">
        <f t="shared" si="0"/>
        <v>80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</row>
    <row r="32" spans="1:84">
      <c r="D32" s="15">
        <f>SUM(D19:D31)</f>
        <v>35631682</v>
      </c>
      <c r="E32" s="15">
        <f>SUM(E19:E31)</f>
        <v>13177500</v>
      </c>
      <c r="F32" s="8"/>
    </row>
    <row r="33" spans="5:19">
      <c r="E33" s="8"/>
      <c r="F33" s="8"/>
      <c r="G33" s="8"/>
      <c r="H33" s="8"/>
      <c r="S33" s="2" t="s">
        <v>123</v>
      </c>
    </row>
  </sheetData>
  <mergeCells count="30">
    <mergeCell ref="D11:S11"/>
    <mergeCell ref="A2:C2"/>
    <mergeCell ref="A3:C3"/>
    <mergeCell ref="D3:S3"/>
    <mergeCell ref="A4:C4"/>
    <mergeCell ref="D4:S4"/>
    <mergeCell ref="D5:S5"/>
    <mergeCell ref="A6:C6"/>
    <mergeCell ref="D6:S6"/>
    <mergeCell ref="D7:S7"/>
    <mergeCell ref="D8:S8"/>
    <mergeCell ref="D9:S9"/>
    <mergeCell ref="D12:S12"/>
    <mergeCell ref="D14:S14"/>
    <mergeCell ref="A16:A18"/>
    <mergeCell ref="B16:B18"/>
    <mergeCell ref="C16:C18"/>
    <mergeCell ref="D16:D18"/>
    <mergeCell ref="E16:E18"/>
    <mergeCell ref="F16:G17"/>
    <mergeCell ref="H16:I17"/>
    <mergeCell ref="J16:K17"/>
    <mergeCell ref="R16:R17"/>
    <mergeCell ref="S16:S17"/>
    <mergeCell ref="L16:L17"/>
    <mergeCell ref="M16:M17"/>
    <mergeCell ref="N16:N17"/>
    <mergeCell ref="O16:O17"/>
    <mergeCell ref="P16:P17"/>
    <mergeCell ref="Q16:Q17"/>
  </mergeCells>
  <dataValidations count="4">
    <dataValidation type="decimal" operator="lessThanOrEqual" allowBlank="1" showInputMessage="1" showErrorMessage="1" error="max. 40" sqref="L19:L31" xr:uid="{5F6BD695-1777-4274-912C-1C5D7DEA214F}">
      <formula1>40</formula1>
    </dataValidation>
    <dataValidation type="decimal" operator="lessThanOrEqual" allowBlank="1" showInputMessage="1" showErrorMessage="1" error="max. 15" sqref="M19:N31" xr:uid="{ECEBCA9E-04A9-4FBB-8956-C84FEA588474}">
      <formula1>15</formula1>
    </dataValidation>
    <dataValidation type="decimal" operator="lessThanOrEqual" allowBlank="1" showInputMessage="1" showErrorMessage="1" error="max. 10" sqref="P19:Q31" xr:uid="{41D70078-95C3-4A59-8711-4E703409C476}">
      <formula1>10</formula1>
    </dataValidation>
    <dataValidation type="decimal" operator="lessThanOrEqual" allowBlank="1" showInputMessage="1" showErrorMessage="1" error="max. 5" sqref="O19:O31 R19:R31" xr:uid="{92BF6696-434A-4E25-9D0F-588ECE4E2FDF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B9A43-A4FB-4E20-94C4-81870032FC47}">
  <dimension ref="A1:CF33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32.14062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19" ht="38.25" customHeight="1">
      <c r="A1" s="1" t="s">
        <v>0</v>
      </c>
    </row>
    <row r="2" spans="1:19" ht="14.45" customHeight="1">
      <c r="A2" s="32" t="s">
        <v>1</v>
      </c>
      <c r="B2" s="32"/>
      <c r="C2" s="32"/>
      <c r="D2" s="9" t="s">
        <v>2</v>
      </c>
    </row>
    <row r="3" spans="1:19" ht="14.45" customHeight="1">
      <c r="A3" s="32" t="s">
        <v>3</v>
      </c>
      <c r="B3" s="32"/>
      <c r="C3" s="32"/>
      <c r="D3" s="30" t="s">
        <v>4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6.25" customHeight="1">
      <c r="A4" s="33" t="s">
        <v>124</v>
      </c>
      <c r="B4" s="32"/>
      <c r="C4" s="32"/>
      <c r="D4" s="30" t="s">
        <v>6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</row>
    <row r="5" spans="1:19" ht="14.45" customHeight="1">
      <c r="A5" s="9" t="s">
        <v>7</v>
      </c>
      <c r="B5" s="9"/>
      <c r="C5" s="9"/>
      <c r="D5" s="31" t="s">
        <v>8</v>
      </c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6" spans="1:19" ht="14.45" customHeight="1">
      <c r="A6" s="32" t="s">
        <v>9</v>
      </c>
      <c r="B6" s="32"/>
      <c r="C6" s="32"/>
      <c r="D6" s="31" t="s">
        <v>10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1:19" ht="14.45" customHeight="1">
      <c r="A7" s="13"/>
      <c r="B7" s="9"/>
      <c r="C7" s="9"/>
      <c r="D7" s="31" t="s">
        <v>11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1:19" ht="14.45" customHeight="1">
      <c r="A8" s="13"/>
      <c r="B8" s="9"/>
      <c r="C8" s="9"/>
      <c r="D8" s="31" t="s">
        <v>12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1:19" ht="14.45" customHeight="1">
      <c r="D9" s="31" t="s">
        <v>13</v>
      </c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</row>
    <row r="10" spans="1:19" ht="14.45" customHeight="1">
      <c r="D10" s="10"/>
      <c r="E10" s="10"/>
      <c r="F10" s="10"/>
      <c r="G10" s="10"/>
      <c r="H10" s="10"/>
      <c r="I10" s="10"/>
      <c r="J10" s="10"/>
      <c r="K10" s="10"/>
    </row>
    <row r="11" spans="1:19" ht="14.45" customHeight="1">
      <c r="D11" s="33" t="s">
        <v>14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</row>
    <row r="12" spans="1:19" ht="51" customHeight="1">
      <c r="D12" s="30" t="s">
        <v>15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</row>
    <row r="13" spans="1:19" ht="12.6" customHeight="1"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ht="12.6" customHeight="1">
      <c r="A14" s="9"/>
      <c r="D14" s="31" t="s">
        <v>16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</row>
    <row r="15" spans="1:19" ht="12.6" customHeight="1">
      <c r="A15" s="9"/>
      <c r="G15" s="2"/>
      <c r="H15" s="2"/>
    </row>
    <row r="16" spans="1:19" ht="26.45" customHeight="1">
      <c r="A16" s="34" t="s">
        <v>17</v>
      </c>
      <c r="B16" s="34" t="s">
        <v>18</v>
      </c>
      <c r="C16" s="34" t="s">
        <v>19</v>
      </c>
      <c r="D16" s="34" t="s">
        <v>20</v>
      </c>
      <c r="E16" s="37" t="s">
        <v>21</v>
      </c>
      <c r="F16" s="34" t="s">
        <v>22</v>
      </c>
      <c r="G16" s="34"/>
      <c r="H16" s="34" t="s">
        <v>23</v>
      </c>
      <c r="I16" s="34"/>
      <c r="J16" s="34" t="s">
        <v>24</v>
      </c>
      <c r="K16" s="34"/>
      <c r="L16" s="34" t="s">
        <v>25</v>
      </c>
      <c r="M16" s="34" t="s">
        <v>26</v>
      </c>
      <c r="N16" s="34" t="s">
        <v>27</v>
      </c>
      <c r="O16" s="34" t="s">
        <v>28</v>
      </c>
      <c r="P16" s="34" t="s">
        <v>29</v>
      </c>
      <c r="Q16" s="34" t="s">
        <v>30</v>
      </c>
      <c r="R16" s="34" t="s">
        <v>31</v>
      </c>
      <c r="S16" s="34" t="s">
        <v>32</v>
      </c>
    </row>
    <row r="17" spans="1:84" ht="59.45" customHeight="1">
      <c r="A17" s="36"/>
      <c r="B17" s="36"/>
      <c r="C17" s="36"/>
      <c r="D17" s="36"/>
      <c r="E17" s="38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</row>
    <row r="18" spans="1:84" ht="28.9" customHeight="1">
      <c r="A18" s="36"/>
      <c r="B18" s="36"/>
      <c r="C18" s="36"/>
      <c r="D18" s="36"/>
      <c r="E18" s="38"/>
      <c r="F18" s="14" t="s">
        <v>43</v>
      </c>
      <c r="G18" s="11" t="s">
        <v>44</v>
      </c>
      <c r="H18" s="11" t="s">
        <v>43</v>
      </c>
      <c r="I18" s="11" t="s">
        <v>44</v>
      </c>
      <c r="J18" s="11" t="s">
        <v>43</v>
      </c>
      <c r="K18" s="11" t="s">
        <v>44</v>
      </c>
      <c r="L18" s="12" t="s">
        <v>45</v>
      </c>
      <c r="M18" s="12" t="s">
        <v>46</v>
      </c>
      <c r="N18" s="12" t="s">
        <v>46</v>
      </c>
      <c r="O18" s="12" t="s">
        <v>47</v>
      </c>
      <c r="P18" s="12" t="s">
        <v>48</v>
      </c>
      <c r="Q18" s="12" t="s">
        <v>48</v>
      </c>
      <c r="R18" s="12" t="s">
        <v>47</v>
      </c>
      <c r="S18" s="12"/>
    </row>
    <row r="19" spans="1:84" s="4" customFormat="1" ht="12.75" customHeight="1">
      <c r="A19" s="16" t="s">
        <v>111</v>
      </c>
      <c r="B19" s="21" t="s">
        <v>112</v>
      </c>
      <c r="C19" s="17" t="s">
        <v>113</v>
      </c>
      <c r="D19" s="22">
        <v>4068750</v>
      </c>
      <c r="E19" s="22">
        <v>850000</v>
      </c>
      <c r="F19" s="17" t="s">
        <v>79</v>
      </c>
      <c r="G19" s="16" t="s">
        <v>53</v>
      </c>
      <c r="H19" s="17" t="s">
        <v>78</v>
      </c>
      <c r="I19" s="16" t="s">
        <v>53</v>
      </c>
      <c r="J19" s="17" t="s">
        <v>114</v>
      </c>
      <c r="K19" s="16" t="s">
        <v>53</v>
      </c>
      <c r="L19" s="20">
        <v>19</v>
      </c>
      <c r="M19" s="5">
        <v>13</v>
      </c>
      <c r="N19" s="5">
        <v>10</v>
      </c>
      <c r="O19" s="5">
        <v>5</v>
      </c>
      <c r="P19" s="5">
        <v>9</v>
      </c>
      <c r="Q19" s="5">
        <v>8</v>
      </c>
      <c r="R19" s="5">
        <v>5</v>
      </c>
      <c r="S19" s="5">
        <f>SUM(L19:R19)</f>
        <v>69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</row>
    <row r="20" spans="1:84" s="4" customFormat="1" ht="12.75" customHeight="1">
      <c r="A20" s="16" t="s">
        <v>117</v>
      </c>
      <c r="B20" s="21" t="s">
        <v>88</v>
      </c>
      <c r="C20" s="19" t="s">
        <v>118</v>
      </c>
      <c r="D20" s="22">
        <v>2141872</v>
      </c>
      <c r="E20" s="22">
        <v>1000000</v>
      </c>
      <c r="F20" s="19" t="s">
        <v>72</v>
      </c>
      <c r="G20" s="18" t="s">
        <v>53</v>
      </c>
      <c r="H20" s="23" t="s">
        <v>52</v>
      </c>
      <c r="I20" s="18" t="s">
        <v>57</v>
      </c>
      <c r="J20" s="23" t="s">
        <v>55</v>
      </c>
      <c r="K20" s="18" t="s">
        <v>53</v>
      </c>
      <c r="L20" s="20">
        <v>19</v>
      </c>
      <c r="M20" s="5">
        <v>11</v>
      </c>
      <c r="N20" s="5">
        <v>10</v>
      </c>
      <c r="O20" s="5">
        <v>4</v>
      </c>
      <c r="P20" s="5">
        <v>8</v>
      </c>
      <c r="Q20" s="5">
        <v>6</v>
      </c>
      <c r="R20" s="5">
        <v>5</v>
      </c>
      <c r="S20" s="5">
        <f t="shared" ref="S20:S31" si="0">SUM(L20:R20)</f>
        <v>63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</row>
    <row r="21" spans="1:84" s="4" customFormat="1" ht="12.75" customHeight="1">
      <c r="A21" s="16" t="s">
        <v>87</v>
      </c>
      <c r="B21" s="21" t="s">
        <v>88</v>
      </c>
      <c r="C21" s="19" t="s">
        <v>89</v>
      </c>
      <c r="D21" s="22">
        <v>1250360</v>
      </c>
      <c r="E21" s="22">
        <v>600000</v>
      </c>
      <c r="F21" s="19" t="s">
        <v>90</v>
      </c>
      <c r="G21" s="18" t="s">
        <v>53</v>
      </c>
      <c r="H21" s="23" t="s">
        <v>63</v>
      </c>
      <c r="I21" s="18" t="s">
        <v>57</v>
      </c>
      <c r="J21" s="23" t="s">
        <v>91</v>
      </c>
      <c r="K21" s="18" t="s">
        <v>53</v>
      </c>
      <c r="L21" s="20">
        <v>28</v>
      </c>
      <c r="M21" s="5">
        <v>14</v>
      </c>
      <c r="N21" s="5">
        <v>11</v>
      </c>
      <c r="O21" s="5">
        <v>4</v>
      </c>
      <c r="P21" s="5">
        <v>7</v>
      </c>
      <c r="Q21" s="5">
        <v>5</v>
      </c>
      <c r="R21" s="5">
        <v>5</v>
      </c>
      <c r="S21" s="5">
        <f t="shared" si="0"/>
        <v>74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</row>
    <row r="22" spans="1:84" s="4" customFormat="1" ht="12.75" customHeight="1">
      <c r="A22" s="16" t="s">
        <v>83</v>
      </c>
      <c r="B22" s="21" t="s">
        <v>84</v>
      </c>
      <c r="C22" s="19" t="s">
        <v>85</v>
      </c>
      <c r="D22" s="22">
        <v>2080000</v>
      </c>
      <c r="E22" s="22">
        <v>1040000</v>
      </c>
      <c r="F22" s="19" t="s">
        <v>52</v>
      </c>
      <c r="G22" s="18" t="s">
        <v>53</v>
      </c>
      <c r="H22" s="23" t="s">
        <v>54</v>
      </c>
      <c r="I22" s="18" t="s">
        <v>53</v>
      </c>
      <c r="J22" s="23" t="s">
        <v>80</v>
      </c>
      <c r="K22" s="18" t="s">
        <v>53</v>
      </c>
      <c r="L22" s="20">
        <v>30</v>
      </c>
      <c r="M22" s="5">
        <v>13</v>
      </c>
      <c r="N22" s="5">
        <v>12</v>
      </c>
      <c r="O22" s="5">
        <v>5</v>
      </c>
      <c r="P22" s="5">
        <v>8</v>
      </c>
      <c r="Q22" s="5">
        <v>8</v>
      </c>
      <c r="R22" s="5">
        <v>3</v>
      </c>
      <c r="S22" s="5">
        <f t="shared" si="0"/>
        <v>79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</row>
    <row r="23" spans="1:84" s="4" customFormat="1" ht="12.75" customHeight="1">
      <c r="A23" s="16" t="s">
        <v>102</v>
      </c>
      <c r="B23" s="21" t="s">
        <v>103</v>
      </c>
      <c r="C23" s="19" t="s">
        <v>104</v>
      </c>
      <c r="D23" s="22">
        <v>4820000</v>
      </c>
      <c r="E23" s="22">
        <v>400000</v>
      </c>
      <c r="F23" s="19" t="s">
        <v>54</v>
      </c>
      <c r="G23" s="18" t="s">
        <v>53</v>
      </c>
      <c r="H23" s="23" t="s">
        <v>64</v>
      </c>
      <c r="I23" s="18" t="s">
        <v>64</v>
      </c>
      <c r="J23" s="23" t="s">
        <v>105</v>
      </c>
      <c r="K23" s="18" t="s">
        <v>53</v>
      </c>
      <c r="L23" s="20">
        <v>25</v>
      </c>
      <c r="M23" s="5">
        <v>11</v>
      </c>
      <c r="N23" s="5">
        <v>10</v>
      </c>
      <c r="O23" s="5">
        <v>4</v>
      </c>
      <c r="P23" s="5">
        <v>8</v>
      </c>
      <c r="Q23" s="5">
        <v>7</v>
      </c>
      <c r="R23" s="5">
        <v>3</v>
      </c>
      <c r="S23" s="5">
        <f t="shared" si="0"/>
        <v>68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</row>
    <row r="24" spans="1:84" s="4" customFormat="1">
      <c r="A24" s="16" t="s">
        <v>93</v>
      </c>
      <c r="B24" s="21" t="s">
        <v>94</v>
      </c>
      <c r="C24" s="19" t="s">
        <v>95</v>
      </c>
      <c r="D24" s="22">
        <v>1400000</v>
      </c>
      <c r="E24" s="22">
        <v>700000</v>
      </c>
      <c r="F24" s="19" t="s">
        <v>78</v>
      </c>
      <c r="G24" s="18" t="s">
        <v>64</v>
      </c>
      <c r="H24" s="23" t="s">
        <v>79</v>
      </c>
      <c r="I24" s="18" t="s">
        <v>53</v>
      </c>
      <c r="J24" s="23" t="s">
        <v>64</v>
      </c>
      <c r="K24" s="18" t="s">
        <v>64</v>
      </c>
      <c r="L24" s="20">
        <v>29</v>
      </c>
      <c r="M24" s="5">
        <v>11</v>
      </c>
      <c r="N24" s="5">
        <v>11</v>
      </c>
      <c r="O24" s="5">
        <v>5</v>
      </c>
      <c r="P24" s="5">
        <v>9</v>
      </c>
      <c r="Q24" s="5">
        <v>8</v>
      </c>
      <c r="R24" s="5">
        <v>2</v>
      </c>
      <c r="S24" s="5">
        <f t="shared" si="0"/>
        <v>75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</row>
    <row r="25" spans="1:84" s="4" customFormat="1" ht="12.75" customHeight="1">
      <c r="A25" s="16" t="s">
        <v>60</v>
      </c>
      <c r="B25" s="21" t="s">
        <v>61</v>
      </c>
      <c r="C25" s="19" t="s">
        <v>62</v>
      </c>
      <c r="D25" s="22">
        <v>3043400</v>
      </c>
      <c r="E25" s="22">
        <v>1200000</v>
      </c>
      <c r="F25" s="19" t="s">
        <v>63</v>
      </c>
      <c r="G25" s="18" t="s">
        <v>53</v>
      </c>
      <c r="H25" s="23" t="s">
        <v>64</v>
      </c>
      <c r="I25" s="18" t="s">
        <v>64</v>
      </c>
      <c r="J25" s="23" t="s">
        <v>65</v>
      </c>
      <c r="K25" s="18" t="s">
        <v>57</v>
      </c>
      <c r="L25" s="20">
        <v>35</v>
      </c>
      <c r="M25" s="5">
        <v>11</v>
      </c>
      <c r="N25" s="5">
        <v>13</v>
      </c>
      <c r="O25" s="5">
        <v>4</v>
      </c>
      <c r="P25" s="5">
        <v>8</v>
      </c>
      <c r="Q25" s="5">
        <v>7</v>
      </c>
      <c r="R25" s="5">
        <v>4</v>
      </c>
      <c r="S25" s="5">
        <f t="shared" si="0"/>
        <v>82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</row>
    <row r="26" spans="1:84" s="4" customFormat="1" ht="12.75" customHeight="1">
      <c r="A26" s="16" t="s">
        <v>97</v>
      </c>
      <c r="B26" s="21" t="s">
        <v>98</v>
      </c>
      <c r="C26" s="19" t="s">
        <v>99</v>
      </c>
      <c r="D26" s="22">
        <v>2684500</v>
      </c>
      <c r="E26" s="22">
        <v>1300000</v>
      </c>
      <c r="F26" s="17" t="s">
        <v>79</v>
      </c>
      <c r="G26" s="16" t="s">
        <v>57</v>
      </c>
      <c r="H26" s="17" t="s">
        <v>78</v>
      </c>
      <c r="I26" s="16" t="s">
        <v>64</v>
      </c>
      <c r="J26" s="17" t="s">
        <v>100</v>
      </c>
      <c r="K26" s="18" t="s">
        <v>53</v>
      </c>
      <c r="L26" s="20">
        <v>21</v>
      </c>
      <c r="M26" s="5">
        <v>12</v>
      </c>
      <c r="N26" s="5">
        <v>10</v>
      </c>
      <c r="O26" s="5">
        <v>4</v>
      </c>
      <c r="P26" s="5">
        <v>8</v>
      </c>
      <c r="Q26" s="5">
        <v>8</v>
      </c>
      <c r="R26" s="5">
        <v>4</v>
      </c>
      <c r="S26" s="5">
        <f t="shared" si="0"/>
        <v>67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</row>
    <row r="27" spans="1:84" s="4" customFormat="1" ht="13.7" customHeight="1">
      <c r="A27" s="16" t="s">
        <v>119</v>
      </c>
      <c r="B27" s="21" t="s">
        <v>120</v>
      </c>
      <c r="C27" s="19" t="s">
        <v>121</v>
      </c>
      <c r="D27" s="22">
        <v>3660400</v>
      </c>
      <c r="E27" s="22">
        <v>920000</v>
      </c>
      <c r="F27" s="23" t="s">
        <v>64</v>
      </c>
      <c r="G27" s="18" t="s">
        <v>64</v>
      </c>
      <c r="H27" s="23" t="s">
        <v>63</v>
      </c>
      <c r="I27" s="18" t="s">
        <v>53</v>
      </c>
      <c r="J27" s="23" t="s">
        <v>114</v>
      </c>
      <c r="K27" s="18" t="s">
        <v>57</v>
      </c>
      <c r="L27" s="20">
        <v>18</v>
      </c>
      <c r="M27" s="5">
        <v>13</v>
      </c>
      <c r="N27" s="5">
        <v>10</v>
      </c>
      <c r="O27" s="5">
        <v>4</v>
      </c>
      <c r="P27" s="5">
        <v>8</v>
      </c>
      <c r="Q27" s="5">
        <v>7</v>
      </c>
      <c r="R27" s="5">
        <v>4</v>
      </c>
      <c r="S27" s="5">
        <f t="shared" si="0"/>
        <v>64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</row>
    <row r="28" spans="1:84" s="4" customFormat="1" ht="12.75" customHeight="1">
      <c r="A28" s="16" t="s">
        <v>69</v>
      </c>
      <c r="B28" s="21" t="s">
        <v>70</v>
      </c>
      <c r="C28" s="19" t="s">
        <v>71</v>
      </c>
      <c r="D28" s="22">
        <v>3045000</v>
      </c>
      <c r="E28" s="22">
        <v>1300000</v>
      </c>
      <c r="F28" s="19" t="s">
        <v>72</v>
      </c>
      <c r="G28" s="18" t="s">
        <v>57</v>
      </c>
      <c r="H28" s="23" t="s">
        <v>63</v>
      </c>
      <c r="I28" s="18" t="s">
        <v>53</v>
      </c>
      <c r="J28" s="23" t="s">
        <v>73</v>
      </c>
      <c r="K28" s="18" t="s">
        <v>57</v>
      </c>
      <c r="L28" s="20">
        <v>35</v>
      </c>
      <c r="M28" s="5">
        <v>13</v>
      </c>
      <c r="N28" s="5">
        <v>12</v>
      </c>
      <c r="O28" s="5">
        <v>5</v>
      </c>
      <c r="P28" s="5">
        <v>9</v>
      </c>
      <c r="Q28" s="5">
        <v>7</v>
      </c>
      <c r="R28" s="5">
        <v>2</v>
      </c>
      <c r="S28" s="5">
        <f t="shared" si="0"/>
        <v>83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</row>
    <row r="29" spans="1:84" s="4" customFormat="1" ht="12.75" customHeight="1">
      <c r="A29" s="16" t="s">
        <v>49</v>
      </c>
      <c r="B29" s="21" t="s">
        <v>50</v>
      </c>
      <c r="C29" s="19" t="s">
        <v>51</v>
      </c>
      <c r="D29" s="22">
        <v>2425300</v>
      </c>
      <c r="E29" s="22">
        <v>1180000</v>
      </c>
      <c r="F29" s="19" t="s">
        <v>52</v>
      </c>
      <c r="G29" s="18" t="s">
        <v>53</v>
      </c>
      <c r="H29" s="23" t="s">
        <v>54</v>
      </c>
      <c r="I29" s="18" t="s">
        <v>53</v>
      </c>
      <c r="J29" s="23" t="s">
        <v>55</v>
      </c>
      <c r="K29" s="18" t="s">
        <v>53</v>
      </c>
      <c r="L29" s="20">
        <v>35</v>
      </c>
      <c r="M29" s="5">
        <v>11</v>
      </c>
      <c r="N29" s="5">
        <v>12</v>
      </c>
      <c r="O29" s="5">
        <v>5</v>
      </c>
      <c r="P29" s="5">
        <v>9</v>
      </c>
      <c r="Q29" s="5">
        <v>10</v>
      </c>
      <c r="R29" s="5">
        <v>4</v>
      </c>
      <c r="S29" s="5">
        <f t="shared" si="0"/>
        <v>86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</row>
    <row r="30" spans="1:84" s="4" customFormat="1" ht="12.75" customHeight="1">
      <c r="A30" s="16" t="s">
        <v>107</v>
      </c>
      <c r="B30" s="21" t="s">
        <v>108</v>
      </c>
      <c r="C30" s="19" t="s">
        <v>109</v>
      </c>
      <c r="D30" s="22">
        <v>2537600</v>
      </c>
      <c r="E30" s="22">
        <v>1300000</v>
      </c>
      <c r="F30" s="19" t="s">
        <v>54</v>
      </c>
      <c r="G30" s="18" t="s">
        <v>53</v>
      </c>
      <c r="H30" s="23" t="s">
        <v>78</v>
      </c>
      <c r="I30" s="18" t="s">
        <v>53</v>
      </c>
      <c r="J30" s="23" t="s">
        <v>91</v>
      </c>
      <c r="K30" s="18" t="s">
        <v>53</v>
      </c>
      <c r="L30" s="20">
        <v>25</v>
      </c>
      <c r="M30" s="5">
        <v>11</v>
      </c>
      <c r="N30" s="5">
        <v>10</v>
      </c>
      <c r="O30" s="5">
        <v>4</v>
      </c>
      <c r="P30" s="5">
        <v>7</v>
      </c>
      <c r="Q30" s="5">
        <v>6</v>
      </c>
      <c r="R30" s="5">
        <v>4</v>
      </c>
      <c r="S30" s="5">
        <f t="shared" si="0"/>
        <v>67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</row>
    <row r="31" spans="1:84" s="4" customFormat="1" ht="12.75" customHeight="1">
      <c r="A31" s="16" t="s">
        <v>75</v>
      </c>
      <c r="B31" s="21" t="s">
        <v>76</v>
      </c>
      <c r="C31" s="19" t="s">
        <v>77</v>
      </c>
      <c r="D31" s="22">
        <v>2474500</v>
      </c>
      <c r="E31" s="22">
        <v>1387500</v>
      </c>
      <c r="F31" s="19" t="s">
        <v>78</v>
      </c>
      <c r="G31" s="18" t="s">
        <v>64</v>
      </c>
      <c r="H31" s="23" t="s">
        <v>79</v>
      </c>
      <c r="I31" s="18" t="s">
        <v>57</v>
      </c>
      <c r="J31" s="23" t="s">
        <v>80</v>
      </c>
      <c r="K31" s="18" t="s">
        <v>53</v>
      </c>
      <c r="L31" s="20">
        <v>35</v>
      </c>
      <c r="M31" s="5">
        <v>12</v>
      </c>
      <c r="N31" s="5">
        <v>12</v>
      </c>
      <c r="O31" s="5">
        <v>5</v>
      </c>
      <c r="P31" s="5">
        <v>7</v>
      </c>
      <c r="Q31" s="5">
        <v>7</v>
      </c>
      <c r="R31" s="5">
        <v>3</v>
      </c>
      <c r="S31" s="5">
        <f t="shared" si="0"/>
        <v>81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</row>
    <row r="32" spans="1:84">
      <c r="D32" s="15">
        <f>SUM(D19:D31)</f>
        <v>35631682</v>
      </c>
      <c r="E32" s="15">
        <f>SUM(E19:E31)</f>
        <v>13177500</v>
      </c>
      <c r="F32" s="8"/>
    </row>
    <row r="33" spans="5:19">
      <c r="E33" s="8"/>
      <c r="F33" s="8"/>
      <c r="G33" s="8"/>
      <c r="H33" s="8"/>
      <c r="S33" s="2" t="s">
        <v>123</v>
      </c>
    </row>
  </sheetData>
  <mergeCells count="30">
    <mergeCell ref="D11:S11"/>
    <mergeCell ref="A2:C2"/>
    <mergeCell ref="A3:C3"/>
    <mergeCell ref="D3:S3"/>
    <mergeCell ref="A4:C4"/>
    <mergeCell ref="D4:S4"/>
    <mergeCell ref="D5:S5"/>
    <mergeCell ref="A6:C6"/>
    <mergeCell ref="D6:S6"/>
    <mergeCell ref="D7:S7"/>
    <mergeCell ref="D8:S8"/>
    <mergeCell ref="D9:S9"/>
    <mergeCell ref="D12:S12"/>
    <mergeCell ref="D14:S14"/>
    <mergeCell ref="A16:A18"/>
    <mergeCell ref="B16:B18"/>
    <mergeCell ref="C16:C18"/>
    <mergeCell ref="D16:D18"/>
    <mergeCell ref="E16:E18"/>
    <mergeCell ref="F16:G17"/>
    <mergeCell ref="H16:I17"/>
    <mergeCell ref="J16:K17"/>
    <mergeCell ref="R16:R17"/>
    <mergeCell ref="S16:S17"/>
    <mergeCell ref="L16:L17"/>
    <mergeCell ref="M16:M17"/>
    <mergeCell ref="N16:N17"/>
    <mergeCell ref="O16:O17"/>
    <mergeCell ref="P16:P17"/>
    <mergeCell ref="Q16:Q17"/>
  </mergeCells>
  <dataValidations count="4">
    <dataValidation type="decimal" operator="lessThanOrEqual" allowBlank="1" showInputMessage="1" showErrorMessage="1" error="max. 40" sqref="L19:L31" xr:uid="{E6C98EBE-E22E-44FD-89BC-9DB0E3559AD8}">
      <formula1>40</formula1>
    </dataValidation>
    <dataValidation type="decimal" operator="lessThanOrEqual" allowBlank="1" showInputMessage="1" showErrorMessage="1" error="max. 15" sqref="M19:N31" xr:uid="{E6CC69D2-3DA2-4D76-948F-2E4793AC9934}">
      <formula1>15</formula1>
    </dataValidation>
    <dataValidation type="decimal" operator="lessThanOrEqual" allowBlank="1" showInputMessage="1" showErrorMessage="1" error="max. 10" sqref="P19:Q31" xr:uid="{C0E21BCC-8E70-48E8-A51E-5F0E9DBA8220}">
      <formula1>10</formula1>
    </dataValidation>
    <dataValidation type="decimal" operator="lessThanOrEqual" allowBlank="1" showInputMessage="1" showErrorMessage="1" error="max. 5" sqref="O19:O31 R19:R31" xr:uid="{52E694F7-7D54-4D81-94DF-0CB480A854D5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2FD3D-EC70-4427-9138-D39AA07E6389}">
  <dimension ref="A1:CF33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32.14062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19" ht="38.25" customHeight="1">
      <c r="A1" s="1" t="s">
        <v>0</v>
      </c>
    </row>
    <row r="2" spans="1:19" ht="14.45" customHeight="1">
      <c r="A2" s="32" t="s">
        <v>1</v>
      </c>
      <c r="B2" s="32"/>
      <c r="C2" s="32"/>
      <c r="D2" s="9" t="s">
        <v>2</v>
      </c>
    </row>
    <row r="3" spans="1:19" ht="14.45" customHeight="1">
      <c r="A3" s="32" t="s">
        <v>3</v>
      </c>
      <c r="B3" s="32"/>
      <c r="C3" s="32"/>
      <c r="D3" s="30" t="s">
        <v>4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6.25" customHeight="1">
      <c r="A4" s="33" t="s">
        <v>124</v>
      </c>
      <c r="B4" s="32"/>
      <c r="C4" s="32"/>
      <c r="D4" s="30" t="s">
        <v>6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</row>
    <row r="5" spans="1:19" ht="14.45" customHeight="1">
      <c r="A5" s="9" t="s">
        <v>7</v>
      </c>
      <c r="B5" s="9"/>
      <c r="C5" s="9"/>
      <c r="D5" s="31" t="s">
        <v>8</v>
      </c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6" spans="1:19" ht="14.45" customHeight="1">
      <c r="A6" s="32" t="s">
        <v>9</v>
      </c>
      <c r="B6" s="32"/>
      <c r="C6" s="32"/>
      <c r="D6" s="31" t="s">
        <v>10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1:19" ht="14.45" customHeight="1">
      <c r="A7" s="13"/>
      <c r="B7" s="9"/>
      <c r="C7" s="9"/>
      <c r="D7" s="31" t="s">
        <v>11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1:19" ht="14.45" customHeight="1">
      <c r="A8" s="13"/>
      <c r="B8" s="9"/>
      <c r="C8" s="9"/>
      <c r="D8" s="31" t="s">
        <v>12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1:19" ht="14.45" customHeight="1">
      <c r="D9" s="31" t="s">
        <v>13</v>
      </c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</row>
    <row r="10" spans="1:19" ht="14.45" customHeight="1">
      <c r="D10" s="10"/>
      <c r="E10" s="10"/>
      <c r="F10" s="10"/>
      <c r="G10" s="10"/>
      <c r="H10" s="10"/>
      <c r="I10" s="10"/>
      <c r="J10" s="10"/>
      <c r="K10" s="10"/>
    </row>
    <row r="11" spans="1:19" ht="14.45" customHeight="1">
      <c r="D11" s="33" t="s">
        <v>14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</row>
    <row r="12" spans="1:19" ht="51" customHeight="1">
      <c r="D12" s="30" t="s">
        <v>15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</row>
    <row r="13" spans="1:19" ht="12.6" customHeight="1"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ht="12.6" customHeight="1">
      <c r="A14" s="9"/>
      <c r="D14" s="31" t="s">
        <v>16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</row>
    <row r="15" spans="1:19" ht="12.6" customHeight="1">
      <c r="A15" s="9"/>
      <c r="G15" s="2"/>
      <c r="H15" s="2"/>
    </row>
    <row r="16" spans="1:19" ht="26.45" customHeight="1">
      <c r="A16" s="34" t="s">
        <v>17</v>
      </c>
      <c r="B16" s="34" t="s">
        <v>18</v>
      </c>
      <c r="C16" s="34" t="s">
        <v>19</v>
      </c>
      <c r="D16" s="34" t="s">
        <v>20</v>
      </c>
      <c r="E16" s="37" t="s">
        <v>21</v>
      </c>
      <c r="F16" s="34" t="s">
        <v>22</v>
      </c>
      <c r="G16" s="34"/>
      <c r="H16" s="34" t="s">
        <v>23</v>
      </c>
      <c r="I16" s="34"/>
      <c r="J16" s="34" t="s">
        <v>24</v>
      </c>
      <c r="K16" s="34"/>
      <c r="L16" s="34" t="s">
        <v>25</v>
      </c>
      <c r="M16" s="34" t="s">
        <v>26</v>
      </c>
      <c r="N16" s="34" t="s">
        <v>27</v>
      </c>
      <c r="O16" s="34" t="s">
        <v>28</v>
      </c>
      <c r="P16" s="34" t="s">
        <v>29</v>
      </c>
      <c r="Q16" s="34" t="s">
        <v>30</v>
      </c>
      <c r="R16" s="34" t="s">
        <v>31</v>
      </c>
      <c r="S16" s="34" t="s">
        <v>32</v>
      </c>
    </row>
    <row r="17" spans="1:84" ht="59.45" customHeight="1">
      <c r="A17" s="36"/>
      <c r="B17" s="36"/>
      <c r="C17" s="36"/>
      <c r="D17" s="36"/>
      <c r="E17" s="38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</row>
    <row r="18" spans="1:84" ht="28.9" customHeight="1">
      <c r="A18" s="36"/>
      <c r="B18" s="36"/>
      <c r="C18" s="36"/>
      <c r="D18" s="36"/>
      <c r="E18" s="38"/>
      <c r="F18" s="14" t="s">
        <v>43</v>
      </c>
      <c r="G18" s="11" t="s">
        <v>44</v>
      </c>
      <c r="H18" s="11" t="s">
        <v>43</v>
      </c>
      <c r="I18" s="11" t="s">
        <v>44</v>
      </c>
      <c r="J18" s="11" t="s">
        <v>43</v>
      </c>
      <c r="K18" s="11" t="s">
        <v>44</v>
      </c>
      <c r="L18" s="12" t="s">
        <v>45</v>
      </c>
      <c r="M18" s="12" t="s">
        <v>46</v>
      </c>
      <c r="N18" s="12" t="s">
        <v>46</v>
      </c>
      <c r="O18" s="12" t="s">
        <v>47</v>
      </c>
      <c r="P18" s="12" t="s">
        <v>48</v>
      </c>
      <c r="Q18" s="12" t="s">
        <v>48</v>
      </c>
      <c r="R18" s="12" t="s">
        <v>47</v>
      </c>
      <c r="S18" s="12"/>
    </row>
    <row r="19" spans="1:84" s="4" customFormat="1" ht="12.75" customHeight="1">
      <c r="A19" s="16" t="s">
        <v>111</v>
      </c>
      <c r="B19" s="21" t="s">
        <v>112</v>
      </c>
      <c r="C19" s="17" t="s">
        <v>113</v>
      </c>
      <c r="D19" s="22">
        <v>4068750</v>
      </c>
      <c r="E19" s="22">
        <v>850000</v>
      </c>
      <c r="F19" s="17" t="s">
        <v>79</v>
      </c>
      <c r="G19" s="16" t="s">
        <v>53</v>
      </c>
      <c r="H19" s="17" t="s">
        <v>78</v>
      </c>
      <c r="I19" s="16" t="s">
        <v>53</v>
      </c>
      <c r="J19" s="17" t="s">
        <v>114</v>
      </c>
      <c r="K19" s="16" t="s">
        <v>53</v>
      </c>
      <c r="L19" s="20">
        <v>22</v>
      </c>
      <c r="M19" s="5">
        <v>12</v>
      </c>
      <c r="N19" s="5">
        <v>9</v>
      </c>
      <c r="O19" s="5">
        <v>5</v>
      </c>
      <c r="P19" s="5">
        <v>9</v>
      </c>
      <c r="Q19" s="5">
        <v>7</v>
      </c>
      <c r="R19" s="5">
        <v>5</v>
      </c>
      <c r="S19" s="5">
        <f>SUM(L19:R19)</f>
        <v>69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</row>
    <row r="20" spans="1:84" s="4" customFormat="1" ht="12.75" customHeight="1">
      <c r="A20" s="16" t="s">
        <v>117</v>
      </c>
      <c r="B20" s="21" t="s">
        <v>88</v>
      </c>
      <c r="C20" s="19" t="s">
        <v>118</v>
      </c>
      <c r="D20" s="22">
        <v>2141872</v>
      </c>
      <c r="E20" s="22">
        <v>1000000</v>
      </c>
      <c r="F20" s="19" t="s">
        <v>72</v>
      </c>
      <c r="G20" s="18" t="s">
        <v>53</v>
      </c>
      <c r="H20" s="23" t="s">
        <v>52</v>
      </c>
      <c r="I20" s="18" t="s">
        <v>57</v>
      </c>
      <c r="J20" s="23" t="s">
        <v>55</v>
      </c>
      <c r="K20" s="18" t="s">
        <v>53</v>
      </c>
      <c r="L20" s="20">
        <v>20</v>
      </c>
      <c r="M20" s="5">
        <v>10</v>
      </c>
      <c r="N20" s="5">
        <v>9</v>
      </c>
      <c r="O20" s="5">
        <v>4</v>
      </c>
      <c r="P20" s="5">
        <v>7</v>
      </c>
      <c r="Q20" s="5">
        <v>6</v>
      </c>
      <c r="R20" s="5">
        <v>5</v>
      </c>
      <c r="S20" s="5">
        <f t="shared" ref="S20:S31" si="0">SUM(L20:R20)</f>
        <v>61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</row>
    <row r="21" spans="1:84" s="4" customFormat="1" ht="12.75" customHeight="1">
      <c r="A21" s="16" t="s">
        <v>87</v>
      </c>
      <c r="B21" s="21" t="s">
        <v>88</v>
      </c>
      <c r="C21" s="19" t="s">
        <v>89</v>
      </c>
      <c r="D21" s="22">
        <v>1250360</v>
      </c>
      <c r="E21" s="22">
        <v>600000</v>
      </c>
      <c r="F21" s="19" t="s">
        <v>90</v>
      </c>
      <c r="G21" s="18" t="s">
        <v>53</v>
      </c>
      <c r="H21" s="23" t="s">
        <v>63</v>
      </c>
      <c r="I21" s="18" t="s">
        <v>57</v>
      </c>
      <c r="J21" s="23" t="s">
        <v>91</v>
      </c>
      <c r="K21" s="18" t="s">
        <v>53</v>
      </c>
      <c r="L21" s="20">
        <v>27</v>
      </c>
      <c r="M21" s="5">
        <v>14</v>
      </c>
      <c r="N21" s="5">
        <v>9</v>
      </c>
      <c r="O21" s="5">
        <v>4</v>
      </c>
      <c r="P21" s="5">
        <v>6</v>
      </c>
      <c r="Q21" s="5">
        <v>6</v>
      </c>
      <c r="R21" s="5">
        <v>5</v>
      </c>
      <c r="S21" s="5">
        <f t="shared" si="0"/>
        <v>71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</row>
    <row r="22" spans="1:84" s="4" customFormat="1" ht="12.75" customHeight="1">
      <c r="A22" s="16" t="s">
        <v>83</v>
      </c>
      <c r="B22" s="21" t="s">
        <v>84</v>
      </c>
      <c r="C22" s="19" t="s">
        <v>85</v>
      </c>
      <c r="D22" s="22">
        <v>2080000</v>
      </c>
      <c r="E22" s="22">
        <v>1040000</v>
      </c>
      <c r="F22" s="19" t="s">
        <v>52</v>
      </c>
      <c r="G22" s="18" t="s">
        <v>53</v>
      </c>
      <c r="H22" s="23" t="s">
        <v>54</v>
      </c>
      <c r="I22" s="18" t="s">
        <v>53</v>
      </c>
      <c r="J22" s="23" t="s">
        <v>80</v>
      </c>
      <c r="K22" s="18" t="s">
        <v>53</v>
      </c>
      <c r="L22" s="20">
        <v>30</v>
      </c>
      <c r="M22" s="5">
        <v>13</v>
      </c>
      <c r="N22" s="5">
        <v>13</v>
      </c>
      <c r="O22" s="5">
        <v>5</v>
      </c>
      <c r="P22" s="5">
        <v>8</v>
      </c>
      <c r="Q22" s="5">
        <v>8</v>
      </c>
      <c r="R22" s="5">
        <v>3</v>
      </c>
      <c r="S22" s="5">
        <f t="shared" si="0"/>
        <v>80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</row>
    <row r="23" spans="1:84" s="4" customFormat="1" ht="12.75" customHeight="1">
      <c r="A23" s="16" t="s">
        <v>102</v>
      </c>
      <c r="B23" s="21" t="s">
        <v>103</v>
      </c>
      <c r="C23" s="19" t="s">
        <v>104</v>
      </c>
      <c r="D23" s="22">
        <v>4820000</v>
      </c>
      <c r="E23" s="22">
        <v>400000</v>
      </c>
      <c r="F23" s="19" t="s">
        <v>54</v>
      </c>
      <c r="G23" s="18" t="s">
        <v>53</v>
      </c>
      <c r="H23" s="23" t="s">
        <v>64</v>
      </c>
      <c r="I23" s="18" t="s">
        <v>64</v>
      </c>
      <c r="J23" s="23" t="s">
        <v>105</v>
      </c>
      <c r="K23" s="18" t="s">
        <v>53</v>
      </c>
      <c r="L23" s="20">
        <v>23</v>
      </c>
      <c r="M23" s="5">
        <v>11</v>
      </c>
      <c r="N23" s="5">
        <v>13</v>
      </c>
      <c r="O23" s="5">
        <v>5</v>
      </c>
      <c r="P23" s="5">
        <v>7</v>
      </c>
      <c r="Q23" s="5">
        <v>7</v>
      </c>
      <c r="R23" s="5">
        <v>3</v>
      </c>
      <c r="S23" s="5">
        <f t="shared" si="0"/>
        <v>69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</row>
    <row r="24" spans="1:84" s="4" customFormat="1">
      <c r="A24" s="16" t="s">
        <v>93</v>
      </c>
      <c r="B24" s="21" t="s">
        <v>94</v>
      </c>
      <c r="C24" s="19" t="s">
        <v>95</v>
      </c>
      <c r="D24" s="22">
        <v>1400000</v>
      </c>
      <c r="E24" s="22">
        <v>700000</v>
      </c>
      <c r="F24" s="19" t="s">
        <v>78</v>
      </c>
      <c r="G24" s="18" t="s">
        <v>64</v>
      </c>
      <c r="H24" s="23" t="s">
        <v>79</v>
      </c>
      <c r="I24" s="18" t="s">
        <v>53</v>
      </c>
      <c r="J24" s="23" t="s">
        <v>64</v>
      </c>
      <c r="K24" s="18" t="s">
        <v>64</v>
      </c>
      <c r="L24" s="20">
        <v>30</v>
      </c>
      <c r="M24" s="5">
        <v>11</v>
      </c>
      <c r="N24" s="5">
        <v>12</v>
      </c>
      <c r="O24" s="5">
        <v>5</v>
      </c>
      <c r="P24" s="5">
        <v>6</v>
      </c>
      <c r="Q24" s="5">
        <v>8</v>
      </c>
      <c r="R24" s="5">
        <v>2</v>
      </c>
      <c r="S24" s="5">
        <f t="shared" si="0"/>
        <v>74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</row>
    <row r="25" spans="1:84" s="4" customFormat="1" ht="12.75" customHeight="1">
      <c r="A25" s="16" t="s">
        <v>60</v>
      </c>
      <c r="B25" s="21" t="s">
        <v>61</v>
      </c>
      <c r="C25" s="19" t="s">
        <v>62</v>
      </c>
      <c r="D25" s="22">
        <v>3043400</v>
      </c>
      <c r="E25" s="22">
        <v>1200000</v>
      </c>
      <c r="F25" s="19" t="s">
        <v>63</v>
      </c>
      <c r="G25" s="18" t="s">
        <v>53</v>
      </c>
      <c r="H25" s="23" t="s">
        <v>64</v>
      </c>
      <c r="I25" s="18" t="s">
        <v>64</v>
      </c>
      <c r="J25" s="23" t="s">
        <v>65</v>
      </c>
      <c r="K25" s="18" t="s">
        <v>57</v>
      </c>
      <c r="L25" s="20">
        <v>34</v>
      </c>
      <c r="M25" s="5">
        <v>11</v>
      </c>
      <c r="N25" s="5">
        <v>13</v>
      </c>
      <c r="O25" s="5">
        <v>5</v>
      </c>
      <c r="P25" s="5">
        <v>6</v>
      </c>
      <c r="Q25" s="5">
        <v>8</v>
      </c>
      <c r="R25" s="5">
        <v>4</v>
      </c>
      <c r="S25" s="5">
        <f t="shared" si="0"/>
        <v>81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</row>
    <row r="26" spans="1:84" s="4" customFormat="1" ht="12.75" customHeight="1">
      <c r="A26" s="16" t="s">
        <v>97</v>
      </c>
      <c r="B26" s="21" t="s">
        <v>98</v>
      </c>
      <c r="C26" s="19" t="s">
        <v>99</v>
      </c>
      <c r="D26" s="22">
        <v>2684500</v>
      </c>
      <c r="E26" s="22">
        <v>1300000</v>
      </c>
      <c r="F26" s="17" t="s">
        <v>79</v>
      </c>
      <c r="G26" s="16" t="s">
        <v>57</v>
      </c>
      <c r="H26" s="17" t="s">
        <v>78</v>
      </c>
      <c r="I26" s="16" t="s">
        <v>64</v>
      </c>
      <c r="J26" s="17" t="s">
        <v>100</v>
      </c>
      <c r="K26" s="18" t="s">
        <v>53</v>
      </c>
      <c r="L26" s="20">
        <v>22</v>
      </c>
      <c r="M26" s="5">
        <v>13</v>
      </c>
      <c r="N26" s="5">
        <v>8</v>
      </c>
      <c r="O26" s="5">
        <v>5</v>
      </c>
      <c r="P26" s="5">
        <v>8</v>
      </c>
      <c r="Q26" s="5">
        <v>8</v>
      </c>
      <c r="R26" s="5">
        <v>4</v>
      </c>
      <c r="S26" s="5">
        <f t="shared" si="0"/>
        <v>68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</row>
    <row r="27" spans="1:84" s="4" customFormat="1" ht="13.7" customHeight="1">
      <c r="A27" s="16" t="s">
        <v>119</v>
      </c>
      <c r="B27" s="21" t="s">
        <v>120</v>
      </c>
      <c r="C27" s="19" t="s">
        <v>121</v>
      </c>
      <c r="D27" s="22">
        <v>3660400</v>
      </c>
      <c r="E27" s="22">
        <v>920000</v>
      </c>
      <c r="F27" s="23" t="s">
        <v>64</v>
      </c>
      <c r="G27" s="18" t="s">
        <v>64</v>
      </c>
      <c r="H27" s="23" t="s">
        <v>63</v>
      </c>
      <c r="I27" s="18" t="s">
        <v>53</v>
      </c>
      <c r="J27" s="23" t="s">
        <v>114</v>
      </c>
      <c r="K27" s="18" t="s">
        <v>57</v>
      </c>
      <c r="L27" s="20">
        <v>20</v>
      </c>
      <c r="M27" s="5">
        <v>11</v>
      </c>
      <c r="N27" s="5">
        <v>9</v>
      </c>
      <c r="O27" s="5">
        <v>5</v>
      </c>
      <c r="P27" s="5">
        <v>7</v>
      </c>
      <c r="Q27" s="5">
        <v>7</v>
      </c>
      <c r="R27" s="5">
        <v>4</v>
      </c>
      <c r="S27" s="5">
        <f t="shared" si="0"/>
        <v>63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</row>
    <row r="28" spans="1:84" s="4" customFormat="1" ht="12.75" customHeight="1">
      <c r="A28" s="16" t="s">
        <v>69</v>
      </c>
      <c r="B28" s="21" t="s">
        <v>70</v>
      </c>
      <c r="C28" s="19" t="s">
        <v>71</v>
      </c>
      <c r="D28" s="22">
        <v>3045000</v>
      </c>
      <c r="E28" s="22">
        <v>1300000</v>
      </c>
      <c r="F28" s="19" t="s">
        <v>72</v>
      </c>
      <c r="G28" s="18" t="s">
        <v>57</v>
      </c>
      <c r="H28" s="23" t="s">
        <v>63</v>
      </c>
      <c r="I28" s="18" t="s">
        <v>53</v>
      </c>
      <c r="J28" s="23" t="s">
        <v>73</v>
      </c>
      <c r="K28" s="18" t="s">
        <v>57</v>
      </c>
      <c r="L28" s="20">
        <v>36</v>
      </c>
      <c r="M28" s="5">
        <v>12</v>
      </c>
      <c r="N28" s="5">
        <v>13</v>
      </c>
      <c r="O28" s="5">
        <v>5</v>
      </c>
      <c r="P28" s="5">
        <v>8</v>
      </c>
      <c r="Q28" s="5">
        <v>7</v>
      </c>
      <c r="R28" s="5">
        <v>2</v>
      </c>
      <c r="S28" s="5">
        <f t="shared" si="0"/>
        <v>83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</row>
    <row r="29" spans="1:84" s="4" customFormat="1" ht="12.75" customHeight="1">
      <c r="A29" s="16" t="s">
        <v>49</v>
      </c>
      <c r="B29" s="21" t="s">
        <v>50</v>
      </c>
      <c r="C29" s="19" t="s">
        <v>51</v>
      </c>
      <c r="D29" s="22">
        <v>2425300</v>
      </c>
      <c r="E29" s="22">
        <v>1180000</v>
      </c>
      <c r="F29" s="19" t="s">
        <v>52</v>
      </c>
      <c r="G29" s="18" t="s">
        <v>53</v>
      </c>
      <c r="H29" s="23" t="s">
        <v>54</v>
      </c>
      <c r="I29" s="18" t="s">
        <v>53</v>
      </c>
      <c r="J29" s="23" t="s">
        <v>55</v>
      </c>
      <c r="K29" s="18" t="s">
        <v>53</v>
      </c>
      <c r="L29" s="20">
        <v>34</v>
      </c>
      <c r="M29" s="5">
        <v>11</v>
      </c>
      <c r="N29" s="5">
        <v>13</v>
      </c>
      <c r="O29" s="5">
        <v>5</v>
      </c>
      <c r="P29" s="5">
        <v>9</v>
      </c>
      <c r="Q29" s="5">
        <v>10</v>
      </c>
      <c r="R29" s="5">
        <v>4</v>
      </c>
      <c r="S29" s="5">
        <f t="shared" si="0"/>
        <v>86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</row>
    <row r="30" spans="1:84" s="4" customFormat="1" ht="12.75" customHeight="1">
      <c r="A30" s="16" t="s">
        <v>107</v>
      </c>
      <c r="B30" s="21" t="s">
        <v>108</v>
      </c>
      <c r="C30" s="19" t="s">
        <v>109</v>
      </c>
      <c r="D30" s="22">
        <v>2537600</v>
      </c>
      <c r="E30" s="22">
        <v>1300000</v>
      </c>
      <c r="F30" s="19" t="s">
        <v>54</v>
      </c>
      <c r="G30" s="18" t="s">
        <v>53</v>
      </c>
      <c r="H30" s="23" t="s">
        <v>78</v>
      </c>
      <c r="I30" s="18" t="s">
        <v>53</v>
      </c>
      <c r="J30" s="23" t="s">
        <v>91</v>
      </c>
      <c r="K30" s="18" t="s">
        <v>53</v>
      </c>
      <c r="L30" s="20">
        <v>24</v>
      </c>
      <c r="M30" s="5">
        <v>11</v>
      </c>
      <c r="N30" s="5">
        <v>10</v>
      </c>
      <c r="O30" s="5">
        <v>4</v>
      </c>
      <c r="P30" s="5">
        <v>5</v>
      </c>
      <c r="Q30" s="5">
        <v>5</v>
      </c>
      <c r="R30" s="5">
        <v>4</v>
      </c>
      <c r="S30" s="5">
        <f t="shared" si="0"/>
        <v>63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</row>
    <row r="31" spans="1:84" s="4" customFormat="1" ht="12.75" customHeight="1">
      <c r="A31" s="16" t="s">
        <v>75</v>
      </c>
      <c r="B31" s="21" t="s">
        <v>76</v>
      </c>
      <c r="C31" s="19" t="s">
        <v>77</v>
      </c>
      <c r="D31" s="22">
        <v>2474500</v>
      </c>
      <c r="E31" s="22">
        <v>1387500</v>
      </c>
      <c r="F31" s="19" t="s">
        <v>78</v>
      </c>
      <c r="G31" s="18" t="s">
        <v>64</v>
      </c>
      <c r="H31" s="23" t="s">
        <v>79</v>
      </c>
      <c r="I31" s="18" t="s">
        <v>57</v>
      </c>
      <c r="J31" s="23" t="s">
        <v>80</v>
      </c>
      <c r="K31" s="18" t="s">
        <v>53</v>
      </c>
      <c r="L31" s="20">
        <v>33</v>
      </c>
      <c r="M31" s="5">
        <v>12</v>
      </c>
      <c r="N31" s="5">
        <v>12</v>
      </c>
      <c r="O31" s="5">
        <v>5</v>
      </c>
      <c r="P31" s="5">
        <v>8</v>
      </c>
      <c r="Q31" s="5">
        <v>8</v>
      </c>
      <c r="R31" s="5">
        <v>3</v>
      </c>
      <c r="S31" s="5">
        <f t="shared" si="0"/>
        <v>81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</row>
    <row r="32" spans="1:84">
      <c r="D32" s="15">
        <f>SUM(D19:D31)</f>
        <v>35631682</v>
      </c>
      <c r="E32" s="15">
        <f>SUM(E19:E31)</f>
        <v>13177500</v>
      </c>
      <c r="F32" s="8"/>
    </row>
    <row r="33" spans="5:19">
      <c r="E33" s="8"/>
      <c r="F33" s="8"/>
      <c r="G33" s="8"/>
      <c r="H33" s="8"/>
      <c r="S33" s="2" t="s">
        <v>123</v>
      </c>
    </row>
  </sheetData>
  <mergeCells count="30">
    <mergeCell ref="D11:S11"/>
    <mergeCell ref="A2:C2"/>
    <mergeCell ref="A3:C3"/>
    <mergeCell ref="D3:S3"/>
    <mergeCell ref="A4:C4"/>
    <mergeCell ref="D4:S4"/>
    <mergeCell ref="D5:S5"/>
    <mergeCell ref="A6:C6"/>
    <mergeCell ref="D6:S6"/>
    <mergeCell ref="D7:S7"/>
    <mergeCell ref="D8:S8"/>
    <mergeCell ref="D9:S9"/>
    <mergeCell ref="D12:S12"/>
    <mergeCell ref="D14:S14"/>
    <mergeCell ref="A16:A18"/>
    <mergeCell ref="B16:B18"/>
    <mergeCell ref="C16:C18"/>
    <mergeCell ref="D16:D18"/>
    <mergeCell ref="E16:E18"/>
    <mergeCell ref="F16:G17"/>
    <mergeCell ref="H16:I17"/>
    <mergeCell ref="J16:K17"/>
    <mergeCell ref="R16:R17"/>
    <mergeCell ref="S16:S17"/>
    <mergeCell ref="L16:L17"/>
    <mergeCell ref="M16:M17"/>
    <mergeCell ref="N16:N17"/>
    <mergeCell ref="O16:O17"/>
    <mergeCell ref="P16:P17"/>
    <mergeCell ref="Q16:Q17"/>
  </mergeCells>
  <dataValidations count="4">
    <dataValidation type="decimal" operator="lessThanOrEqual" allowBlank="1" showInputMessage="1" showErrorMessage="1" error="max. 40" sqref="L19:L31" xr:uid="{B9D4F421-50E5-4B6B-AF9C-CA378BF4AD28}">
      <formula1>40</formula1>
    </dataValidation>
    <dataValidation type="decimal" operator="lessThanOrEqual" allowBlank="1" showInputMessage="1" showErrorMessage="1" error="max. 15" sqref="M19:N31" xr:uid="{C56B7F56-7DE6-415C-BB0D-554EE15DB327}">
      <formula1>15</formula1>
    </dataValidation>
    <dataValidation type="decimal" operator="lessThanOrEqual" allowBlank="1" showInputMessage="1" showErrorMessage="1" error="max. 10" sqref="P19:Q31" xr:uid="{277E373D-8D5D-4376-A38C-94F2CC81B64A}">
      <formula1>10</formula1>
    </dataValidation>
    <dataValidation type="decimal" operator="lessThanOrEqual" allowBlank="1" showInputMessage="1" showErrorMessage="1" error="max. 5" sqref="O19:O31 R19:R31" xr:uid="{48C5418C-8CDB-44CA-86E9-B058AF3609AB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D6545-A1CC-4B36-923F-3FC482715F09}">
  <dimension ref="A1:CF33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32.14062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19" ht="38.25" customHeight="1">
      <c r="A1" s="1" t="s">
        <v>0</v>
      </c>
    </row>
    <row r="2" spans="1:19" ht="14.45" customHeight="1">
      <c r="A2" s="32" t="s">
        <v>1</v>
      </c>
      <c r="B2" s="32"/>
      <c r="C2" s="32"/>
      <c r="D2" s="9" t="s">
        <v>2</v>
      </c>
    </row>
    <row r="3" spans="1:19" ht="14.45" customHeight="1">
      <c r="A3" s="32" t="s">
        <v>3</v>
      </c>
      <c r="B3" s="32"/>
      <c r="C3" s="32"/>
      <c r="D3" s="30" t="s">
        <v>4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6.25" customHeight="1">
      <c r="A4" s="33" t="s">
        <v>124</v>
      </c>
      <c r="B4" s="32"/>
      <c r="C4" s="32"/>
      <c r="D4" s="30" t="s">
        <v>6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</row>
    <row r="5" spans="1:19" ht="14.45" customHeight="1">
      <c r="A5" s="9" t="s">
        <v>7</v>
      </c>
      <c r="B5" s="9"/>
      <c r="C5" s="9"/>
      <c r="D5" s="31" t="s">
        <v>8</v>
      </c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6" spans="1:19" ht="14.45" customHeight="1">
      <c r="A6" s="32" t="s">
        <v>9</v>
      </c>
      <c r="B6" s="32"/>
      <c r="C6" s="32"/>
      <c r="D6" s="31" t="s">
        <v>10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1:19" ht="14.45" customHeight="1">
      <c r="A7" s="13"/>
      <c r="B7" s="9"/>
      <c r="C7" s="9"/>
      <c r="D7" s="31" t="s">
        <v>11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1:19" ht="14.45" customHeight="1">
      <c r="A8" s="13"/>
      <c r="B8" s="9"/>
      <c r="C8" s="9"/>
      <c r="D8" s="31" t="s">
        <v>12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1:19" ht="14.45" customHeight="1">
      <c r="D9" s="31" t="s">
        <v>13</v>
      </c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</row>
    <row r="10" spans="1:19" ht="14.45" customHeight="1">
      <c r="D10" s="10"/>
      <c r="E10" s="10"/>
      <c r="F10" s="10"/>
      <c r="G10" s="10"/>
      <c r="H10" s="10"/>
      <c r="I10" s="10"/>
      <c r="J10" s="10"/>
      <c r="K10" s="10"/>
    </row>
    <row r="11" spans="1:19" ht="14.45" customHeight="1">
      <c r="D11" s="33" t="s">
        <v>14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</row>
    <row r="12" spans="1:19" ht="51" customHeight="1">
      <c r="D12" s="30" t="s">
        <v>15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</row>
    <row r="13" spans="1:19" ht="12.6" customHeight="1"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ht="12.6" customHeight="1">
      <c r="A14" s="9"/>
      <c r="D14" s="31" t="s">
        <v>16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</row>
    <row r="15" spans="1:19" ht="12.6" customHeight="1">
      <c r="A15" s="9"/>
      <c r="G15" s="2"/>
      <c r="H15" s="2"/>
    </row>
    <row r="16" spans="1:19" ht="26.45" customHeight="1">
      <c r="A16" s="34" t="s">
        <v>17</v>
      </c>
      <c r="B16" s="34" t="s">
        <v>18</v>
      </c>
      <c r="C16" s="34" t="s">
        <v>19</v>
      </c>
      <c r="D16" s="34" t="s">
        <v>20</v>
      </c>
      <c r="E16" s="37" t="s">
        <v>21</v>
      </c>
      <c r="F16" s="34" t="s">
        <v>22</v>
      </c>
      <c r="G16" s="34"/>
      <c r="H16" s="34" t="s">
        <v>23</v>
      </c>
      <c r="I16" s="34"/>
      <c r="J16" s="34" t="s">
        <v>24</v>
      </c>
      <c r="K16" s="34"/>
      <c r="L16" s="34" t="s">
        <v>25</v>
      </c>
      <c r="M16" s="34" t="s">
        <v>26</v>
      </c>
      <c r="N16" s="34" t="s">
        <v>27</v>
      </c>
      <c r="O16" s="34" t="s">
        <v>28</v>
      </c>
      <c r="P16" s="34" t="s">
        <v>29</v>
      </c>
      <c r="Q16" s="34" t="s">
        <v>30</v>
      </c>
      <c r="R16" s="34" t="s">
        <v>31</v>
      </c>
      <c r="S16" s="34" t="s">
        <v>32</v>
      </c>
    </row>
    <row r="17" spans="1:84" ht="59.45" customHeight="1">
      <c r="A17" s="36"/>
      <c r="B17" s="36"/>
      <c r="C17" s="36"/>
      <c r="D17" s="36"/>
      <c r="E17" s="38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</row>
    <row r="18" spans="1:84" ht="28.9" customHeight="1">
      <c r="A18" s="36"/>
      <c r="B18" s="36"/>
      <c r="C18" s="36"/>
      <c r="D18" s="36"/>
      <c r="E18" s="38"/>
      <c r="F18" s="14" t="s">
        <v>43</v>
      </c>
      <c r="G18" s="11" t="s">
        <v>44</v>
      </c>
      <c r="H18" s="11" t="s">
        <v>43</v>
      </c>
      <c r="I18" s="11" t="s">
        <v>44</v>
      </c>
      <c r="J18" s="11" t="s">
        <v>43</v>
      </c>
      <c r="K18" s="11" t="s">
        <v>44</v>
      </c>
      <c r="L18" s="12" t="s">
        <v>45</v>
      </c>
      <c r="M18" s="12" t="s">
        <v>46</v>
      </c>
      <c r="N18" s="12" t="s">
        <v>46</v>
      </c>
      <c r="O18" s="12" t="s">
        <v>47</v>
      </c>
      <c r="P18" s="12" t="s">
        <v>48</v>
      </c>
      <c r="Q18" s="12" t="s">
        <v>48</v>
      </c>
      <c r="R18" s="12" t="s">
        <v>47</v>
      </c>
      <c r="S18" s="12"/>
    </row>
    <row r="19" spans="1:84" s="4" customFormat="1" ht="12.75" customHeight="1">
      <c r="A19" s="16" t="s">
        <v>111</v>
      </c>
      <c r="B19" s="21" t="s">
        <v>112</v>
      </c>
      <c r="C19" s="17" t="s">
        <v>113</v>
      </c>
      <c r="D19" s="22">
        <v>4068750</v>
      </c>
      <c r="E19" s="22">
        <v>850000</v>
      </c>
      <c r="F19" s="17" t="s">
        <v>79</v>
      </c>
      <c r="G19" s="16" t="s">
        <v>53</v>
      </c>
      <c r="H19" s="17" t="s">
        <v>78</v>
      </c>
      <c r="I19" s="16" t="s">
        <v>53</v>
      </c>
      <c r="J19" s="17" t="s">
        <v>114</v>
      </c>
      <c r="K19" s="16" t="s">
        <v>53</v>
      </c>
      <c r="L19" s="20">
        <v>26</v>
      </c>
      <c r="M19" s="5">
        <v>11</v>
      </c>
      <c r="N19" s="5">
        <v>5</v>
      </c>
      <c r="O19" s="5">
        <v>4</v>
      </c>
      <c r="P19" s="5">
        <v>9</v>
      </c>
      <c r="Q19" s="5">
        <v>7</v>
      </c>
      <c r="R19" s="5">
        <v>5</v>
      </c>
      <c r="S19" s="5">
        <f>SUM(L19:R19)</f>
        <v>67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</row>
    <row r="20" spans="1:84" s="4" customFormat="1" ht="12.75" customHeight="1">
      <c r="A20" s="16" t="s">
        <v>117</v>
      </c>
      <c r="B20" s="21" t="s">
        <v>88</v>
      </c>
      <c r="C20" s="19" t="s">
        <v>118</v>
      </c>
      <c r="D20" s="22">
        <v>2141872</v>
      </c>
      <c r="E20" s="22">
        <v>1000000</v>
      </c>
      <c r="F20" s="19" t="s">
        <v>72</v>
      </c>
      <c r="G20" s="18" t="s">
        <v>53</v>
      </c>
      <c r="H20" s="23" t="s">
        <v>52</v>
      </c>
      <c r="I20" s="18" t="s">
        <v>57</v>
      </c>
      <c r="J20" s="23" t="s">
        <v>55</v>
      </c>
      <c r="K20" s="18" t="s">
        <v>53</v>
      </c>
      <c r="L20" s="20">
        <v>20</v>
      </c>
      <c r="M20" s="5">
        <v>10</v>
      </c>
      <c r="N20" s="5">
        <v>10</v>
      </c>
      <c r="O20" s="5">
        <v>4</v>
      </c>
      <c r="P20" s="5">
        <v>8</v>
      </c>
      <c r="Q20" s="5">
        <v>6</v>
      </c>
      <c r="R20" s="5">
        <v>5</v>
      </c>
      <c r="S20" s="5">
        <f t="shared" ref="S20:S31" si="0">SUM(L20:R20)</f>
        <v>63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</row>
    <row r="21" spans="1:84" s="4" customFormat="1" ht="12.75" customHeight="1">
      <c r="A21" s="16" t="s">
        <v>87</v>
      </c>
      <c r="B21" s="21" t="s">
        <v>88</v>
      </c>
      <c r="C21" s="19" t="s">
        <v>89</v>
      </c>
      <c r="D21" s="22">
        <v>1250360</v>
      </c>
      <c r="E21" s="22">
        <v>600000</v>
      </c>
      <c r="F21" s="19" t="s">
        <v>90</v>
      </c>
      <c r="G21" s="18" t="s">
        <v>53</v>
      </c>
      <c r="H21" s="23" t="s">
        <v>63</v>
      </c>
      <c r="I21" s="18" t="s">
        <v>57</v>
      </c>
      <c r="J21" s="23" t="s">
        <v>91</v>
      </c>
      <c r="K21" s="18" t="s">
        <v>53</v>
      </c>
      <c r="L21" s="20">
        <v>30</v>
      </c>
      <c r="M21" s="5">
        <v>14</v>
      </c>
      <c r="N21" s="5">
        <v>12</v>
      </c>
      <c r="O21" s="5">
        <v>3</v>
      </c>
      <c r="P21" s="5">
        <v>5</v>
      </c>
      <c r="Q21" s="5">
        <v>5</v>
      </c>
      <c r="R21" s="5">
        <v>5</v>
      </c>
      <c r="S21" s="5">
        <f t="shared" si="0"/>
        <v>74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</row>
    <row r="22" spans="1:84" s="4" customFormat="1" ht="12.75" customHeight="1">
      <c r="A22" s="16" t="s">
        <v>83</v>
      </c>
      <c r="B22" s="21" t="s">
        <v>84</v>
      </c>
      <c r="C22" s="19" t="s">
        <v>85</v>
      </c>
      <c r="D22" s="22">
        <v>2080000</v>
      </c>
      <c r="E22" s="22">
        <v>1040000</v>
      </c>
      <c r="F22" s="19" t="s">
        <v>52</v>
      </c>
      <c r="G22" s="18" t="s">
        <v>53</v>
      </c>
      <c r="H22" s="23" t="s">
        <v>54</v>
      </c>
      <c r="I22" s="18" t="s">
        <v>53</v>
      </c>
      <c r="J22" s="23" t="s">
        <v>80</v>
      </c>
      <c r="K22" s="18" t="s">
        <v>53</v>
      </c>
      <c r="L22" s="20">
        <v>28</v>
      </c>
      <c r="M22" s="5">
        <v>11</v>
      </c>
      <c r="N22" s="5">
        <v>10</v>
      </c>
      <c r="O22" s="5">
        <v>5</v>
      </c>
      <c r="P22" s="5">
        <v>8</v>
      </c>
      <c r="Q22" s="5">
        <v>7</v>
      </c>
      <c r="R22" s="5">
        <v>3</v>
      </c>
      <c r="S22" s="5">
        <f t="shared" si="0"/>
        <v>72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</row>
    <row r="23" spans="1:84" s="4" customFormat="1" ht="12.75" customHeight="1">
      <c r="A23" s="16" t="s">
        <v>102</v>
      </c>
      <c r="B23" s="21" t="s">
        <v>103</v>
      </c>
      <c r="C23" s="19" t="s">
        <v>104</v>
      </c>
      <c r="D23" s="22">
        <v>4820000</v>
      </c>
      <c r="E23" s="22">
        <v>400000</v>
      </c>
      <c r="F23" s="19" t="s">
        <v>54</v>
      </c>
      <c r="G23" s="18" t="s">
        <v>53</v>
      </c>
      <c r="H23" s="23" t="s">
        <v>64</v>
      </c>
      <c r="I23" s="18" t="s">
        <v>64</v>
      </c>
      <c r="J23" s="23" t="s">
        <v>105</v>
      </c>
      <c r="K23" s="18" t="s">
        <v>53</v>
      </c>
      <c r="L23" s="20">
        <v>29</v>
      </c>
      <c r="M23" s="5">
        <v>11</v>
      </c>
      <c r="N23" s="5">
        <v>9</v>
      </c>
      <c r="O23" s="5">
        <v>5</v>
      </c>
      <c r="P23" s="5">
        <v>8</v>
      </c>
      <c r="Q23" s="5">
        <v>8</v>
      </c>
      <c r="R23" s="5">
        <v>3</v>
      </c>
      <c r="S23" s="5">
        <f t="shared" si="0"/>
        <v>73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</row>
    <row r="24" spans="1:84" s="4" customFormat="1">
      <c r="A24" s="16" t="s">
        <v>93</v>
      </c>
      <c r="B24" s="21" t="s">
        <v>94</v>
      </c>
      <c r="C24" s="19" t="s">
        <v>95</v>
      </c>
      <c r="D24" s="22">
        <v>1400000</v>
      </c>
      <c r="E24" s="22">
        <v>700000</v>
      </c>
      <c r="F24" s="19" t="s">
        <v>78</v>
      </c>
      <c r="G24" s="18" t="s">
        <v>64</v>
      </c>
      <c r="H24" s="23" t="s">
        <v>79</v>
      </c>
      <c r="I24" s="18" t="s">
        <v>53</v>
      </c>
      <c r="J24" s="23" t="s">
        <v>64</v>
      </c>
      <c r="K24" s="18" t="s">
        <v>64</v>
      </c>
      <c r="L24" s="20">
        <v>25</v>
      </c>
      <c r="M24" s="5">
        <v>10</v>
      </c>
      <c r="N24" s="5">
        <v>6</v>
      </c>
      <c r="O24" s="5">
        <v>5</v>
      </c>
      <c r="P24" s="5">
        <v>8</v>
      </c>
      <c r="Q24" s="5">
        <v>8</v>
      </c>
      <c r="R24" s="5">
        <v>2</v>
      </c>
      <c r="S24" s="5">
        <f t="shared" si="0"/>
        <v>64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</row>
    <row r="25" spans="1:84" s="4" customFormat="1" ht="12.75" customHeight="1">
      <c r="A25" s="16" t="s">
        <v>60</v>
      </c>
      <c r="B25" s="21" t="s">
        <v>61</v>
      </c>
      <c r="C25" s="19" t="s">
        <v>62</v>
      </c>
      <c r="D25" s="22">
        <v>3043400</v>
      </c>
      <c r="E25" s="22">
        <v>1200000</v>
      </c>
      <c r="F25" s="19" t="s">
        <v>63</v>
      </c>
      <c r="G25" s="18" t="s">
        <v>53</v>
      </c>
      <c r="H25" s="23" t="s">
        <v>64</v>
      </c>
      <c r="I25" s="18" t="s">
        <v>64</v>
      </c>
      <c r="J25" s="23" t="s">
        <v>65</v>
      </c>
      <c r="K25" s="18" t="s">
        <v>57</v>
      </c>
      <c r="L25" s="20">
        <v>36</v>
      </c>
      <c r="M25" s="5">
        <v>12</v>
      </c>
      <c r="N25" s="5">
        <v>13</v>
      </c>
      <c r="O25" s="5">
        <v>5</v>
      </c>
      <c r="P25" s="5">
        <v>8</v>
      </c>
      <c r="Q25" s="5">
        <v>9</v>
      </c>
      <c r="R25" s="5">
        <v>4</v>
      </c>
      <c r="S25" s="5">
        <f t="shared" si="0"/>
        <v>87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</row>
    <row r="26" spans="1:84" s="4" customFormat="1" ht="12.75" customHeight="1">
      <c r="A26" s="16" t="s">
        <v>97</v>
      </c>
      <c r="B26" s="21" t="s">
        <v>98</v>
      </c>
      <c r="C26" s="19" t="s">
        <v>99</v>
      </c>
      <c r="D26" s="22">
        <v>2684500</v>
      </c>
      <c r="E26" s="22">
        <v>1300000</v>
      </c>
      <c r="F26" s="17" t="s">
        <v>79</v>
      </c>
      <c r="G26" s="16" t="s">
        <v>57</v>
      </c>
      <c r="H26" s="17" t="s">
        <v>78</v>
      </c>
      <c r="I26" s="16" t="s">
        <v>64</v>
      </c>
      <c r="J26" s="17" t="s">
        <v>100</v>
      </c>
      <c r="K26" s="18" t="s">
        <v>53</v>
      </c>
      <c r="L26" s="20">
        <v>27</v>
      </c>
      <c r="M26" s="5">
        <v>12</v>
      </c>
      <c r="N26" s="5">
        <v>10</v>
      </c>
      <c r="O26" s="5">
        <v>5</v>
      </c>
      <c r="P26" s="5">
        <v>7</v>
      </c>
      <c r="Q26" s="5">
        <v>9</v>
      </c>
      <c r="R26" s="5">
        <v>4</v>
      </c>
      <c r="S26" s="5">
        <f t="shared" si="0"/>
        <v>74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</row>
    <row r="27" spans="1:84" s="4" customFormat="1" ht="13.7" customHeight="1">
      <c r="A27" s="16" t="s">
        <v>119</v>
      </c>
      <c r="B27" s="21" t="s">
        <v>120</v>
      </c>
      <c r="C27" s="19" t="s">
        <v>121</v>
      </c>
      <c r="D27" s="22">
        <v>3660400</v>
      </c>
      <c r="E27" s="22">
        <v>920000</v>
      </c>
      <c r="F27" s="23" t="s">
        <v>64</v>
      </c>
      <c r="G27" s="18" t="s">
        <v>64</v>
      </c>
      <c r="H27" s="23" t="s">
        <v>63</v>
      </c>
      <c r="I27" s="18" t="s">
        <v>53</v>
      </c>
      <c r="J27" s="23" t="s">
        <v>114</v>
      </c>
      <c r="K27" s="18" t="s">
        <v>57</v>
      </c>
      <c r="L27" s="20">
        <v>20</v>
      </c>
      <c r="M27" s="5">
        <v>7</v>
      </c>
      <c r="N27" s="5">
        <v>5</v>
      </c>
      <c r="O27" s="5">
        <v>5</v>
      </c>
      <c r="P27" s="5">
        <v>8</v>
      </c>
      <c r="Q27" s="5">
        <v>7</v>
      </c>
      <c r="R27" s="5">
        <v>4</v>
      </c>
      <c r="S27" s="5">
        <f t="shared" si="0"/>
        <v>56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</row>
    <row r="28" spans="1:84" s="4" customFormat="1" ht="12.75" customHeight="1">
      <c r="A28" s="16" t="s">
        <v>69</v>
      </c>
      <c r="B28" s="21" t="s">
        <v>70</v>
      </c>
      <c r="C28" s="19" t="s">
        <v>71</v>
      </c>
      <c r="D28" s="22">
        <v>3045000</v>
      </c>
      <c r="E28" s="22">
        <v>1300000</v>
      </c>
      <c r="F28" s="19" t="s">
        <v>72</v>
      </c>
      <c r="G28" s="18" t="s">
        <v>57</v>
      </c>
      <c r="H28" s="23" t="s">
        <v>63</v>
      </c>
      <c r="I28" s="18" t="s">
        <v>53</v>
      </c>
      <c r="J28" s="23" t="s">
        <v>73</v>
      </c>
      <c r="K28" s="18" t="s">
        <v>57</v>
      </c>
      <c r="L28" s="20">
        <v>38</v>
      </c>
      <c r="M28" s="5">
        <v>12</v>
      </c>
      <c r="N28" s="5">
        <v>13</v>
      </c>
      <c r="O28" s="5">
        <v>5</v>
      </c>
      <c r="P28" s="5">
        <v>8</v>
      </c>
      <c r="Q28" s="5">
        <v>8</v>
      </c>
      <c r="R28" s="5">
        <v>2</v>
      </c>
      <c r="S28" s="5">
        <f t="shared" si="0"/>
        <v>86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</row>
    <row r="29" spans="1:84" s="4" customFormat="1" ht="12.75" customHeight="1">
      <c r="A29" s="16" t="s">
        <v>49</v>
      </c>
      <c r="B29" s="21" t="s">
        <v>50</v>
      </c>
      <c r="C29" s="19" t="s">
        <v>51</v>
      </c>
      <c r="D29" s="22">
        <v>2425300</v>
      </c>
      <c r="E29" s="22">
        <v>1180000</v>
      </c>
      <c r="F29" s="19" t="s">
        <v>52</v>
      </c>
      <c r="G29" s="18" t="s">
        <v>53</v>
      </c>
      <c r="H29" s="23" t="s">
        <v>54</v>
      </c>
      <c r="I29" s="18" t="s">
        <v>53</v>
      </c>
      <c r="J29" s="23" t="s">
        <v>55</v>
      </c>
      <c r="K29" s="18" t="s">
        <v>53</v>
      </c>
      <c r="L29" s="20">
        <v>34</v>
      </c>
      <c r="M29" s="5">
        <v>12</v>
      </c>
      <c r="N29" s="5">
        <v>12</v>
      </c>
      <c r="O29" s="5">
        <v>5</v>
      </c>
      <c r="P29" s="5">
        <v>9</v>
      </c>
      <c r="Q29" s="5">
        <v>10</v>
      </c>
      <c r="R29" s="5">
        <v>4</v>
      </c>
      <c r="S29" s="5">
        <f t="shared" si="0"/>
        <v>86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</row>
    <row r="30" spans="1:84" s="4" customFormat="1" ht="12.75" customHeight="1">
      <c r="A30" s="16" t="s">
        <v>107</v>
      </c>
      <c r="B30" s="21" t="s">
        <v>108</v>
      </c>
      <c r="C30" s="19" t="s">
        <v>109</v>
      </c>
      <c r="D30" s="22">
        <v>2537600</v>
      </c>
      <c r="E30" s="22">
        <v>1300000</v>
      </c>
      <c r="F30" s="19" t="s">
        <v>54</v>
      </c>
      <c r="G30" s="18" t="s">
        <v>53</v>
      </c>
      <c r="H30" s="23" t="s">
        <v>78</v>
      </c>
      <c r="I30" s="18" t="s">
        <v>53</v>
      </c>
      <c r="J30" s="23" t="s">
        <v>91</v>
      </c>
      <c r="K30" s="18" t="s">
        <v>53</v>
      </c>
      <c r="L30" s="20">
        <v>28</v>
      </c>
      <c r="M30" s="5">
        <v>11</v>
      </c>
      <c r="N30" s="5">
        <v>9</v>
      </c>
      <c r="O30" s="5">
        <v>5</v>
      </c>
      <c r="P30" s="5">
        <v>7</v>
      </c>
      <c r="Q30" s="5">
        <v>7</v>
      </c>
      <c r="R30" s="5">
        <v>4</v>
      </c>
      <c r="S30" s="5">
        <f t="shared" si="0"/>
        <v>71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</row>
    <row r="31" spans="1:84" s="4" customFormat="1" ht="12.75" customHeight="1">
      <c r="A31" s="16" t="s">
        <v>75</v>
      </c>
      <c r="B31" s="21" t="s">
        <v>76</v>
      </c>
      <c r="C31" s="19" t="s">
        <v>77</v>
      </c>
      <c r="D31" s="22">
        <v>2474500</v>
      </c>
      <c r="E31" s="22">
        <v>1387500</v>
      </c>
      <c r="F31" s="19" t="s">
        <v>78</v>
      </c>
      <c r="G31" s="18" t="s">
        <v>64</v>
      </c>
      <c r="H31" s="23" t="s">
        <v>79</v>
      </c>
      <c r="I31" s="18" t="s">
        <v>57</v>
      </c>
      <c r="J31" s="23" t="s">
        <v>80</v>
      </c>
      <c r="K31" s="18" t="s">
        <v>53</v>
      </c>
      <c r="L31" s="20">
        <v>38</v>
      </c>
      <c r="M31" s="5">
        <v>12</v>
      </c>
      <c r="N31" s="5">
        <v>13</v>
      </c>
      <c r="O31" s="5">
        <v>4</v>
      </c>
      <c r="P31" s="5">
        <v>6</v>
      </c>
      <c r="Q31" s="5">
        <v>6</v>
      </c>
      <c r="R31" s="5">
        <v>3</v>
      </c>
      <c r="S31" s="5">
        <f t="shared" si="0"/>
        <v>82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</row>
    <row r="32" spans="1:84">
      <c r="D32" s="15">
        <f>SUM(D19:D31)</f>
        <v>35631682</v>
      </c>
      <c r="E32" s="15">
        <f>SUM(E19:E31)</f>
        <v>13177500</v>
      </c>
      <c r="F32" s="8"/>
    </row>
    <row r="33" spans="5:19">
      <c r="E33" s="8"/>
      <c r="F33" s="8"/>
      <c r="G33" s="8"/>
      <c r="H33" s="8"/>
      <c r="S33" s="2" t="s">
        <v>123</v>
      </c>
    </row>
  </sheetData>
  <mergeCells count="30">
    <mergeCell ref="D11:S11"/>
    <mergeCell ref="A2:C2"/>
    <mergeCell ref="A3:C3"/>
    <mergeCell ref="D3:S3"/>
    <mergeCell ref="A4:C4"/>
    <mergeCell ref="D4:S4"/>
    <mergeCell ref="D5:S5"/>
    <mergeCell ref="A6:C6"/>
    <mergeCell ref="D6:S6"/>
    <mergeCell ref="D7:S7"/>
    <mergeCell ref="D8:S8"/>
    <mergeCell ref="D9:S9"/>
    <mergeCell ref="D12:S12"/>
    <mergeCell ref="D14:S14"/>
    <mergeCell ref="A16:A18"/>
    <mergeCell ref="B16:B18"/>
    <mergeCell ref="C16:C18"/>
    <mergeCell ref="D16:D18"/>
    <mergeCell ref="E16:E18"/>
    <mergeCell ref="F16:G17"/>
    <mergeCell ref="H16:I17"/>
    <mergeCell ref="J16:K17"/>
    <mergeCell ref="R16:R17"/>
    <mergeCell ref="S16:S17"/>
    <mergeCell ref="L16:L17"/>
    <mergeCell ref="M16:M17"/>
    <mergeCell ref="N16:N17"/>
    <mergeCell ref="O16:O17"/>
    <mergeCell ref="P16:P17"/>
    <mergeCell ref="Q16:Q17"/>
  </mergeCells>
  <dataValidations count="4">
    <dataValidation type="decimal" operator="lessThanOrEqual" allowBlank="1" showInputMessage="1" showErrorMessage="1" error="max. 40" sqref="L19:L31" xr:uid="{5BEEF5AC-6ABD-4C65-94CE-72569751416D}">
      <formula1>40</formula1>
    </dataValidation>
    <dataValidation type="decimal" operator="lessThanOrEqual" allowBlank="1" showInputMessage="1" showErrorMessage="1" error="max. 15" sqref="M19:N31" xr:uid="{61BE4F61-7C69-4E43-AA22-D3D344B35E9D}">
      <formula1>15</formula1>
    </dataValidation>
    <dataValidation type="decimal" operator="lessThanOrEqual" allowBlank="1" showInputMessage="1" showErrorMessage="1" error="max. 10" sqref="P19:Q31" xr:uid="{C51CE8BF-44F2-45C0-8C36-84287263EB56}">
      <formula1>10</formula1>
    </dataValidation>
    <dataValidation type="decimal" operator="lessThanOrEqual" allowBlank="1" showInputMessage="1" showErrorMessage="1" error="max. 5" sqref="O19:O31 R19:R31" xr:uid="{71B5C9DB-9B58-46F6-8722-B31F9AC5BD5B}">
      <formula1>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F900D-5C69-40FC-891E-BA4C747A054D}">
  <dimension ref="A1:CF34"/>
  <sheetViews>
    <sheetView zoomScale="80" zoomScaleNormal="80" workbookViewId="0"/>
  </sheetViews>
  <sheetFormatPr defaultColWidth="9.140625" defaultRowHeight="14.45"/>
  <cols>
    <col min="1" max="1" width="11.7109375" style="2" customWidth="1"/>
    <col min="2" max="2" width="30" style="2" bestFit="1" customWidth="1"/>
    <col min="3" max="3" width="32.14062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19" ht="38.25" customHeight="1">
      <c r="A1" s="1" t="s">
        <v>0</v>
      </c>
    </row>
    <row r="2" spans="1:19" ht="14.45" customHeight="1">
      <c r="A2" s="32" t="s">
        <v>1</v>
      </c>
      <c r="B2" s="32"/>
      <c r="C2" s="32"/>
      <c r="D2" s="9" t="s">
        <v>2</v>
      </c>
    </row>
    <row r="3" spans="1:19" ht="14.45" customHeight="1">
      <c r="A3" s="32" t="s">
        <v>3</v>
      </c>
      <c r="B3" s="32"/>
      <c r="C3" s="32"/>
      <c r="D3" s="30" t="s">
        <v>4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6.25" customHeight="1">
      <c r="A4" s="33" t="s">
        <v>124</v>
      </c>
      <c r="B4" s="32"/>
      <c r="C4" s="32"/>
      <c r="D4" s="30" t="s">
        <v>6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</row>
    <row r="5" spans="1:19" ht="14.45" customHeight="1">
      <c r="A5" s="9" t="s">
        <v>7</v>
      </c>
      <c r="B5" s="9"/>
      <c r="C5" s="9"/>
      <c r="D5" s="31" t="s">
        <v>8</v>
      </c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6" spans="1:19" ht="14.45" customHeight="1">
      <c r="A6" s="32" t="s">
        <v>9</v>
      </c>
      <c r="B6" s="32"/>
      <c r="C6" s="32"/>
      <c r="D6" s="31" t="s">
        <v>10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1:19" ht="14.45" customHeight="1">
      <c r="A7" s="13"/>
      <c r="B7" s="9"/>
      <c r="C7" s="9"/>
      <c r="D7" s="31" t="s">
        <v>11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1:19" ht="14.45" customHeight="1">
      <c r="A8" s="13"/>
      <c r="B8" s="9"/>
      <c r="C8" s="9"/>
      <c r="D8" s="31" t="s">
        <v>12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1:19" ht="14.45" customHeight="1">
      <c r="D9" s="31" t="s">
        <v>13</v>
      </c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</row>
    <row r="10" spans="1:19" ht="14.45" customHeight="1">
      <c r="D10" s="10"/>
      <c r="E10" s="10"/>
      <c r="F10" s="10"/>
      <c r="G10" s="10"/>
      <c r="H10" s="10"/>
      <c r="I10" s="10"/>
      <c r="J10" s="10"/>
      <c r="K10" s="10"/>
    </row>
    <row r="11" spans="1:19" ht="14.45" customHeight="1">
      <c r="D11" s="33" t="s">
        <v>14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</row>
    <row r="12" spans="1:19" ht="51" customHeight="1">
      <c r="D12" s="30" t="s">
        <v>15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</row>
    <row r="13" spans="1:19" ht="12.6" customHeight="1"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ht="12.6" customHeight="1">
      <c r="A14" s="9"/>
      <c r="D14" s="31" t="s">
        <v>16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</row>
    <row r="15" spans="1:19" ht="12.6" customHeight="1">
      <c r="A15" s="9"/>
      <c r="G15" s="2"/>
      <c r="H15" s="2"/>
    </row>
    <row r="16" spans="1:19" ht="26.45" customHeight="1">
      <c r="A16" s="34" t="s">
        <v>17</v>
      </c>
      <c r="B16" s="34" t="s">
        <v>18</v>
      </c>
      <c r="C16" s="34" t="s">
        <v>19</v>
      </c>
      <c r="D16" s="34" t="s">
        <v>20</v>
      </c>
      <c r="E16" s="37" t="s">
        <v>21</v>
      </c>
      <c r="F16" s="34" t="s">
        <v>22</v>
      </c>
      <c r="G16" s="34"/>
      <c r="H16" s="34" t="s">
        <v>23</v>
      </c>
      <c r="I16" s="34"/>
      <c r="J16" s="34" t="s">
        <v>24</v>
      </c>
      <c r="K16" s="34"/>
      <c r="L16" s="34" t="s">
        <v>25</v>
      </c>
      <c r="M16" s="34" t="s">
        <v>26</v>
      </c>
      <c r="N16" s="34" t="s">
        <v>27</v>
      </c>
      <c r="O16" s="34" t="s">
        <v>28</v>
      </c>
      <c r="P16" s="34" t="s">
        <v>29</v>
      </c>
      <c r="Q16" s="34" t="s">
        <v>30</v>
      </c>
      <c r="R16" s="34" t="s">
        <v>31</v>
      </c>
      <c r="S16" s="34" t="s">
        <v>32</v>
      </c>
    </row>
    <row r="17" spans="1:84" ht="59.45" customHeight="1">
      <c r="A17" s="36"/>
      <c r="B17" s="36"/>
      <c r="C17" s="36"/>
      <c r="D17" s="36"/>
      <c r="E17" s="38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</row>
    <row r="18" spans="1:84" ht="28.9" customHeight="1">
      <c r="A18" s="36"/>
      <c r="B18" s="36"/>
      <c r="C18" s="36"/>
      <c r="D18" s="36"/>
      <c r="E18" s="38"/>
      <c r="F18" s="14" t="s">
        <v>43</v>
      </c>
      <c r="G18" s="11" t="s">
        <v>44</v>
      </c>
      <c r="H18" s="11" t="s">
        <v>43</v>
      </c>
      <c r="I18" s="11" t="s">
        <v>44</v>
      </c>
      <c r="J18" s="11" t="s">
        <v>43</v>
      </c>
      <c r="K18" s="11" t="s">
        <v>44</v>
      </c>
      <c r="L18" s="12" t="s">
        <v>45</v>
      </c>
      <c r="M18" s="12" t="s">
        <v>46</v>
      </c>
      <c r="N18" s="12" t="s">
        <v>46</v>
      </c>
      <c r="O18" s="12" t="s">
        <v>47</v>
      </c>
      <c r="P18" s="12" t="s">
        <v>48</v>
      </c>
      <c r="Q18" s="12" t="s">
        <v>48</v>
      </c>
      <c r="R18" s="12" t="s">
        <v>47</v>
      </c>
      <c r="S18" s="12"/>
    </row>
    <row r="19" spans="1:84" s="4" customFormat="1" ht="12.75" customHeight="1">
      <c r="A19" s="16" t="s">
        <v>111</v>
      </c>
      <c r="B19" s="21" t="s">
        <v>112</v>
      </c>
      <c r="C19" s="17" t="s">
        <v>113</v>
      </c>
      <c r="D19" s="22">
        <v>4068750</v>
      </c>
      <c r="E19" s="22">
        <v>850000</v>
      </c>
      <c r="F19" s="17" t="s">
        <v>79</v>
      </c>
      <c r="G19" s="16" t="s">
        <v>53</v>
      </c>
      <c r="H19" s="17" t="s">
        <v>78</v>
      </c>
      <c r="I19" s="16" t="s">
        <v>53</v>
      </c>
      <c r="J19" s="17" t="s">
        <v>114</v>
      </c>
      <c r="K19" s="16" t="s">
        <v>53</v>
      </c>
      <c r="L19" s="20">
        <v>20</v>
      </c>
      <c r="M19" s="5">
        <v>13</v>
      </c>
      <c r="N19" s="5">
        <v>5</v>
      </c>
      <c r="O19" s="5">
        <v>4</v>
      </c>
      <c r="P19" s="5">
        <v>9</v>
      </c>
      <c r="Q19" s="5">
        <v>7</v>
      </c>
      <c r="R19" s="5">
        <v>4</v>
      </c>
      <c r="S19" s="5">
        <f>SUM(L19:R19)</f>
        <v>62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</row>
    <row r="20" spans="1:84" s="4" customFormat="1" ht="12.75" customHeight="1">
      <c r="A20" s="16" t="s">
        <v>117</v>
      </c>
      <c r="B20" s="21" t="s">
        <v>88</v>
      </c>
      <c r="C20" s="19" t="s">
        <v>118</v>
      </c>
      <c r="D20" s="22">
        <v>2141872</v>
      </c>
      <c r="E20" s="22">
        <v>1000000</v>
      </c>
      <c r="F20" s="19" t="s">
        <v>72</v>
      </c>
      <c r="G20" s="18" t="s">
        <v>53</v>
      </c>
      <c r="H20" s="23" t="s">
        <v>52</v>
      </c>
      <c r="I20" s="18" t="s">
        <v>57</v>
      </c>
      <c r="J20" s="23" t="s">
        <v>55</v>
      </c>
      <c r="K20" s="18" t="s">
        <v>53</v>
      </c>
      <c r="L20" s="20">
        <v>25</v>
      </c>
      <c r="M20" s="5">
        <v>11</v>
      </c>
      <c r="N20" s="5">
        <v>6</v>
      </c>
      <c r="O20" s="5">
        <v>3</v>
      </c>
      <c r="P20" s="5">
        <v>9</v>
      </c>
      <c r="Q20" s="5">
        <v>6</v>
      </c>
      <c r="R20" s="5">
        <v>5</v>
      </c>
      <c r="S20" s="5">
        <f t="shared" ref="S20:S31" si="0">SUM(L20:R20)</f>
        <v>65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</row>
    <row r="21" spans="1:84" s="4" customFormat="1" ht="12.75" customHeight="1">
      <c r="A21" s="16" t="s">
        <v>87</v>
      </c>
      <c r="B21" s="21" t="s">
        <v>88</v>
      </c>
      <c r="C21" s="19" t="s">
        <v>89</v>
      </c>
      <c r="D21" s="22">
        <v>1250360</v>
      </c>
      <c r="E21" s="22">
        <v>600000</v>
      </c>
      <c r="F21" s="19" t="s">
        <v>90</v>
      </c>
      <c r="G21" s="18" t="s">
        <v>53</v>
      </c>
      <c r="H21" s="23" t="s">
        <v>63</v>
      </c>
      <c r="I21" s="18" t="s">
        <v>57</v>
      </c>
      <c r="J21" s="23" t="s">
        <v>91</v>
      </c>
      <c r="K21" s="18" t="s">
        <v>53</v>
      </c>
      <c r="L21" s="20">
        <v>30</v>
      </c>
      <c r="M21" s="5">
        <v>14</v>
      </c>
      <c r="N21" s="5">
        <v>12</v>
      </c>
      <c r="O21" s="5">
        <v>2</v>
      </c>
      <c r="P21" s="5">
        <v>8</v>
      </c>
      <c r="Q21" s="5">
        <v>4</v>
      </c>
      <c r="R21" s="5">
        <v>5</v>
      </c>
      <c r="S21" s="5">
        <f t="shared" si="0"/>
        <v>75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</row>
    <row r="22" spans="1:84" s="4" customFormat="1" ht="12.75" customHeight="1">
      <c r="A22" s="16" t="s">
        <v>83</v>
      </c>
      <c r="B22" s="21" t="s">
        <v>84</v>
      </c>
      <c r="C22" s="19" t="s">
        <v>85</v>
      </c>
      <c r="D22" s="22">
        <v>2080000</v>
      </c>
      <c r="E22" s="22">
        <v>1040000</v>
      </c>
      <c r="F22" s="19" t="s">
        <v>52</v>
      </c>
      <c r="G22" s="18" t="s">
        <v>53</v>
      </c>
      <c r="H22" s="23" t="s">
        <v>54</v>
      </c>
      <c r="I22" s="18" t="s">
        <v>53</v>
      </c>
      <c r="J22" s="23" t="s">
        <v>80</v>
      </c>
      <c r="K22" s="18" t="s">
        <v>53</v>
      </c>
      <c r="L22" s="20">
        <v>32</v>
      </c>
      <c r="M22" s="5">
        <v>12</v>
      </c>
      <c r="N22" s="5">
        <v>12</v>
      </c>
      <c r="O22" s="5">
        <v>4</v>
      </c>
      <c r="P22" s="5">
        <v>9</v>
      </c>
      <c r="Q22" s="5">
        <v>8</v>
      </c>
      <c r="R22" s="5">
        <v>3</v>
      </c>
      <c r="S22" s="5">
        <f t="shared" si="0"/>
        <v>80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</row>
    <row r="23" spans="1:84" s="4" customFormat="1" ht="12.75" customHeight="1">
      <c r="A23" s="16" t="s">
        <v>102</v>
      </c>
      <c r="B23" s="21" t="s">
        <v>103</v>
      </c>
      <c r="C23" s="19" t="s">
        <v>104</v>
      </c>
      <c r="D23" s="22">
        <v>4820000</v>
      </c>
      <c r="E23" s="22">
        <v>400000</v>
      </c>
      <c r="F23" s="19" t="s">
        <v>54</v>
      </c>
      <c r="G23" s="18" t="s">
        <v>53</v>
      </c>
      <c r="H23" s="23" t="s">
        <v>64</v>
      </c>
      <c r="I23" s="18" t="s">
        <v>64</v>
      </c>
      <c r="J23" s="23" t="s">
        <v>105</v>
      </c>
      <c r="K23" s="18" t="s">
        <v>53</v>
      </c>
      <c r="L23" s="20">
        <v>30</v>
      </c>
      <c r="M23" s="5">
        <v>12</v>
      </c>
      <c r="N23" s="5">
        <v>2</v>
      </c>
      <c r="O23" s="5">
        <v>4</v>
      </c>
      <c r="P23" s="5">
        <v>8</v>
      </c>
      <c r="Q23" s="5">
        <v>9</v>
      </c>
      <c r="R23" s="5">
        <v>3</v>
      </c>
      <c r="S23" s="5">
        <f t="shared" si="0"/>
        <v>68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</row>
    <row r="24" spans="1:84" s="4" customFormat="1" ht="12">
      <c r="A24" s="16" t="s">
        <v>93</v>
      </c>
      <c r="B24" s="21" t="s">
        <v>94</v>
      </c>
      <c r="C24" s="19" t="s">
        <v>95</v>
      </c>
      <c r="D24" s="22">
        <v>1400000</v>
      </c>
      <c r="E24" s="22">
        <v>700000</v>
      </c>
      <c r="F24" s="19" t="s">
        <v>78</v>
      </c>
      <c r="G24" s="18" t="s">
        <v>64</v>
      </c>
      <c r="H24" s="23" t="s">
        <v>79</v>
      </c>
      <c r="I24" s="18" t="s">
        <v>53</v>
      </c>
      <c r="J24" s="23" t="s">
        <v>64</v>
      </c>
      <c r="K24" s="18" t="s">
        <v>64</v>
      </c>
      <c r="L24" s="20">
        <v>32</v>
      </c>
      <c r="M24" s="5">
        <v>11</v>
      </c>
      <c r="N24" s="5">
        <v>11</v>
      </c>
      <c r="O24" s="5">
        <v>4</v>
      </c>
      <c r="P24" s="5">
        <v>8</v>
      </c>
      <c r="Q24" s="5">
        <v>8</v>
      </c>
      <c r="R24" s="5">
        <v>2</v>
      </c>
      <c r="S24" s="5">
        <f t="shared" si="0"/>
        <v>76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</row>
    <row r="25" spans="1:84" s="4" customFormat="1" ht="12.75" customHeight="1">
      <c r="A25" s="16" t="s">
        <v>60</v>
      </c>
      <c r="B25" s="21" t="s">
        <v>61</v>
      </c>
      <c r="C25" s="19" t="s">
        <v>62</v>
      </c>
      <c r="D25" s="22">
        <v>3043400</v>
      </c>
      <c r="E25" s="22">
        <v>1200000</v>
      </c>
      <c r="F25" s="19" t="s">
        <v>63</v>
      </c>
      <c r="G25" s="18" t="s">
        <v>53</v>
      </c>
      <c r="H25" s="23" t="s">
        <v>64</v>
      </c>
      <c r="I25" s="18" t="s">
        <v>64</v>
      </c>
      <c r="J25" s="23" t="s">
        <v>65</v>
      </c>
      <c r="K25" s="18" t="s">
        <v>57</v>
      </c>
      <c r="L25" s="20">
        <v>36</v>
      </c>
      <c r="M25" s="5">
        <v>11</v>
      </c>
      <c r="N25" s="5">
        <v>12</v>
      </c>
      <c r="O25" s="5">
        <v>4</v>
      </c>
      <c r="P25" s="5">
        <v>7</v>
      </c>
      <c r="Q25" s="5">
        <v>7</v>
      </c>
      <c r="R25" s="5">
        <v>4</v>
      </c>
      <c r="S25" s="5">
        <f t="shared" si="0"/>
        <v>81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</row>
    <row r="26" spans="1:84" s="4" customFormat="1" ht="12.75" customHeight="1">
      <c r="A26" s="16" t="s">
        <v>97</v>
      </c>
      <c r="B26" s="21" t="s">
        <v>98</v>
      </c>
      <c r="C26" s="19" t="s">
        <v>99</v>
      </c>
      <c r="D26" s="22">
        <v>2684500</v>
      </c>
      <c r="E26" s="22">
        <v>1300000</v>
      </c>
      <c r="F26" s="17" t="s">
        <v>79</v>
      </c>
      <c r="G26" s="16" t="s">
        <v>57</v>
      </c>
      <c r="H26" s="17" t="s">
        <v>78</v>
      </c>
      <c r="I26" s="16" t="s">
        <v>64</v>
      </c>
      <c r="J26" s="17" t="s">
        <v>100</v>
      </c>
      <c r="K26" s="18" t="s">
        <v>53</v>
      </c>
      <c r="L26" s="20">
        <v>20</v>
      </c>
      <c r="M26" s="5">
        <v>13</v>
      </c>
      <c r="N26" s="5">
        <v>8</v>
      </c>
      <c r="O26" s="5">
        <v>4</v>
      </c>
      <c r="P26" s="5">
        <v>8</v>
      </c>
      <c r="Q26" s="5">
        <v>8</v>
      </c>
      <c r="R26" s="5">
        <v>4</v>
      </c>
      <c r="S26" s="5">
        <f t="shared" si="0"/>
        <v>65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</row>
    <row r="27" spans="1:84" s="4" customFormat="1" ht="13.7" customHeight="1">
      <c r="A27" s="16" t="s">
        <v>119</v>
      </c>
      <c r="B27" s="21" t="s">
        <v>120</v>
      </c>
      <c r="C27" s="19" t="s">
        <v>121</v>
      </c>
      <c r="D27" s="22">
        <v>3660400</v>
      </c>
      <c r="E27" s="22">
        <v>920000</v>
      </c>
      <c r="F27" s="23" t="s">
        <v>64</v>
      </c>
      <c r="G27" s="18" t="s">
        <v>64</v>
      </c>
      <c r="H27" s="23" t="s">
        <v>63</v>
      </c>
      <c r="I27" s="18" t="s">
        <v>53</v>
      </c>
      <c r="J27" s="23" t="s">
        <v>114</v>
      </c>
      <c r="K27" s="18" t="s">
        <v>57</v>
      </c>
      <c r="L27" s="20">
        <v>20</v>
      </c>
      <c r="M27" s="5">
        <v>13</v>
      </c>
      <c r="N27" s="5">
        <v>2</v>
      </c>
      <c r="O27" s="5">
        <v>4</v>
      </c>
      <c r="P27" s="5">
        <v>7</v>
      </c>
      <c r="Q27" s="5">
        <v>8</v>
      </c>
      <c r="R27" s="5">
        <v>4</v>
      </c>
      <c r="S27" s="5">
        <f t="shared" si="0"/>
        <v>58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</row>
    <row r="28" spans="1:84" s="4" customFormat="1" ht="12.75" customHeight="1">
      <c r="A28" s="16" t="s">
        <v>69</v>
      </c>
      <c r="B28" s="21" t="s">
        <v>70</v>
      </c>
      <c r="C28" s="19" t="s">
        <v>71</v>
      </c>
      <c r="D28" s="22">
        <v>3045000</v>
      </c>
      <c r="E28" s="22">
        <v>1300000</v>
      </c>
      <c r="F28" s="19" t="s">
        <v>72</v>
      </c>
      <c r="G28" s="18" t="s">
        <v>57</v>
      </c>
      <c r="H28" s="23" t="s">
        <v>63</v>
      </c>
      <c r="I28" s="18" t="s">
        <v>53</v>
      </c>
      <c r="J28" s="23" t="s">
        <v>73</v>
      </c>
      <c r="K28" s="18" t="s">
        <v>57</v>
      </c>
      <c r="L28" s="20">
        <v>37</v>
      </c>
      <c r="M28" s="5">
        <v>12</v>
      </c>
      <c r="N28" s="5">
        <v>14</v>
      </c>
      <c r="O28" s="5">
        <v>3</v>
      </c>
      <c r="P28" s="5">
        <v>8</v>
      </c>
      <c r="Q28" s="5">
        <v>7</v>
      </c>
      <c r="R28" s="5">
        <v>2</v>
      </c>
      <c r="S28" s="5">
        <f t="shared" si="0"/>
        <v>83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</row>
    <row r="29" spans="1:84" s="4" customFormat="1" ht="12.75" customHeight="1">
      <c r="A29" s="16" t="s">
        <v>49</v>
      </c>
      <c r="B29" s="21" t="s">
        <v>50</v>
      </c>
      <c r="C29" s="19" t="s">
        <v>51</v>
      </c>
      <c r="D29" s="22">
        <v>2425300</v>
      </c>
      <c r="E29" s="22">
        <v>1180000</v>
      </c>
      <c r="F29" s="19" t="s">
        <v>52</v>
      </c>
      <c r="G29" s="18" t="s">
        <v>53</v>
      </c>
      <c r="H29" s="23" t="s">
        <v>54</v>
      </c>
      <c r="I29" s="18" t="s">
        <v>53</v>
      </c>
      <c r="J29" s="23" t="s">
        <v>55</v>
      </c>
      <c r="K29" s="18" t="s">
        <v>53</v>
      </c>
      <c r="L29" s="20">
        <v>32</v>
      </c>
      <c r="M29" s="5">
        <v>11</v>
      </c>
      <c r="N29" s="5">
        <v>13</v>
      </c>
      <c r="O29" s="5">
        <v>5</v>
      </c>
      <c r="P29" s="5">
        <v>9</v>
      </c>
      <c r="Q29" s="5">
        <v>10</v>
      </c>
      <c r="R29" s="5">
        <v>4</v>
      </c>
      <c r="S29" s="5">
        <f t="shared" si="0"/>
        <v>84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</row>
    <row r="30" spans="1:84" s="4" customFormat="1" ht="12.75" customHeight="1">
      <c r="A30" s="16" t="s">
        <v>107</v>
      </c>
      <c r="B30" s="21" t="s">
        <v>108</v>
      </c>
      <c r="C30" s="19" t="s">
        <v>109</v>
      </c>
      <c r="D30" s="22">
        <v>2537600</v>
      </c>
      <c r="E30" s="22">
        <v>1300000</v>
      </c>
      <c r="F30" s="19" t="s">
        <v>54</v>
      </c>
      <c r="G30" s="18" t="s">
        <v>53</v>
      </c>
      <c r="H30" s="23" t="s">
        <v>78</v>
      </c>
      <c r="I30" s="18" t="s">
        <v>53</v>
      </c>
      <c r="J30" s="23" t="s">
        <v>91</v>
      </c>
      <c r="K30" s="18" t="s">
        <v>53</v>
      </c>
      <c r="L30" s="20">
        <v>22</v>
      </c>
      <c r="M30" s="5">
        <v>11</v>
      </c>
      <c r="N30" s="5">
        <v>4</v>
      </c>
      <c r="O30" s="5">
        <v>4</v>
      </c>
      <c r="P30" s="5">
        <v>9</v>
      </c>
      <c r="Q30" s="5">
        <v>7</v>
      </c>
      <c r="R30" s="5">
        <v>4</v>
      </c>
      <c r="S30" s="5">
        <f t="shared" si="0"/>
        <v>61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</row>
    <row r="31" spans="1:84" s="4" customFormat="1" ht="12.75" customHeight="1">
      <c r="A31" s="16" t="s">
        <v>75</v>
      </c>
      <c r="B31" s="21" t="s">
        <v>76</v>
      </c>
      <c r="C31" s="19" t="s">
        <v>77</v>
      </c>
      <c r="D31" s="22">
        <v>2474500</v>
      </c>
      <c r="E31" s="22">
        <v>1387500</v>
      </c>
      <c r="F31" s="19" t="s">
        <v>78</v>
      </c>
      <c r="G31" s="18" t="s">
        <v>64</v>
      </c>
      <c r="H31" s="23" t="s">
        <v>79</v>
      </c>
      <c r="I31" s="18" t="s">
        <v>57</v>
      </c>
      <c r="J31" s="23" t="s">
        <v>80</v>
      </c>
      <c r="K31" s="18" t="s">
        <v>53</v>
      </c>
      <c r="L31" s="20">
        <v>38</v>
      </c>
      <c r="M31" s="5">
        <v>12</v>
      </c>
      <c r="N31" s="5">
        <v>15</v>
      </c>
      <c r="O31" s="5">
        <v>4</v>
      </c>
      <c r="P31" s="5">
        <v>7</v>
      </c>
      <c r="Q31" s="5">
        <v>6</v>
      </c>
      <c r="R31" s="5">
        <v>3</v>
      </c>
      <c r="S31" s="5">
        <f t="shared" si="0"/>
        <v>85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</row>
    <row r="32" spans="1:84" ht="12">
      <c r="D32" s="15">
        <f>SUM(D19:D31)</f>
        <v>35631682</v>
      </c>
      <c r="E32" s="15">
        <f>SUM(E19:E31)</f>
        <v>13177500</v>
      </c>
      <c r="F32" s="8"/>
    </row>
    <row r="33" spans="5:19" ht="12">
      <c r="E33" s="8"/>
      <c r="F33" s="8"/>
      <c r="G33" s="8"/>
      <c r="H33" s="8"/>
      <c r="S33" s="2" t="s">
        <v>123</v>
      </c>
    </row>
    <row r="34" spans="5:19" ht="12"/>
  </sheetData>
  <mergeCells count="30">
    <mergeCell ref="D11:S11"/>
    <mergeCell ref="A2:C2"/>
    <mergeCell ref="A3:C3"/>
    <mergeCell ref="D3:S3"/>
    <mergeCell ref="A4:C4"/>
    <mergeCell ref="D4:S4"/>
    <mergeCell ref="D5:S5"/>
    <mergeCell ref="A6:C6"/>
    <mergeCell ref="D6:S6"/>
    <mergeCell ref="D7:S7"/>
    <mergeCell ref="D8:S8"/>
    <mergeCell ref="D9:S9"/>
    <mergeCell ref="D12:S12"/>
    <mergeCell ref="D14:S14"/>
    <mergeCell ref="A16:A18"/>
    <mergeCell ref="B16:B18"/>
    <mergeCell ref="C16:C18"/>
    <mergeCell ref="D16:D18"/>
    <mergeCell ref="E16:E18"/>
    <mergeCell ref="F16:G17"/>
    <mergeCell ref="H16:I17"/>
    <mergeCell ref="J16:K17"/>
    <mergeCell ref="R16:R17"/>
    <mergeCell ref="S16:S17"/>
    <mergeCell ref="L16:L17"/>
    <mergeCell ref="M16:M17"/>
    <mergeCell ref="N16:N17"/>
    <mergeCell ref="O16:O17"/>
    <mergeCell ref="P16:P17"/>
    <mergeCell ref="Q16:Q17"/>
  </mergeCells>
  <dataValidations count="4">
    <dataValidation type="decimal" operator="lessThanOrEqual" allowBlank="1" showInputMessage="1" showErrorMessage="1" error="max. 5" sqref="O19:O31 R19:R31" xr:uid="{B31AD617-17ED-4403-A196-1C69AE15A5BB}">
      <formula1>5</formula1>
    </dataValidation>
    <dataValidation type="decimal" operator="lessThanOrEqual" allowBlank="1" showInputMessage="1" showErrorMessage="1" error="max. 10" sqref="P19:Q31" xr:uid="{4A11F208-CD29-4FD4-B76C-78C0B4C6DB0A}">
      <formula1>10</formula1>
    </dataValidation>
    <dataValidation type="decimal" operator="lessThanOrEqual" allowBlank="1" showInputMessage="1" showErrorMessage="1" error="max. 15" sqref="M19:N31" xr:uid="{1E132653-82D7-43AC-8D91-688B91FF9E72}">
      <formula1>15</formula1>
    </dataValidation>
    <dataValidation type="decimal" operator="lessThanOrEqual" allowBlank="1" showInputMessage="1" showErrorMessage="1" error="max. 40" sqref="L19:L31" xr:uid="{075B68DC-B765-4709-BF02-45FCEF4F1B07}">
      <formula1>40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0861AA4BB684D8DB38611A5605F1E" ma:contentTypeVersion="11" ma:contentTypeDescription="Create a new document." ma:contentTypeScope="" ma:versionID="c1fe96b9b34b9def7df6bbd33723516d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8ab4b25d84ebb8754e279e8b0e0d2e8b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5A2905A-03B9-46AC-BBBC-AC4E2F1EAEFA}"/>
</file>

<file path=customXml/itemProps2.xml><?xml version="1.0" encoding="utf-8"?>
<ds:datastoreItem xmlns:ds="http://schemas.openxmlformats.org/officeDocument/2006/customXml" ds:itemID="{10AA08F7-8C24-4C18-BC9E-DAA42B722FC5}"/>
</file>

<file path=customXml/itemProps3.xml><?xml version="1.0" encoding="utf-8"?>
<ds:datastoreItem xmlns:ds="http://schemas.openxmlformats.org/officeDocument/2006/customXml" ds:itemID="{0FA6F78F-D086-4D40-8EA5-4B9D019938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Zuzana Szczepaniková</cp:lastModifiedBy>
  <cp:revision/>
  <dcterms:created xsi:type="dcterms:W3CDTF">2013-12-06T22:03:05Z</dcterms:created>
  <dcterms:modified xsi:type="dcterms:W3CDTF">2025-10-24T09:32:18Z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  <property fmtid="{D5CDD505-2E9C-101B-9397-08002B2CF9AE}" pid="3" name="MediaServiceImageTags">
    <vt:lpwstr/>
  </property>
</Properties>
</file>